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ang/Documents/HMS/amp/results/2017_12_15_barplot_flow_composition/"/>
    </mc:Choice>
  </mc:AlternateContent>
  <xr:revisionPtr revIDLastSave="0" documentId="12_ncr:500000_{8113C112-7FA0-D64D-8527-A308C9B1BA3B}" xr6:coauthVersionLast="31" xr6:coauthVersionMax="31" xr10:uidLastSave="{00000000-0000-0000-0000-000000000000}"/>
  <bookViews>
    <workbookView xWindow="1200" yWindow="460" windowWidth="26620" windowHeight="16100" xr2:uid="{00000000-000D-0000-FFFF-FFFF00000000}"/>
  </bookViews>
  <sheets>
    <sheet name="171215 FACS data for figure" sheetId="2" r:id="rId1"/>
  </sheets>
  <definedNames>
    <definedName name="_xlnm._FilterDatabase" localSheetId="0" hidden="1">'171215 FACS data for figure'!$A$1:$I$1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8" i="2" l="1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J3" i="2"/>
  <c r="K3" i="2" s="1"/>
  <c r="J4" i="2"/>
  <c r="K4" i="2" s="1"/>
  <c r="J5" i="2"/>
  <c r="K5" i="2" s="1"/>
  <c r="J6" i="2"/>
  <c r="K6" i="2"/>
  <c r="J7" i="2"/>
  <c r="K7" i="2" s="1"/>
  <c r="J8" i="2"/>
  <c r="K8" i="2" s="1"/>
  <c r="J9" i="2"/>
  <c r="K9" i="2" s="1"/>
  <c r="J10" i="2"/>
  <c r="K10" i="2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/>
  <c r="J17" i="2"/>
  <c r="K17" i="2" s="1"/>
  <c r="J18" i="2"/>
  <c r="K18" i="2"/>
  <c r="J19" i="2"/>
  <c r="K19" i="2" s="1"/>
  <c r="J20" i="2"/>
  <c r="K20" i="2" s="1"/>
  <c r="J21" i="2"/>
  <c r="K21" i="2" s="1"/>
  <c r="J22" i="2"/>
  <c r="K22" i="2"/>
  <c r="J23" i="2"/>
  <c r="K23" i="2" s="1"/>
  <c r="J24" i="2"/>
  <c r="K24" i="2"/>
  <c r="J25" i="2"/>
  <c r="K25" i="2" s="1"/>
  <c r="J26" i="2"/>
  <c r="K26" i="2"/>
  <c r="J27" i="2"/>
  <c r="K27" i="2" s="1"/>
  <c r="J28" i="2"/>
  <c r="K28" i="2" s="1"/>
  <c r="J29" i="2"/>
  <c r="K29" i="2" s="1"/>
  <c r="J30" i="2"/>
  <c r="K30" i="2"/>
  <c r="J31" i="2"/>
  <c r="K31" i="2" s="1"/>
  <c r="J32" i="2"/>
  <c r="K32" i="2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/>
  <c r="J47" i="2"/>
  <c r="K47" i="2" s="1"/>
  <c r="J48" i="2"/>
  <c r="K48" i="2"/>
  <c r="J49" i="2"/>
  <c r="K49" i="2" s="1"/>
  <c r="J50" i="2"/>
  <c r="K50" i="2" s="1"/>
  <c r="J51" i="2"/>
  <c r="K51" i="2" s="1"/>
  <c r="J52" i="2"/>
  <c r="K52" i="2" s="1"/>
  <c r="J53" i="2"/>
  <c r="K53" i="2"/>
  <c r="J54" i="2"/>
  <c r="K54" i="2" s="1"/>
  <c r="J55" i="2"/>
  <c r="K55" i="2" s="1"/>
  <c r="J56" i="2"/>
  <c r="K56" i="2" s="1"/>
  <c r="J57" i="2"/>
  <c r="K57" i="2" s="1"/>
  <c r="J58" i="2"/>
  <c r="K58" i="2"/>
  <c r="J2" i="2"/>
  <c r="K2" i="2" s="1"/>
</calcChain>
</file>

<file path=xl/sharedStrings.xml><?xml version="1.0" encoding="utf-8"?>
<sst xmlns="http://schemas.openxmlformats.org/spreadsheetml/2006/main" count="189" uniqueCount="131">
  <si>
    <t>FCS file</t>
  </si>
  <si>
    <t>Sample ID</t>
  </si>
  <si>
    <t>Disease cohort</t>
  </si>
  <si>
    <t>Sept 26_301-0132_003.fcs</t>
  </si>
  <si>
    <t>301-0132</t>
  </si>
  <si>
    <t>OA</t>
  </si>
  <si>
    <t>Sept 26_301-0133_004.fcs</t>
  </si>
  <si>
    <t>301-0133</t>
  </si>
  <si>
    <t>Oct 03_301-0135_004.fcs</t>
  </si>
  <si>
    <t>301-0135</t>
  </si>
  <si>
    <t>Sept 15_301-154_004.fcs</t>
  </si>
  <si>
    <t>301-0154</t>
  </si>
  <si>
    <t>Sept 19_301-155_003.fcs</t>
  </si>
  <si>
    <t>301-0155</t>
  </si>
  <si>
    <t>Sept 14_301-159_004.fcs</t>
  </si>
  <si>
    <t>301-0159</t>
  </si>
  <si>
    <t>Sept 13_301-160_001.fcs</t>
  </si>
  <si>
    <t>301-0160</t>
  </si>
  <si>
    <t>Sept 19_301-161_001.fcs</t>
  </si>
  <si>
    <t>301-0161</t>
  </si>
  <si>
    <t>Sept 27_301-0242_003.fcs</t>
  </si>
  <si>
    <t>301-0242</t>
  </si>
  <si>
    <t>Sept 29_301-0248_002.fcs</t>
  </si>
  <si>
    <t>301-0248</t>
  </si>
  <si>
    <t>Sept 29_301-0251_004.fcs</t>
  </si>
  <si>
    <t>301-0251</t>
  </si>
  <si>
    <t>Sept 29_301-0253_005.fcs</t>
  </si>
  <si>
    <t>301-0253</t>
  </si>
  <si>
    <t>Oct 04_OA2534_004.fcs</t>
  </si>
  <si>
    <t>301-0401</t>
  </si>
  <si>
    <t>Oct 04_OA2542_005.fcs</t>
  </si>
  <si>
    <t>301-0402</t>
  </si>
  <si>
    <t>Oct 04_OA2545_006.fcs</t>
  </si>
  <si>
    <t>301-0403</t>
  </si>
  <si>
    <t>Oct 04_RA2530_002.fcs</t>
  </si>
  <si>
    <t>301-0405</t>
  </si>
  <si>
    <t>Sept 26_301-0121_001.fcs</t>
  </si>
  <si>
    <t>301-0121</t>
  </si>
  <si>
    <t>RA Arthroplasty</t>
  </si>
  <si>
    <t>Sept 26_301-0122_002.fcs</t>
  </si>
  <si>
    <t>301-0122</t>
  </si>
  <si>
    <t>Sept 27_301-0124_001.fcs</t>
  </si>
  <si>
    <t>301-0124</t>
  </si>
  <si>
    <t>Sept 27_301-0131_002.fcs</t>
  </si>
  <si>
    <t>301-0131</t>
  </si>
  <si>
    <t>Oct 03_301-0134_003.fcs</t>
  </si>
  <si>
    <t>301-0134</t>
  </si>
  <si>
    <t>Sept 15_301-151_001.fcs</t>
  </si>
  <si>
    <t>301-0151</t>
  </si>
  <si>
    <t>Sept 15_301-152_002.fcs</t>
  </si>
  <si>
    <t>301-0152</t>
  </si>
  <si>
    <t>Sept 15_301-153_003.fcs</t>
  </si>
  <si>
    <t>301-0153</t>
  </si>
  <si>
    <t>Sept 14_301-156_001.fcs</t>
  </si>
  <si>
    <t>301-0156</t>
  </si>
  <si>
    <t>Sept 14_301-157_002.fcs</t>
  </si>
  <si>
    <t>301-0157</t>
  </si>
  <si>
    <t>Sept 14_301-158_003.fcs</t>
  </si>
  <si>
    <t>301-0158</t>
  </si>
  <si>
    <t>Sept 13_301-162_002.fcs</t>
  </si>
  <si>
    <t>301-0162</t>
  </si>
  <si>
    <t>Sept 19_301-163_002.fcs</t>
  </si>
  <si>
    <t>301-0163</t>
  </si>
  <si>
    <t>Oct 03_301-0241_001.fcs</t>
  </si>
  <si>
    <t>301-0241</t>
  </si>
  <si>
    <t>Sept 29_301-0244_001.fcs</t>
  </si>
  <si>
    <t>301-0244</t>
  </si>
  <si>
    <t>Sept 27_301-0247_004.fcs</t>
  </si>
  <si>
    <t>301-0247</t>
  </si>
  <si>
    <t>Oct 03_301-0249_002.fcs</t>
  </si>
  <si>
    <t>301-0249</t>
  </si>
  <si>
    <t>Sept 29_301-0250_003.fcs</t>
  </si>
  <si>
    <t>301-0250</t>
  </si>
  <si>
    <t>Oct 04_OA2532_003.fcs</t>
  </si>
  <si>
    <t>301-0400</t>
  </si>
  <si>
    <t>Oct 04_RA2526_001.fcs</t>
  </si>
  <si>
    <t>301-0404</t>
  </si>
  <si>
    <t>Oct 06_300-0121_001.fcs</t>
  </si>
  <si>
    <t>300-0121</t>
  </si>
  <si>
    <t>RA Biopsy</t>
  </si>
  <si>
    <t>Oct 06_300-0122_002.fcs</t>
  </si>
  <si>
    <t>300-0122</t>
  </si>
  <si>
    <t>Oct 06_300-0133_003.fcs</t>
  </si>
  <si>
    <t>300-0133</t>
  </si>
  <si>
    <t>Oct 06_300-0134_004.fcs</t>
  </si>
  <si>
    <t>300-0134</t>
  </si>
  <si>
    <t>Oct 18_300-0153_004.fcs</t>
  </si>
  <si>
    <t>300-0153</t>
  </si>
  <si>
    <t>Oct 13_300-0211_001.fcs</t>
  </si>
  <si>
    <t>300-0211</t>
  </si>
  <si>
    <t>Oct 13_300-0212_002.fcs</t>
  </si>
  <si>
    <t>300-0212</t>
  </si>
  <si>
    <t>Oct 13_300-0213_003.fcs</t>
  </si>
  <si>
    <t>300-0213</t>
  </si>
  <si>
    <t>Oct 18_300-0451_002.fcs</t>
  </si>
  <si>
    <t>300-0451</t>
  </si>
  <si>
    <t>Oct 18_300-0452_003.fcs</t>
  </si>
  <si>
    <t>300-0452</t>
  </si>
  <si>
    <t>Sept 28_300-0481_002.fcs</t>
  </si>
  <si>
    <t>300-0481</t>
  </si>
  <si>
    <t>Sept 28_300-0482_003.fcs</t>
  </si>
  <si>
    <t>300-0482</t>
  </si>
  <si>
    <t>Sept 28_300-0483_004.fcs</t>
  </si>
  <si>
    <t>300-0483</t>
  </si>
  <si>
    <t>Sept 28_300-0485_005.fcs</t>
  </si>
  <si>
    <t>300-0485</t>
  </si>
  <si>
    <t>Sept 21_300-486c_003.fcs</t>
  </si>
  <si>
    <t>Oct 06_300-0487_006.fcs</t>
  </si>
  <si>
    <t>300-0487</t>
  </si>
  <si>
    <t>Sept 21_300-511a_001.fcs</t>
  </si>
  <si>
    <t>Sept 28_300-0527_001.fcs</t>
  </si>
  <si>
    <t>300-0527</t>
  </si>
  <si>
    <t>Oct 18_300-0528_001.fcs</t>
  </si>
  <si>
    <t>300-0528</t>
  </si>
  <si>
    <t>Oct 06_300-0546_005.fcs</t>
  </si>
  <si>
    <t>300-0546</t>
  </si>
  <si>
    <t>Oct 13_300-2590_004.fcs</t>
  </si>
  <si>
    <t>300-2590</t>
  </si>
  <si>
    <t>Sum_1</t>
  </si>
  <si>
    <t>Other</t>
  </si>
  <si>
    <t xml:space="preserve">CD8 T cells </t>
  </si>
  <si>
    <t>CD4 T cells</t>
  </si>
  <si>
    <t>Monocytes</t>
  </si>
  <si>
    <t>B cells</t>
  </si>
  <si>
    <t>Fibroblasts</t>
  </si>
  <si>
    <t>Endothelial</t>
  </si>
  <si>
    <t>T cells</t>
  </si>
  <si>
    <t>300-0511</t>
  </si>
  <si>
    <t>300-0512</t>
  </si>
  <si>
    <t>300-0486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</si>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</sst>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B36" zoomScale="106" workbookViewId="0">
      <selection activeCell="M62" sqref="M62"/>
    </sheetView>
  </sheetViews>
  <sheetFormatPr baseColWidth="10" defaultColWidth="8.83203125" defaultRowHeight="13" x14ac:dyDescent="0.15"/>
  <cols>
    <col min="1" max="1" width="22.83203125" bestFit="1" customWidth="1"/>
    <col min="2" max="2" width="11.6640625" bestFit="1" customWidth="1"/>
    <col min="3" max="3" width="15.6640625" bestFit="1" customWidth="1"/>
    <col min="4" max="5" width="23" bestFit="1" customWidth="1"/>
    <col min="6" max="6" width="23.1640625" bestFit="1" customWidth="1"/>
    <col min="7" max="7" width="25.6640625" bestFit="1" customWidth="1"/>
    <col min="8" max="8" width="12.6640625" bestFit="1" customWidth="1"/>
    <col min="9" max="9" width="16" bestFit="1" customWidth="1"/>
    <col min="12" max="12" width="6.33203125" bestFit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125</v>
      </c>
      <c r="I1" s="2" t="s">
        <v>124</v>
      </c>
      <c r="J1" s="2" t="s">
        <v>118</v>
      </c>
      <c r="K1" s="2" t="s">
        <v>119</v>
      </c>
      <c r="L1" s="1" t="s">
        <v>126</v>
      </c>
    </row>
    <row r="2" spans="1:12" x14ac:dyDescent="0.15">
      <c r="A2" s="1" t="s">
        <v>3</v>
      </c>
      <c r="B2" s="1" t="s">
        <v>4</v>
      </c>
      <c r="C2" s="1" t="s">
        <v>5</v>
      </c>
      <c r="D2" s="1">
        <v>1.4000000000000001</v>
      </c>
      <c r="E2" s="1">
        <v>1.63</v>
      </c>
      <c r="F2" s="1">
        <v>23.799999999999997</v>
      </c>
      <c r="G2" s="1">
        <v>1.1900000000000002</v>
      </c>
      <c r="H2" s="1">
        <v>1.3036799999999999</v>
      </c>
      <c r="I2" s="1">
        <v>64.572900000000004</v>
      </c>
      <c r="J2" s="1">
        <f t="shared" ref="J2:J33" si="0">SUM(D2:I2)</f>
        <v>93.89658</v>
      </c>
      <c r="K2" s="1">
        <f>100-J2</f>
        <v>6.1034199999999998</v>
      </c>
      <c r="L2">
        <f>D2+E2</f>
        <v>3.0300000000000002</v>
      </c>
    </row>
    <row r="3" spans="1:12" x14ac:dyDescent="0.15">
      <c r="A3" s="1" t="s">
        <v>6</v>
      </c>
      <c r="B3" s="1" t="s">
        <v>7</v>
      </c>
      <c r="C3" s="1" t="s">
        <v>5</v>
      </c>
      <c r="D3" s="1">
        <v>0.77</v>
      </c>
      <c r="E3" s="1">
        <v>1.34</v>
      </c>
      <c r="F3" s="1">
        <v>28.4</v>
      </c>
      <c r="G3" s="1">
        <v>0.1</v>
      </c>
      <c r="H3" s="1">
        <v>13.936000000000002</v>
      </c>
      <c r="I3" s="1">
        <v>47.167999999999992</v>
      </c>
      <c r="J3" s="1">
        <f t="shared" si="0"/>
        <v>91.713999999999999</v>
      </c>
      <c r="K3" s="1">
        <f t="shared" ref="K3:K58" si="1">100-J3</f>
        <v>8.2860000000000014</v>
      </c>
      <c r="L3">
        <f t="shared" ref="L3:L58" si="2">D3+E3</f>
        <v>2.1100000000000003</v>
      </c>
    </row>
    <row r="4" spans="1:12" x14ac:dyDescent="0.15">
      <c r="A4" s="1" t="s">
        <v>8</v>
      </c>
      <c r="B4" s="1" t="s">
        <v>9</v>
      </c>
      <c r="C4" s="1" t="s">
        <v>5</v>
      </c>
      <c r="D4" s="1">
        <v>3.2199999999999998</v>
      </c>
      <c r="E4" s="1">
        <v>7.37</v>
      </c>
      <c r="F4" s="1">
        <v>9.08</v>
      </c>
      <c r="G4" s="1">
        <v>0.38999999999999996</v>
      </c>
      <c r="H4" s="1">
        <v>32.716799999999999</v>
      </c>
      <c r="I4" s="1">
        <v>39.628799999999998</v>
      </c>
      <c r="J4" s="1">
        <f t="shared" si="0"/>
        <v>92.405599999999993</v>
      </c>
      <c r="K4" s="1">
        <f t="shared" si="1"/>
        <v>7.5944000000000074</v>
      </c>
      <c r="L4">
        <f t="shared" si="2"/>
        <v>10.59</v>
      </c>
    </row>
    <row r="5" spans="1:12" x14ac:dyDescent="0.15">
      <c r="A5" s="1" t="s">
        <v>10</v>
      </c>
      <c r="B5" s="1" t="s">
        <v>11</v>
      </c>
      <c r="C5" s="1" t="s">
        <v>5</v>
      </c>
      <c r="D5" s="1">
        <v>0.22999999999999998</v>
      </c>
      <c r="E5" s="1">
        <v>1.4000000000000001</v>
      </c>
      <c r="F5" s="1">
        <v>5.0999999999999996</v>
      </c>
      <c r="G5" s="1">
        <v>6.5000000000000002E-2</v>
      </c>
      <c r="H5" s="1">
        <v>11.433809999999999</v>
      </c>
      <c r="I5" s="1">
        <v>52.577519999999993</v>
      </c>
      <c r="J5" s="1">
        <f t="shared" si="0"/>
        <v>70.806329999999988</v>
      </c>
      <c r="K5" s="1">
        <f t="shared" si="1"/>
        <v>29.193670000000012</v>
      </c>
      <c r="L5">
        <f t="shared" si="2"/>
        <v>1.6300000000000001</v>
      </c>
    </row>
    <row r="6" spans="1:12" x14ac:dyDescent="0.15">
      <c r="A6" s="1" t="s">
        <v>12</v>
      </c>
      <c r="B6" s="1" t="s">
        <v>13</v>
      </c>
      <c r="C6" s="1" t="s">
        <v>5</v>
      </c>
      <c r="D6" s="1">
        <v>0.4</v>
      </c>
      <c r="E6" s="1">
        <v>1.04</v>
      </c>
      <c r="F6" s="1">
        <v>13.200000000000001</v>
      </c>
      <c r="G6" s="1">
        <v>0.12</v>
      </c>
      <c r="H6" s="1">
        <v>8.673</v>
      </c>
      <c r="I6" s="1">
        <v>68.31019999999998</v>
      </c>
      <c r="J6" s="1">
        <f t="shared" si="0"/>
        <v>91.743199999999973</v>
      </c>
      <c r="K6" s="1">
        <f t="shared" si="1"/>
        <v>8.2568000000000268</v>
      </c>
      <c r="L6">
        <f t="shared" si="2"/>
        <v>1.44</v>
      </c>
    </row>
    <row r="7" spans="1:12" x14ac:dyDescent="0.15">
      <c r="A7" s="1" t="s">
        <v>14</v>
      </c>
      <c r="B7" s="1" t="s">
        <v>15</v>
      </c>
      <c r="C7" s="1" t="s">
        <v>5</v>
      </c>
      <c r="D7" s="1">
        <v>0.70000000000000007</v>
      </c>
      <c r="E7" s="1">
        <v>2.2399999999999998</v>
      </c>
      <c r="F7" s="1">
        <v>26.900000000000002</v>
      </c>
      <c r="G7" s="1">
        <v>0.42</v>
      </c>
      <c r="H7" s="1">
        <v>3.8800699999999995</v>
      </c>
      <c r="I7" s="1">
        <v>59.291699999999999</v>
      </c>
      <c r="J7" s="1">
        <f t="shared" si="0"/>
        <v>93.43177</v>
      </c>
      <c r="K7" s="1">
        <f t="shared" si="1"/>
        <v>6.5682299999999998</v>
      </c>
      <c r="L7">
        <f t="shared" si="2"/>
        <v>2.94</v>
      </c>
    </row>
    <row r="8" spans="1:12" x14ac:dyDescent="0.15">
      <c r="A8" s="1" t="s">
        <v>16</v>
      </c>
      <c r="B8" s="1" t="s">
        <v>17</v>
      </c>
      <c r="C8" s="1" t="s">
        <v>5</v>
      </c>
      <c r="D8" s="1">
        <v>0.55999999999999994</v>
      </c>
      <c r="E8" s="1">
        <v>3.9899999999999998</v>
      </c>
      <c r="F8" s="1">
        <v>8.41</v>
      </c>
      <c r="G8" s="1">
        <v>0.4</v>
      </c>
      <c r="H8" s="1">
        <v>20.688600000000001</v>
      </c>
      <c r="I8" s="1">
        <v>55.842399999999998</v>
      </c>
      <c r="J8" s="1">
        <f t="shared" si="0"/>
        <v>89.890999999999991</v>
      </c>
      <c r="K8" s="1">
        <f t="shared" si="1"/>
        <v>10.109000000000009</v>
      </c>
      <c r="L8">
        <f t="shared" si="2"/>
        <v>4.55</v>
      </c>
    </row>
    <row r="9" spans="1:12" x14ac:dyDescent="0.15">
      <c r="A9" s="1" t="s">
        <v>18</v>
      </c>
      <c r="B9" s="1" t="s">
        <v>19</v>
      </c>
      <c r="C9" s="1" t="s">
        <v>5</v>
      </c>
      <c r="D9" s="1">
        <v>4.9399999999999995</v>
      </c>
      <c r="E9" s="1">
        <v>6.9500000000000011</v>
      </c>
      <c r="F9" s="1">
        <v>3.08</v>
      </c>
      <c r="G9" s="1">
        <v>10.100000000000001</v>
      </c>
      <c r="H9" s="1">
        <v>8.8171999999999997</v>
      </c>
      <c r="I9" s="1">
        <v>43.756999999999998</v>
      </c>
      <c r="J9" s="1">
        <f t="shared" si="0"/>
        <v>77.644199999999998</v>
      </c>
      <c r="K9" s="1">
        <f t="shared" si="1"/>
        <v>22.355800000000002</v>
      </c>
      <c r="L9">
        <f t="shared" si="2"/>
        <v>11.89</v>
      </c>
    </row>
    <row r="10" spans="1:12" x14ac:dyDescent="0.15">
      <c r="A10" s="1" t="s">
        <v>20</v>
      </c>
      <c r="B10" s="1" t="s">
        <v>21</v>
      </c>
      <c r="C10" s="1" t="s">
        <v>5</v>
      </c>
      <c r="D10" s="1">
        <v>3.53</v>
      </c>
      <c r="E10" s="1">
        <v>4.88</v>
      </c>
      <c r="F10" s="1">
        <v>21.2</v>
      </c>
      <c r="G10" s="1">
        <v>1.76</v>
      </c>
      <c r="H10" s="1">
        <v>7.8988000000000014</v>
      </c>
      <c r="I10" s="1">
        <v>55.100500000000004</v>
      </c>
      <c r="J10" s="1">
        <f t="shared" si="0"/>
        <v>94.36930000000001</v>
      </c>
      <c r="K10" s="1">
        <f t="shared" si="1"/>
        <v>5.6306999999999903</v>
      </c>
      <c r="L10">
        <f t="shared" si="2"/>
        <v>8.41</v>
      </c>
    </row>
    <row r="11" spans="1:12" x14ac:dyDescent="0.15">
      <c r="A11" s="1" t="s">
        <v>22</v>
      </c>
      <c r="B11" s="1" t="s">
        <v>23</v>
      </c>
      <c r="C11" s="1" t="s">
        <v>5</v>
      </c>
      <c r="D11" s="1">
        <v>1.27</v>
      </c>
      <c r="E11" s="1">
        <v>3.94</v>
      </c>
      <c r="F11" s="1">
        <v>17.299999999999997</v>
      </c>
      <c r="G11" s="1">
        <v>0.16999999999999998</v>
      </c>
      <c r="H11" s="1">
        <v>17.11</v>
      </c>
      <c r="I11" s="1">
        <v>49.082500000000003</v>
      </c>
      <c r="J11" s="1">
        <f t="shared" si="0"/>
        <v>88.872500000000002</v>
      </c>
      <c r="K11" s="1">
        <f t="shared" si="1"/>
        <v>11.127499999999998</v>
      </c>
      <c r="L11">
        <f t="shared" si="2"/>
        <v>5.21</v>
      </c>
    </row>
    <row r="12" spans="1:12" x14ac:dyDescent="0.15">
      <c r="A12" s="1" t="s">
        <v>24</v>
      </c>
      <c r="B12" s="1" t="s">
        <v>25</v>
      </c>
      <c r="C12" s="1" t="s">
        <v>5</v>
      </c>
      <c r="D12" s="1">
        <v>1.8900000000000001</v>
      </c>
      <c r="E12" s="1">
        <v>3.46</v>
      </c>
      <c r="F12" s="1">
        <v>24.099999999999998</v>
      </c>
      <c r="G12" s="1">
        <v>1.0900000000000001</v>
      </c>
      <c r="H12" s="1">
        <v>14.476800000000001</v>
      </c>
      <c r="I12" s="1">
        <v>36.503999999999998</v>
      </c>
      <c r="J12" s="1">
        <f t="shared" si="0"/>
        <v>81.520799999999994</v>
      </c>
      <c r="K12" s="1">
        <f t="shared" si="1"/>
        <v>18.479200000000006</v>
      </c>
      <c r="L12">
        <f t="shared" si="2"/>
        <v>5.35</v>
      </c>
    </row>
    <row r="13" spans="1:12" x14ac:dyDescent="0.15">
      <c r="A13" s="1" t="s">
        <v>26</v>
      </c>
      <c r="B13" s="1" t="s">
        <v>27</v>
      </c>
      <c r="C13" s="1" t="s">
        <v>5</v>
      </c>
      <c r="D13" s="1">
        <v>1.24</v>
      </c>
      <c r="E13" s="1">
        <v>10.299999999999999</v>
      </c>
      <c r="F13" s="1">
        <v>47.099999999999994</v>
      </c>
      <c r="G13" s="1">
        <v>3.17</v>
      </c>
      <c r="H13" s="1">
        <v>2.5449200000000012</v>
      </c>
      <c r="I13" s="1">
        <v>18.952800000000007</v>
      </c>
      <c r="J13" s="1">
        <f t="shared" si="0"/>
        <v>83.307720000000003</v>
      </c>
      <c r="K13" s="1">
        <f t="shared" si="1"/>
        <v>16.692279999999997</v>
      </c>
      <c r="L13">
        <f t="shared" si="2"/>
        <v>11.54</v>
      </c>
    </row>
    <row r="14" spans="1:12" x14ac:dyDescent="0.15">
      <c r="A14" s="1" t="s">
        <v>28</v>
      </c>
      <c r="B14" s="1" t="s">
        <v>29</v>
      </c>
      <c r="C14" s="1" t="s">
        <v>5</v>
      </c>
      <c r="D14" s="1">
        <v>1.69</v>
      </c>
      <c r="E14" s="1">
        <v>3.52</v>
      </c>
      <c r="F14" s="1">
        <v>14.6</v>
      </c>
      <c r="G14" s="1">
        <v>0.69</v>
      </c>
      <c r="H14" s="1">
        <v>7.9170000000000007</v>
      </c>
      <c r="I14" s="1">
        <v>63.562200000000004</v>
      </c>
      <c r="J14" s="1">
        <f t="shared" si="0"/>
        <v>91.979200000000006</v>
      </c>
      <c r="K14" s="1">
        <f t="shared" si="1"/>
        <v>8.0207999999999942</v>
      </c>
      <c r="L14">
        <f t="shared" si="2"/>
        <v>5.21</v>
      </c>
    </row>
    <row r="15" spans="1:12" x14ac:dyDescent="0.15">
      <c r="A15" s="1" t="s">
        <v>30</v>
      </c>
      <c r="B15" s="1" t="s">
        <v>31</v>
      </c>
      <c r="C15" s="1" t="s">
        <v>5</v>
      </c>
      <c r="D15" s="1">
        <v>3.49</v>
      </c>
      <c r="E15" s="1">
        <v>11.600000000000001</v>
      </c>
      <c r="F15" s="1">
        <v>9.3000000000000007</v>
      </c>
      <c r="G15" s="1">
        <v>0.54</v>
      </c>
      <c r="H15" s="1">
        <v>2.667982996768</v>
      </c>
      <c r="I15" s="1">
        <v>50.621001892319988</v>
      </c>
      <c r="J15" s="1">
        <f t="shared" si="0"/>
        <v>78.218984889087992</v>
      </c>
      <c r="K15" s="1">
        <f t="shared" si="1"/>
        <v>21.781015110912008</v>
      </c>
      <c r="L15">
        <f t="shared" si="2"/>
        <v>15.090000000000002</v>
      </c>
    </row>
    <row r="16" spans="1:12" x14ac:dyDescent="0.15">
      <c r="A16" s="1" t="s">
        <v>32</v>
      </c>
      <c r="B16" s="1" t="s">
        <v>33</v>
      </c>
      <c r="C16" s="1" t="s">
        <v>5</v>
      </c>
      <c r="D16" s="1">
        <v>4.22</v>
      </c>
      <c r="E16" s="1">
        <v>5.07</v>
      </c>
      <c r="F16" s="1">
        <v>22.5</v>
      </c>
      <c r="G16" s="1">
        <v>2.1399999999999997</v>
      </c>
      <c r="H16" s="1">
        <v>8.4280000000000008</v>
      </c>
      <c r="I16" s="1">
        <v>49.484399999999987</v>
      </c>
      <c r="J16" s="1">
        <f t="shared" si="0"/>
        <v>91.842399999999998</v>
      </c>
      <c r="K16" s="1">
        <f t="shared" si="1"/>
        <v>8.1576000000000022</v>
      </c>
      <c r="L16">
        <f t="shared" si="2"/>
        <v>9.2899999999999991</v>
      </c>
    </row>
    <row r="17" spans="1:12" x14ac:dyDescent="0.15">
      <c r="A17" s="1" t="s">
        <v>34</v>
      </c>
      <c r="B17" s="1" t="s">
        <v>35</v>
      </c>
      <c r="C17" s="1" t="s">
        <v>5</v>
      </c>
      <c r="D17" s="1">
        <v>1.17</v>
      </c>
      <c r="E17" s="1">
        <v>2.85</v>
      </c>
      <c r="F17" s="1">
        <v>15.2</v>
      </c>
      <c r="G17" s="1">
        <v>1.8599999999999999</v>
      </c>
      <c r="H17" s="1">
        <v>13.136999999999999</v>
      </c>
      <c r="I17" s="1">
        <v>58.89</v>
      </c>
      <c r="J17" s="1">
        <f t="shared" si="0"/>
        <v>93.106999999999999</v>
      </c>
      <c r="K17" s="1">
        <f t="shared" si="1"/>
        <v>6.8930000000000007</v>
      </c>
      <c r="L17">
        <f t="shared" si="2"/>
        <v>4.0199999999999996</v>
      </c>
    </row>
    <row r="18" spans="1:12" x14ac:dyDescent="0.15">
      <c r="A18" s="1" t="s">
        <v>36</v>
      </c>
      <c r="B18" s="1" t="s">
        <v>37</v>
      </c>
      <c r="C18" s="1" t="s">
        <v>38</v>
      </c>
      <c r="D18" s="1">
        <v>5.17</v>
      </c>
      <c r="E18" s="1">
        <v>2.78</v>
      </c>
      <c r="F18" s="1">
        <v>16.5</v>
      </c>
      <c r="G18" s="1">
        <v>8.3000000000000004E-2</v>
      </c>
      <c r="H18" s="1">
        <v>41.121299999999998</v>
      </c>
      <c r="I18" s="1">
        <v>27.120999999999999</v>
      </c>
      <c r="J18" s="1">
        <f t="shared" si="0"/>
        <v>92.775299999999987</v>
      </c>
      <c r="K18" s="1">
        <f t="shared" si="1"/>
        <v>7.2247000000000128</v>
      </c>
      <c r="L18">
        <f t="shared" si="2"/>
        <v>7.9499999999999993</v>
      </c>
    </row>
    <row r="19" spans="1:12" x14ac:dyDescent="0.15">
      <c r="A19" s="1" t="s">
        <v>39</v>
      </c>
      <c r="B19" s="1" t="s">
        <v>40</v>
      </c>
      <c r="C19" s="1" t="s">
        <v>38</v>
      </c>
      <c r="D19" s="1">
        <v>2.97</v>
      </c>
      <c r="E19" s="1">
        <v>20</v>
      </c>
      <c r="F19" s="1">
        <v>6.22</v>
      </c>
      <c r="G19" s="1">
        <v>14.499999999999998</v>
      </c>
      <c r="H19" s="1">
        <v>11.472900000000003</v>
      </c>
      <c r="I19" s="1">
        <v>33.466799999999999</v>
      </c>
      <c r="J19" s="1">
        <f t="shared" si="0"/>
        <v>88.6297</v>
      </c>
      <c r="K19" s="1">
        <f t="shared" si="1"/>
        <v>11.3703</v>
      </c>
      <c r="L19">
        <f t="shared" si="2"/>
        <v>22.97</v>
      </c>
    </row>
    <row r="20" spans="1:12" x14ac:dyDescent="0.15">
      <c r="A20" s="1" t="s">
        <v>41</v>
      </c>
      <c r="B20" s="1" t="s">
        <v>42</v>
      </c>
      <c r="C20" s="1" t="s">
        <v>38</v>
      </c>
      <c r="D20" s="1">
        <v>0.26</v>
      </c>
      <c r="E20" s="1">
        <v>1.71</v>
      </c>
      <c r="F20" s="1">
        <v>30</v>
      </c>
      <c r="G20" s="1">
        <v>9.8000000000000004E-2</v>
      </c>
      <c r="H20" s="1">
        <v>18.1097</v>
      </c>
      <c r="I20" s="1">
        <v>37.86</v>
      </c>
      <c r="J20" s="1">
        <f t="shared" si="0"/>
        <v>88.037700000000001</v>
      </c>
      <c r="K20" s="1">
        <f t="shared" si="1"/>
        <v>11.962299999999999</v>
      </c>
      <c r="L20">
        <f t="shared" si="2"/>
        <v>1.97</v>
      </c>
    </row>
    <row r="21" spans="1:12" x14ac:dyDescent="0.15">
      <c r="A21" s="1" t="s">
        <v>43</v>
      </c>
      <c r="B21" s="1" t="s">
        <v>44</v>
      </c>
      <c r="C21" s="1" t="s">
        <v>38</v>
      </c>
      <c r="D21" s="1">
        <v>1.1900000000000002</v>
      </c>
      <c r="E21" s="1">
        <v>6.61</v>
      </c>
      <c r="F21" s="1">
        <v>13.100000000000001</v>
      </c>
      <c r="G21" s="1">
        <v>0.88</v>
      </c>
      <c r="H21" s="1">
        <v>13.111999999999998</v>
      </c>
      <c r="I21" s="1">
        <v>52.224499999999999</v>
      </c>
      <c r="J21" s="1">
        <f t="shared" si="0"/>
        <v>87.116500000000002</v>
      </c>
      <c r="K21" s="1">
        <f t="shared" si="1"/>
        <v>12.883499999999998</v>
      </c>
      <c r="L21">
        <f t="shared" si="2"/>
        <v>7.8000000000000007</v>
      </c>
    </row>
    <row r="22" spans="1:12" x14ac:dyDescent="0.15">
      <c r="A22" s="1" t="s">
        <v>45</v>
      </c>
      <c r="B22" s="1" t="s">
        <v>46</v>
      </c>
      <c r="C22" s="1" t="s">
        <v>38</v>
      </c>
      <c r="D22" s="1">
        <v>5.7</v>
      </c>
      <c r="E22" s="1">
        <v>8.82</v>
      </c>
      <c r="F22" s="1">
        <v>23.1</v>
      </c>
      <c r="G22" s="1">
        <v>2.3199999999999998</v>
      </c>
      <c r="H22" s="1">
        <v>24.479100000000003</v>
      </c>
      <c r="I22" s="1">
        <v>8.9207999999999998</v>
      </c>
      <c r="J22" s="1">
        <f t="shared" si="0"/>
        <v>73.339900000000014</v>
      </c>
      <c r="K22" s="1">
        <f t="shared" si="1"/>
        <v>26.660099999999986</v>
      </c>
      <c r="L22">
        <f t="shared" si="2"/>
        <v>14.52</v>
      </c>
    </row>
    <row r="23" spans="1:12" x14ac:dyDescent="0.15">
      <c r="A23" s="1" t="s">
        <v>47</v>
      </c>
      <c r="B23" s="1" t="s">
        <v>48</v>
      </c>
      <c r="C23" s="1" t="s">
        <v>38</v>
      </c>
      <c r="D23" s="1">
        <v>1.3299999999999998</v>
      </c>
      <c r="E23" s="1">
        <v>2.69</v>
      </c>
      <c r="F23" s="1">
        <v>25.1</v>
      </c>
      <c r="G23" s="1">
        <v>0.45999999999999996</v>
      </c>
      <c r="H23" s="1">
        <v>10.843800000000002</v>
      </c>
      <c r="I23" s="1">
        <v>52.104800000000004</v>
      </c>
      <c r="J23" s="1">
        <f t="shared" si="0"/>
        <v>92.528600000000012</v>
      </c>
      <c r="K23" s="1">
        <f t="shared" si="1"/>
        <v>7.4713999999999885</v>
      </c>
      <c r="L23">
        <f t="shared" si="2"/>
        <v>4.0199999999999996</v>
      </c>
    </row>
    <row r="24" spans="1:12" x14ac:dyDescent="0.15">
      <c r="A24" s="1" t="s">
        <v>49</v>
      </c>
      <c r="B24" s="1" t="s">
        <v>50</v>
      </c>
      <c r="C24" s="1" t="s">
        <v>38</v>
      </c>
      <c r="D24" s="1">
        <v>0.66</v>
      </c>
      <c r="E24" s="1">
        <v>1.5</v>
      </c>
      <c r="F24" s="1">
        <v>45.300000000000004</v>
      </c>
      <c r="G24" s="1">
        <v>0.13</v>
      </c>
      <c r="H24" s="1">
        <v>23.614699999999999</v>
      </c>
      <c r="I24" s="1">
        <v>20.065099999999997</v>
      </c>
      <c r="J24" s="1">
        <f t="shared" si="0"/>
        <v>91.269800000000004</v>
      </c>
      <c r="K24" s="1">
        <f t="shared" si="1"/>
        <v>8.7301999999999964</v>
      </c>
      <c r="L24">
        <f t="shared" si="2"/>
        <v>2.16</v>
      </c>
    </row>
    <row r="25" spans="1:12" x14ac:dyDescent="0.15">
      <c r="A25" s="1" t="s">
        <v>51</v>
      </c>
      <c r="B25" s="1" t="s">
        <v>52</v>
      </c>
      <c r="C25" s="1" t="s">
        <v>38</v>
      </c>
      <c r="D25" s="1">
        <v>0.89999999999999991</v>
      </c>
      <c r="E25" s="1">
        <v>1.43</v>
      </c>
      <c r="F25" s="1">
        <v>37.1</v>
      </c>
      <c r="G25" s="1">
        <v>0.27</v>
      </c>
      <c r="H25" s="1">
        <v>5.6637500000000003</v>
      </c>
      <c r="I25" s="1">
        <v>50.427500000000002</v>
      </c>
      <c r="J25" s="1">
        <f t="shared" si="0"/>
        <v>95.791250000000005</v>
      </c>
      <c r="K25" s="1">
        <f t="shared" si="1"/>
        <v>4.2087499999999949</v>
      </c>
      <c r="L25">
        <f t="shared" si="2"/>
        <v>2.33</v>
      </c>
    </row>
    <row r="26" spans="1:12" x14ac:dyDescent="0.15">
      <c r="A26" s="1" t="s">
        <v>53</v>
      </c>
      <c r="B26" s="1" t="s">
        <v>54</v>
      </c>
      <c r="C26" s="1" t="s">
        <v>38</v>
      </c>
      <c r="D26" s="1">
        <v>8.52</v>
      </c>
      <c r="E26" s="1">
        <v>23.7</v>
      </c>
      <c r="F26" s="1">
        <v>30.7</v>
      </c>
      <c r="G26" s="1">
        <v>5.16</v>
      </c>
      <c r="H26" s="1">
        <v>3.0616000000000021</v>
      </c>
      <c r="I26" s="1">
        <v>8.2948000000000057</v>
      </c>
      <c r="J26" s="1">
        <f t="shared" si="0"/>
        <v>79.436400000000006</v>
      </c>
      <c r="K26" s="1">
        <f t="shared" si="1"/>
        <v>20.563599999999994</v>
      </c>
      <c r="L26">
        <f t="shared" si="2"/>
        <v>32.22</v>
      </c>
    </row>
    <row r="27" spans="1:12" x14ac:dyDescent="0.15">
      <c r="A27" s="1" t="s">
        <v>55</v>
      </c>
      <c r="B27" s="1" t="s">
        <v>56</v>
      </c>
      <c r="C27" s="1" t="s">
        <v>38</v>
      </c>
      <c r="D27" s="1">
        <v>2.3199999999999998</v>
      </c>
      <c r="E27" s="1">
        <v>5.7700000000000005</v>
      </c>
      <c r="F27" s="1">
        <v>22.7</v>
      </c>
      <c r="G27" s="1">
        <v>2.6599999999999997</v>
      </c>
      <c r="H27" s="1">
        <v>9.9220000000000024</v>
      </c>
      <c r="I27" s="1">
        <v>46.101000000000006</v>
      </c>
      <c r="J27" s="1">
        <f t="shared" si="0"/>
        <v>89.473000000000013</v>
      </c>
      <c r="K27" s="1">
        <f t="shared" si="1"/>
        <v>10.526999999999987</v>
      </c>
      <c r="L27">
        <f t="shared" si="2"/>
        <v>8.09</v>
      </c>
    </row>
    <row r="28" spans="1:12" x14ac:dyDescent="0.15">
      <c r="A28" s="1" t="s">
        <v>57</v>
      </c>
      <c r="B28" s="1" t="s">
        <v>58</v>
      </c>
      <c r="C28" s="1" t="s">
        <v>38</v>
      </c>
      <c r="D28" s="1">
        <v>2.21</v>
      </c>
      <c r="E28" s="1">
        <v>2.27</v>
      </c>
      <c r="F28" s="1">
        <v>21</v>
      </c>
      <c r="G28" s="1">
        <v>0.21</v>
      </c>
      <c r="H28" s="1">
        <v>27.074999999999996</v>
      </c>
      <c r="I28" s="1">
        <v>38.121600000000001</v>
      </c>
      <c r="J28" s="1">
        <f t="shared" si="0"/>
        <v>90.886600000000001</v>
      </c>
      <c r="K28" s="1">
        <f t="shared" si="1"/>
        <v>9.1133999999999986</v>
      </c>
      <c r="L28">
        <f t="shared" si="2"/>
        <v>4.4800000000000004</v>
      </c>
    </row>
    <row r="29" spans="1:12" x14ac:dyDescent="0.15">
      <c r="A29" s="1" t="s">
        <v>59</v>
      </c>
      <c r="B29" s="1" t="s">
        <v>60</v>
      </c>
      <c r="C29" s="1" t="s">
        <v>38</v>
      </c>
      <c r="D29" s="1">
        <v>1.29</v>
      </c>
      <c r="E29" s="1">
        <v>4.1000000000000005</v>
      </c>
      <c r="F29" s="1">
        <v>15.1</v>
      </c>
      <c r="G29" s="1">
        <v>6.7000000000000004E-2</v>
      </c>
      <c r="H29" s="1">
        <v>4.1479799999999996</v>
      </c>
      <c r="I29" s="1">
        <v>68.619</v>
      </c>
      <c r="J29" s="1">
        <f t="shared" si="0"/>
        <v>93.323980000000006</v>
      </c>
      <c r="K29" s="1">
        <f t="shared" si="1"/>
        <v>6.6760199999999941</v>
      </c>
      <c r="L29">
        <f t="shared" si="2"/>
        <v>5.3900000000000006</v>
      </c>
    </row>
    <row r="30" spans="1:12" x14ac:dyDescent="0.15">
      <c r="A30" s="1" t="s">
        <v>61</v>
      </c>
      <c r="B30" s="1" t="s">
        <v>62</v>
      </c>
      <c r="C30" s="1" t="s">
        <v>38</v>
      </c>
      <c r="D30" s="1">
        <v>4.16</v>
      </c>
      <c r="E30" s="1">
        <v>3.5700000000000003</v>
      </c>
      <c r="F30" s="1">
        <v>18.7</v>
      </c>
      <c r="G30" s="1">
        <v>0.27999999999999997</v>
      </c>
      <c r="H30" s="1">
        <v>11.420800000000002</v>
      </c>
      <c r="I30" s="1">
        <v>52.425600000000003</v>
      </c>
      <c r="J30" s="1">
        <f t="shared" si="0"/>
        <v>90.556399999999996</v>
      </c>
      <c r="K30" s="1">
        <f t="shared" si="1"/>
        <v>9.4436000000000035</v>
      </c>
      <c r="L30">
        <f t="shared" si="2"/>
        <v>7.73</v>
      </c>
    </row>
    <row r="31" spans="1:12" x14ac:dyDescent="0.15">
      <c r="A31" s="1" t="s">
        <v>63</v>
      </c>
      <c r="B31" s="1" t="s">
        <v>64</v>
      </c>
      <c r="C31" s="1" t="s">
        <v>38</v>
      </c>
      <c r="D31" s="1">
        <v>0.24</v>
      </c>
      <c r="E31" s="1">
        <v>0.76</v>
      </c>
      <c r="F31" s="1">
        <v>46.800000000000004</v>
      </c>
      <c r="G31" s="1">
        <v>0.12</v>
      </c>
      <c r="H31" s="1">
        <v>3.2087500000000007</v>
      </c>
      <c r="I31" s="1">
        <v>31.620000000000008</v>
      </c>
      <c r="J31" s="1">
        <f t="shared" si="0"/>
        <v>82.748750000000015</v>
      </c>
      <c r="K31" s="1">
        <f t="shared" si="1"/>
        <v>17.251249999999985</v>
      </c>
      <c r="L31">
        <f t="shared" si="2"/>
        <v>1</v>
      </c>
    </row>
    <row r="32" spans="1:12" x14ac:dyDescent="0.15">
      <c r="A32" s="1" t="s">
        <v>65</v>
      </c>
      <c r="B32" s="1" t="s">
        <v>66</v>
      </c>
      <c r="C32" s="1" t="s">
        <v>38</v>
      </c>
      <c r="D32" s="1">
        <v>2.12</v>
      </c>
      <c r="E32" s="1">
        <v>2.2800000000000002</v>
      </c>
      <c r="F32" s="1">
        <v>16.400000000000002</v>
      </c>
      <c r="G32" s="1">
        <v>1.7399999999999998</v>
      </c>
      <c r="H32" s="1">
        <v>27.228999999999996</v>
      </c>
      <c r="I32" s="1">
        <v>37.814</v>
      </c>
      <c r="J32" s="1">
        <f t="shared" si="0"/>
        <v>87.582999999999998</v>
      </c>
      <c r="K32" s="1">
        <f t="shared" si="1"/>
        <v>12.417000000000002</v>
      </c>
      <c r="L32">
        <f t="shared" si="2"/>
        <v>4.4000000000000004</v>
      </c>
    </row>
    <row r="33" spans="1:12" x14ac:dyDescent="0.15">
      <c r="A33" s="1" t="s">
        <v>67</v>
      </c>
      <c r="B33" s="1" t="s">
        <v>68</v>
      </c>
      <c r="C33" s="1" t="s">
        <v>38</v>
      </c>
      <c r="D33" s="1">
        <v>0.24</v>
      </c>
      <c r="E33" s="1">
        <v>0.53</v>
      </c>
      <c r="F33" s="1">
        <v>12.7</v>
      </c>
      <c r="G33" s="1">
        <v>0.31</v>
      </c>
      <c r="H33" s="1">
        <v>0.91163999999999989</v>
      </c>
      <c r="I33" s="1">
        <v>25.389600000000002</v>
      </c>
      <c r="J33" s="1">
        <f t="shared" si="0"/>
        <v>40.081240000000001</v>
      </c>
      <c r="K33" s="1">
        <f t="shared" si="1"/>
        <v>59.918759999999999</v>
      </c>
      <c r="L33">
        <f t="shared" si="2"/>
        <v>0.77</v>
      </c>
    </row>
    <row r="34" spans="1:12" x14ac:dyDescent="0.15">
      <c r="A34" s="1" t="s">
        <v>69</v>
      </c>
      <c r="B34" s="1" t="s">
        <v>70</v>
      </c>
      <c r="C34" s="1" t="s">
        <v>38</v>
      </c>
      <c r="D34" s="1">
        <v>1.9E-2</v>
      </c>
      <c r="E34" s="1">
        <v>1.1000000000000001E-2</v>
      </c>
      <c r="F34" s="1">
        <v>6.01</v>
      </c>
      <c r="G34" s="1">
        <v>1.3499999999999999E-3</v>
      </c>
      <c r="H34" s="1">
        <v>9.7349999999999992E-2</v>
      </c>
      <c r="I34" s="1">
        <v>86.110499999999988</v>
      </c>
      <c r="J34" s="1">
        <f t="shared" ref="J34:J58" si="3">SUM(D34:I34)</f>
        <v>92.249199999999988</v>
      </c>
      <c r="K34" s="1">
        <f t="shared" si="1"/>
        <v>7.7508000000000123</v>
      </c>
      <c r="L34">
        <f t="shared" si="2"/>
        <v>0.03</v>
      </c>
    </row>
    <row r="35" spans="1:12" x14ac:dyDescent="0.15">
      <c r="A35" s="1" t="s">
        <v>71</v>
      </c>
      <c r="B35" s="1" t="s">
        <v>72</v>
      </c>
      <c r="C35" s="1" t="s">
        <v>38</v>
      </c>
      <c r="D35" s="1">
        <v>1.44</v>
      </c>
      <c r="E35" s="1">
        <v>4.84</v>
      </c>
      <c r="F35" s="1">
        <v>54.800000000000004</v>
      </c>
      <c r="G35" s="1">
        <v>2.2599999999999998</v>
      </c>
      <c r="H35" s="1">
        <v>6.9387000000000034</v>
      </c>
      <c r="I35" s="1">
        <v>20.967600000000001</v>
      </c>
      <c r="J35" s="1">
        <f t="shared" si="3"/>
        <v>91.246300000000005</v>
      </c>
      <c r="K35" s="1">
        <f t="shared" si="1"/>
        <v>8.7536999999999949</v>
      </c>
      <c r="L35">
        <f t="shared" si="2"/>
        <v>6.2799999999999994</v>
      </c>
    </row>
    <row r="36" spans="1:12" x14ac:dyDescent="0.15">
      <c r="A36" s="1" t="s">
        <v>73</v>
      </c>
      <c r="B36" s="1" t="s">
        <v>74</v>
      </c>
      <c r="C36" s="1" t="s">
        <v>38</v>
      </c>
      <c r="D36" s="1">
        <v>4.75</v>
      </c>
      <c r="E36" s="1">
        <v>4.66</v>
      </c>
      <c r="F36" s="1">
        <v>16.400000000000002</v>
      </c>
      <c r="G36" s="1">
        <v>3.6000000000000004E-2</v>
      </c>
      <c r="H36" s="1">
        <v>10.8546</v>
      </c>
      <c r="I36" s="1">
        <v>53.723399999999998</v>
      </c>
      <c r="J36" s="1">
        <f t="shared" si="3"/>
        <v>90.424000000000007</v>
      </c>
      <c r="K36" s="1">
        <f t="shared" si="1"/>
        <v>9.5759999999999934</v>
      </c>
      <c r="L36">
        <f t="shared" si="2"/>
        <v>9.41</v>
      </c>
    </row>
    <row r="37" spans="1:12" x14ac:dyDescent="0.15">
      <c r="A37" s="1" t="s">
        <v>75</v>
      </c>
      <c r="B37" s="1" t="s">
        <v>76</v>
      </c>
      <c r="C37" s="1" t="s">
        <v>38</v>
      </c>
      <c r="D37" s="1">
        <v>2.5700000000000003</v>
      </c>
      <c r="E37" s="1">
        <v>9.1300000000000008</v>
      </c>
      <c r="F37" s="1">
        <v>18.3</v>
      </c>
      <c r="G37" s="1">
        <v>1.58</v>
      </c>
      <c r="H37" s="1">
        <v>7.7125000000000004</v>
      </c>
      <c r="I37" s="1">
        <v>50.162100000000002</v>
      </c>
      <c r="J37" s="1">
        <f t="shared" si="3"/>
        <v>89.454599999999999</v>
      </c>
      <c r="K37" s="1">
        <f t="shared" si="1"/>
        <v>10.545400000000001</v>
      </c>
      <c r="L37">
        <f t="shared" si="2"/>
        <v>11.700000000000001</v>
      </c>
    </row>
    <row r="38" spans="1:12" x14ac:dyDescent="0.15">
      <c r="A38" s="1" t="s">
        <v>77</v>
      </c>
      <c r="B38" s="1" t="s">
        <v>78</v>
      </c>
      <c r="C38" s="1" t="s">
        <v>79</v>
      </c>
      <c r="D38" s="1">
        <v>3.09</v>
      </c>
      <c r="E38" s="1">
        <v>11.5</v>
      </c>
      <c r="F38" s="1">
        <v>18.5</v>
      </c>
      <c r="G38" s="1">
        <v>4.62</v>
      </c>
      <c r="H38" s="1">
        <v>11.090799999999996</v>
      </c>
      <c r="I38" s="1">
        <v>28.146399999999993</v>
      </c>
      <c r="J38" s="1">
        <f t="shared" si="3"/>
        <v>76.947199999999981</v>
      </c>
      <c r="K38" s="1">
        <f t="shared" si="1"/>
        <v>23.052800000000019</v>
      </c>
      <c r="L38">
        <f t="shared" si="2"/>
        <v>14.59</v>
      </c>
    </row>
    <row r="39" spans="1:12" x14ac:dyDescent="0.15">
      <c r="A39" s="1" t="s">
        <v>80</v>
      </c>
      <c r="B39" s="1" t="s">
        <v>81</v>
      </c>
      <c r="C39" s="1" t="s">
        <v>79</v>
      </c>
      <c r="D39" s="1">
        <v>0.6</v>
      </c>
      <c r="E39" s="1">
        <v>12.4</v>
      </c>
      <c r="F39" s="1">
        <v>6.370000000000001</v>
      </c>
      <c r="G39" s="1">
        <v>48.6</v>
      </c>
      <c r="H39" s="1">
        <v>2.8119999999999998</v>
      </c>
      <c r="I39" s="1">
        <v>14.934000000000001</v>
      </c>
      <c r="J39" s="1">
        <f t="shared" si="3"/>
        <v>85.715999999999994</v>
      </c>
      <c r="K39" s="1">
        <f t="shared" si="1"/>
        <v>14.284000000000006</v>
      </c>
      <c r="L39">
        <f t="shared" si="2"/>
        <v>13</v>
      </c>
    </row>
    <row r="40" spans="1:12" x14ac:dyDescent="0.15">
      <c r="A40" s="1" t="s">
        <v>82</v>
      </c>
      <c r="B40" s="1" t="s">
        <v>83</v>
      </c>
      <c r="C40" s="1" t="s">
        <v>79</v>
      </c>
      <c r="D40" s="1">
        <v>3.3000000000000002E-2</v>
      </c>
      <c r="E40" s="1">
        <v>3.3000000000000002E-2</v>
      </c>
      <c r="F40" s="1">
        <v>4.88</v>
      </c>
      <c r="G40" s="1">
        <v>6.5000000000000002E-2</v>
      </c>
      <c r="H40" s="1">
        <v>8.5563840000000013</v>
      </c>
      <c r="I40" s="1">
        <v>30.116219999999998</v>
      </c>
      <c r="J40" s="1">
        <f t="shared" si="3"/>
        <v>43.683604000000003</v>
      </c>
      <c r="K40" s="1">
        <f t="shared" si="1"/>
        <v>56.316395999999997</v>
      </c>
      <c r="L40">
        <f t="shared" si="2"/>
        <v>6.6000000000000003E-2</v>
      </c>
    </row>
    <row r="41" spans="1:12" x14ac:dyDescent="0.15">
      <c r="A41" s="1" t="s">
        <v>84</v>
      </c>
      <c r="B41" s="1" t="s">
        <v>85</v>
      </c>
      <c r="C41" s="1" t="s">
        <v>79</v>
      </c>
      <c r="D41" s="1">
        <v>0</v>
      </c>
      <c r="E41" s="1">
        <v>1.55</v>
      </c>
      <c r="F41" s="1">
        <v>36.1</v>
      </c>
      <c r="G41" s="1">
        <v>1.03</v>
      </c>
      <c r="H41" s="1">
        <v>8.8076000000000008</v>
      </c>
      <c r="I41" s="1">
        <v>13.574599999999998</v>
      </c>
      <c r="J41" s="1">
        <f t="shared" si="3"/>
        <v>61.062199999999997</v>
      </c>
      <c r="K41" s="1">
        <f t="shared" si="1"/>
        <v>38.937800000000003</v>
      </c>
      <c r="L41">
        <f t="shared" si="2"/>
        <v>1.55</v>
      </c>
    </row>
    <row r="42" spans="1:12" x14ac:dyDescent="0.15">
      <c r="A42" s="1" t="s">
        <v>86</v>
      </c>
      <c r="B42" s="1" t="s">
        <v>87</v>
      </c>
      <c r="C42" s="1" t="s">
        <v>79</v>
      </c>
      <c r="D42" s="1">
        <v>5.94</v>
      </c>
      <c r="E42" s="1">
        <v>21.5</v>
      </c>
      <c r="F42" s="1">
        <v>8.25</v>
      </c>
      <c r="G42" s="1">
        <v>8.9</v>
      </c>
      <c r="H42" s="1">
        <v>5.6847999999999992</v>
      </c>
      <c r="I42" s="1">
        <v>21.2211</v>
      </c>
      <c r="J42" s="1">
        <f t="shared" si="3"/>
        <v>71.495900000000006</v>
      </c>
      <c r="K42" s="1">
        <f t="shared" si="1"/>
        <v>28.504099999999994</v>
      </c>
      <c r="L42">
        <f t="shared" si="2"/>
        <v>27.44</v>
      </c>
    </row>
    <row r="43" spans="1:12" x14ac:dyDescent="0.15">
      <c r="A43" s="1" t="s">
        <v>88</v>
      </c>
      <c r="B43" s="1" t="s">
        <v>89</v>
      </c>
      <c r="C43" s="1" t="s">
        <v>79</v>
      </c>
      <c r="D43" s="1">
        <v>15</v>
      </c>
      <c r="E43" s="1">
        <v>14.6</v>
      </c>
      <c r="F43" s="1">
        <v>10.4</v>
      </c>
      <c r="G43" s="1">
        <v>9.5000000000000001E-2</v>
      </c>
      <c r="H43" s="1">
        <v>19.836499999999997</v>
      </c>
      <c r="I43" s="1">
        <v>23.474</v>
      </c>
      <c r="J43" s="1">
        <f t="shared" si="3"/>
        <v>83.405500000000004</v>
      </c>
      <c r="K43" s="1">
        <f t="shared" si="1"/>
        <v>16.594499999999996</v>
      </c>
      <c r="L43">
        <f t="shared" si="2"/>
        <v>29.6</v>
      </c>
    </row>
    <row r="44" spans="1:12" x14ac:dyDescent="0.15">
      <c r="A44" s="1" t="s">
        <v>90</v>
      </c>
      <c r="B44" s="1" t="s">
        <v>91</v>
      </c>
      <c r="C44" s="1" t="s">
        <v>79</v>
      </c>
      <c r="D44" s="1">
        <v>2.67</v>
      </c>
      <c r="E44" s="1">
        <v>3.81</v>
      </c>
      <c r="F44" s="1">
        <v>34</v>
      </c>
      <c r="G44" s="1">
        <v>0.2</v>
      </c>
      <c r="H44" s="1">
        <v>27.390999999999998</v>
      </c>
      <c r="I44" s="1">
        <v>17.552599999999998</v>
      </c>
      <c r="J44" s="1">
        <f t="shared" si="3"/>
        <v>85.623599999999996</v>
      </c>
      <c r="K44" s="1">
        <f t="shared" si="1"/>
        <v>14.376400000000004</v>
      </c>
      <c r="L44">
        <f t="shared" si="2"/>
        <v>6.48</v>
      </c>
    </row>
    <row r="45" spans="1:12" x14ac:dyDescent="0.15">
      <c r="A45" s="1" t="s">
        <v>92</v>
      </c>
      <c r="B45" s="1" t="s">
        <v>93</v>
      </c>
      <c r="C45" s="1" t="s">
        <v>79</v>
      </c>
      <c r="D45" s="1">
        <v>5.0200000000000005</v>
      </c>
      <c r="E45" s="1">
        <v>22.6</v>
      </c>
      <c r="F45" s="1">
        <v>7.41</v>
      </c>
      <c r="G45" s="1">
        <v>12.6</v>
      </c>
      <c r="H45" s="1">
        <v>4.9184000000000019</v>
      </c>
      <c r="I45" s="1">
        <v>25.185600000000004</v>
      </c>
      <c r="J45" s="1">
        <f t="shared" si="3"/>
        <v>77.734000000000009</v>
      </c>
      <c r="K45" s="1">
        <f t="shared" si="1"/>
        <v>22.265999999999991</v>
      </c>
      <c r="L45">
        <f t="shared" si="2"/>
        <v>27.62</v>
      </c>
    </row>
    <row r="46" spans="1:12" x14ac:dyDescent="0.15">
      <c r="A46" s="1" t="s">
        <v>94</v>
      </c>
      <c r="B46" s="1" t="s">
        <v>95</v>
      </c>
      <c r="C46" s="1" t="s">
        <v>79</v>
      </c>
      <c r="D46" s="1">
        <v>4.72</v>
      </c>
      <c r="E46" s="1">
        <v>23.799999999999997</v>
      </c>
      <c r="F46" s="1">
        <v>9.8699999999999992</v>
      </c>
      <c r="G46" s="1">
        <v>0</v>
      </c>
      <c r="H46" s="1">
        <v>5.160000000000001</v>
      </c>
      <c r="I46" s="1">
        <v>8.3850000000000016</v>
      </c>
      <c r="J46" s="1">
        <f t="shared" si="3"/>
        <v>51.935000000000002</v>
      </c>
      <c r="K46" s="1">
        <f t="shared" si="1"/>
        <v>48.064999999999998</v>
      </c>
      <c r="L46">
        <f t="shared" si="2"/>
        <v>28.519999999999996</v>
      </c>
    </row>
    <row r="47" spans="1:12" x14ac:dyDescent="0.15">
      <c r="A47" s="1" t="s">
        <v>96</v>
      </c>
      <c r="B47" s="1" t="s">
        <v>97</v>
      </c>
      <c r="C47" s="1" t="s">
        <v>79</v>
      </c>
      <c r="D47" s="1">
        <v>6.13</v>
      </c>
      <c r="E47" s="1">
        <v>13.100000000000001</v>
      </c>
      <c r="F47" s="1">
        <v>6.34</v>
      </c>
      <c r="G47" s="1">
        <v>1.8399999999999999</v>
      </c>
      <c r="H47" s="1">
        <v>27.194500000000001</v>
      </c>
      <c r="I47" s="1">
        <v>15.618</v>
      </c>
      <c r="J47" s="1">
        <f t="shared" si="3"/>
        <v>70.222499999999997</v>
      </c>
      <c r="K47" s="1">
        <f t="shared" si="1"/>
        <v>29.777500000000003</v>
      </c>
      <c r="L47">
        <f t="shared" si="2"/>
        <v>19.23</v>
      </c>
    </row>
    <row r="48" spans="1:12" x14ac:dyDescent="0.15">
      <c r="A48" s="1" t="s">
        <v>98</v>
      </c>
      <c r="B48" s="1" t="s">
        <v>99</v>
      </c>
      <c r="C48" s="1" t="s">
        <v>79</v>
      </c>
      <c r="D48" s="1">
        <v>25.1</v>
      </c>
      <c r="E48" s="1">
        <v>15.8</v>
      </c>
      <c r="F48" s="1">
        <v>26</v>
      </c>
      <c r="G48" s="1">
        <v>2.2599999999999998</v>
      </c>
      <c r="H48" s="1">
        <v>8.0682000000000045</v>
      </c>
      <c r="I48" s="1">
        <v>2.3443000000000009</v>
      </c>
      <c r="J48" s="1">
        <f t="shared" si="3"/>
        <v>79.572500000000019</v>
      </c>
      <c r="K48" s="1">
        <f t="shared" si="1"/>
        <v>20.427499999999981</v>
      </c>
      <c r="L48">
        <f t="shared" si="2"/>
        <v>40.900000000000006</v>
      </c>
    </row>
    <row r="49" spans="1:13" x14ac:dyDescent="0.15">
      <c r="A49" s="1" t="s">
        <v>100</v>
      </c>
      <c r="B49" s="1" t="s">
        <v>101</v>
      </c>
      <c r="C49" s="1" t="s">
        <v>79</v>
      </c>
      <c r="D49" s="1">
        <v>16.900000000000002</v>
      </c>
      <c r="E49" s="1">
        <v>12.4</v>
      </c>
      <c r="F49" s="1">
        <v>28.199999999999996</v>
      </c>
      <c r="G49" s="1">
        <v>8.51</v>
      </c>
      <c r="H49" s="1">
        <v>4.1003999999999987</v>
      </c>
      <c r="I49" s="1">
        <v>15.054899999999998</v>
      </c>
      <c r="J49" s="1">
        <f t="shared" si="3"/>
        <v>85.165300000000002</v>
      </c>
      <c r="K49" s="1">
        <f t="shared" si="1"/>
        <v>14.834699999999998</v>
      </c>
      <c r="L49">
        <f t="shared" si="2"/>
        <v>29.300000000000004</v>
      </c>
    </row>
    <row r="50" spans="1:13" x14ac:dyDescent="0.15">
      <c r="A50" s="1" t="s">
        <v>102</v>
      </c>
      <c r="B50" s="1" t="s">
        <v>103</v>
      </c>
      <c r="C50" s="1" t="s">
        <v>79</v>
      </c>
      <c r="D50" s="1">
        <v>6</v>
      </c>
      <c r="E50" s="1">
        <v>24.7</v>
      </c>
      <c r="F50" s="1">
        <v>36.299999999999997</v>
      </c>
      <c r="G50" s="1">
        <v>2.3800000000000003</v>
      </c>
      <c r="H50" s="1">
        <v>4.0986000000000011</v>
      </c>
      <c r="I50" s="1">
        <v>15.835500000000001</v>
      </c>
      <c r="J50" s="1">
        <f t="shared" si="3"/>
        <v>89.314099999999996</v>
      </c>
      <c r="K50" s="1">
        <f t="shared" si="1"/>
        <v>10.685900000000004</v>
      </c>
      <c r="L50">
        <f t="shared" si="2"/>
        <v>30.7</v>
      </c>
    </row>
    <row r="51" spans="1:13" x14ac:dyDescent="0.15">
      <c r="A51" s="1" t="s">
        <v>104</v>
      </c>
      <c r="B51" s="1" t="s">
        <v>105</v>
      </c>
      <c r="C51" s="1" t="s">
        <v>79</v>
      </c>
      <c r="D51" s="1">
        <v>16.900000000000002</v>
      </c>
      <c r="E51" s="1">
        <v>25.2</v>
      </c>
      <c r="F51" s="1">
        <v>14.2</v>
      </c>
      <c r="G51" s="1">
        <v>8.09</v>
      </c>
      <c r="H51" s="1">
        <v>6.8419000000000016</v>
      </c>
      <c r="I51" s="1">
        <v>15.462200000000003</v>
      </c>
      <c r="J51" s="1">
        <f t="shared" si="3"/>
        <v>86.694099999999992</v>
      </c>
      <c r="K51" s="1">
        <f t="shared" si="1"/>
        <v>13.305900000000008</v>
      </c>
      <c r="L51">
        <f t="shared" si="2"/>
        <v>42.1</v>
      </c>
    </row>
    <row r="52" spans="1:13" x14ac:dyDescent="0.15">
      <c r="A52" s="1" t="s">
        <v>106</v>
      </c>
      <c r="B52" s="3" t="s">
        <v>129</v>
      </c>
      <c r="C52" s="1" t="s">
        <v>79</v>
      </c>
      <c r="D52" s="1">
        <v>9.7900000000000009</v>
      </c>
      <c r="E52" s="1">
        <v>22.7</v>
      </c>
      <c r="F52" s="1">
        <v>24</v>
      </c>
      <c r="G52" s="1">
        <v>13</v>
      </c>
      <c r="H52" s="1">
        <v>3.0750000000000002</v>
      </c>
      <c r="I52" s="1">
        <v>10.6395</v>
      </c>
      <c r="J52" s="1">
        <f t="shared" si="3"/>
        <v>83.20450000000001</v>
      </c>
      <c r="K52" s="1">
        <f t="shared" si="1"/>
        <v>16.79549999999999</v>
      </c>
      <c r="L52">
        <f t="shared" si="2"/>
        <v>32.49</v>
      </c>
    </row>
    <row r="53" spans="1:13" x14ac:dyDescent="0.15">
      <c r="A53" s="1" t="s">
        <v>107</v>
      </c>
      <c r="B53" s="1" t="s">
        <v>108</v>
      </c>
      <c r="C53" s="1" t="s">
        <v>79</v>
      </c>
      <c r="D53" s="1">
        <v>10.9</v>
      </c>
      <c r="E53" s="1">
        <v>16.600000000000001</v>
      </c>
      <c r="F53" s="1">
        <v>33</v>
      </c>
      <c r="G53" s="1">
        <v>9.27</v>
      </c>
      <c r="H53" s="1">
        <v>5.7525000000000004</v>
      </c>
      <c r="I53" s="1">
        <v>12.441000000000001</v>
      </c>
      <c r="J53" s="1">
        <f t="shared" si="3"/>
        <v>87.963499999999996</v>
      </c>
      <c r="K53" s="1">
        <f t="shared" si="1"/>
        <v>12.036500000000004</v>
      </c>
      <c r="L53">
        <f t="shared" si="2"/>
        <v>27.5</v>
      </c>
    </row>
    <row r="54" spans="1:13" x14ac:dyDescent="0.15">
      <c r="A54" s="1" t="s">
        <v>109</v>
      </c>
      <c r="B54" s="3" t="s">
        <v>127</v>
      </c>
      <c r="C54" s="1" t="s">
        <v>79</v>
      </c>
      <c r="D54" s="1">
        <v>29.7</v>
      </c>
      <c r="E54" s="1">
        <v>27.200000000000003</v>
      </c>
      <c r="F54" s="1">
        <v>7.51</v>
      </c>
      <c r="G54" s="1">
        <v>6.8500000000000005</v>
      </c>
      <c r="H54" s="1">
        <v>4.3470000000000022</v>
      </c>
      <c r="I54" s="1">
        <v>11.318300000000006</v>
      </c>
      <c r="J54" s="1">
        <f t="shared" si="3"/>
        <v>86.925300000000021</v>
      </c>
      <c r="K54" s="1">
        <f t="shared" si="1"/>
        <v>13.074699999999979</v>
      </c>
      <c r="L54">
        <f t="shared" si="2"/>
        <v>56.900000000000006</v>
      </c>
    </row>
    <row r="55" spans="1:13" x14ac:dyDescent="0.15">
      <c r="A55" s="1" t="s">
        <v>110</v>
      </c>
      <c r="B55" s="1" t="s">
        <v>111</v>
      </c>
      <c r="C55" s="1" t="s">
        <v>79</v>
      </c>
      <c r="D55" s="1">
        <v>3.9800000000000004</v>
      </c>
      <c r="E55" s="1">
        <v>24.5</v>
      </c>
      <c r="F55" s="1">
        <v>26</v>
      </c>
      <c r="G55" s="1">
        <v>6.68</v>
      </c>
      <c r="H55" s="1">
        <v>9.8225999999999996</v>
      </c>
      <c r="I55" s="1">
        <v>1.4351399999999996</v>
      </c>
      <c r="J55" s="1">
        <f t="shared" si="3"/>
        <v>72.417740000000009</v>
      </c>
      <c r="K55" s="1">
        <f t="shared" si="1"/>
        <v>27.582259999999991</v>
      </c>
      <c r="L55">
        <f t="shared" si="2"/>
        <v>28.48</v>
      </c>
    </row>
    <row r="56" spans="1:13" x14ac:dyDescent="0.15">
      <c r="A56" s="1" t="s">
        <v>112</v>
      </c>
      <c r="B56" s="1" t="s">
        <v>113</v>
      </c>
      <c r="C56" s="1" t="s">
        <v>79</v>
      </c>
      <c r="D56" s="1">
        <v>2.75</v>
      </c>
      <c r="E56" s="1">
        <v>4.51</v>
      </c>
      <c r="F56" s="1">
        <v>65.100000000000009</v>
      </c>
      <c r="G56" s="1">
        <v>6.77</v>
      </c>
      <c r="H56" s="1">
        <v>1.2628000000000004</v>
      </c>
      <c r="I56" s="1">
        <v>6.625600000000003</v>
      </c>
      <c r="J56" s="1">
        <f t="shared" si="3"/>
        <v>87.018400000000014</v>
      </c>
      <c r="K56" s="1">
        <f t="shared" si="1"/>
        <v>12.981599999999986</v>
      </c>
      <c r="L56">
        <f t="shared" si="2"/>
        <v>7.26</v>
      </c>
    </row>
    <row r="57" spans="1:13" x14ac:dyDescent="0.15">
      <c r="A57" s="1" t="s">
        <v>114</v>
      </c>
      <c r="B57" s="1" t="s">
        <v>115</v>
      </c>
      <c r="C57" s="1" t="s">
        <v>79</v>
      </c>
      <c r="D57" s="1">
        <v>6.21</v>
      </c>
      <c r="E57" s="1">
        <v>10.8</v>
      </c>
      <c r="F57" s="1">
        <v>30.2</v>
      </c>
      <c r="G57" s="1">
        <v>18.099999999999998</v>
      </c>
      <c r="H57" s="1">
        <v>2.6623999999999994</v>
      </c>
      <c r="I57" s="1">
        <v>17.097599999999996</v>
      </c>
      <c r="J57" s="1">
        <f t="shared" si="3"/>
        <v>85.070000000000007</v>
      </c>
      <c r="K57" s="1">
        <f t="shared" si="1"/>
        <v>14.929999999999993</v>
      </c>
      <c r="L57">
        <f t="shared" si="2"/>
        <v>17.010000000000002</v>
      </c>
    </row>
    <row r="58" spans="1:13" x14ac:dyDescent="0.15">
      <c r="A58" s="1" t="s">
        <v>116</v>
      </c>
      <c r="B58" s="1" t="s">
        <v>117</v>
      </c>
      <c r="C58" s="1" t="s">
        <v>79</v>
      </c>
      <c r="D58" s="1">
        <v>4.6100000000000003</v>
      </c>
      <c r="E58" s="1">
        <v>28.999999999999996</v>
      </c>
      <c r="F58" s="1">
        <v>5.19</v>
      </c>
      <c r="G58" s="1">
        <v>23.200000000000003</v>
      </c>
      <c r="H58" s="1">
        <v>5.7949999999999999</v>
      </c>
      <c r="I58" s="1">
        <v>23.119</v>
      </c>
      <c r="J58" s="1">
        <f t="shared" si="3"/>
        <v>90.914000000000001</v>
      </c>
      <c r="K58" s="1">
        <f t="shared" si="1"/>
        <v>9.0859999999999985</v>
      </c>
      <c r="L58">
        <f t="shared" si="2"/>
        <v>33.61</v>
      </c>
    </row>
    <row r="59" spans="1:13" x14ac:dyDescent="0.15">
      <c r="A59" s="3"/>
      <c r="B59" s="3" t="s">
        <v>128</v>
      </c>
      <c r="C59" s="3" t="s">
        <v>79</v>
      </c>
      <c r="D59" s="3">
        <v>27.68</v>
      </c>
      <c r="E59" s="3">
        <v>25.24</v>
      </c>
      <c r="F59" s="3">
        <v>16.66</v>
      </c>
      <c r="G59" s="3">
        <v>30.35</v>
      </c>
      <c r="H59" s="3" t="s">
        <v>130</v>
      </c>
      <c r="I59" s="3" t="s">
        <v>130</v>
      </c>
      <c r="J59" s="3" t="s">
        <v>130</v>
      </c>
      <c r="K59" s="3" t="s">
        <v>130</v>
      </c>
      <c r="L59" s="3">
        <v>52.92</v>
      </c>
      <c r="M59" s="3"/>
    </row>
  </sheetData>
  <autoFilter ref="A1:I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171215 FACS data for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Wei</dc:creator>
  <cp:lastModifiedBy>Fan Zhang</cp:lastModifiedBy>
  <dcterms:created xsi:type="dcterms:W3CDTF">2017-12-15T10:57:43Z</dcterms:created>
  <dcterms:modified xsi:type="dcterms:W3CDTF">2018-03-21T23:46:40Z</dcterms:modified>
</cp:coreProperties>
</file>