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Robotics Code\"/>
    </mc:Choice>
  </mc:AlternateContent>
  <xr:revisionPtr revIDLastSave="0" documentId="13_ncr:1_{C1423391-9F12-4AE6-A75F-E08BB10DF75E}" xr6:coauthVersionLast="47" xr6:coauthVersionMax="47" xr10:uidLastSave="{00000000-0000-0000-0000-000000000000}"/>
  <bookViews>
    <workbookView xWindow="-108" yWindow="-108" windowWidth="23256" windowHeight="12456" xr2:uid="{325BEC99-FB59-4BA2-B471-29E6A0035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B7" i="1"/>
  <c r="AA7" i="1"/>
  <c r="AB6" i="1"/>
  <c r="AA6" i="1"/>
  <c r="AC5" i="1"/>
  <c r="AB5" i="1"/>
  <c r="AA5" i="1"/>
  <c r="K6" i="1"/>
  <c r="K7" i="1" s="1"/>
  <c r="J6" i="1"/>
  <c r="J7" i="1" s="1"/>
  <c r="I6" i="1"/>
  <c r="I7" i="1" s="1"/>
  <c r="E6" i="1"/>
  <c r="E7" i="1" s="1"/>
  <c r="D6" i="1"/>
  <c r="D7" i="1" s="1"/>
  <c r="C6" i="1"/>
  <c r="C7" i="1" s="1"/>
  <c r="J5" i="1"/>
  <c r="I5" i="1"/>
  <c r="E5" i="1"/>
  <c r="D5" i="1"/>
  <c r="C5" i="1"/>
  <c r="K5" i="1" l="1"/>
</calcChain>
</file>

<file path=xl/sharedStrings.xml><?xml version="1.0" encoding="utf-8"?>
<sst xmlns="http://schemas.openxmlformats.org/spreadsheetml/2006/main" count="38" uniqueCount="29">
  <si>
    <t>Percentage</t>
  </si>
  <si>
    <t>For Trial JV from Matlab</t>
  </si>
  <si>
    <t>For Trial PV From Matlab</t>
  </si>
  <si>
    <t>Actual JV From python</t>
  </si>
  <si>
    <t>Actual PV from Python</t>
  </si>
  <si>
    <t>Interpretation</t>
  </si>
  <si>
    <t>x</t>
  </si>
  <si>
    <t>y</t>
  </si>
  <si>
    <t>z</t>
  </si>
  <si>
    <t>Undefined</t>
  </si>
  <si>
    <t>FK = IK</t>
  </si>
  <si>
    <t>Velocity Calculator</t>
  </si>
  <si>
    <t>Determinant</t>
  </si>
  <si>
    <t>Inverse Velocities</t>
  </si>
  <si>
    <t>θ₁</t>
  </si>
  <si>
    <t>θ₂</t>
  </si>
  <si>
    <t>x'</t>
  </si>
  <si>
    <t>y'</t>
  </si>
  <si>
    <t>z'</t>
  </si>
  <si>
    <t>ωx</t>
  </si>
  <si>
    <t>ωy</t>
  </si>
  <si>
    <t>ωz</t>
  </si>
  <si>
    <r>
      <t>d</t>
    </r>
    <r>
      <rPr>
        <sz val="11"/>
        <color theme="1"/>
        <rFont val="Calibri"/>
        <family val="2"/>
      </rPr>
      <t>₃</t>
    </r>
  </si>
  <si>
    <t>d₃</t>
  </si>
  <si>
    <t>Verdict</t>
  </si>
  <si>
    <t>Singularity</t>
  </si>
  <si>
    <t>(θ₂)*</t>
  </si>
  <si>
    <t>(θ₁)*</t>
  </si>
  <si>
    <t>(d₃)*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</si>
</sst>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3232"/>
      <color rgb="FFFF000A"/>
      <color rgb="FFFF3101"/>
      <color rgb="FFFF6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3DC4-C876-4F41-8B61-1173ED8D3B1B}">
  <dimension ref="B2:AC8"/>
  <sheetViews>
    <sheetView tabSelected="1" zoomScale="115" zoomScaleNormal="115" workbookViewId="0">
      <selection activeCell="AB10" sqref="AB10"/>
    </sheetView>
  </sheetViews>
  <sheetFormatPr defaultRowHeight="14.4" x14ac:dyDescent="0.3"/>
  <cols>
    <col min="2" max="2" width="11" bestFit="1" customWidth="1"/>
    <col min="15" max="15" width="13.6640625" bestFit="1" customWidth="1"/>
    <col min="23" max="23" width="9.6640625" customWidth="1"/>
    <col min="24" max="24" width="11.33203125" bestFit="1" customWidth="1"/>
    <col min="25" max="25" width="11.109375" customWidth="1"/>
  </cols>
  <sheetData>
    <row r="2" spans="2:29" x14ac:dyDescent="0.3">
      <c r="B2" s="22" t="s">
        <v>0</v>
      </c>
      <c r="C2" s="23" t="s">
        <v>1</v>
      </c>
      <c r="D2" s="23"/>
      <c r="E2" s="23"/>
      <c r="F2" s="20" t="s">
        <v>2</v>
      </c>
      <c r="G2" s="20"/>
      <c r="H2" s="20"/>
      <c r="I2" s="24" t="s">
        <v>3</v>
      </c>
      <c r="J2" s="24"/>
      <c r="K2" s="24"/>
      <c r="L2" s="25" t="s">
        <v>4</v>
      </c>
      <c r="M2" s="25"/>
      <c r="N2" s="25"/>
      <c r="O2" s="26" t="s">
        <v>5</v>
      </c>
      <c r="Q2" s="17" t="s">
        <v>11</v>
      </c>
      <c r="R2" s="18"/>
      <c r="S2" s="18"/>
      <c r="T2" s="18"/>
      <c r="U2" s="18"/>
      <c r="V2" s="19"/>
      <c r="X2" s="21" t="s">
        <v>12</v>
      </c>
      <c r="Y2" s="21" t="s">
        <v>24</v>
      </c>
      <c r="AA2" s="20" t="s">
        <v>13</v>
      </c>
      <c r="AB2" s="20"/>
      <c r="AC2" s="20"/>
    </row>
    <row r="3" spans="2:29" x14ac:dyDescent="0.3">
      <c r="B3" s="22"/>
      <c r="C3" s="1" t="s">
        <v>14</v>
      </c>
      <c r="D3" s="1" t="s">
        <v>15</v>
      </c>
      <c r="E3" s="1" t="s">
        <v>23</v>
      </c>
      <c r="F3" s="2" t="s">
        <v>6</v>
      </c>
      <c r="G3" s="2" t="s">
        <v>7</v>
      </c>
      <c r="H3" s="2" t="s">
        <v>8</v>
      </c>
      <c r="I3" s="3" t="s">
        <v>14</v>
      </c>
      <c r="J3" s="3" t="s">
        <v>15</v>
      </c>
      <c r="K3" s="3" t="s">
        <v>22</v>
      </c>
      <c r="L3" s="4" t="s">
        <v>6</v>
      </c>
      <c r="M3" s="4" t="s">
        <v>7</v>
      </c>
      <c r="N3" s="4" t="s">
        <v>8</v>
      </c>
      <c r="O3" s="26"/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X3" s="21"/>
      <c r="Y3" s="21"/>
      <c r="AA3" s="14" t="s">
        <v>27</v>
      </c>
      <c r="AB3" s="14" t="s">
        <v>26</v>
      </c>
      <c r="AC3" s="14" t="s">
        <v>28</v>
      </c>
    </row>
    <row r="4" spans="2:29" x14ac:dyDescent="0.3">
      <c r="B4" s="5">
        <v>0</v>
      </c>
      <c r="C4" s="11">
        <v>-90</v>
      </c>
      <c r="D4" s="11">
        <v>-90</v>
      </c>
      <c r="E4" s="11">
        <v>0</v>
      </c>
      <c r="F4" s="6">
        <v>0</v>
      </c>
      <c r="G4" s="6">
        <v>0</v>
      </c>
      <c r="H4" s="6">
        <v>15</v>
      </c>
      <c r="I4" s="10">
        <v>-90</v>
      </c>
      <c r="J4" s="10">
        <v>-90</v>
      </c>
      <c r="K4" s="10">
        <v>0</v>
      </c>
      <c r="L4" s="8">
        <v>0</v>
      </c>
      <c r="M4" s="8">
        <v>0</v>
      </c>
      <c r="N4" s="8">
        <v>15</v>
      </c>
      <c r="O4" s="7" t="s">
        <v>9</v>
      </c>
      <c r="Q4" s="13">
        <v>0</v>
      </c>
      <c r="R4" s="13">
        <v>-0.436</v>
      </c>
      <c r="S4" s="13">
        <v>-1</v>
      </c>
      <c r="T4" s="13">
        <v>-1.7000000000000001E-2</v>
      </c>
      <c r="U4" s="13">
        <v>0</v>
      </c>
      <c r="V4" s="13">
        <v>1.7000000000000001E-2</v>
      </c>
      <c r="X4" s="16">
        <v>0</v>
      </c>
      <c r="Y4" s="16" t="s">
        <v>25</v>
      </c>
      <c r="AA4" s="15">
        <v>0</v>
      </c>
      <c r="AB4" s="15">
        <v>0</v>
      </c>
      <c r="AC4" s="15">
        <v>1</v>
      </c>
    </row>
    <row r="5" spans="2:29" x14ac:dyDescent="0.3">
      <c r="B5" s="5">
        <v>0.25</v>
      </c>
      <c r="C5" s="11">
        <f>MEDIAN(C4,C6)</f>
        <v>-45</v>
      </c>
      <c r="D5" s="11">
        <f t="shared" ref="D5:E5" si="0">MEDIAN(D4,D6)</f>
        <v>-45</v>
      </c>
      <c r="E5" s="11">
        <f t="shared" si="0"/>
        <v>2.5</v>
      </c>
      <c r="F5" s="6">
        <v>13.75</v>
      </c>
      <c r="G5" s="6">
        <v>-13.75</v>
      </c>
      <c r="H5" s="6">
        <v>20.555</v>
      </c>
      <c r="I5" s="10">
        <f>MEDIAN(I4,I6)</f>
        <v>-45</v>
      </c>
      <c r="J5" s="10">
        <f t="shared" ref="J5:K5" si="1">MEDIAN(J4,J6)</f>
        <v>-45</v>
      </c>
      <c r="K5" s="10">
        <f t="shared" si="1"/>
        <v>2.5</v>
      </c>
      <c r="L5" s="9">
        <v>13.746</v>
      </c>
      <c r="M5" s="9">
        <v>-13.746</v>
      </c>
      <c r="N5" s="9">
        <v>20.558</v>
      </c>
      <c r="O5" s="7" t="s">
        <v>10</v>
      </c>
      <c r="Q5" s="13">
        <v>0.98</v>
      </c>
      <c r="R5" s="13">
        <v>-0.5</v>
      </c>
      <c r="S5" s="13">
        <v>-0.36799999999999999</v>
      </c>
      <c r="T5" s="13">
        <v>-1.2E-2</v>
      </c>
      <c r="U5" s="13">
        <v>-1.2E-2</v>
      </c>
      <c r="V5" s="13">
        <v>1.7000000000000001E-2</v>
      </c>
      <c r="X5" s="16">
        <v>534.75</v>
      </c>
      <c r="Y5" s="16"/>
      <c r="AA5" s="15">
        <f>0.03636363636 + 0.03636363636</f>
        <v>7.272727272E-2</v>
      </c>
      <c r="AB5" s="15">
        <f xml:space="preserve"> 0.0181818181818182 + 0.0181818181818181 + 0.0257129739</f>
        <v>6.2076610263636298E-2</v>
      </c>
      <c r="AC5" s="15">
        <f>0.5-0.5-0.707106781</f>
        <v>-0.70710678100000002</v>
      </c>
    </row>
    <row r="6" spans="2:29" x14ac:dyDescent="0.3">
      <c r="B6" s="5">
        <v>0.5</v>
      </c>
      <c r="C6" s="11">
        <f>MEDIAN(C4,C8)</f>
        <v>0</v>
      </c>
      <c r="D6" s="11">
        <f>MEDIAN(D4,D8)</f>
        <v>0</v>
      </c>
      <c r="E6" s="11">
        <f t="shared" ref="E6" si="2">MEDIAN(E4,E8)</f>
        <v>5</v>
      </c>
      <c r="F6" s="6">
        <v>30</v>
      </c>
      <c r="G6" s="6">
        <v>0</v>
      </c>
      <c r="H6" s="6">
        <v>40</v>
      </c>
      <c r="I6" s="10">
        <f>MEDIAN(I4,I8)</f>
        <v>0</v>
      </c>
      <c r="J6" s="10">
        <f>MEDIAN(J4,J8)</f>
        <v>0</v>
      </c>
      <c r="K6" s="10">
        <f t="shared" ref="K6" si="3">MEDIAN(K4,K8)</f>
        <v>5</v>
      </c>
      <c r="L6" s="9">
        <v>30</v>
      </c>
      <c r="M6" s="9">
        <v>0</v>
      </c>
      <c r="N6" s="9">
        <v>40</v>
      </c>
      <c r="O6" s="7" t="s">
        <v>10</v>
      </c>
      <c r="Q6" s="13">
        <v>1</v>
      </c>
      <c r="R6" s="13">
        <v>0.52400000000000002</v>
      </c>
      <c r="S6" s="13">
        <v>0.52400000000000002</v>
      </c>
      <c r="T6" s="13">
        <v>0</v>
      </c>
      <c r="U6" s="13">
        <v>-1.7000000000000001E-2</v>
      </c>
      <c r="V6" s="13">
        <v>1.7000000000000001E-2</v>
      </c>
      <c r="X6" s="16">
        <v>900</v>
      </c>
      <c r="Y6" s="16"/>
      <c r="AA6" s="15">
        <f>0.0333333333333333</f>
        <v>3.3333333333333298E-2</v>
      </c>
      <c r="AB6" s="15">
        <f>0.0333333333333333</f>
        <v>3.3333333333333298E-2</v>
      </c>
      <c r="AC6" s="15">
        <v>1</v>
      </c>
    </row>
    <row r="7" spans="2:29" x14ac:dyDescent="0.3">
      <c r="B7" s="5">
        <v>0.75</v>
      </c>
      <c r="C7" s="11">
        <f>MEDIAN(C6,C8)</f>
        <v>45</v>
      </c>
      <c r="D7" s="11">
        <f t="shared" ref="D7:E7" si="4">MEDIAN(D6,D8)</f>
        <v>45</v>
      </c>
      <c r="E7" s="11">
        <f t="shared" si="4"/>
        <v>7.5</v>
      </c>
      <c r="F7" s="6">
        <v>16.25</v>
      </c>
      <c r="G7" s="6">
        <v>16.25</v>
      </c>
      <c r="H7" s="6">
        <v>62.981000000000002</v>
      </c>
      <c r="I7" s="10">
        <f>MEDIAN(I6,I8)</f>
        <v>45</v>
      </c>
      <c r="J7" s="10">
        <f t="shared" ref="J7:K7" si="5">MEDIAN(J6,J8)</f>
        <v>45</v>
      </c>
      <c r="K7" s="10">
        <f t="shared" si="5"/>
        <v>7.5</v>
      </c>
      <c r="L7" s="9">
        <v>16.245000000000001</v>
      </c>
      <c r="M7" s="9">
        <v>16.245000000000001</v>
      </c>
      <c r="N7" s="9">
        <v>62.978000000000002</v>
      </c>
      <c r="O7" s="7" t="s">
        <v>10</v>
      </c>
      <c r="Q7" s="13">
        <v>-6.7000000000000004E-2</v>
      </c>
      <c r="R7" s="13">
        <v>0.5</v>
      </c>
      <c r="S7" s="13">
        <v>1.1080000000000001</v>
      </c>
      <c r="T7" s="13">
        <v>1.2E-2</v>
      </c>
      <c r="U7" s="13">
        <v>-1.2E-2</v>
      </c>
      <c r="V7" s="13">
        <v>1.7000000000000001E-2</v>
      </c>
      <c r="X7" s="16">
        <v>746.88</v>
      </c>
      <c r="Y7" s="16"/>
      <c r="AA7" s="15">
        <f>-0.0307692308 + 0.0307692308 +0</f>
        <v>0</v>
      </c>
      <c r="AB7" s="15">
        <f xml:space="preserve"> -0.01538416</f>
        <v>-1.5384159999999999E-2</v>
      </c>
      <c r="AC7" s="15">
        <f>0.5 + 0.5 + 0.707106781</f>
        <v>1.707106781</v>
      </c>
    </row>
    <row r="8" spans="2:29" x14ac:dyDescent="0.3">
      <c r="B8" s="5">
        <v>1</v>
      </c>
      <c r="C8" s="11">
        <v>90</v>
      </c>
      <c r="D8" s="11">
        <v>90</v>
      </c>
      <c r="E8" s="11">
        <v>10</v>
      </c>
      <c r="F8" s="6">
        <v>0</v>
      </c>
      <c r="G8" s="6">
        <v>0</v>
      </c>
      <c r="H8" s="6">
        <v>75</v>
      </c>
      <c r="I8" s="10">
        <v>90</v>
      </c>
      <c r="J8" s="10">
        <v>90</v>
      </c>
      <c r="K8" s="10">
        <v>10</v>
      </c>
      <c r="L8" s="8">
        <v>0</v>
      </c>
      <c r="M8" s="8">
        <v>0</v>
      </c>
      <c r="N8" s="8">
        <v>75</v>
      </c>
      <c r="O8" s="7" t="s">
        <v>9</v>
      </c>
      <c r="Q8" s="13">
        <v>0</v>
      </c>
      <c r="R8" s="13">
        <v>-0.61099999999999999</v>
      </c>
      <c r="S8" s="13">
        <v>1</v>
      </c>
      <c r="T8" s="13">
        <v>1.7000000000000001E-2</v>
      </c>
      <c r="U8" s="13">
        <v>0</v>
      </c>
      <c r="V8" s="13">
        <v>1.7000000000000001E-2</v>
      </c>
      <c r="X8" s="16">
        <v>0</v>
      </c>
      <c r="Y8" s="16" t="s">
        <v>25</v>
      </c>
      <c r="AA8" s="15">
        <v>1.42857143E-2</v>
      </c>
      <c r="AB8" s="15">
        <v>-2.85714286E-2</v>
      </c>
      <c r="AC8" s="15">
        <v>1</v>
      </c>
    </row>
  </sheetData>
  <mergeCells count="10">
    <mergeCell ref="Q2:V2"/>
    <mergeCell ref="AA2:AC2"/>
    <mergeCell ref="X2:X3"/>
    <mergeCell ref="Y2:Y3"/>
    <mergeCell ref="B2:B3"/>
    <mergeCell ref="C2:E2"/>
    <mergeCell ref="F2:H2"/>
    <mergeCell ref="I2:K2"/>
    <mergeCell ref="L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Ivan Almonte</dc:creator>
  <cp:lastModifiedBy>Ray Ivan Almonte</cp:lastModifiedBy>
  <dcterms:created xsi:type="dcterms:W3CDTF">2024-05-09T19:45:49Z</dcterms:created>
  <dcterms:modified xsi:type="dcterms:W3CDTF">2024-05-09T23:05:40Z</dcterms:modified>
</cp:coreProperties>
</file>