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l" sheetId="2" r:id="rId5"/>
  </sheets>
  <definedNames/>
  <calcPr/>
  <extLst>
    <ext uri="GoogleSheetsCustomDataVersion1">
      <go:sheetsCustomData xmlns:go="http://customooxmlschemas.google.com/" r:id="rId6" roundtripDataSignature="AMtx7mj17WomPmwXpIDBJVIuGpf9ZjbKCg=="/>
    </ext>
  </extLst>
</workbook>
</file>

<file path=xl/sharedStrings.xml><?xml version="1.0" encoding="utf-8"?>
<sst xmlns="http://schemas.openxmlformats.org/spreadsheetml/2006/main" count="493" uniqueCount="74">
  <si>
    <t>sample_date</t>
  </si>
  <si>
    <t>qpcr_date</t>
  </si>
  <si>
    <t>sample_id</t>
  </si>
  <si>
    <t>site</t>
  </si>
  <si>
    <t>sample_type</t>
  </si>
  <si>
    <t>outlier</t>
  </si>
  <si>
    <t>respect_loq</t>
  </si>
  <si>
    <t>slop_n1</t>
  </si>
  <si>
    <t>intercept_n1</t>
  </si>
  <si>
    <t>ct_n1</t>
  </si>
  <si>
    <t>ct_n1_avg</t>
  </si>
  <si>
    <t>ct_n1_stdev</t>
  </si>
  <si>
    <t>copies_n1</t>
  </si>
  <si>
    <t>copies_n1_avg</t>
  </si>
  <si>
    <t>copies_n1_stdev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</si>
  <si>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</si>
  <si>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</si>
  <si>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</si>
  <si>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</si>
  <si>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</si>
  <si>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</si>
  <si>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</si>
  <si>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</si>
  <si>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</si>
  <si>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</si>
  <si>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</si>
  <si>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ct_pep_avg</t>
  </si>
  <si>
    <t>ct_pep_stdev</t>
  </si>
  <si>
    <t>copies_pep</t>
  </si>
  <si>
    <t>copies_pep_avg</t>
  </si>
  <si>
    <t>copies_pep_stdev</t>
  </si>
  <si>
    <t>total_volume_ml</t>
  </si>
  <si>
    <t>empty_tube_weight_g</t>
  </si>
  <si>
    <t>full_tube_weight_g</t>
  </si>
  <si>
    <t>pellet_weight_g</t>
  </si>
  <si>
    <t>sample_volume_ml</t>
  </si>
  <si>
    <t>settle_solid_volume_ml</t>
  </si>
  <si>
    <t>well_volume_ul</t>
  </si>
  <si>
    <t>extracted_mass_g</t>
  </si>
  <si>
    <t>n1_copies_per_extracted_mass_cp/g</t>
  </si>
  <si>
    <t>n2_copies_per_extracted_mass_cp/g</t>
  </si>
  <si>
    <t>viral_copies_per_extracted_mass_cp/g_avg</t>
  </si>
  <si>
    <t>copies_per_extracted_mass_cp/g_stdev</t>
  </si>
  <si>
    <t>5_day_viral_copies_per_g</t>
  </si>
  <si>
    <t>n1_copies_per_copies_pep</t>
  </si>
  <si>
    <t>n1_copies_per_copies_pep_avg</t>
  </si>
  <si>
    <t>n1_copies_per_copies_pep_stdev</t>
  </si>
  <si>
    <t>n2_copies_per_copies_pep</t>
  </si>
  <si>
    <t>n2_copies_per_copies_pep_avg</t>
  </si>
  <si>
    <t>n2_copies_per_copies_pep_stdev</t>
  </si>
  <si>
    <t>viral_copies_per_copies_pep_avg</t>
  </si>
  <si>
    <t>copies_per_copies_pep_stdev</t>
  </si>
  <si>
    <t>5_day_viral_copies_per_copies</t>
  </si>
  <si>
    <t>n1_copies_per_liter</t>
  </si>
  <si>
    <t>n2_copies_per_liter</t>
  </si>
  <si>
    <t>viral_copies_per_liter_avg</t>
  </si>
  <si>
    <t>copies_per_liter_stdev</t>
  </si>
  <si>
    <t>5_day_viral_copies_per_liter</t>
  </si>
  <si>
    <t>avg_ct_pep_1/10</t>
  </si>
  <si>
    <t>avg_ct_pep_1/40</t>
  </si>
  <si>
    <t>avg_ct_pep_full</t>
  </si>
  <si>
    <t>delta_ct_full_1/10</t>
  </si>
  <si>
    <t>delta_ct_full_1/40</t>
  </si>
  <si>
    <t>pep_copies_per_extracted_mass_cp/g</t>
  </si>
  <si>
    <t>pep_copies_per_liter</t>
  </si>
  <si>
    <t>testB117</t>
  </si>
  <si>
    <t>detectB117</t>
  </si>
  <si>
    <t>fractionB117</t>
  </si>
  <si>
    <t>fractionB117_stdev</t>
  </si>
  <si>
    <t>testB167</t>
  </si>
  <si>
    <t>detectB167</t>
  </si>
  <si>
    <t>b167_level</t>
  </si>
  <si>
    <t>Note QA/QC: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</si>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</sst>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1">
    <font>
      <sz val="11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  <font>
      <sz val="11.0"/>
      <color theme="1"/>
    </font>
  </fonts>
  <fills count="14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1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2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horizontal="center"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shrinkToFit="0" vertical="center" wrapText="1"/>
    </xf>
    <xf borderId="2" fillId="12" fontId="1" numFmtId="0" xfId="0" applyAlignment="1" applyBorder="1" applyFill="1" applyFont="1">
      <alignment horizontal="center" shrinkToFit="0" vertical="center" wrapText="1"/>
    </xf>
    <xf borderId="2" fillId="13" fontId="1" numFmtId="0" xfId="0" applyAlignment="1" applyBorder="1" applyFill="1" applyFont="1">
      <alignment horizontal="center" readingOrder="0" shrinkToFit="0" vertical="center" wrapText="1"/>
    </xf>
    <xf borderId="0" fillId="0" fontId="3" numFmtId="14" xfId="0" applyAlignment="1" applyFont="1" applyNumberForma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2" xfId="0" applyAlignment="1" applyFont="1" applyNumberFormat="1">
      <alignment horizontal="right"/>
    </xf>
    <xf borderId="0" fillId="0" fontId="6" numFmtId="2" xfId="0" applyAlignment="1" applyFont="1" applyNumberFormat="1">
      <alignment horizontal="right" vertical="center"/>
    </xf>
    <xf borderId="0" fillId="0" fontId="7" numFmtId="2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right"/>
    </xf>
    <xf borderId="0" fillId="0" fontId="5" numFmtId="164" xfId="0" applyFont="1" applyNumberFormat="1"/>
    <xf borderId="0" fillId="0" fontId="5" numFmtId="164" xfId="0" applyAlignment="1" applyFont="1" applyNumberFormat="1">
      <alignment horizontal="right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5" numFmtId="2" xfId="0" applyFont="1" applyNumberFormat="1"/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164" xfId="0" applyFont="1" applyNumberFormat="1"/>
    <xf borderId="0" fillId="0" fontId="10" numFmtId="2" xfId="0" applyFont="1" applyNumberFormat="1"/>
  </cellXfs>
  <cellStyles count="1">
    <cellStyle xfId="0" name="Normal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2.0"/>
    <col customWidth="1" min="2" max="2" width="13.0"/>
    <col customWidth="1" min="3" max="3" width="23.0"/>
    <col customWidth="1" min="4" max="4" width="10.75"/>
    <col customWidth="1" min="5" max="5" width="11.75"/>
    <col customWidth="1" min="6" max="6" width="10.75"/>
    <col customWidth="1" min="7" max="7" width="12.88"/>
    <col customWidth="1" min="8" max="8" width="11.38"/>
    <col customWidth="1" min="9" max="9" width="13.25"/>
    <col customWidth="1" hidden="1" min="10" max="12" width="11.38"/>
    <col customWidth="1" min="13" max="13" width="7.88"/>
    <col customWidth="1" min="14" max="14" width="11.38"/>
    <col customWidth="1" hidden="1" min="15" max="17" width="11.38"/>
    <col customWidth="1" min="18" max="18" width="7.88"/>
    <col customWidth="1" min="19" max="20" width="11.38"/>
    <col customWidth="1" min="21" max="21" width="10.0"/>
    <col customWidth="1" hidden="1" min="22" max="24" width="11.38"/>
    <col customWidth="1" min="25" max="25" width="7.88"/>
    <col customWidth="1" min="26" max="26" width="11.38"/>
    <col customWidth="1" hidden="1" min="27" max="29" width="11.38"/>
    <col customWidth="1" hidden="1" min="30" max="30" width="7.88"/>
    <col customWidth="1" min="31" max="32" width="11.38"/>
    <col customWidth="1" min="33" max="33" width="9.38"/>
    <col customWidth="1" hidden="1" min="34" max="36" width="11.38"/>
    <col customWidth="1" min="37" max="37" width="10.63"/>
    <col customWidth="1" min="38" max="38" width="11.13"/>
    <col customWidth="1" min="39" max="41" width="11.38"/>
    <col customWidth="1" min="42" max="42" width="9.75"/>
    <col customWidth="1" min="43" max="43" width="9.13"/>
    <col customWidth="1" hidden="1" min="44" max="44" width="11.38"/>
    <col customWidth="1" hidden="1" min="45" max="45" width="14.13"/>
    <col customWidth="1" hidden="1" min="46" max="46" width="11.5"/>
    <col customWidth="1" min="47" max="47" width="8.25"/>
    <col customWidth="1" hidden="1" min="48" max="48" width="11.38"/>
    <col customWidth="1" min="49" max="49" width="9.38"/>
    <col customWidth="1" hidden="1" min="50" max="50" width="11.38"/>
    <col customWidth="1" hidden="1" min="51" max="51" width="13.38"/>
    <col customWidth="1" hidden="1" min="52" max="52" width="8.25"/>
    <col customWidth="1" hidden="1" min="53" max="57" width="11.38"/>
    <col customWidth="1" min="58" max="58" width="18.75"/>
    <col customWidth="1" min="59" max="59" width="13.75"/>
    <col customWidth="1" min="60" max="60" width="11.38"/>
    <col customWidth="1" hidden="1" min="61" max="63" width="11.38"/>
    <col customWidth="1" min="64" max="65" width="11.38"/>
    <col customWidth="1" hidden="1" min="66" max="68" width="11.38"/>
    <col customWidth="1" min="69" max="70" width="11.38"/>
    <col customWidth="1" min="71" max="71" width="17.25"/>
    <col customWidth="1" min="72" max="72" width="17.38"/>
    <col customWidth="1" min="73" max="73" width="11.38"/>
    <col customWidth="1" hidden="1" min="74" max="79" width="11.38"/>
    <col customWidth="1" min="80" max="80" width="16.88"/>
    <col customWidth="1" min="81" max="81" width="12.25"/>
    <col customWidth="1" min="82" max="82" width="18.13"/>
    <col customWidth="1" min="83" max="84" width="11.38"/>
    <col customWidth="1" min="85" max="85" width="12.5"/>
    <col customWidth="1" min="86" max="86" width="11.38"/>
    <col customWidth="1" min="87" max="87" width="12.88"/>
    <col customWidth="1" min="88" max="88" width="18.75"/>
    <col customWidth="1" min="89" max="89" width="13.88"/>
    <col customWidth="1" min="90" max="90" width="11.63"/>
    <col customWidth="1" min="91" max="91" width="14.25"/>
    <col customWidth="1" min="92" max="92" width="15.88"/>
    <col customWidth="1" min="93" max="93" width="19.38"/>
    <col customWidth="1" min="94" max="97" width="1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/>
      <c r="L1" s="6"/>
      <c r="M1" s="7" t="s">
        <v>10</v>
      </c>
      <c r="N1" s="7" t="s">
        <v>11</v>
      </c>
      <c r="O1" s="4" t="s">
        <v>12</v>
      </c>
      <c r="P1" s="5"/>
      <c r="Q1" s="6"/>
      <c r="R1" s="7" t="s">
        <v>13</v>
      </c>
      <c r="S1" s="7" t="s">
        <v>14</v>
      </c>
      <c r="T1" s="8" t="s">
        <v>15</v>
      </c>
      <c r="U1" s="8" t="s">
        <v>16</v>
      </c>
      <c r="V1" s="9" t="s">
        <v>17</v>
      </c>
      <c r="W1" s="5"/>
      <c r="X1" s="6"/>
      <c r="Y1" s="8" t="s">
        <v>18</v>
      </c>
      <c r="Z1" s="8" t="s">
        <v>19</v>
      </c>
      <c r="AA1" s="9" t="s">
        <v>20</v>
      </c>
      <c r="AB1" s="5"/>
      <c r="AC1" s="6"/>
      <c r="AD1" s="8" t="s">
        <v>21</v>
      </c>
      <c r="AE1" s="8" t="s">
        <v>22</v>
      </c>
      <c r="AF1" s="10" t="s">
        <v>23</v>
      </c>
      <c r="AG1" s="10" t="s">
        <v>24</v>
      </c>
      <c r="AH1" s="11" t="s">
        <v>25</v>
      </c>
      <c r="AI1" s="5"/>
      <c r="AJ1" s="6"/>
      <c r="AK1" s="12" t="s">
        <v>26</v>
      </c>
      <c r="AL1" s="10" t="s">
        <v>27</v>
      </c>
      <c r="AM1" s="11" t="s">
        <v>28</v>
      </c>
      <c r="AN1" s="5"/>
      <c r="AO1" s="6"/>
      <c r="AP1" s="10" t="s">
        <v>29</v>
      </c>
      <c r="AQ1" s="10" t="s">
        <v>30</v>
      </c>
      <c r="AR1" s="13" t="s">
        <v>31</v>
      </c>
      <c r="AS1" s="13" t="s">
        <v>32</v>
      </c>
      <c r="AT1" s="13" t="s">
        <v>33</v>
      </c>
      <c r="AU1" s="13" t="s">
        <v>34</v>
      </c>
      <c r="AV1" s="13" t="s">
        <v>35</v>
      </c>
      <c r="AW1" s="13" t="s">
        <v>36</v>
      </c>
      <c r="AX1" s="13" t="s">
        <v>37</v>
      </c>
      <c r="AY1" s="13" t="s">
        <v>38</v>
      </c>
      <c r="AZ1" s="14" t="s">
        <v>39</v>
      </c>
      <c r="BA1" s="5"/>
      <c r="BB1" s="6"/>
      <c r="BC1" s="14" t="s">
        <v>40</v>
      </c>
      <c r="BD1" s="5"/>
      <c r="BE1" s="6"/>
      <c r="BF1" s="13" t="s">
        <v>41</v>
      </c>
      <c r="BG1" s="13" t="s">
        <v>42</v>
      </c>
      <c r="BH1" s="15" t="s">
        <v>43</v>
      </c>
      <c r="BI1" s="16" t="s">
        <v>44</v>
      </c>
      <c r="BJ1" s="5"/>
      <c r="BK1" s="6"/>
      <c r="BL1" s="17" t="s">
        <v>45</v>
      </c>
      <c r="BM1" s="18" t="s">
        <v>46</v>
      </c>
      <c r="BN1" s="16" t="s">
        <v>47</v>
      </c>
      <c r="BO1" s="5"/>
      <c r="BP1" s="6"/>
      <c r="BQ1" s="19" t="s">
        <v>48</v>
      </c>
      <c r="BR1" s="18" t="s">
        <v>49</v>
      </c>
      <c r="BS1" s="20" t="s">
        <v>50</v>
      </c>
      <c r="BT1" s="20" t="s">
        <v>51</v>
      </c>
      <c r="BU1" s="20" t="s">
        <v>52</v>
      </c>
      <c r="BV1" s="21" t="s">
        <v>53</v>
      </c>
      <c r="BW1" s="5"/>
      <c r="BX1" s="6"/>
      <c r="BY1" s="21" t="s">
        <v>54</v>
      </c>
      <c r="BZ1" s="5"/>
      <c r="CA1" s="6"/>
      <c r="CB1" s="22" t="s">
        <v>55</v>
      </c>
      <c r="CC1" s="23" t="s">
        <v>56</v>
      </c>
      <c r="CD1" s="23" t="s">
        <v>57</v>
      </c>
      <c r="CE1" s="24" t="s">
        <v>58</v>
      </c>
      <c r="CF1" s="24" t="s">
        <v>59</v>
      </c>
      <c r="CG1" s="24" t="s">
        <v>60</v>
      </c>
      <c r="CH1" s="25" t="s">
        <v>61</v>
      </c>
      <c r="CI1" s="25" t="s">
        <v>62</v>
      </c>
      <c r="CJ1" s="26" t="s">
        <v>63</v>
      </c>
      <c r="CK1" s="26" t="s">
        <v>64</v>
      </c>
      <c r="CL1" s="27" t="s">
        <v>65</v>
      </c>
      <c r="CM1" s="27" t="s">
        <v>66</v>
      </c>
      <c r="CN1" s="27" t="s">
        <v>67</v>
      </c>
      <c r="CO1" s="27" t="s">
        <v>68</v>
      </c>
      <c r="CP1" s="28" t="s">
        <v>69</v>
      </c>
      <c r="CQ1" s="28" t="s">
        <v>70</v>
      </c>
      <c r="CR1" s="28" t="s">
        <v>71</v>
      </c>
      <c r="CS1" s="1" t="s">
        <v>72</v>
      </c>
    </row>
    <row r="2">
      <c r="A2" s="29">
        <v>43929.0</v>
      </c>
      <c r="B2" s="30"/>
      <c r="C2" s="30"/>
      <c r="D2" s="31" t="s">
        <v>73</v>
      </c>
      <c r="E2" s="31" t="str">
        <f t="shared" ref="E2:E421" si="1">"PS"</f>
        <v>PS</v>
      </c>
      <c r="F2" s="30" t="b">
        <f t="shared" ref="F2:F220" si="2">FALSE</f>
        <v>0</v>
      </c>
      <c r="G2" s="30">
        <v>1.0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3"/>
      <c r="AI2" s="33"/>
      <c r="AJ2" s="33"/>
      <c r="AK2" s="34">
        <v>27.35</v>
      </c>
      <c r="AL2" s="32"/>
      <c r="AM2" s="32"/>
      <c r="AN2" s="32"/>
      <c r="AO2" s="32"/>
      <c r="AP2" s="32"/>
      <c r="AQ2" s="32"/>
      <c r="AR2" s="32"/>
      <c r="AS2" s="32"/>
      <c r="AT2" s="32"/>
      <c r="AU2" s="33"/>
      <c r="AV2" s="32"/>
      <c r="AW2" s="32"/>
      <c r="AX2" s="32"/>
      <c r="AY2" s="32"/>
      <c r="AZ2" s="33"/>
      <c r="BA2" s="33"/>
      <c r="BB2" s="33"/>
      <c r="BC2" s="33"/>
      <c r="BD2" s="33"/>
      <c r="BE2" s="33"/>
      <c r="BF2" s="32"/>
      <c r="BG2" s="32"/>
      <c r="BH2" s="32" t="str">
        <f t="shared" ref="BH2:BH419" si="3">IF(ROW()&gt;=2+1,IF(COUNT(INDIRECT(ADDRESS(ROW(BF2)-2,COLUMN(BF2))&amp;":"&amp;ADDRESS(ROW(BF2)+2,COLUMN(BF2))))=5,AVERAGE(INDIRECT(ADDRESS(ROW(BF2)-2,COLUMN(BF2))&amp;":"&amp;ADDRESS(ROW(BF2)+2,COLUMN(BF2)))),""),"")</f>
        <v/>
      </c>
      <c r="BI2" s="35"/>
      <c r="BJ2" s="35"/>
      <c r="BK2" s="35"/>
      <c r="BL2" s="36">
        <v>2.60145995694937E-4</v>
      </c>
      <c r="BM2" s="36">
        <v>9.522817754636776E-5</v>
      </c>
      <c r="BN2" s="36"/>
      <c r="BO2" s="36"/>
      <c r="BP2" s="36"/>
      <c r="BQ2" s="36">
        <v>1.269893872537694E-4</v>
      </c>
      <c r="BR2" s="36">
        <v>4.359962025852507E-5</v>
      </c>
      <c r="BS2" s="37">
        <v>1.935676914743532E-4</v>
      </c>
      <c r="BT2" s="37"/>
      <c r="BU2" s="37" t="str">
        <f t="shared" ref="BU2:BU419" si="4">IF(ROW()&gt;=2+1,IF(COUNT(INDIRECT(ADDRESS(ROW(BS2)-2,COLUMN(BS2))&amp;":"&amp;ADDRESS(ROW(BS2)+2,COLUMN(BS2))))=5,AVERAGE(INDIRECT(ADDRESS(ROW(BS2)-2,COLUMN(BS2))&amp;":"&amp;ADDRESS(ROW(BS2)+2,COLUMN(BS2)))),""),"")</f>
        <v/>
      </c>
      <c r="BV2" s="32"/>
      <c r="BW2" s="32"/>
      <c r="BX2" s="32"/>
      <c r="BY2" s="32"/>
      <c r="BZ2" s="32"/>
      <c r="CA2" s="32"/>
      <c r="CB2" s="32"/>
      <c r="CC2" s="32"/>
      <c r="CD2" s="32" t="str">
        <f t="shared" ref="CD2:CD419" si="5">IF(ROW()&gt;=2+1,IF(COUNT(INDIRECT(ADDRESS(ROW(CB2)-2,COLUMN(CB2))&amp;":"&amp;ADDRESS(ROW(CB2)+2,COLUMN(CB2))))=5,AVERAGE(INDIRECT(ADDRESS(ROW(CB2)-2,COLUMN(CB2))&amp;":"&amp;ADDRESS(ROW(CB2)+2,COLUMN(CB2)))),""),"")</f>
        <v/>
      </c>
      <c r="CL2" s="38" t="b">
        <v>0</v>
      </c>
      <c r="CM2" s="39"/>
      <c r="CN2" s="39"/>
      <c r="CO2" s="39"/>
    </row>
    <row r="3">
      <c r="A3" s="29">
        <v>43945.0</v>
      </c>
      <c r="B3" s="30"/>
      <c r="C3" s="30"/>
      <c r="D3" s="31" t="s">
        <v>73</v>
      </c>
      <c r="E3" s="31" t="str">
        <f t="shared" si="1"/>
        <v>PS</v>
      </c>
      <c r="F3" s="30" t="b">
        <f t="shared" si="2"/>
        <v>0</v>
      </c>
      <c r="G3" s="30">
        <v>1.0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3"/>
      <c r="AI3" s="33"/>
      <c r="AJ3" s="33"/>
      <c r="AK3" s="34">
        <v>26.3</v>
      </c>
      <c r="AL3" s="32"/>
      <c r="AM3" s="32"/>
      <c r="AN3" s="32"/>
      <c r="AO3" s="32"/>
      <c r="AP3" s="32"/>
      <c r="AQ3" s="32"/>
      <c r="AR3" s="32"/>
      <c r="AS3" s="32"/>
      <c r="AT3" s="32"/>
      <c r="AU3" s="33"/>
      <c r="AV3" s="32"/>
      <c r="AW3" s="32"/>
      <c r="AX3" s="32"/>
      <c r="AY3" s="32"/>
      <c r="AZ3" s="33"/>
      <c r="BA3" s="33"/>
      <c r="BB3" s="33"/>
      <c r="BC3" s="33"/>
      <c r="BD3" s="33"/>
      <c r="BE3" s="33"/>
      <c r="BF3" s="32"/>
      <c r="BG3" s="32"/>
      <c r="BH3" s="32" t="str">
        <f t="shared" si="3"/>
        <v/>
      </c>
      <c r="BI3" s="35"/>
      <c r="BJ3" s="35"/>
      <c r="BK3" s="35"/>
      <c r="BL3" s="36">
        <v>1.537433751888993E-4</v>
      </c>
      <c r="BM3" s="36">
        <v>6.218524332808717E-5</v>
      </c>
      <c r="BN3" s="36"/>
      <c r="BO3" s="36"/>
      <c r="BP3" s="36"/>
      <c r="BQ3" s="36">
        <v>1.9877726528874137E-5</v>
      </c>
      <c r="BR3" s="36">
        <v>4.722419826888743E-6</v>
      </c>
      <c r="BS3" s="37">
        <v>8.681055085888672E-5</v>
      </c>
      <c r="BT3" s="37"/>
      <c r="BU3" s="37" t="str">
        <f t="shared" si="4"/>
        <v/>
      </c>
      <c r="BV3" s="32"/>
      <c r="BW3" s="32"/>
      <c r="BX3" s="32"/>
      <c r="BY3" s="32"/>
      <c r="BZ3" s="32"/>
      <c r="CA3" s="32"/>
      <c r="CB3" s="32"/>
      <c r="CC3" s="32"/>
      <c r="CD3" s="32" t="str">
        <f t="shared" si="5"/>
        <v/>
      </c>
      <c r="CL3" s="38" t="b">
        <v>0</v>
      </c>
      <c r="CM3" s="39"/>
      <c r="CN3" s="39"/>
      <c r="CO3" s="39"/>
    </row>
    <row r="4">
      <c r="A4" s="29">
        <v>43956.0</v>
      </c>
      <c r="B4" s="30"/>
      <c r="C4" s="30"/>
      <c r="D4" s="31" t="s">
        <v>73</v>
      </c>
      <c r="E4" s="31" t="str">
        <f t="shared" si="1"/>
        <v>PS</v>
      </c>
      <c r="F4" s="30" t="b">
        <f t="shared" si="2"/>
        <v>0</v>
      </c>
      <c r="G4" s="30">
        <v>1.0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  <c r="AI4" s="33"/>
      <c r="AJ4" s="33"/>
      <c r="AK4" s="34">
        <v>27.04</v>
      </c>
      <c r="AL4" s="32"/>
      <c r="AM4" s="32"/>
      <c r="AN4" s="32"/>
      <c r="AO4" s="32"/>
      <c r="AP4" s="32"/>
      <c r="AQ4" s="32"/>
      <c r="AR4" s="32"/>
      <c r="AS4" s="32"/>
      <c r="AT4" s="32"/>
      <c r="AU4" s="33"/>
      <c r="AV4" s="32"/>
      <c r="AW4" s="32"/>
      <c r="AX4" s="32"/>
      <c r="AY4" s="32"/>
      <c r="AZ4" s="33"/>
      <c r="BA4" s="33"/>
      <c r="BB4" s="33"/>
      <c r="BC4" s="33"/>
      <c r="BD4" s="33"/>
      <c r="BE4" s="33"/>
      <c r="BF4" s="32"/>
      <c r="BG4" s="32"/>
      <c r="BH4" s="32" t="str">
        <f t="shared" si="3"/>
        <v/>
      </c>
      <c r="BI4" s="35"/>
      <c r="BJ4" s="35"/>
      <c r="BK4" s="35"/>
      <c r="BL4" s="36">
        <v>5.505217561579353E-5</v>
      </c>
      <c r="BM4" s="36">
        <v>2.224134333016421E-5</v>
      </c>
      <c r="BN4" s="36"/>
      <c r="BO4" s="36"/>
      <c r="BP4" s="36"/>
      <c r="BQ4" s="36">
        <v>8.30662084363598E-5</v>
      </c>
      <c r="BR4" s="36">
        <v>7.583452086318528E-5</v>
      </c>
      <c r="BS4" s="37">
        <v>6.905919202607666E-5</v>
      </c>
      <c r="BT4" s="37"/>
      <c r="BU4" s="37">
        <f t="shared" si="4"/>
        <v>0.00008559208788</v>
      </c>
      <c r="BV4" s="32"/>
      <c r="BW4" s="32"/>
      <c r="BX4" s="32"/>
      <c r="BY4" s="32"/>
      <c r="BZ4" s="32"/>
      <c r="CA4" s="32"/>
      <c r="CB4" s="32"/>
      <c r="CC4" s="32"/>
      <c r="CD4" s="32" t="str">
        <f t="shared" si="5"/>
        <v/>
      </c>
      <c r="CL4" s="38" t="b">
        <v>0</v>
      </c>
      <c r="CM4" s="39"/>
      <c r="CN4" s="39"/>
      <c r="CO4" s="39"/>
    </row>
    <row r="5">
      <c r="A5" s="29">
        <v>43970.0</v>
      </c>
      <c r="B5" s="30"/>
      <c r="C5" s="30"/>
      <c r="D5" s="31" t="s">
        <v>73</v>
      </c>
      <c r="E5" s="31" t="str">
        <f t="shared" si="1"/>
        <v>PS</v>
      </c>
      <c r="F5" s="30" t="b">
        <f t="shared" si="2"/>
        <v>0</v>
      </c>
      <c r="G5" s="30">
        <v>2.0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  <c r="AI5" s="33"/>
      <c r="AJ5" s="33"/>
      <c r="AK5" s="34">
        <v>27.43</v>
      </c>
      <c r="AL5" s="32"/>
      <c r="AM5" s="32"/>
      <c r="AN5" s="32"/>
      <c r="AO5" s="32"/>
      <c r="AP5" s="32"/>
      <c r="AQ5" s="32"/>
      <c r="AR5" s="32"/>
      <c r="AS5" s="32"/>
      <c r="AT5" s="32"/>
      <c r="AU5" s="33"/>
      <c r="AV5" s="32"/>
      <c r="AW5" s="32"/>
      <c r="AX5" s="32"/>
      <c r="AY5" s="32"/>
      <c r="AZ5" s="33"/>
      <c r="BA5" s="33"/>
      <c r="BB5" s="33"/>
      <c r="BC5" s="33"/>
      <c r="BD5" s="33"/>
      <c r="BE5" s="33"/>
      <c r="BF5" s="32"/>
      <c r="BG5" s="32"/>
      <c r="BH5" s="32" t="str">
        <f t="shared" si="3"/>
        <v/>
      </c>
      <c r="BI5" s="35"/>
      <c r="BJ5" s="35"/>
      <c r="BK5" s="35"/>
      <c r="BL5" s="36">
        <v>3.896127967748541E-5</v>
      </c>
      <c r="BM5" s="36">
        <v>1.4422090377491764E-5</v>
      </c>
      <c r="BN5" s="36"/>
      <c r="BO5" s="36"/>
      <c r="BP5" s="36"/>
      <c r="BQ5" s="36">
        <v>2.0628125916715547E-5</v>
      </c>
      <c r="BR5" s="36">
        <v>1.0025311123547115E-5</v>
      </c>
      <c r="BS5" s="37">
        <v>2.979470279710048E-5</v>
      </c>
      <c r="BT5" s="37"/>
      <c r="BU5" s="37">
        <f t="shared" si="4"/>
        <v>0.00005086472143</v>
      </c>
      <c r="BV5" s="32"/>
      <c r="BW5" s="32"/>
      <c r="BX5" s="32"/>
      <c r="BY5" s="32"/>
      <c r="BZ5" s="32"/>
      <c r="CA5" s="32"/>
      <c r="CB5" s="32"/>
      <c r="CC5" s="32"/>
      <c r="CD5" s="32" t="str">
        <f t="shared" si="5"/>
        <v/>
      </c>
      <c r="CL5" s="38" t="b">
        <v>0</v>
      </c>
      <c r="CM5" s="39"/>
      <c r="CN5" s="39"/>
      <c r="CO5" s="39"/>
    </row>
    <row r="6">
      <c r="A6" s="29">
        <v>43984.0</v>
      </c>
      <c r="B6" s="30"/>
      <c r="C6" s="30"/>
      <c r="D6" s="31" t="s">
        <v>73</v>
      </c>
      <c r="E6" s="31" t="str">
        <f t="shared" si="1"/>
        <v>PS</v>
      </c>
      <c r="F6" s="30" t="b">
        <f t="shared" si="2"/>
        <v>0</v>
      </c>
      <c r="G6" s="30">
        <v>2.0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3"/>
      <c r="AI6" s="33"/>
      <c r="AJ6" s="33"/>
      <c r="AK6" s="34">
        <v>28.19</v>
      </c>
      <c r="AL6" s="32"/>
      <c r="AM6" s="32"/>
      <c r="AN6" s="32"/>
      <c r="AO6" s="32"/>
      <c r="AP6" s="32"/>
      <c r="AQ6" s="32"/>
      <c r="AR6" s="32"/>
      <c r="AS6" s="32"/>
      <c r="AT6" s="32"/>
      <c r="AU6" s="33"/>
      <c r="AV6" s="32"/>
      <c r="AW6" s="32"/>
      <c r="AX6" s="32"/>
      <c r="AY6" s="32"/>
      <c r="AZ6" s="33"/>
      <c r="BA6" s="33"/>
      <c r="BB6" s="33"/>
      <c r="BC6" s="33"/>
      <c r="BD6" s="33"/>
      <c r="BE6" s="33"/>
      <c r="BF6" s="32"/>
      <c r="BG6" s="32"/>
      <c r="BH6" s="32" t="str">
        <f t="shared" si="3"/>
        <v/>
      </c>
      <c r="BI6" s="35"/>
      <c r="BJ6" s="35"/>
      <c r="BK6" s="35"/>
      <c r="BL6" s="36">
        <v>5.283032949707794E-5</v>
      </c>
      <c r="BM6" s="36">
        <v>2.2327574679499732E-5</v>
      </c>
      <c r="BN6" s="36"/>
      <c r="BO6" s="36"/>
      <c r="BP6" s="36"/>
      <c r="BQ6" s="36">
        <v>4.462627502859934E-5</v>
      </c>
      <c r="BR6" s="36">
        <v>1.2719453267217903E-5</v>
      </c>
      <c r="BS6" s="37">
        <v>4.872830226283864E-5</v>
      </c>
      <c r="BT6" s="37"/>
      <c r="BU6" s="37">
        <f t="shared" si="4"/>
        <v>0.00003844304492</v>
      </c>
      <c r="BV6" s="32"/>
      <c r="BW6" s="32"/>
      <c r="BX6" s="32"/>
      <c r="BY6" s="32"/>
      <c r="BZ6" s="32"/>
      <c r="CA6" s="32"/>
      <c r="CB6" s="32"/>
      <c r="CC6" s="32"/>
      <c r="CD6" s="32" t="str">
        <f t="shared" si="5"/>
        <v/>
      </c>
      <c r="CL6" s="38" t="b">
        <v>0</v>
      </c>
      <c r="CM6" s="39"/>
      <c r="CN6" s="39"/>
      <c r="CO6" s="39"/>
    </row>
    <row r="7">
      <c r="A7" s="29">
        <v>43992.0</v>
      </c>
      <c r="B7" s="30"/>
      <c r="C7" s="30"/>
      <c r="D7" s="31" t="s">
        <v>73</v>
      </c>
      <c r="E7" s="31" t="str">
        <f t="shared" si="1"/>
        <v>PS</v>
      </c>
      <c r="F7" s="30" t="b">
        <f t="shared" si="2"/>
        <v>0</v>
      </c>
      <c r="G7" s="30">
        <v>2.0</v>
      </c>
      <c r="AK7" s="40">
        <v>26.35</v>
      </c>
      <c r="BF7" s="32"/>
      <c r="BG7" s="32"/>
      <c r="BH7" s="32" t="str">
        <f t="shared" si="3"/>
        <v/>
      </c>
      <c r="BL7" s="36">
        <v>6.776350317299994E-6</v>
      </c>
      <c r="BM7" s="36">
        <v>2.403236939615335E-7</v>
      </c>
      <c r="BN7" s="36"/>
      <c r="BO7" s="36"/>
      <c r="BP7" s="36"/>
      <c r="BQ7" s="36">
        <v>3.3085368096238324E-5</v>
      </c>
      <c r="BR7" s="36">
        <v>2.006242552393761E-5</v>
      </c>
      <c r="BS7" s="37">
        <v>1.993085920676916E-5</v>
      </c>
      <c r="BT7" s="37"/>
      <c r="BU7" s="37">
        <f t="shared" si="4"/>
        <v>0.00003056538046</v>
      </c>
      <c r="CB7" s="32"/>
      <c r="CC7" s="32"/>
      <c r="CD7" s="32" t="str">
        <f t="shared" si="5"/>
        <v/>
      </c>
      <c r="CL7" s="38" t="b">
        <v>0</v>
      </c>
      <c r="CM7" s="39"/>
      <c r="CN7" s="39"/>
      <c r="CO7" s="39"/>
    </row>
    <row r="8">
      <c r="A8" s="29">
        <v>43998.0</v>
      </c>
      <c r="B8" s="30"/>
      <c r="C8" s="30"/>
      <c r="D8" s="31" t="s">
        <v>73</v>
      </c>
      <c r="E8" s="31" t="str">
        <f t="shared" si="1"/>
        <v>PS</v>
      </c>
      <c r="F8" s="30" t="b">
        <f t="shared" si="2"/>
        <v>0</v>
      </c>
      <c r="G8" s="30">
        <v>2.0</v>
      </c>
      <c r="AK8" s="40">
        <v>27.74</v>
      </c>
      <c r="BF8" s="32"/>
      <c r="BG8" s="32"/>
      <c r="BH8" s="32" t="str">
        <f t="shared" si="3"/>
        <v/>
      </c>
      <c r="BL8" s="36">
        <v>2.6351691979731784E-5</v>
      </c>
      <c r="BM8" s="36">
        <v>4.206054748937819E-6</v>
      </c>
      <c r="BN8" s="36"/>
      <c r="BO8" s="36"/>
      <c r="BP8" s="36"/>
      <c r="BQ8" s="36">
        <v>2.3052644596080938E-5</v>
      </c>
      <c r="BR8" s="36">
        <v>7.548206450107968E-6</v>
      </c>
      <c r="BS8" s="37">
        <v>2.470216828790636E-5</v>
      </c>
      <c r="BT8" s="37"/>
      <c r="BU8" s="37">
        <f t="shared" si="4"/>
        <v>0.00002866631159</v>
      </c>
      <c r="CB8" s="32"/>
      <c r="CC8" s="32"/>
      <c r="CD8" s="32" t="str">
        <f t="shared" si="5"/>
        <v/>
      </c>
      <c r="CL8" s="38" t="b">
        <v>0</v>
      </c>
      <c r="CM8" s="39"/>
      <c r="CN8" s="39"/>
      <c r="CO8" s="39"/>
    </row>
    <row r="9">
      <c r="A9" s="29">
        <v>43999.0</v>
      </c>
      <c r="D9" s="31" t="s">
        <v>73</v>
      </c>
      <c r="E9" s="31" t="str">
        <f t="shared" si="1"/>
        <v>PS</v>
      </c>
      <c r="F9" s="30" t="b">
        <f t="shared" si="2"/>
        <v>0</v>
      </c>
      <c r="G9" s="30">
        <v>2.0</v>
      </c>
      <c r="AK9" s="40">
        <v>27.85</v>
      </c>
      <c r="BF9" s="41"/>
      <c r="BG9" s="41"/>
      <c r="BH9" s="32" t="str">
        <f t="shared" si="3"/>
        <v/>
      </c>
      <c r="BL9" s="36">
        <v>3.881747500729457E-5</v>
      </c>
      <c r="BM9" s="36">
        <v>1.7566273654604803E-5</v>
      </c>
      <c r="BN9" s="36"/>
      <c r="BO9" s="36"/>
      <c r="BP9" s="36"/>
      <c r="BQ9" s="36">
        <v>2.052426451596531E-5</v>
      </c>
      <c r="BR9" s="36">
        <v>6.566370513357252E-6</v>
      </c>
      <c r="BS9" s="36">
        <v>2.967086976162994E-5</v>
      </c>
      <c r="BT9" s="36"/>
      <c r="BU9" s="37">
        <f t="shared" si="4"/>
        <v>0.00002640771511</v>
      </c>
      <c r="CB9" s="41"/>
      <c r="CC9" s="41"/>
      <c r="CD9" s="32" t="str">
        <f t="shared" si="5"/>
        <v/>
      </c>
      <c r="CL9" s="38" t="b">
        <v>0</v>
      </c>
      <c r="CM9" s="39"/>
      <c r="CN9" s="39"/>
      <c r="CO9" s="39"/>
    </row>
    <row r="10">
      <c r="A10" s="29">
        <v>44001.0</v>
      </c>
      <c r="D10" s="31" t="s">
        <v>73</v>
      </c>
      <c r="E10" s="31" t="str">
        <f t="shared" si="1"/>
        <v>PS</v>
      </c>
      <c r="F10" s="30" t="b">
        <f t="shared" si="2"/>
        <v>0</v>
      </c>
      <c r="G10" s="30">
        <v>2.0</v>
      </c>
      <c r="AK10" s="40">
        <v>27.58</v>
      </c>
      <c r="BF10" s="41"/>
      <c r="BG10" s="41"/>
      <c r="BH10" s="32" t="str">
        <f t="shared" si="3"/>
        <v/>
      </c>
      <c r="BL10" s="36">
        <v>2.0746593484904563E-5</v>
      </c>
      <c r="BM10" s="36">
        <v>7.048313512254234E-6</v>
      </c>
      <c r="BN10" s="36"/>
      <c r="BO10" s="36"/>
      <c r="BP10" s="36"/>
      <c r="BQ10" s="36">
        <v>1.9852123395213178E-5</v>
      </c>
      <c r="BR10" s="36">
        <v>4.609039020679718E-6</v>
      </c>
      <c r="BS10" s="36">
        <v>2.029935844005887E-5</v>
      </c>
      <c r="BT10" s="36"/>
      <c r="BU10" s="37">
        <f t="shared" si="4"/>
        <v>0.00005507839094</v>
      </c>
      <c r="CB10" s="41"/>
      <c r="CC10" s="41"/>
      <c r="CD10" s="32" t="str">
        <f t="shared" si="5"/>
        <v/>
      </c>
      <c r="CL10" s="38" t="b">
        <v>0</v>
      </c>
      <c r="CM10" s="39"/>
      <c r="CN10" s="39"/>
      <c r="CO10" s="39"/>
    </row>
    <row r="11">
      <c r="A11" s="29">
        <v>44003.0</v>
      </c>
      <c r="D11" s="31" t="s">
        <v>73</v>
      </c>
      <c r="E11" s="31" t="str">
        <f t="shared" si="1"/>
        <v>PS</v>
      </c>
      <c r="F11" s="30" t="b">
        <f t="shared" si="2"/>
        <v>0</v>
      </c>
      <c r="G11" s="30">
        <v>2.0</v>
      </c>
      <c r="AK11" s="40">
        <v>27.08</v>
      </c>
      <c r="BF11" s="41"/>
      <c r="BG11" s="41"/>
      <c r="BH11" s="32" t="str">
        <f t="shared" si="3"/>
        <v/>
      </c>
      <c r="BL11" s="36">
        <v>5.9301644453245035E-5</v>
      </c>
      <c r="BM11" s="36">
        <v>3.7119092623461386E-5</v>
      </c>
      <c r="BN11" s="36"/>
      <c r="BO11" s="36"/>
      <c r="BP11" s="36"/>
      <c r="BQ11" s="36">
        <v>1.5568995254498346E-5</v>
      </c>
      <c r="BR11" s="36">
        <v>1.3895875908662655E-5</v>
      </c>
      <c r="BS11" s="36">
        <v>3.743531985387169E-5</v>
      </c>
      <c r="BT11" s="36"/>
      <c r="BU11" s="37">
        <f t="shared" si="4"/>
        <v>0.00006031296875</v>
      </c>
      <c r="CB11" s="41"/>
      <c r="CC11" s="41"/>
      <c r="CD11" s="32" t="str">
        <f t="shared" si="5"/>
        <v/>
      </c>
      <c r="CL11" s="38" t="b">
        <v>0</v>
      </c>
      <c r="CM11" s="39"/>
      <c r="CN11" s="39"/>
      <c r="CO11" s="39"/>
    </row>
    <row r="12">
      <c r="A12" s="29">
        <v>44005.0</v>
      </c>
      <c r="D12" s="31" t="s">
        <v>73</v>
      </c>
      <c r="E12" s="31" t="str">
        <f t="shared" si="1"/>
        <v>PS</v>
      </c>
      <c r="F12" s="30" t="b">
        <f t="shared" si="2"/>
        <v>0</v>
      </c>
      <c r="G12" s="30">
        <v>2.0</v>
      </c>
      <c r="AK12" s="40">
        <v>28.28</v>
      </c>
      <c r="BF12" s="41"/>
      <c r="BG12" s="41"/>
      <c r="BH12" s="32" t="str">
        <f t="shared" si="3"/>
        <v/>
      </c>
      <c r="BL12" s="36">
        <v>2.8631154384425774E-4</v>
      </c>
      <c r="BM12" s="36">
        <v>1.8165288454223525E-4</v>
      </c>
      <c r="BN12" s="36"/>
      <c r="BO12" s="36"/>
      <c r="BP12" s="36"/>
      <c r="BQ12" s="36">
        <v>4.025693285692968E-5</v>
      </c>
      <c r="BR12" s="36">
        <v>2.05621283207497E-6</v>
      </c>
      <c r="BS12" s="36">
        <v>1.632842383505937E-4</v>
      </c>
      <c r="BT12" s="36"/>
      <c r="BU12" s="37">
        <f t="shared" si="4"/>
        <v>0.00006496750605</v>
      </c>
      <c r="CB12" s="41"/>
      <c r="CC12" s="41"/>
      <c r="CD12" s="32" t="str">
        <f t="shared" si="5"/>
        <v/>
      </c>
      <c r="CL12" s="38" t="b">
        <v>0</v>
      </c>
      <c r="CM12" s="39"/>
      <c r="CN12" s="39"/>
      <c r="CO12" s="39"/>
    </row>
    <row r="13">
      <c r="A13" s="29">
        <v>44008.0</v>
      </c>
      <c r="D13" s="31" t="s">
        <v>73</v>
      </c>
      <c r="E13" s="31" t="str">
        <f t="shared" si="1"/>
        <v>PS</v>
      </c>
      <c r="F13" s="30" t="b">
        <f t="shared" si="2"/>
        <v>0</v>
      </c>
      <c r="G13" s="30">
        <v>2.0</v>
      </c>
      <c r="AK13" s="40">
        <v>28.28</v>
      </c>
      <c r="BF13" s="41"/>
      <c r="BG13" s="41"/>
      <c r="BH13" s="32" t="str">
        <f t="shared" si="3"/>
        <v/>
      </c>
      <c r="BL13" s="36">
        <v>6.179381414071257E-5</v>
      </c>
      <c r="BM13" s="36">
        <v>1.789102271727976E-5</v>
      </c>
      <c r="BN13" s="36"/>
      <c r="BO13" s="36"/>
      <c r="BP13" s="36"/>
      <c r="BQ13" s="36">
        <v>3.995630051521642E-5</v>
      </c>
      <c r="BR13" s="36" t="e">
        <v>#DIV/0!</v>
      </c>
      <c r="BS13" s="36">
        <v>5.08750573279645E-5</v>
      </c>
      <c r="BT13" s="36"/>
      <c r="BU13" s="37">
        <f t="shared" si="4"/>
        <v>0.00007102825447</v>
      </c>
      <c r="CB13" s="41"/>
      <c r="CC13" s="41"/>
      <c r="CD13" s="32" t="str">
        <f t="shared" si="5"/>
        <v/>
      </c>
      <c r="CL13" s="38" t="b">
        <v>0</v>
      </c>
      <c r="CM13" s="39"/>
      <c r="CN13" s="39"/>
      <c r="CO13" s="39"/>
    </row>
    <row r="14">
      <c r="A14" s="29">
        <v>44009.0</v>
      </c>
      <c r="D14" s="31" t="s">
        <v>73</v>
      </c>
      <c r="E14" s="31" t="str">
        <f t="shared" si="1"/>
        <v>PS</v>
      </c>
      <c r="F14" s="30" t="b">
        <f t="shared" si="2"/>
        <v>0</v>
      </c>
      <c r="G14" s="30">
        <v>2.0</v>
      </c>
      <c r="AK14" s="40">
        <v>28.0</v>
      </c>
      <c r="BF14" s="41"/>
      <c r="BG14" s="41"/>
      <c r="BH14" s="32" t="str">
        <f t="shared" si="3"/>
        <v/>
      </c>
      <c r="BL14" s="36">
        <v>8.210627678143463E-5</v>
      </c>
      <c r="BM14" s="36">
        <v>2.973111320888528E-5</v>
      </c>
      <c r="BN14" s="36"/>
      <c r="BO14" s="36"/>
      <c r="BP14" s="36"/>
      <c r="BQ14" s="36">
        <v>2.3780835783793874E-5</v>
      </c>
      <c r="BR14" s="36" t="e">
        <v>#DIV/0!</v>
      </c>
      <c r="BS14" s="36">
        <v>5.294355628261426E-5</v>
      </c>
      <c r="BT14" s="36"/>
      <c r="BU14" s="37">
        <f t="shared" si="4"/>
        <v>0.00006793502968</v>
      </c>
      <c r="CB14" s="41"/>
      <c r="CC14" s="41"/>
      <c r="CD14" s="32" t="str">
        <f t="shared" si="5"/>
        <v/>
      </c>
      <c r="CL14" s="38" t="b">
        <v>0</v>
      </c>
      <c r="CM14" s="39"/>
      <c r="CN14" s="39"/>
      <c r="CO14" s="39"/>
    </row>
    <row r="15">
      <c r="A15" s="29">
        <v>44012.0</v>
      </c>
      <c r="D15" s="31" t="s">
        <v>73</v>
      </c>
      <c r="E15" s="31" t="str">
        <f t="shared" si="1"/>
        <v>PS</v>
      </c>
      <c r="F15" s="30" t="b">
        <f t="shared" si="2"/>
        <v>0</v>
      </c>
      <c r="G15" s="30">
        <v>2.0</v>
      </c>
      <c r="AK15" s="40">
        <v>28.57</v>
      </c>
      <c r="BF15" s="41"/>
      <c r="BG15" s="41"/>
      <c r="BH15" s="32" t="str">
        <f t="shared" si="3"/>
        <v/>
      </c>
      <c r="BL15" s="36">
        <v>5.51300370745337E-5</v>
      </c>
      <c r="BM15" s="36" t="e">
        <v>#DIV/0!</v>
      </c>
      <c r="BN15" s="36"/>
      <c r="BO15" s="36"/>
      <c r="BP15" s="36"/>
      <c r="BQ15" s="36">
        <v>4.607616396480153E-5</v>
      </c>
      <c r="BR15" s="36" t="e">
        <v>#DIV/0!</v>
      </c>
      <c r="BS15" s="36">
        <v>5.060310051966761E-5</v>
      </c>
      <c r="BT15" s="36"/>
      <c r="BU15" s="37">
        <f t="shared" si="4"/>
        <v>0.00003623489112</v>
      </c>
      <c r="CB15" s="41"/>
      <c r="CC15" s="41"/>
      <c r="CD15" s="32" t="str">
        <f t="shared" si="5"/>
        <v/>
      </c>
      <c r="CL15" s="38" t="b">
        <v>0</v>
      </c>
      <c r="CM15" s="39"/>
      <c r="CN15" s="39"/>
      <c r="CO15" s="39"/>
    </row>
    <row r="16">
      <c r="A16" s="29">
        <v>44019.0</v>
      </c>
      <c r="D16" s="31" t="s">
        <v>73</v>
      </c>
      <c r="E16" s="31" t="str">
        <f t="shared" si="1"/>
        <v>PS</v>
      </c>
      <c r="F16" s="30" t="b">
        <f t="shared" si="2"/>
        <v>0</v>
      </c>
      <c r="G16" s="30">
        <v>2.0</v>
      </c>
      <c r="AK16" s="40">
        <v>26.02</v>
      </c>
      <c r="BF16" s="41"/>
      <c r="BG16" s="41"/>
      <c r="BH16" s="32" t="str">
        <f t="shared" si="3"/>
        <v/>
      </c>
      <c r="BL16" s="36">
        <v>4.3938391813470644E-5</v>
      </c>
      <c r="BM16" s="36">
        <v>1.8668805467537698E-7</v>
      </c>
      <c r="BN16" s="36"/>
      <c r="BO16" s="36"/>
      <c r="BP16" s="36"/>
      <c r="BQ16" s="36">
        <v>0.0</v>
      </c>
      <c r="BR16" s="36" t="e">
        <v>#DIV/0!</v>
      </c>
      <c r="BS16" s="36">
        <v>2.196919590673532E-5</v>
      </c>
      <c r="BT16" s="36"/>
      <c r="BU16" s="37">
        <f t="shared" si="4"/>
        <v>0.00003838392812</v>
      </c>
      <c r="CB16" s="41"/>
      <c r="CC16" s="41"/>
      <c r="CD16" s="32" t="str">
        <f t="shared" si="5"/>
        <v/>
      </c>
      <c r="CL16" s="38" t="b">
        <v>0</v>
      </c>
      <c r="CM16" s="39"/>
      <c r="CN16" s="39"/>
      <c r="CO16" s="39"/>
    </row>
    <row r="17">
      <c r="A17" s="29">
        <v>44021.0</v>
      </c>
      <c r="D17" s="31" t="s">
        <v>73</v>
      </c>
      <c r="E17" s="31" t="str">
        <f t="shared" si="1"/>
        <v>PS</v>
      </c>
      <c r="F17" s="30" t="b">
        <f t="shared" si="2"/>
        <v>0</v>
      </c>
      <c r="G17" s="30">
        <v>2.0</v>
      </c>
      <c r="AK17" s="40">
        <v>24.58</v>
      </c>
      <c r="BF17" s="41"/>
      <c r="BG17" s="41"/>
      <c r="BH17" s="32" t="str">
        <f t="shared" si="3"/>
        <v/>
      </c>
      <c r="BL17" s="36">
        <v>9.5670911018254E-6</v>
      </c>
      <c r="BM17" s="36">
        <v>2.96624456515023E-6</v>
      </c>
      <c r="BN17" s="36"/>
      <c r="BO17" s="36"/>
      <c r="BP17" s="36"/>
      <c r="BQ17" s="36">
        <v>0.0</v>
      </c>
      <c r="BR17" s="36" t="e">
        <v>#DIV/0!</v>
      </c>
      <c r="BS17" s="36">
        <v>4.7835455509127E-6</v>
      </c>
      <c r="BT17" s="36"/>
      <c r="BU17" s="37">
        <f t="shared" si="4"/>
        <v>0.00002925496271</v>
      </c>
      <c r="CB17" s="41"/>
      <c r="CC17" s="41"/>
      <c r="CD17" s="32" t="str">
        <f t="shared" si="5"/>
        <v/>
      </c>
      <c r="CL17" s="38" t="b">
        <v>0</v>
      </c>
      <c r="CM17" s="39"/>
      <c r="CN17" s="39"/>
      <c r="CO17" s="39"/>
    </row>
    <row r="18">
      <c r="A18" s="29">
        <v>44024.0</v>
      </c>
      <c r="D18" s="31" t="s">
        <v>73</v>
      </c>
      <c r="E18" s="31" t="str">
        <f t="shared" si="1"/>
        <v>PS</v>
      </c>
      <c r="F18" s="30" t="b">
        <f t="shared" si="2"/>
        <v>0</v>
      </c>
      <c r="G18" s="30">
        <v>2.0</v>
      </c>
      <c r="AK18" s="40">
        <v>26.77</v>
      </c>
      <c r="BF18" s="41"/>
      <c r="BG18" s="41"/>
      <c r="BH18" s="32" t="str">
        <f t="shared" si="3"/>
        <v/>
      </c>
      <c r="BL18" s="36">
        <v>5.887663874235108E-5</v>
      </c>
      <c r="BM18" s="36">
        <v>1.5571262658468523E-5</v>
      </c>
      <c r="BN18" s="36"/>
      <c r="BO18" s="36"/>
      <c r="BP18" s="36"/>
      <c r="BQ18" s="36">
        <v>6.436384596872668E-5</v>
      </c>
      <c r="BR18" s="36">
        <v>2.078583548655313E-5</v>
      </c>
      <c r="BS18" s="36">
        <v>6.162024235553887E-5</v>
      </c>
      <c r="BT18" s="36"/>
      <c r="BU18" s="37">
        <f t="shared" si="4"/>
        <v>0.00003336964226</v>
      </c>
      <c r="CB18" s="41"/>
      <c r="CC18" s="41"/>
      <c r="CD18" s="32" t="str">
        <f t="shared" si="5"/>
        <v/>
      </c>
      <c r="CL18" s="38" t="b">
        <v>0</v>
      </c>
      <c r="CM18" s="39"/>
      <c r="CN18" s="39"/>
      <c r="CO18" s="39"/>
    </row>
    <row r="19">
      <c r="A19" s="29">
        <v>44025.0</v>
      </c>
      <c r="D19" s="31" t="s">
        <v>73</v>
      </c>
      <c r="E19" s="31" t="str">
        <f t="shared" si="1"/>
        <v>PS</v>
      </c>
      <c r="F19" s="30" t="b">
        <f t="shared" si="2"/>
        <v>0</v>
      </c>
      <c r="G19" s="30">
        <v>2.0</v>
      </c>
      <c r="AK19" s="40">
        <v>25.74</v>
      </c>
      <c r="BF19" s="41"/>
      <c r="BG19" s="41"/>
      <c r="BH19" s="32" t="str">
        <f t="shared" si="3"/>
        <v/>
      </c>
      <c r="BL19" s="36">
        <v>1.4597458423341606E-5</v>
      </c>
      <c r="BM19" s="36">
        <v>2.9650414408296365E-6</v>
      </c>
      <c r="BN19" s="36"/>
      <c r="BO19" s="36"/>
      <c r="BP19" s="36"/>
      <c r="BQ19" s="36">
        <v>0.0</v>
      </c>
      <c r="BR19" s="36" t="e">
        <v>#DIV/0!</v>
      </c>
      <c r="BS19" s="36">
        <v>7.298729211670803E-6</v>
      </c>
      <c r="BT19" s="36"/>
      <c r="BU19" s="37">
        <f t="shared" si="4"/>
        <v>0.00008524299165</v>
      </c>
      <c r="CB19" s="41"/>
      <c r="CC19" s="41"/>
      <c r="CD19" s="32" t="str">
        <f t="shared" si="5"/>
        <v/>
      </c>
      <c r="CL19" s="38" t="b">
        <v>0</v>
      </c>
      <c r="CM19" s="39"/>
      <c r="CN19" s="39"/>
      <c r="CO19" s="39"/>
    </row>
    <row r="20">
      <c r="A20" s="29">
        <v>44027.0</v>
      </c>
      <c r="D20" s="31" t="s">
        <v>73</v>
      </c>
      <c r="E20" s="31" t="str">
        <f t="shared" si="1"/>
        <v>PS</v>
      </c>
      <c r="F20" s="30" t="b">
        <f t="shared" si="2"/>
        <v>0</v>
      </c>
      <c r="G20" s="30">
        <v>2.0</v>
      </c>
      <c r="AK20" s="40">
        <v>26.17</v>
      </c>
      <c r="BF20" s="41">
        <v>3173.970295500693</v>
      </c>
      <c r="BG20" s="41"/>
      <c r="BH20" s="32" t="str">
        <f t="shared" si="3"/>
        <v/>
      </c>
      <c r="BL20" s="36">
        <v>8.130665608231736E-5</v>
      </c>
      <c r="BM20" s="36">
        <v>3.307859626690717E-5</v>
      </c>
      <c r="BN20" s="36"/>
      <c r="BO20" s="36"/>
      <c r="BP20" s="36"/>
      <c r="BQ20" s="36">
        <v>6.104634043789253E-5</v>
      </c>
      <c r="BR20" s="36" t="e">
        <v>#DIV/0!</v>
      </c>
      <c r="BS20" s="36">
        <v>7.117649826010494E-5</v>
      </c>
      <c r="BT20" s="36"/>
      <c r="BU20" s="37">
        <f t="shared" si="4"/>
        <v>0.0001461253537</v>
      </c>
      <c r="CB20" s="41">
        <v>198812.2660840881</v>
      </c>
      <c r="CC20" s="41"/>
      <c r="CD20" s="32" t="str">
        <f t="shared" si="5"/>
        <v/>
      </c>
      <c r="CL20" s="38" t="b">
        <v>0</v>
      </c>
      <c r="CM20" s="39"/>
      <c r="CN20" s="39"/>
      <c r="CO20" s="39"/>
    </row>
    <row r="21" ht="15.75" customHeight="1">
      <c r="A21" s="29">
        <v>44029.0</v>
      </c>
      <c r="D21" s="31" t="s">
        <v>73</v>
      </c>
      <c r="E21" s="31" t="str">
        <f t="shared" si="1"/>
        <v>PS</v>
      </c>
      <c r="F21" s="30" t="b">
        <f t="shared" si="2"/>
        <v>0</v>
      </c>
      <c r="G21" s="30">
        <v>2.0</v>
      </c>
      <c r="AK21" s="40">
        <v>28.17</v>
      </c>
      <c r="BF21" s="41"/>
      <c r="BG21" s="41"/>
      <c r="BH21" s="32" t="str">
        <f t="shared" si="3"/>
        <v/>
      </c>
      <c r="BL21" s="36">
        <v>2.6466007313635993E-4</v>
      </c>
      <c r="BM21" s="36">
        <v>9.457647538823057E-5</v>
      </c>
      <c r="BN21" s="36"/>
      <c r="BO21" s="36"/>
      <c r="BP21" s="36"/>
      <c r="BQ21" s="36">
        <v>2.9801181260521623E-4</v>
      </c>
      <c r="BR21" s="36">
        <v>1.057763407781551E-4</v>
      </c>
      <c r="BS21" s="36">
        <v>2.813359428707881E-4</v>
      </c>
      <c r="BT21" s="36"/>
      <c r="BU21" s="37">
        <f t="shared" si="4"/>
        <v>0.0001457628204</v>
      </c>
      <c r="CB21" s="41"/>
      <c r="CC21" s="41"/>
      <c r="CD21" s="32" t="str">
        <f t="shared" si="5"/>
        <v/>
      </c>
      <c r="CL21" s="38" t="b">
        <v>0</v>
      </c>
      <c r="CM21" s="39"/>
      <c r="CN21" s="39"/>
      <c r="CO21" s="39"/>
    </row>
    <row r="22" ht="15.75" customHeight="1">
      <c r="A22" s="29">
        <v>44031.0</v>
      </c>
      <c r="D22" s="31" t="s">
        <v>73</v>
      </c>
      <c r="E22" s="31" t="str">
        <f t="shared" si="1"/>
        <v>PS</v>
      </c>
      <c r="F22" s="30" t="b">
        <f t="shared" si="2"/>
        <v>0</v>
      </c>
      <c r="G22" s="30">
        <v>2.0</v>
      </c>
      <c r="AK22" s="40">
        <v>28.27</v>
      </c>
      <c r="BF22" s="41"/>
      <c r="BG22" s="41"/>
      <c r="BH22" s="32" t="str">
        <f t="shared" si="3"/>
        <v/>
      </c>
      <c r="BL22" s="36">
        <v>2.6411141323397626E-4</v>
      </c>
      <c r="BM22" s="36">
        <v>8.99587397162896E-5</v>
      </c>
      <c r="BN22" s="36"/>
      <c r="BO22" s="36"/>
      <c r="BP22" s="36"/>
      <c r="BQ22" s="36">
        <v>3.5427929875925766E-4</v>
      </c>
      <c r="BR22" s="36">
        <v>3.9877716184823405E-5</v>
      </c>
      <c r="BS22" s="36">
        <v>3.09195355996617E-4</v>
      </c>
      <c r="BT22" s="36"/>
      <c r="BU22" s="37">
        <f t="shared" si="4"/>
        <v>0.0001804267347</v>
      </c>
      <c r="CB22" s="41"/>
      <c r="CC22" s="41"/>
      <c r="CD22" s="32" t="str">
        <f t="shared" si="5"/>
        <v/>
      </c>
      <c r="CL22" s="38" t="b">
        <v>0</v>
      </c>
      <c r="CM22" s="39"/>
      <c r="CN22" s="39"/>
      <c r="CO22" s="39"/>
    </row>
    <row r="23" ht="15.75" customHeight="1">
      <c r="A23" s="29">
        <v>44033.0</v>
      </c>
      <c r="D23" s="31" t="s">
        <v>73</v>
      </c>
      <c r="E23" s="31" t="str">
        <f t="shared" si="1"/>
        <v>PS</v>
      </c>
      <c r="F23" s="30" t="b">
        <f t="shared" si="2"/>
        <v>0</v>
      </c>
      <c r="G23" s="30">
        <v>2.0</v>
      </c>
      <c r="AK23" s="40">
        <v>26.74</v>
      </c>
      <c r="BF23" s="41">
        <v>841.5224797338561</v>
      </c>
      <c r="BG23" s="41"/>
      <c r="BH23" s="32" t="str">
        <f t="shared" si="3"/>
        <v/>
      </c>
      <c r="BL23" s="36">
        <v>8.56366625671177E-5</v>
      </c>
      <c r="BM23" s="36" t="e">
        <v>#DIV/0!</v>
      </c>
      <c r="BN23" s="36"/>
      <c r="BO23" s="36"/>
      <c r="BP23" s="36"/>
      <c r="BQ23" s="36">
        <v>3.3978488614881505E-5</v>
      </c>
      <c r="BR23" s="36">
        <v>1.2119909555461581E-5</v>
      </c>
      <c r="BS23" s="36">
        <v>5.980757559099961E-5</v>
      </c>
      <c r="BT23" s="36"/>
      <c r="BU23" s="37">
        <f t="shared" si="4"/>
        <v>0.0001991954</v>
      </c>
      <c r="CB23" s="41">
        <v>29308.65435974039</v>
      </c>
      <c r="CC23" s="41"/>
      <c r="CD23" s="32" t="str">
        <f t="shared" si="5"/>
        <v/>
      </c>
      <c r="CL23" s="38" t="b">
        <v>0</v>
      </c>
      <c r="CM23" s="39"/>
      <c r="CN23" s="39"/>
      <c r="CO23" s="39"/>
    </row>
    <row r="24" ht="15.75" customHeight="1">
      <c r="A24" s="29">
        <v>44035.0</v>
      </c>
      <c r="D24" s="31" t="s">
        <v>73</v>
      </c>
      <c r="E24" s="31" t="str">
        <f t="shared" si="1"/>
        <v>PS</v>
      </c>
      <c r="F24" s="30" t="b">
        <f t="shared" si="2"/>
        <v>0</v>
      </c>
      <c r="G24" s="30">
        <v>2.0</v>
      </c>
      <c r="AK24" s="40">
        <v>27.43</v>
      </c>
      <c r="BF24" s="41">
        <v>2049.510665373325</v>
      </c>
      <c r="BG24" s="41"/>
      <c r="BH24" s="32" t="str">
        <f t="shared" si="3"/>
        <v/>
      </c>
      <c r="BL24" s="36">
        <v>1.4053799663403538E-4</v>
      </c>
      <c r="BM24" s="36">
        <v>4.2563053725495304E-5</v>
      </c>
      <c r="BN24" s="36"/>
      <c r="BO24" s="36"/>
      <c r="BP24" s="36"/>
      <c r="BQ24" s="36">
        <v>2.2069860446751222E-4</v>
      </c>
      <c r="BR24" s="36">
        <v>5.641500920321301E-5</v>
      </c>
      <c r="BS24" s="36">
        <v>1.806183005507738E-4</v>
      </c>
      <c r="BT24" s="36"/>
      <c r="BU24" s="37">
        <f t="shared" si="4"/>
        <v>0.0001730644648</v>
      </c>
      <c r="CB24" s="41">
        <v>114755.9659974266</v>
      </c>
      <c r="CC24" s="41"/>
      <c r="CD24" s="32" t="str">
        <f t="shared" si="5"/>
        <v/>
      </c>
      <c r="CL24" s="38" t="b">
        <v>0</v>
      </c>
      <c r="CM24" s="39"/>
      <c r="CN24" s="39"/>
      <c r="CO24" s="39"/>
    </row>
    <row r="25" ht="15.75" customHeight="1">
      <c r="A25" s="29">
        <v>44037.0</v>
      </c>
      <c r="D25" s="31" t="s">
        <v>73</v>
      </c>
      <c r="E25" s="31" t="str">
        <f t="shared" si="1"/>
        <v>PS</v>
      </c>
      <c r="F25" s="30" t="b">
        <f t="shared" si="2"/>
        <v>0</v>
      </c>
      <c r="G25" s="30">
        <v>2.0</v>
      </c>
      <c r="AK25" s="40">
        <v>27.76</v>
      </c>
      <c r="BF25" s="41">
        <v>1958.593345238856</v>
      </c>
      <c r="BG25" s="41"/>
      <c r="BH25" s="32">
        <f t="shared" si="3"/>
        <v>1965.239366</v>
      </c>
      <c r="BL25" s="36">
        <v>2.3704752240294192E-4</v>
      </c>
      <c r="BM25" s="36">
        <v>3.2290438706479636E-5</v>
      </c>
      <c r="BN25" s="36"/>
      <c r="BO25" s="36"/>
      <c r="BP25" s="36"/>
      <c r="BQ25" s="36">
        <v>9.299212805079601E-5</v>
      </c>
      <c r="BR25" s="36">
        <v>4.1565491207566666E-5</v>
      </c>
      <c r="BS25" s="36">
        <v>1.65019825226869E-4</v>
      </c>
      <c r="BT25" s="36"/>
      <c r="BU25" s="37">
        <f t="shared" si="4"/>
        <v>0.000133734923</v>
      </c>
      <c r="CB25" s="41">
        <v>122395.7775621335</v>
      </c>
      <c r="CC25" s="41"/>
      <c r="CD25" s="32">
        <f t="shared" si="5"/>
        <v>122291.6748</v>
      </c>
      <c r="CL25" s="38" t="b">
        <v>0</v>
      </c>
      <c r="CM25" s="39"/>
      <c r="CN25" s="39"/>
      <c r="CO25" s="39"/>
    </row>
    <row r="26" ht="15.75" customHeight="1">
      <c r="A26" s="29">
        <v>44039.0</v>
      </c>
      <c r="D26" s="31" t="s">
        <v>73</v>
      </c>
      <c r="E26" s="31" t="str">
        <f t="shared" si="1"/>
        <v>PS</v>
      </c>
      <c r="F26" s="30" t="b">
        <f t="shared" si="2"/>
        <v>0</v>
      </c>
      <c r="G26" s="30">
        <v>2.0</v>
      </c>
      <c r="AK26" s="40">
        <v>27.38</v>
      </c>
      <c r="BF26" s="41">
        <v>1909.404682125873</v>
      </c>
      <c r="BG26" s="41"/>
      <c r="BH26" s="32">
        <f t="shared" si="3"/>
        <v>2403.869318</v>
      </c>
      <c r="BL26" s="36">
        <v>1.588997322313092E-4</v>
      </c>
      <c r="BM26" s="36">
        <v>5.4964428435897414E-5</v>
      </c>
      <c r="BN26" s="36"/>
      <c r="BO26" s="36"/>
      <c r="BP26" s="36"/>
      <c r="BQ26" s="36">
        <v>1.4246280085545798E-4</v>
      </c>
      <c r="BR26" s="36">
        <v>3.198702394624585E-5</v>
      </c>
      <c r="BS26" s="36">
        <v>1.506812665433836E-4</v>
      </c>
      <c r="BT26" s="36"/>
      <c r="BU26" s="37">
        <f t="shared" si="4"/>
        <v>0.0001394923751</v>
      </c>
      <c r="CB26" s="41">
        <v>97437.10870296287</v>
      </c>
      <c r="CC26" s="41"/>
      <c r="CD26" s="32">
        <f t="shared" si="5"/>
        <v>168345.4139</v>
      </c>
      <c r="CL26" s="38" t="b">
        <v>0</v>
      </c>
      <c r="CM26" s="39"/>
      <c r="CN26" s="39"/>
      <c r="CO26" s="39"/>
    </row>
    <row r="27" ht="15.75" customHeight="1">
      <c r="A27" s="29">
        <v>44041.0</v>
      </c>
      <c r="D27" s="31" t="s">
        <v>73</v>
      </c>
      <c r="E27" s="31" t="str">
        <f t="shared" si="1"/>
        <v>PS</v>
      </c>
      <c r="F27" s="30" t="b">
        <f t="shared" si="2"/>
        <v>0</v>
      </c>
      <c r="G27" s="30">
        <v>2.0</v>
      </c>
      <c r="AK27" s="40">
        <v>26.84</v>
      </c>
      <c r="BF27" s="41">
        <v>3067.16565966019</v>
      </c>
      <c r="BG27" s="41"/>
      <c r="BH27" s="32">
        <f t="shared" si="3"/>
        <v>2505.374811</v>
      </c>
      <c r="BL27" s="36">
        <v>1.3716963652277055E-4</v>
      </c>
      <c r="BM27" s="36">
        <v>3.4484952301243095E-5</v>
      </c>
      <c r="BN27" s="36"/>
      <c r="BO27" s="36"/>
      <c r="BP27" s="36"/>
      <c r="BQ27" s="36">
        <v>8.792565744364147E-5</v>
      </c>
      <c r="BR27" s="36">
        <v>3.356364680961976E-5</v>
      </c>
      <c r="BS27" s="36">
        <v>1.12547646983206E-4</v>
      </c>
      <c r="BT27" s="36"/>
      <c r="BU27" s="37">
        <f t="shared" si="4"/>
        <v>0.0001365107653</v>
      </c>
      <c r="CB27" s="41">
        <v>247560.8671536235</v>
      </c>
      <c r="CC27" s="41"/>
      <c r="CD27" s="32">
        <f t="shared" si="5"/>
        <v>179734.7972</v>
      </c>
      <c r="CL27" s="38" t="b">
        <v>0</v>
      </c>
      <c r="CM27" s="39"/>
      <c r="CN27" s="39"/>
      <c r="CO27" s="39"/>
    </row>
    <row r="28" ht="15.75" customHeight="1">
      <c r="A28" s="29">
        <v>44043.0</v>
      </c>
      <c r="D28" s="31" t="s">
        <v>73</v>
      </c>
      <c r="E28" s="31" t="str">
        <f t="shared" si="1"/>
        <v>PS</v>
      </c>
      <c r="F28" s="30" t="b">
        <f t="shared" si="2"/>
        <v>0</v>
      </c>
      <c r="G28" s="30">
        <v>2.0</v>
      </c>
      <c r="AK28" s="40">
        <v>26.6</v>
      </c>
      <c r="BF28" s="41">
        <v>3034.672237279136</v>
      </c>
      <c r="BG28" s="41"/>
      <c r="BH28" s="32">
        <f t="shared" si="3"/>
        <v>2340.37974</v>
      </c>
      <c r="BL28" s="36">
        <v>6.98385485576837E-5</v>
      </c>
      <c r="BM28" s="36">
        <v>1.783344696666141E-5</v>
      </c>
      <c r="BN28" s="36"/>
      <c r="BO28" s="36"/>
      <c r="BP28" s="36"/>
      <c r="BQ28" s="36">
        <v>1.073511236672726E-4</v>
      </c>
      <c r="BR28" s="36">
        <v>1.20615792937371E-6</v>
      </c>
      <c r="BS28" s="36">
        <v>8.859483611247815E-5</v>
      </c>
      <c r="BT28" s="36"/>
      <c r="BU28" s="37">
        <f t="shared" si="4"/>
        <v>0.0001343314787</v>
      </c>
      <c r="CB28" s="41">
        <v>259577.3498625508</v>
      </c>
      <c r="CC28" s="41"/>
      <c r="CD28" s="32">
        <f t="shared" si="5"/>
        <v>164624.9156</v>
      </c>
      <c r="CL28" s="38" t="b">
        <v>0</v>
      </c>
      <c r="CM28" s="39"/>
      <c r="CN28" s="39"/>
      <c r="CO28" s="39"/>
    </row>
    <row r="29" ht="15.75" customHeight="1">
      <c r="A29" s="29">
        <v>44047.0</v>
      </c>
      <c r="D29" s="31" t="s">
        <v>73</v>
      </c>
      <c r="E29" s="31" t="str">
        <f t="shared" si="1"/>
        <v>PS</v>
      </c>
      <c r="F29" s="30" t="b">
        <f t="shared" si="2"/>
        <v>0</v>
      </c>
      <c r="G29" s="30">
        <v>2.0</v>
      </c>
      <c r="AK29" s="40">
        <v>27.5</v>
      </c>
      <c r="BF29" s="41">
        <v>2557.03812915517</v>
      </c>
      <c r="BG29" s="41"/>
      <c r="BH29" s="32">
        <f t="shared" si="3"/>
        <v>2158.596358</v>
      </c>
      <c r="BL29" s="36">
        <v>1.2103438001470038E-4</v>
      </c>
      <c r="BM29" s="36">
        <v>2.735936994128837E-5</v>
      </c>
      <c r="BN29" s="36"/>
      <c r="BO29" s="36"/>
      <c r="BP29" s="36"/>
      <c r="BQ29" s="36">
        <v>2.1038612350322527E-4</v>
      </c>
      <c r="BR29" s="36">
        <v>1.5146259234830622E-5</v>
      </c>
      <c r="BS29" s="36">
        <v>1.657102517589628E-4</v>
      </c>
      <c r="BT29" s="36"/>
      <c r="BU29" s="37">
        <f t="shared" si="4"/>
        <v>0.0001288918049</v>
      </c>
      <c r="CB29" s="41">
        <v>171702.8829472682</v>
      </c>
      <c r="CC29" s="41"/>
      <c r="CD29" s="32">
        <f t="shared" si="5"/>
        <v>152035.7627</v>
      </c>
      <c r="CL29" s="38" t="b">
        <v>0</v>
      </c>
      <c r="CM29" s="39"/>
      <c r="CN29" s="39"/>
      <c r="CO29" s="39"/>
    </row>
    <row r="30" ht="15.75" customHeight="1">
      <c r="A30" s="29">
        <v>44051.0</v>
      </c>
      <c r="D30" s="31" t="s">
        <v>73</v>
      </c>
      <c r="E30" s="31" t="str">
        <f t="shared" si="1"/>
        <v>PS</v>
      </c>
      <c r="F30" s="30" t="b">
        <f t="shared" si="2"/>
        <v>0</v>
      </c>
      <c r="G30" s="30">
        <v>2.0</v>
      </c>
      <c r="AK30" s="40">
        <v>28.41</v>
      </c>
      <c r="BF30" s="41">
        <v>1133.617994117059</v>
      </c>
      <c r="BG30" s="41"/>
      <c r="BH30" s="32">
        <f t="shared" si="3"/>
        <v>1791.132514</v>
      </c>
      <c r="BL30" s="36">
        <v>1.744762978226723E-4</v>
      </c>
      <c r="BM30" s="36">
        <v>4.604683353095211E-5</v>
      </c>
      <c r="BN30" s="36"/>
      <c r="BO30" s="36"/>
      <c r="BP30" s="36"/>
      <c r="BQ30" s="36">
        <v>1.3377048607519316E-4</v>
      </c>
      <c r="BR30" s="36">
        <v>7.199571264418951E-5</v>
      </c>
      <c r="BS30" s="36">
        <v>1.541233919489327E-4</v>
      </c>
      <c r="BT30" s="36"/>
      <c r="BU30" s="37">
        <f t="shared" si="4"/>
        <v>0.0001342394547</v>
      </c>
      <c r="CB30" s="41">
        <v>46846.36938232049</v>
      </c>
      <c r="CC30" s="41"/>
      <c r="CD30" s="32">
        <f t="shared" si="5"/>
        <v>112514.4299</v>
      </c>
      <c r="CL30" s="38" t="b">
        <v>0</v>
      </c>
      <c r="CM30" s="39"/>
      <c r="CN30" s="39"/>
      <c r="CO30" s="39"/>
    </row>
    <row r="31" ht="15.75" customHeight="1">
      <c r="A31" s="29">
        <v>44053.0</v>
      </c>
      <c r="D31" s="31" t="s">
        <v>73</v>
      </c>
      <c r="E31" s="31" t="str">
        <f t="shared" si="1"/>
        <v>PS</v>
      </c>
      <c r="F31" s="30" t="b">
        <f t="shared" si="2"/>
        <v>0</v>
      </c>
      <c r="G31" s="30">
        <v>2.0</v>
      </c>
      <c r="AK31" s="40">
        <v>27.22</v>
      </c>
      <c r="BF31" s="41">
        <v>1000.487767713578</v>
      </c>
      <c r="BG31" s="41"/>
      <c r="BH31" s="32">
        <f t="shared" si="3"/>
        <v>1524.580824</v>
      </c>
      <c r="BL31" s="36">
        <v>1.3487779794091944E-4</v>
      </c>
      <c r="BM31" s="36">
        <v>3.535921365583382E-5</v>
      </c>
      <c r="BN31" s="36"/>
      <c r="BO31" s="36"/>
      <c r="BP31" s="36"/>
      <c r="BQ31" s="36">
        <v>1.120879972044477E-4</v>
      </c>
      <c r="BR31" s="36">
        <v>7.707007728855813E-5</v>
      </c>
      <c r="BS31" s="36">
        <v>1.234828975726836E-4</v>
      </c>
      <c r="BT31" s="36"/>
      <c r="BU31" s="37">
        <f t="shared" si="4"/>
        <v>0.0001345937344</v>
      </c>
      <c r="CB31" s="41">
        <v>34491.34398003622</v>
      </c>
      <c r="CC31" s="41"/>
      <c r="CD31" s="32">
        <f t="shared" si="5"/>
        <v>77702.17298</v>
      </c>
      <c r="CL31" s="38" t="b">
        <v>0</v>
      </c>
      <c r="CM31" s="39"/>
      <c r="CN31" s="39"/>
      <c r="CO31" s="39"/>
    </row>
    <row r="32" ht="15.75" customHeight="1">
      <c r="A32" s="29">
        <v>44055.0</v>
      </c>
      <c r="D32" s="31" t="s">
        <v>73</v>
      </c>
      <c r="E32" s="31" t="str">
        <f t="shared" si="1"/>
        <v>PS</v>
      </c>
      <c r="F32" s="30" t="b">
        <f t="shared" si="2"/>
        <v>0</v>
      </c>
      <c r="G32" s="30">
        <v>2.0</v>
      </c>
      <c r="AK32" s="40">
        <v>27.24</v>
      </c>
      <c r="BF32" s="41">
        <v>1229.846441306029</v>
      </c>
      <c r="BG32" s="41"/>
      <c r="BH32" s="32">
        <f t="shared" si="3"/>
        <v>1245.199124</v>
      </c>
      <c r="BL32" s="36">
        <v>2.164881992719928E-4</v>
      </c>
      <c r="BM32" s="36">
        <v>1.866039721209226E-5</v>
      </c>
      <c r="BN32" s="36"/>
      <c r="BO32" s="36"/>
      <c r="BP32" s="36"/>
      <c r="BQ32" s="36">
        <v>6.208359283569051E-5</v>
      </c>
      <c r="BR32" s="36">
        <v>1.3430805931553881E-5</v>
      </c>
      <c r="BS32" s="36">
        <v>1.392858960538416E-4</v>
      </c>
      <c r="BT32" s="36"/>
      <c r="BU32" s="37">
        <f t="shared" si="4"/>
        <v>0.0001339889158</v>
      </c>
      <c r="CB32" s="41">
        <v>49954.20334560775</v>
      </c>
      <c r="CC32" s="41"/>
      <c r="CD32" s="32">
        <f t="shared" si="5"/>
        <v>51614.6831</v>
      </c>
      <c r="CL32" s="38" t="b">
        <v>0</v>
      </c>
      <c r="CM32" s="39"/>
      <c r="CN32" s="39"/>
      <c r="CO32" s="39"/>
    </row>
    <row r="33" ht="15.75" customHeight="1">
      <c r="A33" s="29">
        <v>44057.0</v>
      </c>
      <c r="D33" s="31" t="s">
        <v>73</v>
      </c>
      <c r="E33" s="31" t="str">
        <f t="shared" si="1"/>
        <v>PS</v>
      </c>
      <c r="F33" s="30" t="b">
        <f t="shared" si="2"/>
        <v>0</v>
      </c>
      <c r="G33" s="30">
        <v>2.0</v>
      </c>
      <c r="AK33" s="40">
        <v>26.66</v>
      </c>
      <c r="BF33" s="41">
        <v>1701.913786500261</v>
      </c>
      <c r="BG33" s="41"/>
      <c r="BH33" s="32">
        <f t="shared" si="3"/>
        <v>1514.53176</v>
      </c>
      <c r="BL33" s="36">
        <v>1.280714320641324E-4</v>
      </c>
      <c r="BM33" s="36">
        <v>5.7446649569062464E-5</v>
      </c>
      <c r="BN33" s="36"/>
      <c r="BO33" s="36"/>
      <c r="BP33" s="36"/>
      <c r="BQ33" s="36">
        <v>5.266103697409701E-5</v>
      </c>
      <c r="BR33" s="36" t="e">
        <v>#DIV/0!</v>
      </c>
      <c r="BS33" s="36">
        <v>9.036623451911471E-5</v>
      </c>
      <c r="BT33" s="36"/>
      <c r="BU33" s="37">
        <f t="shared" si="4"/>
        <v>0.000154002575</v>
      </c>
      <c r="CB33" s="41">
        <v>85516.06522346925</v>
      </c>
      <c r="CC33" s="41"/>
      <c r="CD33" s="32">
        <f t="shared" si="5"/>
        <v>125903.1672</v>
      </c>
      <c r="CL33" s="38" t="b">
        <v>0</v>
      </c>
      <c r="CM33" s="39"/>
      <c r="CN33" s="39"/>
      <c r="CO33" s="39"/>
    </row>
    <row r="34" ht="15.75" customHeight="1">
      <c r="A34" s="29">
        <v>44059.0</v>
      </c>
      <c r="D34" s="31" t="s">
        <v>73</v>
      </c>
      <c r="E34" s="31" t="str">
        <f t="shared" si="1"/>
        <v>PS</v>
      </c>
      <c r="F34" s="30" t="b">
        <f t="shared" si="2"/>
        <v>0</v>
      </c>
      <c r="G34" s="30">
        <v>2.0</v>
      </c>
      <c r="AK34" s="40">
        <v>27.94</v>
      </c>
      <c r="BF34" s="41">
        <v>1160.12963233201</v>
      </c>
      <c r="BG34" s="41"/>
      <c r="BH34" s="32">
        <f t="shared" si="3"/>
        <v>1539.573394</v>
      </c>
      <c r="BL34" s="36">
        <v>1.591319613643617E-4</v>
      </c>
      <c r="BM34" s="36">
        <v>4.508371715140708E-5</v>
      </c>
      <c r="BN34" s="36"/>
      <c r="BO34" s="36"/>
      <c r="BP34" s="36"/>
      <c r="BQ34" s="36">
        <v>1.6624035683181413E-4</v>
      </c>
      <c r="BR34" s="36">
        <v>9.956214755637502E-5</v>
      </c>
      <c r="BS34" s="36">
        <v>1.626861590980879E-4</v>
      </c>
      <c r="BT34" s="36"/>
      <c r="BU34" s="37">
        <f t="shared" si="4"/>
        <v>0.0001585294903</v>
      </c>
      <c r="CB34" s="41">
        <v>41265.43356952344</v>
      </c>
      <c r="CC34" s="41"/>
      <c r="CD34" s="32">
        <f t="shared" si="5"/>
        <v>159570.4771</v>
      </c>
      <c r="CL34" s="38" t="b">
        <v>0</v>
      </c>
      <c r="CM34" s="39"/>
      <c r="CN34" s="39"/>
      <c r="CO34" s="39"/>
    </row>
    <row r="35" ht="15.75" customHeight="1">
      <c r="A35" s="29">
        <v>44061.0</v>
      </c>
      <c r="D35" s="31" t="s">
        <v>73</v>
      </c>
      <c r="E35" s="31" t="str">
        <f t="shared" si="1"/>
        <v>PS</v>
      </c>
      <c r="F35" s="30" t="b">
        <f t="shared" si="2"/>
        <v>0</v>
      </c>
      <c r="G35" s="30">
        <v>2.0</v>
      </c>
      <c r="AK35" s="40">
        <v>27.33</v>
      </c>
      <c r="BF35" s="41">
        <v>2480.281172390341</v>
      </c>
      <c r="BG35" s="41"/>
      <c r="BH35" s="32">
        <f t="shared" si="3"/>
        <v>1506.463756</v>
      </c>
      <c r="BL35" s="36">
        <v>2.8078347436251454E-4</v>
      </c>
      <c r="BM35" s="36">
        <v>9.696863022540932E-5</v>
      </c>
      <c r="BN35" s="36"/>
      <c r="BO35" s="36"/>
      <c r="BP35" s="36"/>
      <c r="BQ35" s="36">
        <v>2.2759990074665217E-4</v>
      </c>
      <c r="BR35" s="36">
        <v>6.54014556550909E-5</v>
      </c>
      <c r="BS35" s="36">
        <v>2.541916875545833E-4</v>
      </c>
      <c r="BT35" s="36"/>
      <c r="BU35" s="37">
        <f t="shared" si="4"/>
        <v>0.0001700250306</v>
      </c>
      <c r="CB35" s="41">
        <v>418288.7899471777</v>
      </c>
      <c r="CC35" s="41"/>
      <c r="CD35" s="32">
        <f t="shared" si="5"/>
        <v>179797.1924</v>
      </c>
      <c r="CL35" s="38" t="b">
        <v>0</v>
      </c>
      <c r="CM35" s="39"/>
      <c r="CN35" s="39"/>
      <c r="CO35" s="39"/>
    </row>
    <row r="36" ht="15.75" customHeight="1">
      <c r="A36" s="29">
        <v>44065.0</v>
      </c>
      <c r="D36" s="31" t="s">
        <v>73</v>
      </c>
      <c r="E36" s="31" t="str">
        <f t="shared" si="1"/>
        <v>PS</v>
      </c>
      <c r="F36" s="30" t="b">
        <f t="shared" si="2"/>
        <v>0</v>
      </c>
      <c r="G36" s="30">
        <v>2.0</v>
      </c>
      <c r="AK36" s="40">
        <v>27.24</v>
      </c>
      <c r="BF36" s="41">
        <v>1125.695935454941</v>
      </c>
      <c r="BG36" s="41"/>
      <c r="BH36" s="32">
        <f t="shared" si="3"/>
        <v>1472.331641</v>
      </c>
      <c r="BL36" s="36">
        <v>1.2261749873193135E-4</v>
      </c>
      <c r="BM36" s="36">
        <v>5.590969360329003E-5</v>
      </c>
      <c r="BN36" s="36"/>
      <c r="BO36" s="36"/>
      <c r="BP36" s="36"/>
      <c r="BQ36" s="36">
        <v>1.696174494784651E-4</v>
      </c>
      <c r="BR36" s="36">
        <v>2.913326073342829E-5</v>
      </c>
      <c r="BS36" s="36">
        <v>1.461174741051982E-4</v>
      </c>
      <c r="BT36" s="36"/>
      <c r="BU36" s="37">
        <f t="shared" si="4"/>
        <v>0.0002045114783</v>
      </c>
      <c r="CB36" s="41">
        <v>202827.8936502712</v>
      </c>
      <c r="CC36" s="41"/>
      <c r="CD36" s="32">
        <f t="shared" si="5"/>
        <v>219642.5989</v>
      </c>
      <c r="CL36" s="38" t="b">
        <v>0</v>
      </c>
      <c r="CM36" s="39"/>
      <c r="CN36" s="39"/>
      <c r="CO36" s="39"/>
    </row>
    <row r="37" ht="15.75" customHeight="1">
      <c r="A37" s="29">
        <v>44067.0</v>
      </c>
      <c r="D37" s="31" t="s">
        <v>73</v>
      </c>
      <c r="E37" s="31" t="str">
        <f t="shared" si="1"/>
        <v>PS</v>
      </c>
      <c r="F37" s="30" t="b">
        <f t="shared" si="2"/>
        <v>0</v>
      </c>
      <c r="G37" s="30">
        <v>2.0</v>
      </c>
      <c r="AK37" s="40">
        <v>27.71</v>
      </c>
      <c r="BF37" s="41">
        <v>1064.298251277516</v>
      </c>
      <c r="BG37" s="41"/>
      <c r="BH37" s="32">
        <f t="shared" si="3"/>
        <v>1495.873685</v>
      </c>
      <c r="BL37" s="36">
        <v>2.121095238133576E-4</v>
      </c>
      <c r="BM37" s="36">
        <v>7.907785287809506E-6</v>
      </c>
      <c r="BN37" s="36"/>
      <c r="BO37" s="36"/>
      <c r="BP37" s="36"/>
      <c r="BQ37" s="36">
        <v>1.8141767203872994E-4</v>
      </c>
      <c r="BR37" s="36">
        <v>9.335384049389007E-5</v>
      </c>
      <c r="BS37" s="36">
        <v>1.967635979260438E-4</v>
      </c>
      <c r="BT37" s="36"/>
      <c r="BU37" s="37">
        <f t="shared" si="4"/>
        <v>0.0002304517044</v>
      </c>
      <c r="CB37" s="41">
        <v>151087.7797513561</v>
      </c>
      <c r="CC37" s="41"/>
      <c r="CD37" s="32">
        <f t="shared" si="5"/>
        <v>259038.3348</v>
      </c>
      <c r="CL37" s="38" t="b">
        <v>0</v>
      </c>
      <c r="CM37" s="39"/>
      <c r="CN37" s="39"/>
      <c r="CO37" s="39"/>
    </row>
    <row r="38" ht="15.75" customHeight="1">
      <c r="A38" s="29">
        <v>44069.0</v>
      </c>
      <c r="D38" s="31" t="s">
        <v>73</v>
      </c>
      <c r="E38" s="31" t="str">
        <f t="shared" si="1"/>
        <v>PS</v>
      </c>
      <c r="F38" s="30" t="b">
        <f t="shared" si="2"/>
        <v>0</v>
      </c>
      <c r="G38" s="30">
        <v>2.0</v>
      </c>
      <c r="AK38" s="40">
        <v>26.76</v>
      </c>
      <c r="BF38" s="41">
        <v>1531.253212828704</v>
      </c>
      <c r="BG38" s="41"/>
      <c r="BH38" s="32">
        <f t="shared" si="3"/>
        <v>1248.593596</v>
      </c>
      <c r="BL38" s="36">
        <v>3.2453316674521085E-4</v>
      </c>
      <c r="BM38" s="36">
        <v>6.316694264473413E-5</v>
      </c>
      <c r="BN38" s="36"/>
      <c r="BO38" s="36"/>
      <c r="BP38" s="36"/>
      <c r="BQ38" s="36">
        <v>2.0106377845839282E-4</v>
      </c>
      <c r="BR38" s="36">
        <v>1.6520949745130175E-5</v>
      </c>
      <c r="BS38" s="36">
        <v>2.627984726018018E-4</v>
      </c>
      <c r="BT38" s="36"/>
      <c r="BU38" s="37">
        <f t="shared" si="4"/>
        <v>0.0002286193495</v>
      </c>
      <c r="CB38" s="41">
        <v>284743.0974392667</v>
      </c>
      <c r="CC38" s="41"/>
      <c r="CD38" s="32">
        <f t="shared" si="5"/>
        <v>221785.8573</v>
      </c>
      <c r="CL38" s="38" t="b">
        <v>0</v>
      </c>
      <c r="CM38" s="39"/>
      <c r="CN38" s="39"/>
      <c r="CO38" s="39"/>
    </row>
    <row r="39" ht="15.75" customHeight="1">
      <c r="A39" s="29">
        <v>44071.0</v>
      </c>
      <c r="D39" s="31" t="s">
        <v>73</v>
      </c>
      <c r="E39" s="31" t="str">
        <f t="shared" si="1"/>
        <v>PS</v>
      </c>
      <c r="F39" s="30" t="b">
        <f t="shared" si="2"/>
        <v>0</v>
      </c>
      <c r="G39" s="30">
        <v>2.0</v>
      </c>
      <c r="AK39" s="40">
        <v>26.85</v>
      </c>
      <c r="BF39" s="41">
        <v>1277.839852797862</v>
      </c>
      <c r="BG39" s="41"/>
      <c r="BH39" s="32">
        <f t="shared" si="3"/>
        <v>1319.982409</v>
      </c>
      <c r="BL39" s="36">
        <v>3.664781611566415E-4</v>
      </c>
      <c r="BM39" s="36">
        <v>2.044408850308878E-4</v>
      </c>
      <c r="BN39" s="36"/>
      <c r="BO39" s="36"/>
      <c r="BP39" s="36"/>
      <c r="BQ39" s="36">
        <v>2.1829641859512187E-4</v>
      </c>
      <c r="BR39" s="36">
        <v>3.388881573805276E-5</v>
      </c>
      <c r="BS39" s="36">
        <v>2.923872898758817E-4</v>
      </c>
      <c r="BT39" s="36"/>
      <c r="BU39" s="37">
        <f t="shared" si="4"/>
        <v>0.0002199775305</v>
      </c>
      <c r="CB39" s="41">
        <v>238244.1131266413</v>
      </c>
      <c r="CC39" s="41"/>
      <c r="CD39" s="32">
        <f t="shared" si="5"/>
        <v>223797.2515</v>
      </c>
      <c r="CL39" s="38" t="b">
        <v>0</v>
      </c>
      <c r="CM39" s="39"/>
      <c r="CN39" s="39"/>
      <c r="CO39" s="39"/>
    </row>
    <row r="40" ht="15.75" customHeight="1">
      <c r="A40" s="29">
        <v>44073.0</v>
      </c>
      <c r="D40" s="31" t="s">
        <v>73</v>
      </c>
      <c r="E40" s="31" t="str">
        <f t="shared" si="1"/>
        <v>PS</v>
      </c>
      <c r="F40" s="30" t="b">
        <f t="shared" si="2"/>
        <v>0</v>
      </c>
      <c r="G40" s="30">
        <v>2.0</v>
      </c>
      <c r="AK40" s="40">
        <v>27.06</v>
      </c>
      <c r="BF40" s="41">
        <v>1243.880725743822</v>
      </c>
      <c r="BG40" s="41"/>
      <c r="BH40" s="32">
        <f t="shared" si="3"/>
        <v>1431.186129</v>
      </c>
      <c r="BL40" s="36">
        <v>2.283166206590379E-4</v>
      </c>
      <c r="BM40" s="36">
        <v>8.544499733694445E-5</v>
      </c>
      <c r="BN40" s="36"/>
      <c r="BO40" s="36"/>
      <c r="BP40" s="36"/>
      <c r="BQ40" s="36">
        <v>2.6174320543555484E-4</v>
      </c>
      <c r="BR40" s="36">
        <v>1.8357113585658712E-5</v>
      </c>
      <c r="BS40" s="36">
        <v>2.450299130472964E-4</v>
      </c>
      <c r="BT40" s="36"/>
      <c r="BU40" s="37">
        <f t="shared" si="4"/>
        <v>0.0002103358724</v>
      </c>
      <c r="CB40" s="41">
        <v>232026.4026903911</v>
      </c>
      <c r="CC40" s="41"/>
      <c r="CD40" s="32">
        <f t="shared" si="5"/>
        <v>253908.953</v>
      </c>
      <c r="CL40" s="38" t="b">
        <v>0</v>
      </c>
      <c r="CM40" s="39"/>
      <c r="CN40" s="39"/>
      <c r="CO40" s="39"/>
    </row>
    <row r="41" ht="15.75" customHeight="1">
      <c r="A41" s="29">
        <v>44075.0</v>
      </c>
      <c r="D41" s="31" t="s">
        <v>73</v>
      </c>
      <c r="E41" s="31" t="str">
        <f t="shared" si="1"/>
        <v>PS</v>
      </c>
      <c r="F41" s="30" t="b">
        <f t="shared" si="2"/>
        <v>0</v>
      </c>
      <c r="G41" s="30">
        <v>2.0</v>
      </c>
      <c r="AK41" s="40">
        <v>25.62</v>
      </c>
      <c r="BF41" s="41">
        <v>1482.640001833829</v>
      </c>
      <c r="BG41" s="41"/>
      <c r="BH41" s="32">
        <f t="shared" si="3"/>
        <v>1422.685239</v>
      </c>
      <c r="BL41" s="36">
        <v>1.286710819625553E-4</v>
      </c>
      <c r="BM41" s="36">
        <v>1.6205789727258406E-5</v>
      </c>
      <c r="BN41" s="36"/>
      <c r="BO41" s="36"/>
      <c r="BP41" s="36"/>
      <c r="BQ41" s="36">
        <v>7.714567637674905E-5</v>
      </c>
      <c r="BR41" s="36">
        <v>4.249152373899394E-5</v>
      </c>
      <c r="BS41" s="36">
        <v>1.029083791696522E-4</v>
      </c>
      <c r="BT41" s="36"/>
      <c r="BU41" s="37">
        <f t="shared" si="4"/>
        <v>0.0001958103481</v>
      </c>
      <c r="CB41" s="41">
        <v>212884.8646633103</v>
      </c>
      <c r="CC41" s="41"/>
      <c r="CD41" s="32">
        <f t="shared" si="5"/>
        <v>243126.4326</v>
      </c>
      <c r="CL41" s="38" t="b">
        <v>0</v>
      </c>
      <c r="CM41" s="39"/>
      <c r="CN41" s="39"/>
      <c r="CO41" s="39"/>
    </row>
    <row r="42" ht="15.75" customHeight="1">
      <c r="A42" s="29">
        <v>44077.0</v>
      </c>
      <c r="D42" s="31" t="s">
        <v>73</v>
      </c>
      <c r="E42" s="31" t="str">
        <f t="shared" si="1"/>
        <v>PS</v>
      </c>
      <c r="F42" s="30" t="b">
        <f t="shared" si="2"/>
        <v>0</v>
      </c>
      <c r="G42" s="30">
        <v>2.0</v>
      </c>
      <c r="AK42" s="40">
        <v>25.59</v>
      </c>
      <c r="BF42" s="41">
        <v>1620.31685275274</v>
      </c>
      <c r="BG42" s="41"/>
      <c r="BH42" s="32">
        <f t="shared" si="3"/>
        <v>1501.44609</v>
      </c>
      <c r="BL42" s="36">
        <v>1.33746517710137E-4</v>
      </c>
      <c r="BM42" s="36">
        <v>3.160313398244387E-5</v>
      </c>
      <c r="BN42" s="36"/>
      <c r="BO42" s="36"/>
      <c r="BP42" s="36"/>
      <c r="BQ42" s="36">
        <v>1.6336409719752592E-4</v>
      </c>
      <c r="BR42" s="36">
        <v>4.368593208563845E-5</v>
      </c>
      <c r="BS42" s="36">
        <v>1.485553074538315E-4</v>
      </c>
      <c r="BT42" s="36"/>
      <c r="BU42" s="37">
        <f t="shared" si="4"/>
        <v>0.0001670204334</v>
      </c>
      <c r="CB42" s="41">
        <v>301646.2868927137</v>
      </c>
      <c r="CC42" s="41"/>
      <c r="CD42" s="32">
        <f t="shared" si="5"/>
        <v>251860.494</v>
      </c>
      <c r="CL42" s="38" t="b">
        <v>0</v>
      </c>
      <c r="CM42" s="39"/>
      <c r="CN42" s="39"/>
      <c r="CO42" s="39"/>
    </row>
    <row r="43" ht="15.75" customHeight="1">
      <c r="A43" s="29">
        <v>44079.0</v>
      </c>
      <c r="D43" s="31" t="s">
        <v>73</v>
      </c>
      <c r="E43" s="31" t="str">
        <f t="shared" si="1"/>
        <v>PS</v>
      </c>
      <c r="F43" s="30" t="b">
        <f t="shared" si="2"/>
        <v>0</v>
      </c>
      <c r="G43" s="30">
        <v>2.0</v>
      </c>
      <c r="AK43" s="40">
        <v>26.04</v>
      </c>
      <c r="BF43" s="41">
        <v>1488.748763067141</v>
      </c>
      <c r="BG43" s="41"/>
      <c r="BH43" s="32">
        <f t="shared" si="3"/>
        <v>1450.579339</v>
      </c>
      <c r="BL43" s="36">
        <v>1.9612722067109643E-4</v>
      </c>
      <c r="BM43" s="36">
        <v>1.1052382792737475E-5</v>
      </c>
      <c r="BN43" s="36"/>
      <c r="BO43" s="36"/>
      <c r="BP43" s="36"/>
      <c r="BQ43" s="36">
        <v>1.8421448164112312E-4</v>
      </c>
      <c r="BR43" s="36">
        <v>1.149997837057351E-4</v>
      </c>
      <c r="BS43" s="36">
        <v>1.901708511561098E-4</v>
      </c>
      <c r="BT43" s="36"/>
      <c r="BU43" s="37">
        <f t="shared" si="4"/>
        <v>0.0001678101608</v>
      </c>
      <c r="CB43" s="41">
        <v>230830.4957135602</v>
      </c>
      <c r="CC43" s="41"/>
      <c r="CD43" s="32">
        <f t="shared" si="5"/>
        <v>232706.8423</v>
      </c>
      <c r="CL43" s="38" t="b">
        <v>0</v>
      </c>
      <c r="CM43" s="39"/>
      <c r="CN43" s="39"/>
      <c r="CO43" s="39"/>
    </row>
    <row r="44" ht="15.75" customHeight="1">
      <c r="A44" s="29">
        <v>44081.0</v>
      </c>
      <c r="D44" s="31" t="s">
        <v>73</v>
      </c>
      <c r="E44" s="31" t="str">
        <f t="shared" si="1"/>
        <v>PS</v>
      </c>
      <c r="F44" s="30" t="b">
        <f t="shared" si="2"/>
        <v>0</v>
      </c>
      <c r="G44" s="30">
        <v>2.0</v>
      </c>
      <c r="AK44" s="40">
        <v>26.08</v>
      </c>
      <c r="BF44" s="41">
        <v>1671.644105095023</v>
      </c>
      <c r="BG44" s="41"/>
      <c r="BH44" s="32">
        <f t="shared" si="3"/>
        <v>1786.759108</v>
      </c>
      <c r="BL44" s="36">
        <v>1.6994184055954762E-4</v>
      </c>
      <c r="BM44" s="36">
        <v>2.157811014988133E-5</v>
      </c>
      <c r="BN44" s="36"/>
      <c r="BO44" s="36"/>
      <c r="BP44" s="36"/>
      <c r="BQ44" s="36">
        <v>1.2693359134945955E-4</v>
      </c>
      <c r="BR44" s="36">
        <v>1.3314064946662524E-5</v>
      </c>
      <c r="BS44" s="36">
        <v>1.484377159545036E-4</v>
      </c>
      <c r="BT44" s="36"/>
      <c r="BU44" s="37">
        <f t="shared" si="4"/>
        <v>0.0001732280934</v>
      </c>
      <c r="CB44" s="41">
        <v>281914.4201037501</v>
      </c>
      <c r="CC44" s="41"/>
      <c r="CD44" s="32">
        <f t="shared" si="5"/>
        <v>308411.4233</v>
      </c>
      <c r="CL44" s="38" t="b">
        <v>0</v>
      </c>
      <c r="CM44" s="39"/>
      <c r="CN44" s="39"/>
      <c r="CO44" s="39"/>
    </row>
    <row r="45" ht="15.75" customHeight="1">
      <c r="A45" s="29">
        <v>44084.0</v>
      </c>
      <c r="D45" s="31" t="s">
        <v>73</v>
      </c>
      <c r="E45" s="31" t="str">
        <f t="shared" si="1"/>
        <v>PS</v>
      </c>
      <c r="F45" s="30" t="b">
        <f t="shared" si="2"/>
        <v>0</v>
      </c>
      <c r="G45" s="30">
        <v>2.0</v>
      </c>
      <c r="AK45" s="40">
        <v>27.4</v>
      </c>
      <c r="BF45" s="41">
        <v>989.5469727835678</v>
      </c>
      <c r="BG45" s="41"/>
      <c r="BH45" s="32">
        <f t="shared" si="3"/>
        <v>1757.128741</v>
      </c>
      <c r="BL45" s="36">
        <v>2.51880038612549E-4</v>
      </c>
      <c r="BM45" s="36">
        <v>1.4635587923002242E-4</v>
      </c>
      <c r="BN45" s="36"/>
      <c r="BO45" s="36"/>
      <c r="BP45" s="36"/>
      <c r="BQ45" s="36">
        <v>2.460770617930769E-4</v>
      </c>
      <c r="BR45" s="36">
        <v>9.853583607698268E-5</v>
      </c>
      <c r="BS45" s="36">
        <v>2.48978550202813E-4</v>
      </c>
      <c r="BT45" s="36"/>
      <c r="BU45" s="37">
        <f t="shared" si="4"/>
        <v>0.0001751937905</v>
      </c>
      <c r="CB45" s="41">
        <v>136258.1442848653</v>
      </c>
      <c r="CC45" s="41"/>
      <c r="CD45" s="32">
        <f t="shared" si="5"/>
        <v>306139.9378</v>
      </c>
      <c r="CL45" s="38" t="b">
        <v>0</v>
      </c>
      <c r="CM45" s="39"/>
      <c r="CN45" s="39"/>
      <c r="CO45" s="39"/>
    </row>
    <row r="46" ht="15.75" customHeight="1">
      <c r="A46" s="29">
        <v>44085.0</v>
      </c>
      <c r="D46" s="31" t="s">
        <v>73</v>
      </c>
      <c r="E46" s="31" t="str">
        <f t="shared" si="1"/>
        <v>PS</v>
      </c>
      <c r="F46" s="30" t="b">
        <f t="shared" si="2"/>
        <v>0</v>
      </c>
      <c r="G46" s="30">
        <v>2.0</v>
      </c>
      <c r="AK46" s="40">
        <v>26.31</v>
      </c>
      <c r="BF46" s="41">
        <v>3163.538845235534</v>
      </c>
      <c r="BG46" s="41"/>
      <c r="BH46" s="32">
        <f t="shared" si="3"/>
        <v>1675.295086</v>
      </c>
      <c r="BL46" s="36">
        <v>1.388672573438156E-4</v>
      </c>
      <c r="BM46" s="36">
        <v>6.770428331686976E-5</v>
      </c>
      <c r="BN46" s="36"/>
      <c r="BO46" s="36"/>
      <c r="BP46" s="36"/>
      <c r="BQ46" s="36">
        <v>1.2112882749234154E-4</v>
      </c>
      <c r="BR46" s="36">
        <v>4.999161915489813E-5</v>
      </c>
      <c r="BS46" s="36">
        <v>1.299980424180786E-4</v>
      </c>
      <c r="BT46" s="36"/>
      <c r="BU46" s="37">
        <f t="shared" si="4"/>
        <v>0.0001866950493</v>
      </c>
      <c r="CB46" s="41">
        <v>591407.7694225569</v>
      </c>
      <c r="CC46" s="41"/>
      <c r="CD46" s="32">
        <f t="shared" si="5"/>
        <v>302314.4456</v>
      </c>
      <c r="CL46" s="38" t="b">
        <v>0</v>
      </c>
      <c r="CM46" s="39"/>
      <c r="CN46" s="39"/>
      <c r="CO46" s="39"/>
    </row>
    <row r="47" ht="15.75" customHeight="1">
      <c r="A47" s="29">
        <v>44086.0</v>
      </c>
      <c r="D47" s="31" t="s">
        <v>73</v>
      </c>
      <c r="E47" s="31" t="str">
        <f t="shared" si="1"/>
        <v>PS</v>
      </c>
      <c r="F47" s="30" t="b">
        <f t="shared" si="2"/>
        <v>0</v>
      </c>
      <c r="G47" s="30">
        <v>2.0</v>
      </c>
      <c r="AK47" s="40">
        <v>26.56</v>
      </c>
      <c r="BF47" s="41">
        <v>1472.165019074476</v>
      </c>
      <c r="BG47" s="41"/>
      <c r="BH47" s="32">
        <f t="shared" si="3"/>
        <v>2359.893297</v>
      </c>
      <c r="BL47" s="36">
        <v>1.3062731030105766E-4</v>
      </c>
      <c r="BM47" s="36">
        <v>2.7149814234558226E-5</v>
      </c>
      <c r="BN47" s="36"/>
      <c r="BO47" s="36"/>
      <c r="BP47" s="36"/>
      <c r="BQ47" s="36">
        <v>1.8614027496550867E-4</v>
      </c>
      <c r="BR47" s="36">
        <v>1.0892986599214964E-4</v>
      </c>
      <c r="BS47" s="36">
        <v>1.583837926332832E-4</v>
      </c>
      <c r="BT47" s="36"/>
      <c r="BU47" s="37">
        <f t="shared" si="4"/>
        <v>0.0001989916224</v>
      </c>
      <c r="CB47" s="41">
        <v>290288.8592862005</v>
      </c>
      <c r="CC47" s="41"/>
      <c r="CD47" s="32">
        <f t="shared" si="5"/>
        <v>441007.6892</v>
      </c>
      <c r="CL47" s="38" t="b">
        <v>0</v>
      </c>
      <c r="CM47" s="39"/>
      <c r="CN47" s="39"/>
      <c r="CO47" s="39"/>
    </row>
    <row r="48" ht="15.75" customHeight="1">
      <c r="A48" s="29">
        <v>44087.0</v>
      </c>
      <c r="D48" s="31" t="s">
        <v>73</v>
      </c>
      <c r="E48" s="31" t="str">
        <f t="shared" si="1"/>
        <v>PS</v>
      </c>
      <c r="F48" s="30" t="b">
        <f t="shared" si="2"/>
        <v>0</v>
      </c>
      <c r="G48" s="30">
        <v>2.0</v>
      </c>
      <c r="AK48" s="40">
        <v>27.45</v>
      </c>
      <c r="BF48" s="41">
        <v>1079.580487838411</v>
      </c>
      <c r="BG48" s="41"/>
      <c r="BH48" s="32">
        <f t="shared" si="3"/>
        <v>3532.075059</v>
      </c>
      <c r="BL48" s="36">
        <v>2.0567333833006727E-4</v>
      </c>
      <c r="BM48" s="36">
        <v>4.565714859254472E-5</v>
      </c>
      <c r="BN48" s="36"/>
      <c r="BO48" s="36"/>
      <c r="BP48" s="36"/>
      <c r="BQ48" s="36">
        <v>2.896809520741686E-4</v>
      </c>
      <c r="BR48" s="36">
        <v>1.0041646295491286E-4</v>
      </c>
      <c r="BS48" s="36">
        <v>2.476771452021179E-4</v>
      </c>
      <c r="BT48" s="36"/>
      <c r="BU48" s="37">
        <f t="shared" si="4"/>
        <v>0.0001917052047</v>
      </c>
      <c r="CB48" s="41">
        <v>211703.0347138927</v>
      </c>
      <c r="CC48" s="41"/>
      <c r="CD48" s="32">
        <f t="shared" si="5"/>
        <v>676460.7638</v>
      </c>
      <c r="CL48" s="38" t="b">
        <v>0</v>
      </c>
      <c r="CM48" s="39"/>
      <c r="CN48" s="39"/>
      <c r="CO48" s="39"/>
    </row>
    <row r="49" ht="15.75" customHeight="1">
      <c r="A49" s="29">
        <v>44088.0</v>
      </c>
      <c r="D49" s="31" t="s">
        <v>73</v>
      </c>
      <c r="E49" s="31" t="str">
        <f t="shared" si="1"/>
        <v>PS</v>
      </c>
      <c r="F49" s="30" t="b">
        <f t="shared" si="2"/>
        <v>0</v>
      </c>
      <c r="G49" s="30">
        <v>2.0</v>
      </c>
      <c r="AK49" s="40">
        <v>27.02</v>
      </c>
      <c r="BF49" s="41">
        <v>5094.635161884791</v>
      </c>
      <c r="BG49" s="41"/>
      <c r="BH49" s="32">
        <f t="shared" si="3"/>
        <v>3148.619738</v>
      </c>
      <c r="BL49" s="36">
        <v>2.0312552776436264E-4</v>
      </c>
      <c r="BM49" s="36">
        <v>4.150455908246036E-5</v>
      </c>
      <c r="BN49" s="36"/>
      <c r="BO49" s="36"/>
      <c r="BP49" s="36"/>
      <c r="BQ49" s="36">
        <v>2.1671563550357324E-4</v>
      </c>
      <c r="BR49" s="36">
        <v>3.44385531330427E-5</v>
      </c>
      <c r="BS49" s="36">
        <v>2.099205816339679E-4</v>
      </c>
      <c r="BT49" s="36"/>
      <c r="BU49" s="37">
        <f t="shared" si="4"/>
        <v>0.0001807799456</v>
      </c>
      <c r="CB49" s="41">
        <v>975380.6383307481</v>
      </c>
      <c r="CC49" s="41"/>
      <c r="CD49" s="32">
        <f t="shared" si="5"/>
        <v>605933.4866</v>
      </c>
      <c r="CL49" s="38" t="b">
        <v>0</v>
      </c>
      <c r="CM49" s="39"/>
      <c r="CN49" s="39"/>
      <c r="CO49" s="39"/>
    </row>
    <row r="50" ht="15.75" customHeight="1">
      <c r="A50" s="29">
        <v>44089.0</v>
      </c>
      <c r="D50" s="31" t="s">
        <v>73</v>
      </c>
      <c r="E50" s="31" t="str">
        <f t="shared" si="1"/>
        <v>PS</v>
      </c>
      <c r="F50" s="30" t="b">
        <f t="shared" si="2"/>
        <v>0</v>
      </c>
      <c r="G50" s="30">
        <v>2.0</v>
      </c>
      <c r="AK50" s="40">
        <v>26.85</v>
      </c>
      <c r="BF50" s="41">
        <v>6850.455779010134</v>
      </c>
      <c r="BG50" s="41"/>
      <c r="BH50" s="32">
        <f t="shared" si="3"/>
        <v>2961.710858</v>
      </c>
      <c r="BL50" s="36">
        <v>1.9701347185570518E-4</v>
      </c>
      <c r="BM50" s="36">
        <v>5.5093609120008104E-5</v>
      </c>
      <c r="BN50" s="36"/>
      <c r="BO50" s="36"/>
      <c r="BP50" s="36"/>
      <c r="BQ50" s="36">
        <v>2.280794509271501E-4</v>
      </c>
      <c r="BR50" s="36">
        <v>2.8137479945708486E-5</v>
      </c>
      <c r="BS50" s="36">
        <v>2.125464613914276E-4</v>
      </c>
      <c r="BT50" s="36"/>
      <c r="BU50" s="37">
        <f t="shared" si="4"/>
        <v>0.000188035637</v>
      </c>
      <c r="CB50" s="41">
        <v>1313523.51720685</v>
      </c>
      <c r="CC50" s="41"/>
      <c r="CD50" s="32">
        <f t="shared" si="5"/>
        <v>563050.5942</v>
      </c>
      <c r="CL50" s="38" t="b">
        <v>0</v>
      </c>
      <c r="CM50" s="39"/>
      <c r="CN50" s="39"/>
      <c r="CO50" s="39"/>
    </row>
    <row r="51" ht="15.75" customHeight="1">
      <c r="A51" s="29">
        <v>44090.0</v>
      </c>
      <c r="D51" s="31" t="s">
        <v>73</v>
      </c>
      <c r="E51" s="31" t="str">
        <f t="shared" si="1"/>
        <v>PS</v>
      </c>
      <c r="F51" s="30" t="b">
        <f t="shared" si="2"/>
        <v>0</v>
      </c>
      <c r="G51" s="30">
        <v>2.0</v>
      </c>
      <c r="AK51" s="40">
        <v>26.23</v>
      </c>
      <c r="BF51" s="41">
        <v>1246.262244686063</v>
      </c>
      <c r="BG51" s="41"/>
      <c r="BH51" s="32">
        <f t="shared" si="3"/>
        <v>2850.07467</v>
      </c>
      <c r="BL51" s="36">
        <v>6.434230379194101E-5</v>
      </c>
      <c r="BM51" s="36">
        <v>1.3725631650710721E-5</v>
      </c>
      <c r="BN51" s="36"/>
      <c r="BO51" s="36"/>
      <c r="BP51" s="36"/>
      <c r="BQ51" s="36">
        <v>8.640119035177777E-5</v>
      </c>
      <c r="BR51" s="36">
        <v>1.5825961408478207E-5</v>
      </c>
      <c r="BS51" s="36">
        <v>7.537174707185939E-5</v>
      </c>
      <c r="BT51" s="36"/>
      <c r="BU51" s="37">
        <f t="shared" si="4"/>
        <v>0.0001737441274</v>
      </c>
      <c r="CB51" s="41">
        <v>238771.3834594028</v>
      </c>
      <c r="CC51" s="41"/>
      <c r="CD51" s="32">
        <f t="shared" si="5"/>
        <v>540286.4547</v>
      </c>
      <c r="CL51" s="38" t="b">
        <v>0</v>
      </c>
      <c r="CM51" s="39"/>
      <c r="CN51" s="39"/>
      <c r="CO51" s="39"/>
    </row>
    <row r="52" ht="15.75" customHeight="1">
      <c r="A52" s="29">
        <v>44091.0</v>
      </c>
      <c r="D52" s="31" t="s">
        <v>73</v>
      </c>
      <c r="E52" s="31" t="str">
        <f t="shared" si="1"/>
        <v>PS</v>
      </c>
      <c r="F52" s="30" t="b">
        <f t="shared" si="2"/>
        <v>0</v>
      </c>
      <c r="G52" s="30">
        <v>2.0</v>
      </c>
      <c r="AK52" s="40">
        <v>27.88</v>
      </c>
      <c r="BF52" s="41">
        <v>537.6206156157642</v>
      </c>
      <c r="BG52" s="41"/>
      <c r="BH52" s="32">
        <f t="shared" si="3"/>
        <v>2704.248751</v>
      </c>
      <c r="BL52" s="36">
        <v>1.9537863567286928E-4</v>
      </c>
      <c r="BM52" s="36" t="e">
        <v>#DIV/0!</v>
      </c>
      <c r="BN52" s="36"/>
      <c r="BO52" s="36"/>
      <c r="BP52" s="36"/>
      <c r="BQ52" s="36">
        <v>1.9394586358786206E-4</v>
      </c>
      <c r="BR52" s="36">
        <v>3.923049559109843E-5</v>
      </c>
      <c r="BS52" s="36">
        <v>1.946622496303657E-4</v>
      </c>
      <c r="BT52" s="36"/>
      <c r="BU52" s="37">
        <f t="shared" si="4"/>
        <v>0.0001979756424</v>
      </c>
      <c r="CB52" s="41">
        <v>75874.3974818528</v>
      </c>
      <c r="CC52" s="41"/>
      <c r="CD52" s="32">
        <f t="shared" si="5"/>
        <v>512743.1515</v>
      </c>
      <c r="CL52" s="38" t="b">
        <v>0</v>
      </c>
      <c r="CM52" s="39"/>
      <c r="CN52" s="39"/>
      <c r="CO52" s="39"/>
    </row>
    <row r="53" ht="15.75" customHeight="1">
      <c r="A53" s="29">
        <v>44092.0</v>
      </c>
      <c r="D53" s="31" t="s">
        <v>73</v>
      </c>
      <c r="E53" s="31" t="str">
        <f t="shared" si="1"/>
        <v>PS</v>
      </c>
      <c r="F53" s="30" t="b">
        <f t="shared" si="2"/>
        <v>0</v>
      </c>
      <c r="G53" s="30">
        <v>2.0</v>
      </c>
      <c r="AK53" s="40">
        <v>27.57</v>
      </c>
      <c r="BF53" s="41">
        <v>521.3995480077685</v>
      </c>
      <c r="BG53" s="41"/>
      <c r="BH53" s="32">
        <f t="shared" si="3"/>
        <v>1910.427169</v>
      </c>
      <c r="BL53" s="36">
        <v>1.0501721669900832E-4</v>
      </c>
      <c r="BM53" s="36">
        <v>3.519130953123999E-5</v>
      </c>
      <c r="BN53" s="36"/>
      <c r="BO53" s="36"/>
      <c r="BP53" s="36"/>
      <c r="BQ53" s="36">
        <v>2.474219777636981E-4</v>
      </c>
      <c r="BR53" s="36">
        <v>6.540427480884298E-5</v>
      </c>
      <c r="BS53" s="36">
        <v>1.762195972313532E-4</v>
      </c>
      <c r="BT53" s="36"/>
      <c r="BU53" s="37">
        <f t="shared" si="4"/>
        <v>0.0001802072656</v>
      </c>
      <c r="CB53" s="41">
        <v>97882.33714749839</v>
      </c>
      <c r="CC53" s="41"/>
      <c r="CD53" s="32">
        <f t="shared" si="5"/>
        <v>367133.5441</v>
      </c>
      <c r="CL53" s="38" t="b">
        <v>0</v>
      </c>
      <c r="CM53" s="39"/>
      <c r="CN53" s="39"/>
      <c r="CO53" s="39"/>
    </row>
    <row r="54" ht="15.75" customHeight="1">
      <c r="A54" s="29">
        <v>44093.0</v>
      </c>
      <c r="D54" s="31" t="s">
        <v>73</v>
      </c>
      <c r="E54" s="31" t="str">
        <f t="shared" si="1"/>
        <v>PS</v>
      </c>
      <c r="F54" s="30" t="b">
        <f t="shared" si="2"/>
        <v>0</v>
      </c>
      <c r="G54" s="30">
        <v>2.0</v>
      </c>
      <c r="AK54" s="40">
        <v>26.94</v>
      </c>
      <c r="BF54" s="41">
        <v>4365.505568176746</v>
      </c>
      <c r="BG54" s="41"/>
      <c r="BH54" s="32">
        <f t="shared" si="3"/>
        <v>2828.385248</v>
      </c>
      <c r="BL54" s="36">
        <v>3.2902504622408027E-4</v>
      </c>
      <c r="BM54" s="36">
        <v>5.53893657314278E-5</v>
      </c>
      <c r="BN54" s="36"/>
      <c r="BO54" s="36"/>
      <c r="BP54" s="36"/>
      <c r="BQ54" s="36">
        <v>3.3313126711089386E-4</v>
      </c>
      <c r="BR54" s="36">
        <v>6.975732937780552E-5</v>
      </c>
      <c r="BS54" s="36">
        <v>3.310781566674871E-4</v>
      </c>
      <c r="BT54" s="36"/>
      <c r="BU54" s="37">
        <f t="shared" si="4"/>
        <v>0.0002284689658</v>
      </c>
      <c r="CB54" s="41">
        <v>837664.1221856745</v>
      </c>
      <c r="CC54" s="41"/>
      <c r="CD54" s="32">
        <f t="shared" si="5"/>
        <v>551989.7355</v>
      </c>
      <c r="CL54" s="38" t="b">
        <v>0</v>
      </c>
      <c r="CM54" s="39"/>
      <c r="CN54" s="39"/>
      <c r="CO54" s="39"/>
    </row>
    <row r="55" ht="15.75" customHeight="1">
      <c r="A55" s="29">
        <v>44094.0</v>
      </c>
      <c r="D55" s="31" t="s">
        <v>73</v>
      </c>
      <c r="E55" s="31" t="str">
        <f t="shared" si="1"/>
        <v>PS</v>
      </c>
      <c r="F55" s="30" t="b">
        <f t="shared" si="2"/>
        <v>0</v>
      </c>
      <c r="G55" s="30">
        <v>2.0</v>
      </c>
      <c r="AK55" s="40">
        <v>26.0</v>
      </c>
      <c r="BF55" s="41">
        <v>2881.347868574171</v>
      </c>
      <c r="BG55" s="41"/>
      <c r="BH55" s="32">
        <f t="shared" si="3"/>
        <v>3095.942349</v>
      </c>
      <c r="BL55" s="36">
        <v>1.3880021169735055E-4</v>
      </c>
      <c r="BM55" s="36">
        <v>4.9490358554805186E-5</v>
      </c>
      <c r="BN55" s="36"/>
      <c r="BO55" s="36"/>
      <c r="BP55" s="36"/>
      <c r="BQ55" s="36">
        <v>1.0860894278922073E-4</v>
      </c>
      <c r="BR55" s="36">
        <v>2.1123686627928533E-5</v>
      </c>
      <c r="BS55" s="36">
        <v>1.237045772432856E-4</v>
      </c>
      <c r="BT55" s="36"/>
      <c r="BU55" s="37">
        <f t="shared" si="4"/>
        <v>0.0002694328646</v>
      </c>
      <c r="CB55" s="41">
        <v>585475.4801549286</v>
      </c>
      <c r="CC55" s="41"/>
      <c r="CD55" s="32">
        <f t="shared" si="5"/>
        <v>612037.3955</v>
      </c>
      <c r="CL55" s="38" t="b">
        <v>0</v>
      </c>
      <c r="CM55" s="39"/>
      <c r="CN55" s="39"/>
      <c r="CO55" s="39"/>
    </row>
    <row r="56" ht="15.75" customHeight="1">
      <c r="A56" s="29">
        <v>44095.0</v>
      </c>
      <c r="D56" s="31" t="s">
        <v>73</v>
      </c>
      <c r="E56" s="31" t="str">
        <f t="shared" si="1"/>
        <v>PS</v>
      </c>
      <c r="F56" s="30" t="b">
        <f t="shared" si="2"/>
        <v>0</v>
      </c>
      <c r="G56" s="30">
        <v>2.0</v>
      </c>
      <c r="AK56" s="40">
        <v>26.63</v>
      </c>
      <c r="BF56" s="41">
        <v>5836.05264043573</v>
      </c>
      <c r="BG56" s="41"/>
      <c r="BH56" s="32">
        <f t="shared" si="3"/>
        <v>3750.271788</v>
      </c>
      <c r="BL56" s="36">
        <v>2.90539325487305E-4</v>
      </c>
      <c r="BM56" s="36">
        <v>5.960913487754097E-6</v>
      </c>
      <c r="BN56" s="36"/>
      <c r="BO56" s="36"/>
      <c r="BP56" s="36"/>
      <c r="BQ56" s="36">
        <v>3.428211713355262E-4</v>
      </c>
      <c r="BR56" s="36">
        <v>3.96582648802492E-5</v>
      </c>
      <c r="BS56" s="36">
        <v>3.166802484114156E-4</v>
      </c>
      <c r="BT56" s="36"/>
      <c r="BU56" s="37">
        <f t="shared" si="4"/>
        <v>0.0002782039998</v>
      </c>
      <c r="CB56" s="41">
        <v>1163052.340580835</v>
      </c>
      <c r="CC56" s="41"/>
      <c r="CD56" s="32">
        <f t="shared" si="5"/>
        <v>761727.5356</v>
      </c>
      <c r="CL56" s="38" t="b">
        <v>0</v>
      </c>
      <c r="CM56" s="39"/>
      <c r="CN56" s="39"/>
      <c r="CO56" s="39"/>
    </row>
    <row r="57" ht="15.75" customHeight="1">
      <c r="A57" s="29">
        <v>44096.0</v>
      </c>
      <c r="D57" s="31" t="s">
        <v>73</v>
      </c>
      <c r="E57" s="31" t="str">
        <f t="shared" si="1"/>
        <v>PS</v>
      </c>
      <c r="F57" s="30" t="b">
        <f t="shared" si="2"/>
        <v>0</v>
      </c>
      <c r="G57" s="30">
        <v>2.0</v>
      </c>
      <c r="AK57" s="40">
        <v>28.8</v>
      </c>
      <c r="BF57" s="41">
        <v>1875.406120665594</v>
      </c>
      <c r="BG57" s="41"/>
      <c r="BH57" s="32">
        <f t="shared" si="3"/>
        <v>3584.196226</v>
      </c>
      <c r="BL57" s="36">
        <v>3.056360545698676E-4</v>
      </c>
      <c r="BM57" s="36">
        <v>1.3675988231709755E-4</v>
      </c>
      <c r="BN57" s="36"/>
      <c r="BO57" s="36"/>
      <c r="BP57" s="36"/>
      <c r="BQ57" s="36">
        <v>4.933274320505638E-4</v>
      </c>
      <c r="BR57" s="36">
        <v>2.310704505152448E-4</v>
      </c>
      <c r="BS57" s="36">
        <v>3.994817433102157E-4</v>
      </c>
      <c r="BT57" s="36"/>
      <c r="BU57" s="37">
        <f t="shared" si="4"/>
        <v>0.0002342617529</v>
      </c>
      <c r="CB57" s="41">
        <v>376112.6974994849</v>
      </c>
      <c r="CC57" s="41"/>
      <c r="CD57" s="32">
        <f t="shared" si="5"/>
        <v>748243.2058</v>
      </c>
      <c r="CL57" s="38" t="b">
        <v>0</v>
      </c>
      <c r="CM57" s="39"/>
      <c r="CN57" s="39"/>
      <c r="CO57" s="39"/>
    </row>
    <row r="58" ht="15.75" customHeight="1">
      <c r="A58" s="29">
        <v>44097.0</v>
      </c>
      <c r="D58" s="31" t="s">
        <v>73</v>
      </c>
      <c r="E58" s="31" t="str">
        <f t="shared" si="1"/>
        <v>PS</v>
      </c>
      <c r="F58" s="30" t="b">
        <f t="shared" si="2"/>
        <v>0</v>
      </c>
      <c r="G58" s="30">
        <v>2.0</v>
      </c>
      <c r="AK58" s="40">
        <v>26.94</v>
      </c>
      <c r="BF58" s="41">
        <v>3793.046744202302</v>
      </c>
      <c r="BG58" s="41"/>
      <c r="BH58" s="32">
        <f t="shared" si="3"/>
        <v>3710.152387</v>
      </c>
      <c r="BL58" s="36">
        <v>2.097564820968496E-4</v>
      </c>
      <c r="BM58" s="36">
        <v>1.4314853440010591E-5</v>
      </c>
      <c r="BN58" s="36"/>
      <c r="BO58" s="36"/>
      <c r="BP58" s="36"/>
      <c r="BQ58" s="36">
        <v>2.3039406448350854E-4</v>
      </c>
      <c r="BR58" s="36">
        <v>7.872393325438103E-5</v>
      </c>
      <c r="BS58" s="36">
        <v>2.200752732901791E-4</v>
      </c>
      <c r="BT58" s="36"/>
      <c r="BU58" s="37">
        <f t="shared" si="4"/>
        <v>0.0002353217812</v>
      </c>
      <c r="CB58" s="41">
        <v>846333.0374169991</v>
      </c>
      <c r="CC58" s="41"/>
      <c r="CD58" s="32">
        <f t="shared" si="5"/>
        <v>769268.8894</v>
      </c>
      <c r="CL58" s="38" t="b">
        <v>0</v>
      </c>
      <c r="CM58" s="39"/>
      <c r="CN58" s="39"/>
      <c r="CO58" s="39"/>
    </row>
    <row r="59" ht="15.75" customHeight="1">
      <c r="A59" s="29">
        <v>44098.0</v>
      </c>
      <c r="D59" s="31" t="s">
        <v>73</v>
      </c>
      <c r="E59" s="31" t="str">
        <f t="shared" si="1"/>
        <v>PS</v>
      </c>
      <c r="F59" s="30" t="b">
        <f t="shared" si="2"/>
        <v>0</v>
      </c>
      <c r="G59" s="30">
        <v>2.0</v>
      </c>
      <c r="AK59" s="40">
        <v>26.64</v>
      </c>
      <c r="BF59" s="41">
        <v>3535.127755496332</v>
      </c>
      <c r="BG59" s="41"/>
      <c r="BH59" s="32">
        <f t="shared" si="3"/>
        <v>3824.239206</v>
      </c>
      <c r="BL59" s="36">
        <v>7.780975317746813E-5</v>
      </c>
      <c r="BM59" s="36">
        <v>1.2013358805702635E-5</v>
      </c>
      <c r="BN59" s="36"/>
      <c r="BO59" s="36"/>
      <c r="BP59" s="36"/>
      <c r="BQ59" s="36">
        <v>1.4492409086900887E-4</v>
      </c>
      <c r="BR59" s="36">
        <v>3.3664480767791925E-5</v>
      </c>
      <c r="BS59" s="36">
        <v>1.113669220232385E-4</v>
      </c>
      <c r="BT59" s="36"/>
      <c r="BU59" s="37">
        <f t="shared" si="4"/>
        <v>0.0002172240104</v>
      </c>
      <c r="CB59" s="41">
        <v>770242.4731869294</v>
      </c>
      <c r="CC59" s="41"/>
      <c r="CD59" s="32">
        <f t="shared" si="5"/>
        <v>782062.099</v>
      </c>
      <c r="CL59" s="38" t="b">
        <v>0</v>
      </c>
      <c r="CM59" s="39"/>
      <c r="CN59" s="39"/>
      <c r="CO59" s="39"/>
    </row>
    <row r="60" ht="15.75" customHeight="1">
      <c r="A60" s="29">
        <v>44099.0</v>
      </c>
      <c r="D60" s="31" t="s">
        <v>73</v>
      </c>
      <c r="E60" s="31" t="str">
        <f t="shared" si="1"/>
        <v>PS</v>
      </c>
      <c r="F60" s="30" t="b">
        <f t="shared" si="2"/>
        <v>0</v>
      </c>
      <c r="G60" s="30">
        <v>2.0</v>
      </c>
      <c r="AK60" s="40">
        <v>26.78</v>
      </c>
      <c r="BF60" s="41">
        <v>3511.128671817639</v>
      </c>
      <c r="BG60" s="41"/>
      <c r="BH60" s="32">
        <f t="shared" si="3"/>
        <v>4841.712587</v>
      </c>
      <c r="BL60" s="36">
        <v>9.536090510489167E-5</v>
      </c>
      <c r="BM60" s="36">
        <v>4.784896046757451E-5</v>
      </c>
      <c r="BN60" s="36"/>
      <c r="BO60" s="36"/>
      <c r="BP60" s="36"/>
      <c r="BQ60" s="36">
        <v>1.6264853312268745E-4</v>
      </c>
      <c r="BR60" s="36">
        <v>4.7320699566315806E-5</v>
      </c>
      <c r="BS60" s="36">
        <v>1.290047191137896E-4</v>
      </c>
      <c r="BT60" s="36"/>
      <c r="BU60" s="37">
        <f t="shared" si="4"/>
        <v>0.000186794753</v>
      </c>
      <c r="CB60" s="41">
        <v>690603.8984598112</v>
      </c>
      <c r="CC60" s="41"/>
      <c r="CD60" s="32">
        <f t="shared" si="5"/>
        <v>979111.836</v>
      </c>
      <c r="CL60" s="38" t="b">
        <v>0</v>
      </c>
      <c r="CM60" s="39"/>
      <c r="CN60" s="39"/>
      <c r="CO60" s="39"/>
    </row>
    <row r="61" ht="15.75" customHeight="1">
      <c r="A61" s="29">
        <v>44100.0</v>
      </c>
      <c r="D61" s="31" t="s">
        <v>73</v>
      </c>
      <c r="E61" s="31" t="str">
        <f t="shared" si="1"/>
        <v>PS</v>
      </c>
      <c r="F61" s="30" t="b">
        <f t="shared" si="2"/>
        <v>0</v>
      </c>
      <c r="G61" s="30">
        <v>2.0</v>
      </c>
      <c r="AK61" s="40">
        <v>26.75</v>
      </c>
      <c r="BF61" s="41">
        <v>6406.486737115742</v>
      </c>
      <c r="BG61" s="41"/>
      <c r="BH61" s="32">
        <f t="shared" si="3"/>
        <v>4758.006667</v>
      </c>
      <c r="BL61" s="36">
        <v>1.680890338303592E-4</v>
      </c>
      <c r="BM61" s="36">
        <v>2.324718313694377E-5</v>
      </c>
      <c r="BN61" s="36"/>
      <c r="BO61" s="36"/>
      <c r="BP61" s="36"/>
      <c r="BQ61" s="36">
        <v>2.842937547449636E-4</v>
      </c>
      <c r="BR61" s="36">
        <v>5.9777675945357216E-5</v>
      </c>
      <c r="BS61" s="36">
        <v>2.261913942876614E-4</v>
      </c>
      <c r="BT61" s="36"/>
      <c r="BU61" s="37">
        <f t="shared" si="4"/>
        <v>0.0002117874574</v>
      </c>
      <c r="CB61" s="41">
        <v>1227018.388542935</v>
      </c>
      <c r="CC61" s="41"/>
      <c r="CD61" s="32">
        <f t="shared" si="5"/>
        <v>933231.0734</v>
      </c>
      <c r="CL61" s="38" t="b">
        <v>0</v>
      </c>
      <c r="CM61" s="39"/>
      <c r="CN61" s="39"/>
      <c r="CO61" s="39"/>
    </row>
    <row r="62" ht="15.75" customHeight="1">
      <c r="A62" s="29">
        <v>44101.0</v>
      </c>
      <c r="D62" s="31" t="s">
        <v>73</v>
      </c>
      <c r="E62" s="31" t="str">
        <f t="shared" si="1"/>
        <v>PS</v>
      </c>
      <c r="F62" s="30" t="b">
        <f t="shared" si="2"/>
        <v>0</v>
      </c>
      <c r="G62" s="30">
        <v>2.0</v>
      </c>
      <c r="AK62" s="40">
        <v>26.35</v>
      </c>
      <c r="BF62" s="41">
        <v>6962.773026704497</v>
      </c>
      <c r="BG62" s="41"/>
      <c r="BH62" s="32">
        <f t="shared" si="3"/>
        <v>4787.831066</v>
      </c>
      <c r="BL62" s="36">
        <v>2.2828665065885212E-4</v>
      </c>
      <c r="BM62" s="36">
        <v>1.5548944480920164E-5</v>
      </c>
      <c r="BN62" s="36"/>
      <c r="BO62" s="36"/>
      <c r="BP62" s="36"/>
      <c r="BQ62" s="36">
        <v>2.6638426145507974E-4</v>
      </c>
      <c r="BR62" s="36">
        <v>2.4656805410615977E-5</v>
      </c>
      <c r="BS62" s="36">
        <v>2.47335456056966E-4</v>
      </c>
      <c r="BT62" s="36"/>
      <c r="BU62" s="37">
        <f t="shared" si="4"/>
        <v>0.0002694328614</v>
      </c>
      <c r="CB62" s="41">
        <v>1361361.382181263</v>
      </c>
      <c r="CC62" s="41"/>
      <c r="CD62" s="32">
        <f t="shared" si="5"/>
        <v>902238.3624</v>
      </c>
      <c r="CL62" s="38" t="b">
        <v>0</v>
      </c>
      <c r="CM62" s="39"/>
      <c r="CN62" s="39"/>
      <c r="CO62" s="39"/>
    </row>
    <row r="63" ht="15.75" customHeight="1">
      <c r="A63" s="29">
        <v>44102.0</v>
      </c>
      <c r="D63" s="31" t="s">
        <v>73</v>
      </c>
      <c r="E63" s="31" t="str">
        <f t="shared" si="1"/>
        <v>PS</v>
      </c>
      <c r="F63" s="30" t="b">
        <f t="shared" si="2"/>
        <v>0</v>
      </c>
      <c r="G63" s="30">
        <v>2.0</v>
      </c>
      <c r="AK63" s="40">
        <v>27.86</v>
      </c>
      <c r="BF63" s="41">
        <v>3374.517145051678</v>
      </c>
      <c r="BG63" s="41"/>
      <c r="BH63" s="32">
        <f t="shared" si="3"/>
        <v>5274.76348</v>
      </c>
      <c r="BL63" s="36">
        <v>3.1612902017331187E-4</v>
      </c>
      <c r="BM63" s="36">
        <v>5.711995496175226E-5</v>
      </c>
      <c r="BN63" s="36"/>
      <c r="BO63" s="36"/>
      <c r="BP63" s="36"/>
      <c r="BQ63" s="36">
        <v>3.739485708669882E-4</v>
      </c>
      <c r="BR63" s="36">
        <v>6.252714312403711E-5</v>
      </c>
      <c r="BS63" s="36">
        <v>3.450387955201501E-4</v>
      </c>
      <c r="BT63" s="36"/>
      <c r="BU63" s="37">
        <f t="shared" si="4"/>
        <v>0.0002956416334</v>
      </c>
      <c r="CB63" s="41">
        <v>616929.2244583477</v>
      </c>
      <c r="CC63" s="41"/>
      <c r="CD63" s="32">
        <f t="shared" si="5"/>
        <v>1006182.615</v>
      </c>
      <c r="CL63" s="38" t="b">
        <v>0</v>
      </c>
      <c r="CM63" s="39"/>
      <c r="CN63" s="39"/>
      <c r="CO63" s="39"/>
    </row>
    <row r="64" ht="15.75" customHeight="1">
      <c r="A64" s="29">
        <v>44103.0</v>
      </c>
      <c r="D64" s="31" t="s">
        <v>73</v>
      </c>
      <c r="E64" s="31" t="str">
        <f t="shared" si="1"/>
        <v>PS</v>
      </c>
      <c r="F64" s="30" t="b">
        <f t="shared" si="2"/>
        <v>0</v>
      </c>
      <c r="G64" s="30">
        <v>2.0</v>
      </c>
      <c r="AK64" s="40">
        <v>27.92</v>
      </c>
      <c r="BF64" s="41">
        <v>3684.249747994893</v>
      </c>
      <c r="BG64" s="41"/>
      <c r="BH64" s="32">
        <f t="shared" si="3"/>
        <v>5341.473175</v>
      </c>
      <c r="BL64" s="36">
        <v>3.657466153394331E-4</v>
      </c>
      <c r="BM64" s="36">
        <v>1.4477325323124284E-4</v>
      </c>
      <c r="BN64" s="36"/>
      <c r="BO64" s="36"/>
      <c r="BP64" s="36"/>
      <c r="BQ64" s="36">
        <v>4.3344126918466123E-4</v>
      </c>
      <c r="BR64" s="36">
        <v>1.8582375012837071E-4</v>
      </c>
      <c r="BS64" s="36">
        <v>3.995939422620472E-4</v>
      </c>
      <c r="BT64" s="36"/>
      <c r="BU64" s="37">
        <f t="shared" si="4"/>
        <v>0.0004185529751</v>
      </c>
      <c r="CB64" s="41">
        <v>615278.9185395172</v>
      </c>
      <c r="CC64" s="41"/>
      <c r="CD64" s="32">
        <f t="shared" si="5"/>
        <v>1005481.323</v>
      </c>
      <c r="CL64" s="38" t="b">
        <v>0</v>
      </c>
      <c r="CM64" s="39"/>
      <c r="CN64" s="39"/>
      <c r="CO64" s="39"/>
    </row>
    <row r="65" ht="15.75" customHeight="1">
      <c r="A65" s="29">
        <v>44104.0</v>
      </c>
      <c r="D65" s="31" t="s">
        <v>73</v>
      </c>
      <c r="E65" s="31" t="str">
        <f t="shared" si="1"/>
        <v>PS</v>
      </c>
      <c r="F65" s="30" t="b">
        <f t="shared" si="2"/>
        <v>0</v>
      </c>
      <c r="G65" s="30">
        <v>2.0</v>
      </c>
      <c r="AK65" s="40">
        <v>25.95</v>
      </c>
      <c r="BF65" s="41">
        <v>5945.790743188019</v>
      </c>
      <c r="BG65" s="41"/>
      <c r="BH65" s="32">
        <f t="shared" si="3"/>
        <v>5520.294107</v>
      </c>
      <c r="BL65" s="36">
        <v>2.8169885356145436E-4</v>
      </c>
      <c r="BM65" s="36">
        <v>1.6111076783327212E-4</v>
      </c>
      <c r="BN65" s="36"/>
      <c r="BO65" s="36"/>
      <c r="BP65" s="36"/>
      <c r="BQ65" s="36">
        <v>2.3839830376653945E-4</v>
      </c>
      <c r="BR65" s="36">
        <v>1.5268272847250117E-4</v>
      </c>
      <c r="BS65" s="36">
        <v>2.600485786639969E-4</v>
      </c>
      <c r="BT65" s="36"/>
      <c r="BU65" s="37">
        <f t="shared" si="4"/>
        <v>0.0004395701153</v>
      </c>
      <c r="CB65" s="41">
        <v>1210325.163683353</v>
      </c>
      <c r="CC65" s="41"/>
      <c r="CD65" s="32">
        <f t="shared" si="5"/>
        <v>1017694.806</v>
      </c>
      <c r="CL65" s="38" t="b">
        <v>0</v>
      </c>
      <c r="CM65" s="39"/>
      <c r="CN65" s="39"/>
      <c r="CO65" s="39"/>
    </row>
    <row r="66" ht="15.75" customHeight="1">
      <c r="A66" s="29">
        <v>44105.0</v>
      </c>
      <c r="D66" s="31" t="s">
        <v>73</v>
      </c>
      <c r="E66" s="31" t="str">
        <f t="shared" si="1"/>
        <v>PS</v>
      </c>
      <c r="F66" s="30" t="b">
        <f t="shared" si="2"/>
        <v>0</v>
      </c>
      <c r="G66" s="30">
        <v>2.0</v>
      </c>
      <c r="AK66" s="40">
        <v>28.06</v>
      </c>
      <c r="BF66" s="41">
        <v>6740.03521343039</v>
      </c>
      <c r="BG66" s="41"/>
      <c r="BH66" s="32">
        <f t="shared" si="3"/>
        <v>6698.103046</v>
      </c>
      <c r="BL66" s="36">
        <v>7.058329311325057E-4</v>
      </c>
      <c r="BM66" s="36">
        <v>1.0476321586845659E-4</v>
      </c>
      <c r="BN66" s="36"/>
      <c r="BO66" s="36"/>
      <c r="BP66" s="36"/>
      <c r="BQ66" s="36">
        <v>9.756632747403738E-4</v>
      </c>
      <c r="BR66" s="36">
        <v>4.065256448388528E-4</v>
      </c>
      <c r="BS66" s="36">
        <v>8.407481029364397E-4</v>
      </c>
      <c r="BT66" s="36"/>
      <c r="BU66" s="37">
        <f t="shared" si="4"/>
        <v>0.0004267213073</v>
      </c>
      <c r="CB66" s="41">
        <v>1223511.926325126</v>
      </c>
      <c r="CC66" s="41"/>
      <c r="CD66" s="32">
        <f t="shared" si="5"/>
        <v>1228416.255</v>
      </c>
      <c r="CL66" s="38" t="b">
        <v>0</v>
      </c>
      <c r="CM66" s="39"/>
      <c r="CN66" s="39"/>
      <c r="CO66" s="39"/>
    </row>
    <row r="67" ht="15.75" customHeight="1">
      <c r="A67" s="29">
        <v>44106.0</v>
      </c>
      <c r="D67" s="31" t="s">
        <v>73</v>
      </c>
      <c r="E67" s="31" t="str">
        <f t="shared" si="1"/>
        <v>PS</v>
      </c>
      <c r="F67" s="30" t="b">
        <f t="shared" si="2"/>
        <v>0</v>
      </c>
      <c r="G67" s="30">
        <v>2.0</v>
      </c>
      <c r="AK67" s="40">
        <v>26.27</v>
      </c>
      <c r="BF67" s="41">
        <v>7856.877683561861</v>
      </c>
      <c r="BG67" s="41"/>
      <c r="BH67" s="32">
        <f t="shared" si="3"/>
        <v>7891.160831</v>
      </c>
      <c r="BL67" s="36">
        <v>3.697832442242876E-4</v>
      </c>
      <c r="BM67" s="36">
        <v>6.793367703834431E-5</v>
      </c>
      <c r="BN67" s="36"/>
      <c r="BO67" s="36"/>
      <c r="BP67" s="36"/>
      <c r="BQ67" s="36">
        <v>3.350590696276069E-4</v>
      </c>
      <c r="BR67" s="36">
        <v>4.945270364941401E-5</v>
      </c>
      <c r="BS67" s="36">
        <v>3.524211569259473E-4</v>
      </c>
      <c r="BT67" s="36"/>
      <c r="BU67" s="37">
        <f t="shared" si="4"/>
        <v>0.0003703952628</v>
      </c>
      <c r="CB67" s="41">
        <v>1422428.794629962</v>
      </c>
      <c r="CC67" s="41"/>
      <c r="CD67" s="32">
        <f t="shared" si="5"/>
        <v>1452434.368</v>
      </c>
      <c r="CL67" s="38" t="b">
        <v>0</v>
      </c>
      <c r="CM67" s="39"/>
      <c r="CN67" s="39"/>
      <c r="CO67" s="39"/>
    </row>
    <row r="68" ht="15.75" customHeight="1">
      <c r="A68" s="29">
        <v>44107.0</v>
      </c>
      <c r="D68" s="31" t="s">
        <v>73</v>
      </c>
      <c r="E68" s="31" t="str">
        <f t="shared" si="1"/>
        <v>PS</v>
      </c>
      <c r="F68" s="30" t="b">
        <f t="shared" si="2"/>
        <v>0</v>
      </c>
      <c r="G68" s="30">
        <v>2.0</v>
      </c>
      <c r="AK68" s="40">
        <v>25.58</v>
      </c>
      <c r="BF68" s="41">
        <v>9263.561842181518</v>
      </c>
      <c r="BG68" s="41"/>
      <c r="BH68" s="32">
        <f t="shared" si="3"/>
        <v>8003.88237</v>
      </c>
      <c r="BL68" s="36">
        <v>3.041574365768893E-4</v>
      </c>
      <c r="BM68" s="36">
        <v>4.151298299024663E-5</v>
      </c>
      <c r="BN68" s="36"/>
      <c r="BO68" s="36"/>
      <c r="BP68" s="36"/>
      <c r="BQ68" s="36">
        <v>2.5743207470816634E-4</v>
      </c>
      <c r="BR68" s="36">
        <v>2.012624200231196E-5</v>
      </c>
      <c r="BS68" s="36">
        <v>2.807947556425278E-4</v>
      </c>
      <c r="BT68" s="36"/>
      <c r="BU68" s="37">
        <f t="shared" si="4"/>
        <v>0.0004049374507</v>
      </c>
      <c r="CB68" s="41">
        <v>1670536.470759857</v>
      </c>
      <c r="CC68" s="41"/>
      <c r="CD68" s="32">
        <f t="shared" si="5"/>
        <v>1444821.258</v>
      </c>
      <c r="CL68" s="38" t="b">
        <v>0</v>
      </c>
      <c r="CM68" s="39"/>
      <c r="CN68" s="39"/>
      <c r="CO68" s="39"/>
    </row>
    <row r="69" ht="15.75" customHeight="1">
      <c r="A69" s="29">
        <v>44108.0</v>
      </c>
      <c r="D69" s="31" t="s">
        <v>73</v>
      </c>
      <c r="E69" s="31" t="str">
        <f t="shared" si="1"/>
        <v>PS</v>
      </c>
      <c r="F69" s="30" t="b">
        <f t="shared" si="2"/>
        <v>0</v>
      </c>
      <c r="G69" s="30">
        <v>2.0</v>
      </c>
      <c r="AK69" s="40">
        <v>25.09</v>
      </c>
      <c r="BF69" s="41">
        <v>9649.538672013483</v>
      </c>
      <c r="BG69" s="41"/>
      <c r="BH69" s="32">
        <f t="shared" si="3"/>
        <v>8189.607803</v>
      </c>
      <c r="BL69" s="36">
        <v>1.0608178733290238E-4</v>
      </c>
      <c r="BM69" s="36">
        <v>1.8819536109669056E-5</v>
      </c>
      <c r="BN69" s="36"/>
      <c r="BO69" s="36"/>
      <c r="BP69" s="36"/>
      <c r="BQ69" s="36">
        <v>1.298456523352332E-4</v>
      </c>
      <c r="BR69" s="36">
        <v>4.58947075169795E-6</v>
      </c>
      <c r="BS69" s="36">
        <v>1.179637198340678E-4</v>
      </c>
      <c r="BT69" s="36"/>
      <c r="BU69" s="37">
        <f t="shared" si="4"/>
        <v>0.0003510343617</v>
      </c>
      <c r="CB69" s="41">
        <v>1735369.485343992</v>
      </c>
      <c r="CC69" s="41"/>
      <c r="CD69" s="32">
        <f t="shared" si="5"/>
        <v>1478139.332</v>
      </c>
      <c r="CL69" s="38" t="b">
        <v>0</v>
      </c>
      <c r="CM69" s="39"/>
      <c r="CN69" s="39"/>
      <c r="CO69" s="39"/>
    </row>
    <row r="70" ht="15.75" customHeight="1">
      <c r="A70" s="29">
        <v>44109.0</v>
      </c>
      <c r="D70" s="31" t="s">
        <v>73</v>
      </c>
      <c r="E70" s="31" t="str">
        <f t="shared" si="1"/>
        <v>PS</v>
      </c>
      <c r="F70" s="30" t="b">
        <f t="shared" si="2"/>
        <v>0</v>
      </c>
      <c r="G70" s="30">
        <v>2.0</v>
      </c>
      <c r="AK70" s="40">
        <v>26.53</v>
      </c>
      <c r="BF70" s="41">
        <v>6509.39843849285</v>
      </c>
      <c r="BG70" s="41"/>
      <c r="BH70" s="32">
        <f t="shared" si="3"/>
        <v>8244.867221</v>
      </c>
      <c r="BL70" s="36">
        <v>3.641229503839792E-4</v>
      </c>
      <c r="BM70" s="36">
        <v>2.307336125068347E-5</v>
      </c>
      <c r="BN70" s="36"/>
      <c r="BO70" s="36"/>
      <c r="BP70" s="36"/>
      <c r="BQ70" s="36">
        <v>5.013960861271845E-4</v>
      </c>
      <c r="BR70" s="36">
        <v>2.511845177544395E-5</v>
      </c>
      <c r="BS70" s="36">
        <v>4.327595182555818E-4</v>
      </c>
      <c r="BT70" s="36"/>
      <c r="BU70" s="37">
        <f t="shared" si="4"/>
        <v>0.0003735497507</v>
      </c>
      <c r="CB70" s="41">
        <v>1172259.610446359</v>
      </c>
      <c r="CC70" s="41"/>
      <c r="CD70" s="32">
        <f t="shared" si="5"/>
        <v>1489402.032</v>
      </c>
      <c r="CL70" s="38" t="b">
        <v>0</v>
      </c>
      <c r="CM70" s="39"/>
      <c r="CN70" s="39"/>
      <c r="CO70" s="39"/>
    </row>
    <row r="71" ht="15.75" customHeight="1">
      <c r="A71" s="29">
        <v>44110.0</v>
      </c>
      <c r="D71" s="31" t="s">
        <v>73</v>
      </c>
      <c r="E71" s="31" t="str">
        <f t="shared" si="1"/>
        <v>PS</v>
      </c>
      <c r="F71" s="30" t="b">
        <f t="shared" si="2"/>
        <v>0</v>
      </c>
      <c r="G71" s="30">
        <v>2.0</v>
      </c>
      <c r="AK71" s="40">
        <v>27.153</v>
      </c>
      <c r="BF71" s="41">
        <v>7668.662380781886</v>
      </c>
      <c r="BG71" s="41"/>
      <c r="BH71" s="32">
        <f t="shared" si="3"/>
        <v>8582.45344</v>
      </c>
      <c r="BL71" s="36">
        <v>4.798837027268304E-4</v>
      </c>
      <c r="BM71" s="36">
        <v>1.809830305894998E-4</v>
      </c>
      <c r="BN71" s="36"/>
      <c r="BO71" s="36"/>
      <c r="BP71" s="36"/>
      <c r="BQ71" s="36">
        <v>6.62581613031252E-4</v>
      </c>
      <c r="BR71" s="36">
        <v>7.875452116964397E-5</v>
      </c>
      <c r="BS71" s="36">
        <v>5.712326578790413E-4</v>
      </c>
      <c r="BT71" s="36"/>
      <c r="BU71" s="37">
        <f t="shared" si="4"/>
        <v>0.0003990082837</v>
      </c>
      <c r="CB71" s="41">
        <v>1390102.297772448</v>
      </c>
      <c r="CC71" s="41"/>
      <c r="CD71" s="32">
        <f t="shared" si="5"/>
        <v>1554542.638</v>
      </c>
      <c r="CL71" s="38" t="b">
        <v>0</v>
      </c>
      <c r="CM71" s="39"/>
      <c r="CN71" s="39"/>
      <c r="CO71" s="39"/>
    </row>
    <row r="72" ht="15.75" customHeight="1">
      <c r="A72" s="29">
        <v>44111.0</v>
      </c>
      <c r="D72" s="31" t="s">
        <v>73</v>
      </c>
      <c r="E72" s="31" t="str">
        <f t="shared" si="1"/>
        <v>PS</v>
      </c>
      <c r="F72" s="30" t="b">
        <f t="shared" si="2"/>
        <v>0</v>
      </c>
      <c r="G72" s="30">
        <v>2.0</v>
      </c>
      <c r="AK72" s="40">
        <v>26.926</v>
      </c>
      <c r="BF72" s="41">
        <v>8133.174773129898</v>
      </c>
      <c r="BG72" s="41"/>
      <c r="BH72" s="32">
        <f t="shared" si="3"/>
        <v>8572.132177</v>
      </c>
      <c r="BL72" s="36">
        <v>4.1676762749209633E-4</v>
      </c>
      <c r="BM72" s="36">
        <v>1.387094623357572E-4</v>
      </c>
      <c r="BN72" s="36"/>
      <c r="BO72" s="36"/>
      <c r="BP72" s="36"/>
      <c r="BQ72" s="36">
        <v>5.132285767421649E-4</v>
      </c>
      <c r="BR72" s="36">
        <v>1.6090532579982807E-4</v>
      </c>
      <c r="BS72" s="36">
        <v>4.649981021171306E-4</v>
      </c>
      <c r="BT72" s="36"/>
      <c r="BU72" s="37">
        <f t="shared" si="4"/>
        <v>0.000475132352</v>
      </c>
      <c r="CB72" s="41">
        <v>1478742.294523201</v>
      </c>
      <c r="CC72" s="41"/>
      <c r="CD72" s="32">
        <f t="shared" si="5"/>
        <v>1559194.886</v>
      </c>
      <c r="CL72" s="38" t="b">
        <v>0</v>
      </c>
      <c r="CM72" s="39"/>
      <c r="CN72" s="39"/>
      <c r="CO72" s="39"/>
    </row>
    <row r="73" ht="15.75" customHeight="1">
      <c r="A73" s="29">
        <v>44112.0</v>
      </c>
      <c r="D73" s="31" t="s">
        <v>73</v>
      </c>
      <c r="E73" s="31" t="str">
        <f t="shared" si="1"/>
        <v>PS</v>
      </c>
      <c r="F73" s="30" t="b">
        <f t="shared" si="2"/>
        <v>0</v>
      </c>
      <c r="G73" s="30">
        <v>2.0</v>
      </c>
      <c r="AK73" s="40">
        <v>25.88</v>
      </c>
      <c r="BF73" s="41">
        <v>10951.49293600055</v>
      </c>
      <c r="BG73" s="41"/>
      <c r="BH73" s="32">
        <f t="shared" si="3"/>
        <v>11865.04609</v>
      </c>
      <c r="BL73" s="36">
        <v>2.603049205384175E-4</v>
      </c>
      <c r="BM73" s="36">
        <v>4.90848313770076E-5</v>
      </c>
      <c r="BN73" s="36"/>
      <c r="BO73" s="36"/>
      <c r="BP73" s="36"/>
      <c r="BQ73" s="36">
        <v>5.558699206613194E-4</v>
      </c>
      <c r="BR73" s="36">
        <v>2.614536217820329E-5</v>
      </c>
      <c r="BS73" s="36">
        <v>4.080874205998684E-4</v>
      </c>
      <c r="BT73" s="36"/>
      <c r="BU73" s="37">
        <f t="shared" si="4"/>
        <v>0.0005396149757</v>
      </c>
      <c r="CB73" s="41">
        <v>1996239.499572251</v>
      </c>
      <c r="CC73" s="41"/>
      <c r="CD73" s="32">
        <f t="shared" si="5"/>
        <v>2168366.022</v>
      </c>
      <c r="CL73" s="38" t="b">
        <v>0</v>
      </c>
      <c r="CM73" s="39"/>
      <c r="CN73" s="39"/>
      <c r="CO73" s="39"/>
    </row>
    <row r="74" ht="15.75" customHeight="1">
      <c r="A74" s="29">
        <v>44113.0</v>
      </c>
      <c r="D74" s="31" t="s">
        <v>73</v>
      </c>
      <c r="E74" s="31" t="str">
        <f t="shared" si="1"/>
        <v>PS</v>
      </c>
      <c r="F74" s="30" t="b">
        <f t="shared" si="2"/>
        <v>0</v>
      </c>
      <c r="G74" s="30">
        <v>2.0</v>
      </c>
      <c r="AK74" s="40">
        <v>26.39</v>
      </c>
      <c r="BF74" s="41">
        <v>9597.932358613512</v>
      </c>
      <c r="BG74" s="41"/>
      <c r="BH74" s="32">
        <f t="shared" si="3"/>
        <v>11575.12801</v>
      </c>
      <c r="BL74" s="36">
        <v>4.1002442703755445E-4</v>
      </c>
      <c r="BM74" s="36">
        <v>3.420704640419994E-5</v>
      </c>
      <c r="BN74" s="36"/>
      <c r="BO74" s="36"/>
      <c r="BP74" s="36"/>
      <c r="BQ74" s="36">
        <v>5.871436948256997E-4</v>
      </c>
      <c r="BR74" s="36">
        <v>5.399951134800811E-5</v>
      </c>
      <c r="BS74" s="36">
        <v>4.985840609316271E-4</v>
      </c>
      <c r="BT74" s="36"/>
      <c r="BU74" s="37">
        <f t="shared" si="4"/>
        <v>0.0006199094985</v>
      </c>
      <c r="CB74" s="41">
        <v>1758630.726582779</v>
      </c>
      <c r="CC74" s="41"/>
      <c r="CD74" s="32">
        <f t="shared" si="5"/>
        <v>2118824.22</v>
      </c>
      <c r="CL74" s="38" t="b">
        <v>0</v>
      </c>
      <c r="CM74" s="39"/>
      <c r="CN74" s="39"/>
      <c r="CO74" s="39"/>
    </row>
    <row r="75" ht="15.75" customHeight="1">
      <c r="A75" s="29">
        <v>44114.0</v>
      </c>
      <c r="D75" s="31" t="s">
        <v>73</v>
      </c>
      <c r="E75" s="31" t="str">
        <f t="shared" si="1"/>
        <v>PS</v>
      </c>
      <c r="F75" s="30" t="b">
        <f t="shared" si="2"/>
        <v>0</v>
      </c>
      <c r="G75" s="30">
        <v>2.0</v>
      </c>
      <c r="AK75" s="40">
        <v>26.053</v>
      </c>
      <c r="BF75" s="41">
        <v>22973.96801258935</v>
      </c>
      <c r="BG75" s="41"/>
      <c r="BH75" s="32">
        <f t="shared" si="3"/>
        <v>12064.2617</v>
      </c>
      <c r="BL75" s="36">
        <v>4.982602218574821E-4</v>
      </c>
      <c r="BM75" s="36">
        <v>4.632595547114477E-5</v>
      </c>
      <c r="BN75" s="36"/>
      <c r="BO75" s="36"/>
      <c r="BP75" s="36"/>
      <c r="BQ75" s="36">
        <v>0.0010120850524383124</v>
      </c>
      <c r="BR75" s="36">
        <v>2.1788730476483403E-4</v>
      </c>
      <c r="BS75" s="36">
        <v>7.551726371478973E-4</v>
      </c>
      <c r="BT75" s="36"/>
      <c r="BU75" s="37">
        <f t="shared" si="4"/>
        <v>0.000830354964</v>
      </c>
      <c r="CB75" s="41">
        <v>4218115.29332043</v>
      </c>
      <c r="CC75" s="41"/>
      <c r="CD75" s="32">
        <f t="shared" si="5"/>
        <v>2213989.349</v>
      </c>
      <c r="CL75" s="38" t="b">
        <v>0</v>
      </c>
      <c r="CM75" s="39"/>
      <c r="CN75" s="39"/>
      <c r="CO75" s="39"/>
    </row>
    <row r="76" ht="15.75" customHeight="1">
      <c r="A76" s="29">
        <v>44115.0</v>
      </c>
      <c r="D76" s="31" t="s">
        <v>73</v>
      </c>
      <c r="E76" s="31" t="str">
        <f t="shared" si="1"/>
        <v>PS</v>
      </c>
      <c r="F76" s="30" t="b">
        <f t="shared" si="2"/>
        <v>0</v>
      </c>
      <c r="G76" s="30">
        <v>2.0</v>
      </c>
      <c r="AK76" s="40">
        <v>28.336</v>
      </c>
      <c r="BF76" s="41">
        <v>6219.071960894908</v>
      </c>
      <c r="BG76" s="41"/>
      <c r="BH76" s="32">
        <f t="shared" si="3"/>
        <v>13822.10196</v>
      </c>
      <c r="BL76" s="36">
        <v>8.198320845435854E-4</v>
      </c>
      <c r="BM76" s="36">
        <v>1.9803534027782658E-4</v>
      </c>
      <c r="BN76" s="36"/>
      <c r="BO76" s="36"/>
      <c r="BP76" s="36"/>
      <c r="BQ76" s="36">
        <v>0.0011255784587938388</v>
      </c>
      <c r="BR76" s="36">
        <v>6.766889432690154E-4</v>
      </c>
      <c r="BS76" s="36">
        <v>9.727052716687121E-4</v>
      </c>
      <c r="BT76" s="36"/>
      <c r="BU76" s="37">
        <f t="shared" si="4"/>
        <v>0.0008730507173</v>
      </c>
      <c r="CB76" s="41">
        <v>1142393.287859351</v>
      </c>
      <c r="CC76" s="41"/>
      <c r="CD76" s="32">
        <f t="shared" si="5"/>
        <v>2543913.409</v>
      </c>
      <c r="CL76" s="38" t="b">
        <v>0</v>
      </c>
      <c r="CM76" s="39"/>
      <c r="CN76" s="39"/>
      <c r="CO76" s="39"/>
    </row>
    <row r="77" ht="15.75" customHeight="1">
      <c r="A77" s="29">
        <v>44116.0</v>
      </c>
      <c r="D77" s="31" t="s">
        <v>73</v>
      </c>
      <c r="E77" s="31" t="str">
        <f t="shared" si="1"/>
        <v>PS</v>
      </c>
      <c r="F77" s="30" t="b">
        <f t="shared" si="2"/>
        <v>0</v>
      </c>
      <c r="G77" s="30">
        <v>2.0</v>
      </c>
      <c r="AK77" s="40">
        <v>28.016</v>
      </c>
      <c r="BF77" s="41">
        <v>10578.84321653059</v>
      </c>
      <c r="BG77" s="41"/>
      <c r="BH77" s="32">
        <f t="shared" si="3"/>
        <v>13756.98463</v>
      </c>
      <c r="BL77" s="36">
        <v>0.001495171920105933</v>
      </c>
      <c r="BM77" s="36">
        <v>1.5390273340704438E-4</v>
      </c>
      <c r="BN77" s="36"/>
      <c r="BO77" s="36"/>
      <c r="BP77" s="36"/>
      <c r="BQ77" s="36">
        <v>0.0015392789386999802</v>
      </c>
      <c r="BR77" s="36">
        <v>1.708193628530426E-4</v>
      </c>
      <c r="BS77" s="36">
        <v>0.001517225429402957</v>
      </c>
      <c r="BT77" s="36"/>
      <c r="BU77" s="37">
        <f t="shared" si="4"/>
        <v>0.0008433933583</v>
      </c>
      <c r="CB77" s="41">
        <v>1954567.937572152</v>
      </c>
      <c r="CC77" s="41"/>
      <c r="CD77" s="32">
        <f t="shared" si="5"/>
        <v>2534596.75</v>
      </c>
      <c r="CL77" s="38" t="b">
        <v>0</v>
      </c>
      <c r="CM77" s="39"/>
      <c r="CN77" s="39"/>
      <c r="CO77" s="39"/>
    </row>
    <row r="78" ht="15.75" customHeight="1">
      <c r="A78" s="29">
        <v>44118.0</v>
      </c>
      <c r="D78" s="31" t="s">
        <v>73</v>
      </c>
      <c r="E78" s="31" t="str">
        <f t="shared" si="1"/>
        <v>PS</v>
      </c>
      <c r="F78" s="30" t="b">
        <f t="shared" si="2"/>
        <v>0</v>
      </c>
      <c r="G78" s="30">
        <v>2.0</v>
      </c>
      <c r="AK78" s="40">
        <v>26.022</v>
      </c>
      <c r="BF78" s="41">
        <v>19740.69425118265</v>
      </c>
      <c r="BG78" s="41"/>
      <c r="BH78" s="32">
        <f t="shared" si="3"/>
        <v>11752.29168</v>
      </c>
      <c r="BL78" s="36">
        <v>6.828325023872958E-4</v>
      </c>
      <c r="BM78" s="36">
        <v>1.1190436132889087E-4</v>
      </c>
      <c r="BN78" s="36"/>
      <c r="BO78" s="36"/>
      <c r="BP78" s="36"/>
      <c r="BQ78" s="36">
        <v>5.602998722939856E-4</v>
      </c>
      <c r="BR78" s="36">
        <v>6.596544195040465E-5</v>
      </c>
      <c r="BS78" s="36">
        <v>6.215661873406407E-4</v>
      </c>
      <c r="BT78" s="36"/>
      <c r="BU78" s="37">
        <f t="shared" si="4"/>
        <v>0.0008139604213</v>
      </c>
      <c r="CB78" s="41">
        <v>3645859.798632908</v>
      </c>
      <c r="CC78" s="41"/>
      <c r="CD78" s="32">
        <f t="shared" si="5"/>
        <v>2171936.888</v>
      </c>
      <c r="CL78" s="38" t="b">
        <v>0</v>
      </c>
      <c r="CM78" s="39"/>
      <c r="CN78" s="39"/>
      <c r="CO78" s="39"/>
    </row>
    <row r="79" ht="15.75" customHeight="1">
      <c r="A79" s="29">
        <v>44119.0</v>
      </c>
      <c r="D79" s="31" t="s">
        <v>73</v>
      </c>
      <c r="E79" s="31" t="str">
        <f t="shared" si="1"/>
        <v>PS</v>
      </c>
      <c r="F79" s="30" t="b">
        <f t="shared" si="2"/>
        <v>0</v>
      </c>
      <c r="G79" s="30">
        <v>2.0</v>
      </c>
      <c r="AK79" s="40">
        <v>26.261</v>
      </c>
      <c r="BF79" s="41">
        <v>9272.345727958576</v>
      </c>
      <c r="BG79" s="41"/>
      <c r="BH79" s="32">
        <f t="shared" si="3"/>
        <v>13304.69252</v>
      </c>
      <c r="BL79" s="36">
        <v>3.021534538650174E-4</v>
      </c>
      <c r="BM79" s="36">
        <v>2.231065623695054E-5</v>
      </c>
      <c r="BN79" s="36"/>
      <c r="BO79" s="36"/>
      <c r="BP79" s="36"/>
      <c r="BQ79" s="36">
        <v>3.984410776318942E-4</v>
      </c>
      <c r="BR79" s="36">
        <v>1.7672616784949225E-5</v>
      </c>
      <c r="BS79" s="36">
        <v>3.502972657484558E-4</v>
      </c>
      <c r="BT79" s="36"/>
      <c r="BU79" s="37">
        <f t="shared" si="4"/>
        <v>0.0007727993923</v>
      </c>
      <c r="CB79" s="41">
        <v>1712047.432348448</v>
      </c>
      <c r="CC79" s="41"/>
      <c r="CD79" s="32">
        <f t="shared" si="5"/>
        <v>2462661.584</v>
      </c>
      <c r="CL79" s="38" t="b">
        <v>0</v>
      </c>
      <c r="CM79" s="39"/>
      <c r="CN79" s="39"/>
      <c r="CO79" s="39"/>
    </row>
    <row r="80" ht="15.75" customHeight="1">
      <c r="A80" s="29">
        <v>44120.0</v>
      </c>
      <c r="D80" s="31" t="s">
        <v>73</v>
      </c>
      <c r="E80" s="31" t="str">
        <f t="shared" si="1"/>
        <v>PS</v>
      </c>
      <c r="F80" s="30" t="b">
        <f t="shared" si="2"/>
        <v>0</v>
      </c>
      <c r="G80" s="30">
        <v>2.0</v>
      </c>
      <c r="AK80" s="40">
        <v>26.916</v>
      </c>
      <c r="BF80" s="41">
        <v>12950.50321953083</v>
      </c>
      <c r="BG80" s="41"/>
      <c r="BH80" s="32">
        <f t="shared" si="3"/>
        <v>15517.73534</v>
      </c>
      <c r="BL80" s="36">
        <v>5.544464742414295E-4</v>
      </c>
      <c r="BM80" s="36">
        <v>8.683722666236669E-5</v>
      </c>
      <c r="BN80" s="36"/>
      <c r="BO80" s="36"/>
      <c r="BP80" s="36"/>
      <c r="BQ80" s="36">
        <v>6.615694304072585E-4</v>
      </c>
      <c r="BR80" s="36">
        <v>6.017122209532567E-5</v>
      </c>
      <c r="BS80" s="36">
        <v>6.08007952324344E-4</v>
      </c>
      <c r="BT80" s="36"/>
      <c r="BU80" s="37">
        <f t="shared" si="4"/>
        <v>0.0005569907524</v>
      </c>
      <c r="CB80" s="41">
        <v>2404815.982863453</v>
      </c>
      <c r="CC80" s="41"/>
      <c r="CD80" s="32">
        <f t="shared" si="5"/>
        <v>2878924.838</v>
      </c>
      <c r="CL80" s="38" t="b">
        <v>0</v>
      </c>
      <c r="CM80" s="39"/>
      <c r="CN80" s="39"/>
      <c r="CO80" s="39"/>
    </row>
    <row r="81" ht="15.75" customHeight="1">
      <c r="A81" s="29">
        <v>44121.0</v>
      </c>
      <c r="D81" s="31" t="s">
        <v>73</v>
      </c>
      <c r="E81" s="31" t="str">
        <f t="shared" si="1"/>
        <v>PS</v>
      </c>
      <c r="F81" s="30" t="b">
        <f t="shared" si="2"/>
        <v>0</v>
      </c>
      <c r="G81" s="30">
        <v>2.0</v>
      </c>
      <c r="AK81" s="40">
        <v>27.052</v>
      </c>
      <c r="BF81" s="41">
        <v>13981.07620299179</v>
      </c>
      <c r="BG81" s="41"/>
      <c r="BH81" s="32">
        <f t="shared" si="3"/>
        <v>13883.17032</v>
      </c>
      <c r="BL81" s="36">
        <v>7.156170837365513E-4</v>
      </c>
      <c r="BM81" s="36">
        <v>7.806008289892325E-5</v>
      </c>
      <c r="BN81" s="36"/>
      <c r="BO81" s="36"/>
      <c r="BP81" s="36"/>
      <c r="BQ81" s="36">
        <v>8.181831692568935E-4</v>
      </c>
      <c r="BR81" s="36">
        <v>9.840906487618592E-5</v>
      </c>
      <c r="BS81" s="36">
        <v>7.669001264967224E-4</v>
      </c>
      <c r="BT81" s="36"/>
      <c r="BU81" s="37">
        <f t="shared" si="4"/>
        <v>0.0005271330026</v>
      </c>
      <c r="CB81" s="41">
        <v>2596016.770712099</v>
      </c>
      <c r="CC81" s="41"/>
      <c r="CD81" s="32">
        <f t="shared" si="5"/>
        <v>2582213.296</v>
      </c>
      <c r="CL81" s="38" t="b">
        <v>0</v>
      </c>
      <c r="CM81" s="39"/>
      <c r="CN81" s="39"/>
      <c r="CO81" s="39"/>
    </row>
    <row r="82" ht="15.75" customHeight="1">
      <c r="A82" s="29">
        <v>44122.0</v>
      </c>
      <c r="D82" s="31" t="s">
        <v>73</v>
      </c>
      <c r="E82" s="31" t="str">
        <f t="shared" si="1"/>
        <v>PS</v>
      </c>
      <c r="F82" s="30" t="b">
        <f t="shared" si="2"/>
        <v>0</v>
      </c>
      <c r="G82" s="30">
        <v>2.0</v>
      </c>
      <c r="AK82" s="40">
        <v>25.39</v>
      </c>
      <c r="BF82" s="41">
        <v>21644.05729237519</v>
      </c>
      <c r="BG82" s="41"/>
      <c r="BH82" s="32">
        <f t="shared" si="3"/>
        <v>14924.61924</v>
      </c>
      <c r="BL82" s="36">
        <v>4.149237154264262E-4</v>
      </c>
      <c r="BM82" s="36">
        <v>5.0426381020303444E-5</v>
      </c>
      <c r="BN82" s="36"/>
      <c r="BO82" s="36"/>
      <c r="BP82" s="36"/>
      <c r="BQ82" s="36">
        <v>4.614407443002128E-4</v>
      </c>
      <c r="BR82" s="36">
        <v>6.545635374120024E-5</v>
      </c>
      <c r="BS82" s="36">
        <v>4.381822298633195E-4</v>
      </c>
      <c r="BT82" s="36"/>
      <c r="BU82" s="37">
        <f t="shared" si="4"/>
        <v>0.0007084921333</v>
      </c>
      <c r="CB82" s="41">
        <v>4035884.205110508</v>
      </c>
      <c r="CC82" s="41"/>
      <c r="CD82" s="32">
        <f t="shared" si="5"/>
        <v>2784773.035</v>
      </c>
      <c r="CL82" s="38" t="b">
        <v>0</v>
      </c>
      <c r="CM82" s="39"/>
      <c r="CN82" s="39"/>
      <c r="CO82" s="39"/>
    </row>
    <row r="83" ht="15.75" customHeight="1">
      <c r="A83" s="29">
        <v>44123.0</v>
      </c>
      <c r="D83" s="31" t="s">
        <v>73</v>
      </c>
      <c r="E83" s="31" t="str">
        <f t="shared" si="1"/>
        <v>PS</v>
      </c>
      <c r="F83" s="30" t="b">
        <f t="shared" si="2"/>
        <v>0</v>
      </c>
      <c r="G83" s="30">
        <v>2.0</v>
      </c>
      <c r="AK83" s="40">
        <v>25.9</v>
      </c>
      <c r="BF83" s="41">
        <v>11567.86916782183</v>
      </c>
      <c r="BG83" s="41"/>
      <c r="BH83" s="32">
        <f t="shared" si="3"/>
        <v>13113.47258</v>
      </c>
      <c r="BL83" s="36">
        <v>3.763436382464482E-4</v>
      </c>
      <c r="BM83" s="36">
        <v>3.4108805343887504E-5</v>
      </c>
      <c r="BN83" s="36"/>
      <c r="BO83" s="36"/>
      <c r="BP83" s="36"/>
      <c r="BQ83" s="36">
        <v>5.682112390760556E-4</v>
      </c>
      <c r="BR83" s="36">
        <v>1.1204661667887498E-4</v>
      </c>
      <c r="BS83" s="36">
        <v>4.722774386612519E-4</v>
      </c>
      <c r="BT83" s="36"/>
      <c r="BU83" s="37">
        <f t="shared" si="4"/>
        <v>0.0006333239568</v>
      </c>
      <c r="CB83" s="41">
        <v>2162302.08887209</v>
      </c>
      <c r="CC83" s="41"/>
      <c r="CD83" s="32">
        <f t="shared" si="5"/>
        <v>2450422.305</v>
      </c>
      <c r="CL83" s="38" t="b">
        <v>0</v>
      </c>
      <c r="CM83" s="39"/>
      <c r="CN83" s="39"/>
      <c r="CO83" s="39"/>
    </row>
    <row r="84" ht="15.75" customHeight="1">
      <c r="A84" s="29">
        <v>44124.0</v>
      </c>
      <c r="D84" s="31" t="s">
        <v>73</v>
      </c>
      <c r="E84" s="31" t="str">
        <f t="shared" si="1"/>
        <v>PS</v>
      </c>
      <c r="F84" s="30" t="b">
        <f t="shared" si="2"/>
        <v>0</v>
      </c>
      <c r="G84" s="30">
        <v>2.0</v>
      </c>
      <c r="AK84" s="40">
        <v>27.637</v>
      </c>
      <c r="BF84" s="41">
        <v>14479.59029269781</v>
      </c>
      <c r="BG84" s="41"/>
      <c r="BH84" s="32">
        <f t="shared" si="3"/>
        <v>13245.7182</v>
      </c>
      <c r="BL84" s="36">
        <v>0.0010823839329509237</v>
      </c>
      <c r="BM84" s="36">
        <v>4.477597339023869E-5</v>
      </c>
      <c r="BN84" s="36"/>
      <c r="BO84" s="36"/>
      <c r="BP84" s="36"/>
      <c r="BQ84" s="36">
        <v>0.001431801905542123</v>
      </c>
      <c r="BR84" s="36">
        <v>2.0579778210726455E-4</v>
      </c>
      <c r="BS84" s="36">
        <v>0.001257092919246523</v>
      </c>
      <c r="BT84" s="36"/>
      <c r="BU84" s="37">
        <f t="shared" si="4"/>
        <v>0.0006266772783</v>
      </c>
      <c r="CB84" s="41">
        <v>2724846.127568609</v>
      </c>
      <c r="CC84" s="41"/>
      <c r="CD84" s="32">
        <f t="shared" si="5"/>
        <v>2481732</v>
      </c>
      <c r="CL84" s="38" t="b">
        <v>0</v>
      </c>
      <c r="CM84" s="39"/>
      <c r="CN84" s="39"/>
      <c r="CO84" s="39"/>
    </row>
    <row r="85" ht="15.75" customHeight="1">
      <c r="A85" s="29">
        <v>44125.0</v>
      </c>
      <c r="D85" s="31" t="s">
        <v>73</v>
      </c>
      <c r="E85" s="31" t="str">
        <f t="shared" si="1"/>
        <v>PS</v>
      </c>
      <c r="F85" s="30" t="b">
        <f t="shared" si="2"/>
        <v>0</v>
      </c>
      <c r="G85" s="30">
        <v>2.0</v>
      </c>
      <c r="AK85" s="40">
        <v>26.363</v>
      </c>
      <c r="BF85" s="41">
        <v>3894.769932290958</v>
      </c>
      <c r="BG85" s="41"/>
      <c r="BH85" s="32">
        <f t="shared" si="3"/>
        <v>12681.01154</v>
      </c>
      <c r="BL85" s="36">
        <v>2.484129514816392E-4</v>
      </c>
      <c r="BM85" s="36">
        <v>2.4916538658608603E-5</v>
      </c>
      <c r="BN85" s="36"/>
      <c r="BO85" s="36"/>
      <c r="BP85" s="36"/>
      <c r="BQ85" s="36">
        <v>2.1592118819890193E-4</v>
      </c>
      <c r="BR85" s="36">
        <v>4.390173565460848E-5</v>
      </c>
      <c r="BS85" s="36">
        <v>2.321670698402706E-4</v>
      </c>
      <c r="BT85" s="36"/>
      <c r="BU85" s="37">
        <f t="shared" si="4"/>
        <v>0.0006880288172</v>
      </c>
      <c r="CB85" s="41">
        <v>733062.3351105034</v>
      </c>
      <c r="CC85" s="41"/>
      <c r="CD85" s="32">
        <f t="shared" si="5"/>
        <v>2381375.767</v>
      </c>
      <c r="CL85" s="38" t="b">
        <v>0</v>
      </c>
      <c r="CM85" s="39"/>
      <c r="CN85" s="39"/>
      <c r="CO85" s="39"/>
    </row>
    <row r="86" ht="15.75" customHeight="1">
      <c r="A86" s="29">
        <v>44126.0</v>
      </c>
      <c r="D86" s="31" t="s">
        <v>73</v>
      </c>
      <c r="E86" s="31" t="str">
        <f t="shared" si="1"/>
        <v>PS</v>
      </c>
      <c r="F86" s="30" t="b">
        <f t="shared" si="2"/>
        <v>0</v>
      </c>
      <c r="G86" s="30">
        <v>2.0</v>
      </c>
      <c r="AK86" s="40">
        <v>26.14</v>
      </c>
      <c r="BF86" s="41">
        <v>14642.30431813327</v>
      </c>
      <c r="BG86" s="41"/>
      <c r="BH86" s="32">
        <f t="shared" si="3"/>
        <v>15729.41581</v>
      </c>
      <c r="BL86" s="36">
        <v>9.34438657514919E-4</v>
      </c>
      <c r="BM86" s="36">
        <v>2.5078486321154856E-4</v>
      </c>
      <c r="BN86" s="36"/>
      <c r="BO86" s="36"/>
      <c r="BP86" s="36"/>
      <c r="BQ86" s="36">
        <v>5.3289481028632E-4</v>
      </c>
      <c r="BR86" s="36">
        <v>1.01304504464628E-4</v>
      </c>
      <c r="BS86" s="36">
        <v>7.336667339006195E-4</v>
      </c>
      <c r="BT86" s="36"/>
      <c r="BU86" s="37">
        <f t="shared" si="4"/>
        <v>0.0008608469434</v>
      </c>
      <c r="CB86" s="41">
        <v>2752565.242867589</v>
      </c>
      <c r="CC86" s="41"/>
      <c r="CD86" s="32">
        <f t="shared" si="5"/>
        <v>2955278.306</v>
      </c>
      <c r="CL86" s="38" t="b">
        <v>0</v>
      </c>
      <c r="CM86" s="39"/>
      <c r="CN86" s="39"/>
      <c r="CO86" s="39"/>
    </row>
    <row r="87" ht="15.75" customHeight="1">
      <c r="A87" s="29">
        <v>44127.0</v>
      </c>
      <c r="D87" s="31" t="s">
        <v>73</v>
      </c>
      <c r="E87" s="31" t="str">
        <f t="shared" si="1"/>
        <v>PS</v>
      </c>
      <c r="F87" s="30" t="b">
        <f t="shared" si="2"/>
        <v>0</v>
      </c>
      <c r="G87" s="30">
        <v>2.0</v>
      </c>
      <c r="AK87" s="40">
        <v>25.94</v>
      </c>
      <c r="BF87" s="41">
        <v>18820.52400462346</v>
      </c>
      <c r="BG87" s="41"/>
      <c r="BH87" s="32">
        <f t="shared" si="3"/>
        <v>15654.20423</v>
      </c>
      <c r="BL87" s="36">
        <v>8.107104768151437E-4</v>
      </c>
      <c r="BM87" s="36">
        <v>4.19799196781434E-5</v>
      </c>
      <c r="BN87" s="36"/>
      <c r="BO87" s="36"/>
      <c r="BP87" s="36"/>
      <c r="BQ87" s="36">
        <v>6.791693717253249E-4</v>
      </c>
      <c r="BR87" s="36">
        <v>6.74696030864833E-5</v>
      </c>
      <c r="BS87" s="36">
        <v>7.449399242702343E-4</v>
      </c>
      <c r="BT87" s="36"/>
      <c r="BU87" s="37">
        <f t="shared" si="4"/>
        <v>0.0006773404136</v>
      </c>
      <c r="CB87" s="41">
        <v>3534103.039846815</v>
      </c>
      <c r="CC87" s="41"/>
      <c r="CD87" s="32">
        <f t="shared" si="5"/>
        <v>2939419.967</v>
      </c>
      <c r="CL87" s="38" t="b">
        <v>0</v>
      </c>
      <c r="CM87" s="39"/>
      <c r="CN87" s="39"/>
      <c r="CO87" s="39"/>
    </row>
    <row r="88" ht="15.75" customHeight="1">
      <c r="A88" s="29">
        <v>44128.0</v>
      </c>
      <c r="D88" s="31" t="s">
        <v>73</v>
      </c>
      <c r="E88" s="31" t="str">
        <f t="shared" si="1"/>
        <v>PS</v>
      </c>
      <c r="F88" s="30" t="b">
        <f t="shared" si="2"/>
        <v>0</v>
      </c>
      <c r="G88" s="30">
        <v>2.0</v>
      </c>
      <c r="AK88" s="40">
        <v>26.327</v>
      </c>
      <c r="BF88" s="41">
        <v>26809.89049165105</v>
      </c>
      <c r="BG88" s="41"/>
      <c r="BH88" s="32">
        <f t="shared" si="3"/>
        <v>17704.10632</v>
      </c>
      <c r="BL88" s="36">
        <v>0.0016478132081486224</v>
      </c>
      <c r="BM88" s="36">
        <v>2.229757912481592E-4</v>
      </c>
      <c r="BN88" s="36"/>
      <c r="BO88" s="36"/>
      <c r="BP88" s="36"/>
      <c r="BQ88" s="36">
        <v>0.001024922931364057</v>
      </c>
      <c r="BR88" s="36">
        <v>1.7450608133042796E-4</v>
      </c>
      <c r="BS88" s="36">
        <v>0.00133636806975634</v>
      </c>
      <c r="BT88" s="36"/>
      <c r="BU88" s="37">
        <f t="shared" si="4"/>
        <v>0.000782972939</v>
      </c>
      <c r="CB88" s="41">
        <v>5031814.784813195</v>
      </c>
      <c r="CC88" s="41"/>
      <c r="CD88" s="32">
        <f t="shared" si="5"/>
        <v>3323156.302</v>
      </c>
      <c r="CL88" s="38" t="b">
        <v>0</v>
      </c>
      <c r="CM88" s="39"/>
      <c r="CN88" s="39"/>
      <c r="CO88" s="39"/>
    </row>
    <row r="89" ht="15.75" customHeight="1">
      <c r="A89" s="29">
        <v>44129.0</v>
      </c>
      <c r="D89" s="31" t="s">
        <v>73</v>
      </c>
      <c r="E89" s="31" t="str">
        <f t="shared" si="1"/>
        <v>PS</v>
      </c>
      <c r="F89" s="30" t="b">
        <f t="shared" si="2"/>
        <v>0</v>
      </c>
      <c r="G89" s="30">
        <v>2.0</v>
      </c>
      <c r="AK89" s="40">
        <v>25.62</v>
      </c>
      <c r="BF89" s="41">
        <v>14103.53239497733</v>
      </c>
      <c r="BG89" s="41"/>
      <c r="BH89" s="32">
        <f t="shared" si="3"/>
        <v>17765.17142</v>
      </c>
      <c r="BL89" s="36">
        <v>3.1692615206541536E-4</v>
      </c>
      <c r="BM89" s="36">
        <v>2.8179289992616077E-5</v>
      </c>
      <c r="BN89" s="36"/>
      <c r="BO89" s="36"/>
      <c r="BP89" s="36"/>
      <c r="BQ89" s="36">
        <v>3.621943882980613E-4</v>
      </c>
      <c r="BR89" s="36">
        <v>4.487056096751217E-5</v>
      </c>
      <c r="BS89" s="36">
        <v>3.395602701817383E-4</v>
      </c>
      <c r="BT89" s="36"/>
      <c r="BU89" s="37">
        <f t="shared" si="4"/>
        <v>0.0007156866606</v>
      </c>
      <c r="CB89" s="41">
        <v>2645554.430976388</v>
      </c>
      <c r="CC89" s="41"/>
      <c r="CD89" s="32">
        <f t="shared" si="5"/>
        <v>3336666.953</v>
      </c>
      <c r="CL89" s="38" t="b">
        <v>0</v>
      </c>
      <c r="CM89" s="39"/>
      <c r="CN89" s="39"/>
      <c r="CO89" s="39"/>
    </row>
    <row r="90" ht="15.75" customHeight="1">
      <c r="A90" s="29">
        <v>44130.0</v>
      </c>
      <c r="D90" s="31" t="s">
        <v>73</v>
      </c>
      <c r="E90" s="31" t="str">
        <f t="shared" si="1"/>
        <v>PS</v>
      </c>
      <c r="F90" s="30" t="b">
        <f t="shared" si="2"/>
        <v>0</v>
      </c>
      <c r="G90" s="30">
        <v>2.0</v>
      </c>
      <c r="AK90" s="40">
        <v>26.48</v>
      </c>
      <c r="BF90" s="41">
        <v>14144.28039442889</v>
      </c>
      <c r="BG90" s="41"/>
      <c r="BH90" s="32">
        <f t="shared" si="3"/>
        <v>15539.35538</v>
      </c>
      <c r="BL90" s="36">
        <v>8.874586605334964E-4</v>
      </c>
      <c r="BM90" s="36">
        <v>3.7060609931353044E-6</v>
      </c>
      <c r="BN90" s="36"/>
      <c r="BO90" s="36"/>
      <c r="BP90" s="36"/>
      <c r="BQ90" s="36">
        <v>6.332007327556502E-4</v>
      </c>
      <c r="BR90" s="36">
        <v>1.1946109095041888E-4</v>
      </c>
      <c r="BS90" s="36">
        <v>7.603296966445733E-4</v>
      </c>
      <c r="BT90" s="36"/>
      <c r="BU90" s="37">
        <f t="shared" si="4"/>
        <v>0.0006284626822</v>
      </c>
      <c r="CB90" s="41">
        <v>2651744.013985243</v>
      </c>
      <c r="CC90" s="41"/>
      <c r="CD90" s="32">
        <f t="shared" si="5"/>
        <v>2920106.996</v>
      </c>
      <c r="CL90" s="38" t="b">
        <v>0</v>
      </c>
      <c r="CM90" s="39"/>
      <c r="CN90" s="39"/>
      <c r="CO90" s="39"/>
    </row>
    <row r="91" ht="15.75" customHeight="1">
      <c r="A91" s="29">
        <v>44131.0</v>
      </c>
      <c r="D91" s="31" t="s">
        <v>73</v>
      </c>
      <c r="E91" s="31" t="str">
        <f t="shared" si="1"/>
        <v>PS</v>
      </c>
      <c r="F91" s="30" t="b">
        <f t="shared" si="2"/>
        <v>0</v>
      </c>
      <c r="G91" s="30">
        <v>2.0</v>
      </c>
      <c r="AK91" s="40">
        <v>25.997</v>
      </c>
      <c r="BF91" s="41">
        <v>14947.62982919289</v>
      </c>
      <c r="BG91" s="41"/>
      <c r="BH91" s="32">
        <f t="shared" si="3"/>
        <v>12360.73599</v>
      </c>
      <c r="BL91" s="36">
        <v>3.235080386525172E-4</v>
      </c>
      <c r="BM91" s="36">
        <v>5.16732484633737E-5</v>
      </c>
      <c r="BN91" s="36"/>
      <c r="BO91" s="36"/>
      <c r="BP91" s="36"/>
      <c r="BQ91" s="36">
        <v>4.709626458332939E-4</v>
      </c>
      <c r="BR91" s="36">
        <v>6.753650867493435E-5</v>
      </c>
      <c r="BS91" s="36">
        <v>3.972353422429056E-4</v>
      </c>
      <c r="BT91" s="36"/>
      <c r="BU91" s="37">
        <f t="shared" si="4"/>
        <v>0.0004597139355</v>
      </c>
      <c r="CB91" s="41">
        <v>2820118.495229855</v>
      </c>
      <c r="CC91" s="41"/>
      <c r="CD91" s="32">
        <f t="shared" si="5"/>
        <v>2325544.644</v>
      </c>
      <c r="CL91" s="38" t="b">
        <v>0</v>
      </c>
      <c r="CM91" s="39"/>
      <c r="CN91" s="39"/>
      <c r="CO91" s="39"/>
    </row>
    <row r="92" ht="15.75" customHeight="1">
      <c r="A92" s="29">
        <v>44132.0</v>
      </c>
      <c r="D92" s="31" t="s">
        <v>73</v>
      </c>
      <c r="E92" s="31" t="str">
        <f t="shared" si="1"/>
        <v>PS</v>
      </c>
      <c r="F92" s="30" t="b">
        <f t="shared" si="2"/>
        <v>0</v>
      </c>
      <c r="G92" s="30">
        <v>2.0</v>
      </c>
      <c r="AK92" s="40">
        <v>26.527</v>
      </c>
      <c r="BF92" s="41">
        <v>7691.443767296674</v>
      </c>
      <c r="BG92" s="41"/>
      <c r="BH92" s="32">
        <f t="shared" si="3"/>
        <v>10020.22031</v>
      </c>
      <c r="BL92" s="36">
        <v>2.5045202600178543E-4</v>
      </c>
      <c r="BM92" s="36">
        <v>5.1221260241900095E-5</v>
      </c>
      <c r="BN92" s="36"/>
      <c r="BO92" s="36"/>
      <c r="BP92" s="36"/>
      <c r="BQ92" s="36">
        <v>3.6718803863178913E-4</v>
      </c>
      <c r="BR92" s="36">
        <v>4.5241144911853075E-5</v>
      </c>
      <c r="BS92" s="36">
        <v>3.088200323167873E-4</v>
      </c>
      <c r="BT92" s="36"/>
      <c r="BU92" s="37">
        <f t="shared" si="4"/>
        <v>0.0005174063729</v>
      </c>
      <c r="CB92" s="41">
        <v>1451303.256221095</v>
      </c>
      <c r="CC92" s="41"/>
      <c r="CD92" s="32">
        <f t="shared" si="5"/>
        <v>1886531.152</v>
      </c>
      <c r="CL92" s="38" t="b">
        <v>0</v>
      </c>
      <c r="CM92" s="39"/>
      <c r="CN92" s="39"/>
      <c r="CO92" s="39"/>
    </row>
    <row r="93" ht="15.75" customHeight="1">
      <c r="A93" s="29">
        <v>44133.0</v>
      </c>
      <c r="D93" s="31" t="s">
        <v>73</v>
      </c>
      <c r="E93" s="31" t="str">
        <f t="shared" si="1"/>
        <v>PS</v>
      </c>
      <c r="F93" s="30" t="b">
        <f t="shared" si="2"/>
        <v>0</v>
      </c>
      <c r="G93" s="30">
        <v>2.0</v>
      </c>
      <c r="AK93" s="40">
        <v>26.84</v>
      </c>
      <c r="BF93" s="41">
        <v>10916.79355032355</v>
      </c>
      <c r="BG93" s="41"/>
      <c r="BH93" s="32">
        <f t="shared" si="3"/>
        <v>9611.875835</v>
      </c>
      <c r="BL93" s="36">
        <v>3.8459347317938827E-4</v>
      </c>
      <c r="BM93" s="36">
        <v>1.0559465874824601E-4</v>
      </c>
      <c r="BN93" s="36"/>
      <c r="BO93" s="36"/>
      <c r="BP93" s="36"/>
      <c r="BQ93" s="36">
        <v>6.006551989265994E-4</v>
      </c>
      <c r="BR93" s="36">
        <v>3.032701481517442E-5</v>
      </c>
      <c r="BS93" s="36">
        <v>4.926243360529939E-4</v>
      </c>
      <c r="BT93" s="36"/>
      <c r="BU93" s="37">
        <f t="shared" si="4"/>
        <v>0.0004246528352</v>
      </c>
      <c r="CB93" s="41">
        <v>2059003.025694845</v>
      </c>
      <c r="CC93" s="41"/>
      <c r="CD93" s="32">
        <f t="shared" si="5"/>
        <v>1808135.641</v>
      </c>
      <c r="CL93" s="38" t="b">
        <v>0</v>
      </c>
      <c r="CM93" s="39"/>
      <c r="CN93" s="39"/>
      <c r="CO93" s="39"/>
    </row>
    <row r="94" ht="15.75" customHeight="1">
      <c r="A94" s="29">
        <v>44136.0</v>
      </c>
      <c r="D94" s="31" t="s">
        <v>73</v>
      </c>
      <c r="E94" s="31" t="str">
        <f t="shared" si="1"/>
        <v>PS</v>
      </c>
      <c r="F94" s="30" t="b">
        <f t="shared" si="2"/>
        <v>0</v>
      </c>
      <c r="G94" s="30">
        <v>2.0</v>
      </c>
      <c r="AK94" s="40">
        <v>30.612</v>
      </c>
      <c r="BF94" s="41">
        <v>2400.954002007883</v>
      </c>
      <c r="BG94" s="41"/>
      <c r="BH94" s="32">
        <f t="shared" si="3"/>
        <v>8584.746834</v>
      </c>
      <c r="BL94" s="36">
        <v>5.377348833794337E-4</v>
      </c>
      <c r="BM94" s="36">
        <v>7.244314906253555E-5</v>
      </c>
      <c r="BN94" s="36"/>
      <c r="BO94" s="36"/>
      <c r="BP94" s="36"/>
      <c r="BQ94" s="36">
        <v>7.183100314085463E-4</v>
      </c>
      <c r="BR94" s="36">
        <v>1.384801011426389E-5</v>
      </c>
      <c r="BS94" s="36">
        <v>6.280224573939901E-4</v>
      </c>
      <c r="BT94" s="36"/>
      <c r="BU94" s="37">
        <f t="shared" si="4"/>
        <v>0.0003821888296</v>
      </c>
      <c r="CB94" s="41">
        <v>450486.9675695075</v>
      </c>
      <c r="CC94" s="41"/>
      <c r="CD94" s="32">
        <f t="shared" si="5"/>
        <v>1608958.82</v>
      </c>
      <c r="CL94" s="38" t="b">
        <v>0</v>
      </c>
      <c r="CM94" s="39"/>
      <c r="CN94" s="39"/>
      <c r="CO94" s="39"/>
    </row>
    <row r="95" ht="15.75" customHeight="1">
      <c r="A95" s="29">
        <v>44137.0</v>
      </c>
      <c r="D95" s="31" t="s">
        <v>73</v>
      </c>
      <c r="E95" s="31" t="str">
        <f t="shared" si="1"/>
        <v>PS</v>
      </c>
      <c r="F95" s="30" t="b">
        <f t="shared" si="2"/>
        <v>0</v>
      </c>
      <c r="G95" s="30">
        <v>2.0</v>
      </c>
      <c r="AK95" s="40">
        <v>27.563</v>
      </c>
      <c r="BF95" s="41">
        <v>12102.55802509604</v>
      </c>
      <c r="BG95" s="41"/>
      <c r="BH95" s="32">
        <f t="shared" si="3"/>
        <v>9773.107228</v>
      </c>
      <c r="BL95" s="36">
        <v>3.4031887562085104E-4</v>
      </c>
      <c r="BM95" s="36">
        <v>2.5348404395163503E-5</v>
      </c>
      <c r="BN95" s="36"/>
      <c r="BO95" s="36"/>
      <c r="BP95" s="36"/>
      <c r="BQ95" s="36">
        <v>2.5280513986591306E-4</v>
      </c>
      <c r="BR95" s="36">
        <v>7.956758740410462E-6</v>
      </c>
      <c r="BS95" s="36">
        <v>2.965620077433821E-4</v>
      </c>
      <c r="BT95" s="36"/>
      <c r="BU95" s="37">
        <f t="shared" si="4"/>
        <v>0.0003768186485</v>
      </c>
      <c r="CB95" s="41">
        <v>2259766.462571739</v>
      </c>
      <c r="CC95" s="41"/>
      <c r="CD95" s="32">
        <f t="shared" si="5"/>
        <v>1824881</v>
      </c>
      <c r="CL95" s="38" t="b">
        <v>0</v>
      </c>
      <c r="CM95" s="39"/>
      <c r="CN95" s="39"/>
      <c r="CO95" s="39"/>
    </row>
    <row r="96" ht="15.75" customHeight="1">
      <c r="A96" s="29">
        <v>44138.0</v>
      </c>
      <c r="D96" s="31" t="s">
        <v>73</v>
      </c>
      <c r="E96" s="31" t="str">
        <f t="shared" si="1"/>
        <v>PS</v>
      </c>
      <c r="F96" s="30" t="b">
        <f t="shared" si="2"/>
        <v>0</v>
      </c>
      <c r="G96" s="30">
        <v>2.0</v>
      </c>
      <c r="AK96" s="40">
        <v>28.11</v>
      </c>
      <c r="BF96" s="41">
        <v>9811.984826191929</v>
      </c>
      <c r="BG96" s="41"/>
      <c r="BH96" s="32">
        <f t="shared" si="3"/>
        <v>8896.152787</v>
      </c>
      <c r="BL96" s="36">
        <v>2.1133888348825357E-4</v>
      </c>
      <c r="BM96" s="36">
        <v>1.5304908045432515E-5</v>
      </c>
      <c r="BN96" s="36"/>
      <c r="BO96" s="36"/>
      <c r="BP96" s="36"/>
      <c r="BQ96" s="36">
        <v>1.5849174538561602E-4</v>
      </c>
      <c r="BR96" s="36">
        <v>1.9130528496674278E-5</v>
      </c>
      <c r="BS96" s="36">
        <v>1.849153144369348E-4</v>
      </c>
      <c r="BT96" s="36"/>
      <c r="BU96" s="37">
        <f t="shared" si="4"/>
        <v>0.0004356830036</v>
      </c>
      <c r="CB96" s="41">
        <v>1824234.385504012</v>
      </c>
      <c r="CC96" s="41"/>
      <c r="CD96" s="32">
        <f t="shared" si="5"/>
        <v>1655407.843</v>
      </c>
      <c r="CL96" s="38" t="b">
        <v>0</v>
      </c>
      <c r="CM96" s="39"/>
      <c r="CN96" s="39"/>
      <c r="CO96" s="39"/>
    </row>
    <row r="97" ht="15.75" customHeight="1">
      <c r="A97" s="29">
        <v>44139.0</v>
      </c>
      <c r="D97" s="31" t="s">
        <v>73</v>
      </c>
      <c r="E97" s="31" t="str">
        <f t="shared" si="1"/>
        <v>PS</v>
      </c>
      <c r="F97" s="30" t="b">
        <f t="shared" si="2"/>
        <v>0</v>
      </c>
      <c r="G97" s="30">
        <v>2.0</v>
      </c>
      <c r="AK97" s="40">
        <v>28.157</v>
      </c>
      <c r="BF97" s="41">
        <v>13633.24573773057</v>
      </c>
      <c r="BG97" s="41"/>
      <c r="BH97" s="32">
        <f t="shared" si="3"/>
        <v>10406.81039</v>
      </c>
      <c r="BL97" s="36">
        <v>3.3335657198719295E-4</v>
      </c>
      <c r="BM97" s="36">
        <v>2.6781658775418358E-5</v>
      </c>
      <c r="BN97" s="36"/>
      <c r="BO97" s="36"/>
      <c r="BP97" s="36"/>
      <c r="BQ97" s="36">
        <v>2.3058168217077296E-4</v>
      </c>
      <c r="BR97" s="36">
        <v>1.3382017408878912E-6</v>
      </c>
      <c r="BS97" s="36">
        <v>2.819691270789829E-4</v>
      </c>
      <c r="BT97" s="36"/>
      <c r="BU97" s="37">
        <f t="shared" si="4"/>
        <v>0.0004333862121</v>
      </c>
      <c r="CB97" s="41">
        <v>2530914.161004692</v>
      </c>
      <c r="CC97" s="41"/>
      <c r="CD97" s="32">
        <f t="shared" si="5"/>
        <v>1934084.853</v>
      </c>
      <c r="CL97" s="38" t="b">
        <v>0</v>
      </c>
      <c r="CM97" s="39"/>
      <c r="CN97" s="39"/>
      <c r="CO97" s="39"/>
    </row>
    <row r="98" ht="15.75" customHeight="1">
      <c r="A98" s="29">
        <v>44140.0</v>
      </c>
      <c r="D98" s="31" t="s">
        <v>73</v>
      </c>
      <c r="E98" s="31" t="str">
        <f t="shared" si="1"/>
        <v>PS</v>
      </c>
      <c r="F98" s="30" t="b">
        <f t="shared" si="2"/>
        <v>0</v>
      </c>
      <c r="G98" s="30">
        <v>2.0</v>
      </c>
      <c r="AK98" s="40">
        <v>28.723</v>
      </c>
      <c r="BF98" s="41">
        <v>6532.021342146885</v>
      </c>
      <c r="BG98" s="41"/>
      <c r="BH98" s="32">
        <f t="shared" si="3"/>
        <v>10638.10957</v>
      </c>
      <c r="BL98" s="36">
        <v>9.38303067942178E-4</v>
      </c>
      <c r="BM98" s="36">
        <v>0.0</v>
      </c>
      <c r="BN98" s="36"/>
      <c r="BO98" s="36"/>
      <c r="BP98" s="36"/>
      <c r="BQ98" s="36">
        <v>6.355891546524186E-4</v>
      </c>
      <c r="BR98" s="36">
        <v>4.762108900264128E-5</v>
      </c>
      <c r="BS98" s="36">
        <v>7.869461112972983E-4</v>
      </c>
      <c r="BT98" s="36"/>
      <c r="BU98" s="37">
        <f t="shared" si="4"/>
        <v>0.0005334459886</v>
      </c>
      <c r="CB98" s="41">
        <v>1211637.239032229</v>
      </c>
      <c r="CC98" s="41"/>
      <c r="CD98" s="32">
        <f t="shared" si="5"/>
        <v>1973503.394</v>
      </c>
      <c r="CL98" s="38" t="b">
        <v>0</v>
      </c>
      <c r="CM98" s="39"/>
      <c r="CN98" s="39"/>
      <c r="CO98" s="39"/>
    </row>
    <row r="99" ht="15.75" customHeight="1">
      <c r="A99" s="29">
        <v>44141.0</v>
      </c>
      <c r="D99" s="31" t="s">
        <v>73</v>
      </c>
      <c r="E99" s="31" t="str">
        <f t="shared" si="1"/>
        <v>PS</v>
      </c>
      <c r="F99" s="30" t="b">
        <f t="shared" si="2"/>
        <v>0</v>
      </c>
      <c r="G99" s="30">
        <v>2.0</v>
      </c>
      <c r="AK99" s="40">
        <v>27.98</v>
      </c>
      <c r="BF99" s="41">
        <v>9954.242017951292</v>
      </c>
      <c r="BG99" s="41"/>
      <c r="BH99" s="32">
        <f t="shared" si="3"/>
        <v>10248.39856</v>
      </c>
      <c r="BL99" s="36">
        <v>6.984593750234429E-4</v>
      </c>
      <c r="BM99" s="36">
        <v>1.1219036141621021E-4</v>
      </c>
      <c r="BN99" s="36"/>
      <c r="BO99" s="36"/>
      <c r="BP99" s="36"/>
      <c r="BQ99" s="36">
        <v>5.346176249333538E-4</v>
      </c>
      <c r="BR99" s="36">
        <v>4.88600072875911E-5</v>
      </c>
      <c r="BS99" s="36">
        <v>6.165384999783983E-4</v>
      </c>
      <c r="BT99" s="36"/>
      <c r="BU99" s="37">
        <f t="shared" si="4"/>
        <v>0.0005753303428</v>
      </c>
      <c r="CB99" s="41">
        <v>1843872.019150196</v>
      </c>
      <c r="CC99" s="41"/>
      <c r="CD99" s="32">
        <f t="shared" si="5"/>
        <v>1900807.779</v>
      </c>
      <c r="CL99" s="38" t="b">
        <v>0</v>
      </c>
      <c r="CM99" s="39"/>
      <c r="CN99" s="39"/>
      <c r="CO99" s="39"/>
    </row>
    <row r="100" ht="15.75" customHeight="1">
      <c r="A100" s="29">
        <v>44142.0</v>
      </c>
      <c r="D100" s="31" t="s">
        <v>73</v>
      </c>
      <c r="E100" s="31" t="str">
        <f t="shared" si="1"/>
        <v>PS</v>
      </c>
      <c r="F100" s="30" t="b">
        <f t="shared" si="2"/>
        <v>0</v>
      </c>
      <c r="G100" s="30">
        <v>2.0</v>
      </c>
      <c r="AK100" s="40">
        <v>28.073</v>
      </c>
      <c r="BF100" s="41">
        <v>13259.05394889034</v>
      </c>
      <c r="BG100" s="41"/>
      <c r="BH100" s="32">
        <f t="shared" si="3"/>
        <v>10814.88467</v>
      </c>
      <c r="BL100" s="36">
        <v>0.0010368823768433697</v>
      </c>
      <c r="BM100" s="36">
        <v>1.0946090876097093E-4</v>
      </c>
      <c r="BN100" s="36"/>
      <c r="BO100" s="36"/>
      <c r="BP100" s="36"/>
      <c r="BQ100" s="36">
        <v>5.568394032433143E-4</v>
      </c>
      <c r="BR100" s="36">
        <v>5.32783793316731E-5</v>
      </c>
      <c r="BS100" s="36">
        <v>7.96860890043342E-4</v>
      </c>
      <c r="BT100" s="36"/>
      <c r="BU100" s="37">
        <f t="shared" si="4"/>
        <v>0.0006054436368</v>
      </c>
      <c r="CB100" s="41">
        <v>2456859.165904228</v>
      </c>
      <c r="CC100" s="41"/>
      <c r="CD100" s="32">
        <f t="shared" si="5"/>
        <v>2004874.319</v>
      </c>
      <c r="CL100" s="38" t="b">
        <v>0</v>
      </c>
      <c r="CM100" s="39"/>
      <c r="CN100" s="39"/>
      <c r="CO100" s="39"/>
    </row>
    <row r="101" ht="15.75" customHeight="1">
      <c r="A101" s="29">
        <v>44143.0</v>
      </c>
      <c r="D101" s="31" t="s">
        <v>73</v>
      </c>
      <c r="E101" s="31" t="str">
        <f t="shared" si="1"/>
        <v>PS</v>
      </c>
      <c r="F101" s="30" t="b">
        <f t="shared" si="2"/>
        <v>0</v>
      </c>
      <c r="G101" s="30">
        <v>2.0</v>
      </c>
      <c r="AK101" s="40">
        <v>26.454</v>
      </c>
      <c r="BF101" s="41">
        <v>7863.429743284973</v>
      </c>
      <c r="BG101" s="41"/>
      <c r="BH101" s="32">
        <f t="shared" si="3"/>
        <v>10184.2268</v>
      </c>
      <c r="BL101" s="36">
        <v>3.5233623825833767E-4</v>
      </c>
      <c r="BM101" s="36">
        <v>3.053581186919202E-5</v>
      </c>
      <c r="BN101" s="36"/>
      <c r="BO101" s="36"/>
      <c r="BP101" s="36"/>
      <c r="BQ101" s="36">
        <v>4.3633793251171316E-4</v>
      </c>
      <c r="BR101" s="36">
        <v>3.74465999452922E-5</v>
      </c>
      <c r="BS101" s="36">
        <v>3.943370853850254E-4</v>
      </c>
      <c r="BT101" s="36"/>
      <c r="BU101" s="37">
        <f t="shared" si="4"/>
        <v>0.00070384838</v>
      </c>
      <c r="CB101" s="41">
        <v>1460756.312150807</v>
      </c>
      <c r="CC101" s="41"/>
      <c r="CD101" s="32">
        <f t="shared" si="5"/>
        <v>1887834.631</v>
      </c>
      <c r="CL101" s="38" t="b">
        <v>0</v>
      </c>
      <c r="CM101" s="39"/>
      <c r="CN101" s="39"/>
      <c r="CO101" s="39"/>
    </row>
    <row r="102" ht="15.75" customHeight="1">
      <c r="A102" s="29">
        <v>44144.0</v>
      </c>
      <c r="D102" s="31" t="s">
        <v>73</v>
      </c>
      <c r="E102" s="31" t="str">
        <f t="shared" si="1"/>
        <v>PS</v>
      </c>
      <c r="F102" s="30" t="b">
        <f t="shared" si="2"/>
        <v>0</v>
      </c>
      <c r="G102" s="30">
        <v>2.0</v>
      </c>
      <c r="AK102" s="40">
        <v>26.086</v>
      </c>
      <c r="BF102" s="41">
        <v>16465.67627546337</v>
      </c>
      <c r="BG102" s="41"/>
      <c r="BH102" s="32">
        <f t="shared" si="3"/>
        <v>10942.02429</v>
      </c>
      <c r="BL102" s="36">
        <v>4.0523327615980977E-4</v>
      </c>
      <c r="BM102" s="36">
        <v>2.6135344971335406E-5</v>
      </c>
      <c r="BN102" s="36"/>
      <c r="BO102" s="36"/>
      <c r="BP102" s="36"/>
      <c r="BQ102" s="36">
        <v>4.598379185060906E-4</v>
      </c>
      <c r="BR102" s="36">
        <v>6.789790115190515E-5</v>
      </c>
      <c r="BS102" s="36">
        <v>4.325355973329502E-4</v>
      </c>
      <c r="BT102" s="36"/>
      <c r="BU102" s="37">
        <f t="shared" si="4"/>
        <v>0.0006551182631</v>
      </c>
      <c r="CB102" s="41">
        <v>3051246.860637853</v>
      </c>
      <c r="CC102" s="41"/>
      <c r="CD102" s="32">
        <f t="shared" si="5"/>
        <v>2239779.85</v>
      </c>
      <c r="CL102" s="38" t="b">
        <v>0</v>
      </c>
      <c r="CM102" s="39"/>
      <c r="CN102" s="39"/>
      <c r="CO102" s="39"/>
    </row>
    <row r="103" ht="15.75" customHeight="1">
      <c r="A103" s="29">
        <v>44145.0</v>
      </c>
      <c r="D103" s="31" t="s">
        <v>73</v>
      </c>
      <c r="E103" s="31" t="str">
        <f t="shared" si="1"/>
        <v>PS</v>
      </c>
      <c r="F103" s="30" t="b">
        <f t="shared" si="2"/>
        <v>0</v>
      </c>
      <c r="G103" s="30">
        <v>2.0</v>
      </c>
      <c r="AK103" s="40">
        <v>28.09</v>
      </c>
      <c r="BF103" s="41">
        <v>3378.732036696196</v>
      </c>
      <c r="BG103" s="41"/>
      <c r="BH103" s="32">
        <f t="shared" si="3"/>
        <v>11151.31676</v>
      </c>
      <c r="BL103" s="36">
        <v>0.00219828033830688</v>
      </c>
      <c r="BM103" s="36">
        <v>0.0</v>
      </c>
      <c r="BN103" s="36"/>
      <c r="BO103" s="36"/>
      <c r="BP103" s="36"/>
      <c r="BQ103" s="36">
        <v>3.5965931581778536E-4</v>
      </c>
      <c r="BR103" s="36">
        <v>3.9217276158086545E-5</v>
      </c>
      <c r="BS103" s="36">
        <v>0.001278969827062333</v>
      </c>
      <c r="BT103" s="36"/>
      <c r="BU103" s="37">
        <f t="shared" si="4"/>
        <v>0.0005669757434</v>
      </c>
      <c r="CB103" s="41">
        <v>626438.7949134945</v>
      </c>
      <c r="CC103" s="41"/>
      <c r="CD103" s="32">
        <f t="shared" si="5"/>
        <v>2507307.015</v>
      </c>
      <c r="CL103" s="38" t="b">
        <v>0</v>
      </c>
      <c r="CM103" s="39"/>
      <c r="CN103" s="39"/>
      <c r="CO103" s="39"/>
    </row>
    <row r="104" ht="15.75" customHeight="1">
      <c r="A104" s="29">
        <v>44146.0</v>
      </c>
      <c r="D104" s="31" t="s">
        <v>73</v>
      </c>
      <c r="E104" s="31" t="str">
        <f t="shared" si="1"/>
        <v>PS</v>
      </c>
      <c r="F104" s="30" t="b">
        <f t="shared" si="2"/>
        <v>0</v>
      </c>
      <c r="G104" s="30">
        <v>2.0</v>
      </c>
      <c r="AK104" s="40">
        <v>26.058</v>
      </c>
      <c r="BF104" s="41">
        <v>13743.22943409148</v>
      </c>
      <c r="BG104" s="41"/>
      <c r="BH104" s="32">
        <f t="shared" si="3"/>
        <v>11028.84965</v>
      </c>
      <c r="BL104" s="36">
        <v>2.940475121088867E-4</v>
      </c>
      <c r="BM104" s="36">
        <v>1.798613281726639E-5</v>
      </c>
      <c r="BN104" s="36"/>
      <c r="BO104" s="36"/>
      <c r="BP104" s="36"/>
      <c r="BQ104" s="36">
        <v>4.5172831917139714E-4</v>
      </c>
      <c r="BR104" s="36">
        <v>2.5072674957005393E-5</v>
      </c>
      <c r="BS104" s="36">
        <v>3.728879156401419E-4</v>
      </c>
      <c r="BT104" s="36"/>
      <c r="BU104" s="37">
        <f t="shared" si="4"/>
        <v>0.0005553585691</v>
      </c>
      <c r="CB104" s="41">
        <v>3603598.118519343</v>
      </c>
      <c r="CC104" s="41"/>
      <c r="CD104" s="32">
        <f t="shared" si="5"/>
        <v>2431289.115</v>
      </c>
      <c r="CL104" s="38" t="b">
        <v>0</v>
      </c>
      <c r="CM104" s="39"/>
      <c r="CN104" s="39"/>
      <c r="CO104" s="39"/>
    </row>
    <row r="105" ht="15.75" customHeight="1">
      <c r="A105" s="29">
        <v>44147.0</v>
      </c>
      <c r="D105" s="31" t="s">
        <v>73</v>
      </c>
      <c r="E105" s="31" t="str">
        <f t="shared" si="1"/>
        <v>PS</v>
      </c>
      <c r="F105" s="30" t="b">
        <f t="shared" si="2"/>
        <v>0</v>
      </c>
      <c r="G105" s="30">
        <v>2.0</v>
      </c>
      <c r="AK105" s="40">
        <v>25.911</v>
      </c>
      <c r="BF105" s="41">
        <v>14305.51629394218</v>
      </c>
      <c r="BG105" s="41"/>
      <c r="BH105" s="32">
        <f t="shared" si="3"/>
        <v>11227.04838</v>
      </c>
      <c r="BL105" s="36">
        <v>4.5633022667289493E-4</v>
      </c>
      <c r="BM105" s="36">
        <v>1.9212175445946103E-5</v>
      </c>
      <c r="BN105" s="36"/>
      <c r="BO105" s="36"/>
      <c r="BP105" s="36"/>
      <c r="BQ105" s="36">
        <v>2.559663564867418E-4</v>
      </c>
      <c r="BR105" s="36">
        <v>3.858980560796067E-5</v>
      </c>
      <c r="BS105" s="36">
        <v>3.561482915798184E-4</v>
      </c>
      <c r="BT105" s="36"/>
      <c r="BU105" s="37">
        <f t="shared" si="4"/>
        <v>0.0005575176494</v>
      </c>
      <c r="CB105" s="41">
        <v>3794494.987740969</v>
      </c>
      <c r="CC105" s="41"/>
      <c r="CD105" s="32">
        <f t="shared" si="5"/>
        <v>2972544.286</v>
      </c>
      <c r="CL105" s="38" t="b">
        <v>0</v>
      </c>
      <c r="CM105" s="39"/>
      <c r="CN105" s="39"/>
      <c r="CO105" s="39"/>
    </row>
    <row r="106" ht="15.75" customHeight="1">
      <c r="A106" s="29">
        <v>44148.0</v>
      </c>
      <c r="D106" s="31" t="s">
        <v>73</v>
      </c>
      <c r="E106" s="31" t="str">
        <f t="shared" si="1"/>
        <v>PS</v>
      </c>
      <c r="F106" s="30" t="b">
        <f t="shared" si="2"/>
        <v>0</v>
      </c>
      <c r="G106" s="30">
        <v>2.0</v>
      </c>
      <c r="AK106" s="40">
        <v>26.718</v>
      </c>
      <c r="BF106" s="41">
        <v>7251.094226037849</v>
      </c>
      <c r="BG106" s="41"/>
      <c r="BH106" s="32">
        <f t="shared" si="3"/>
        <v>12962.79014</v>
      </c>
      <c r="BL106" s="36">
        <v>3.982953861108607E-4</v>
      </c>
      <c r="BM106" s="36">
        <v>6.894710969442199E-5</v>
      </c>
      <c r="BN106" s="36"/>
      <c r="BO106" s="36"/>
      <c r="BP106" s="36"/>
      <c r="BQ106" s="36">
        <v>2.742070414611298E-4</v>
      </c>
      <c r="BR106" s="36">
        <v>4.8128685167131125E-5</v>
      </c>
      <c r="BS106" s="36">
        <v>3.362512137859952E-4</v>
      </c>
      <c r="BT106" s="36"/>
      <c r="BU106" s="37">
        <f t="shared" si="4"/>
        <v>0.0003621640195</v>
      </c>
      <c r="CB106" s="41">
        <v>1080666.812143244</v>
      </c>
      <c r="CC106" s="41"/>
      <c r="CD106" s="32">
        <f t="shared" si="5"/>
        <v>3392854.967</v>
      </c>
      <c r="CL106" s="38" t="b">
        <v>0</v>
      </c>
      <c r="CM106" s="39"/>
      <c r="CN106" s="39"/>
      <c r="CO106" s="39"/>
    </row>
    <row r="107" ht="15.75" customHeight="1">
      <c r="A107" s="29">
        <v>44149.0</v>
      </c>
      <c r="D107" s="31" t="s">
        <v>73</v>
      </c>
      <c r="E107" s="31" t="str">
        <f t="shared" si="1"/>
        <v>PS</v>
      </c>
      <c r="F107" s="30" t="b">
        <f t="shared" si="2"/>
        <v>0</v>
      </c>
      <c r="G107" s="30">
        <v>2.0</v>
      </c>
      <c r="AK107" s="40">
        <v>26.069</v>
      </c>
      <c r="BF107" s="41">
        <v>17456.6699081498</v>
      </c>
      <c r="BG107" s="41"/>
      <c r="BH107" s="32">
        <f t="shared" si="3"/>
        <v>11468.74372</v>
      </c>
      <c r="BL107" s="36">
        <v>5.033071462038181E-4</v>
      </c>
      <c r="BM107" s="36">
        <v>5.8087807388837815E-5</v>
      </c>
      <c r="BN107" s="36"/>
      <c r="BO107" s="36"/>
      <c r="BP107" s="36"/>
      <c r="BQ107" s="36">
        <v>3.8335485188420275E-4</v>
      </c>
      <c r="BR107" s="36">
        <v>5.921481233119666E-5</v>
      </c>
      <c r="BS107" s="36">
        <v>4.433309990440104E-4</v>
      </c>
      <c r="BT107" s="36"/>
      <c r="BU107" s="37">
        <f t="shared" si="4"/>
        <v>0.0004337939021</v>
      </c>
      <c r="CB107" s="41">
        <v>5757522.716762607</v>
      </c>
      <c r="CC107" s="41"/>
      <c r="CD107" s="32">
        <f t="shared" si="5"/>
        <v>2812522.689</v>
      </c>
      <c r="CL107" s="38" t="b">
        <v>0</v>
      </c>
      <c r="CM107" s="39"/>
      <c r="CN107" s="39"/>
      <c r="CO107" s="39"/>
    </row>
    <row r="108" ht="15.75" customHeight="1">
      <c r="A108" s="29">
        <v>44150.0</v>
      </c>
      <c r="D108" s="31" t="s">
        <v>73</v>
      </c>
      <c r="E108" s="31" t="str">
        <f t="shared" si="1"/>
        <v>PS</v>
      </c>
      <c r="F108" s="30" t="b">
        <f t="shared" si="2"/>
        <v>0</v>
      </c>
      <c r="G108" s="30">
        <v>2.0</v>
      </c>
      <c r="AK108" s="40">
        <v>25.993</v>
      </c>
      <c r="BF108" s="41">
        <v>12057.44082945652</v>
      </c>
      <c r="BG108" s="41"/>
      <c r="BH108" s="32">
        <f t="shared" si="3"/>
        <v>9214.119325</v>
      </c>
      <c r="BL108" s="36">
        <v>2.691626494683899E-4</v>
      </c>
      <c r="BM108" s="36">
        <v>3.7995826844830144E-5</v>
      </c>
      <c r="BN108" s="36"/>
      <c r="BO108" s="36"/>
      <c r="BP108" s="36"/>
      <c r="BQ108" s="36">
        <v>3.352407055120693E-4</v>
      </c>
      <c r="BR108" s="36">
        <v>5.360004998119025E-5</v>
      </c>
      <c r="BS108" s="36">
        <v>3.022016774902296E-4</v>
      </c>
      <c r="BT108" s="36"/>
      <c r="BU108" s="37">
        <f t="shared" si="4"/>
        <v>0.0004105361709</v>
      </c>
      <c r="CB108" s="41">
        <v>2727992.198989106</v>
      </c>
      <c r="CC108" s="41"/>
      <c r="CD108" s="32">
        <f t="shared" si="5"/>
        <v>2085478.702</v>
      </c>
      <c r="CL108" s="38" t="b">
        <v>0</v>
      </c>
      <c r="CM108" s="39"/>
      <c r="CN108" s="39"/>
      <c r="CO108" s="39"/>
    </row>
    <row r="109" ht="15.75" customHeight="1">
      <c r="A109" s="29">
        <v>44151.0</v>
      </c>
      <c r="D109" s="31" t="s">
        <v>73</v>
      </c>
      <c r="E109" s="31" t="str">
        <f t="shared" si="1"/>
        <v>PS</v>
      </c>
      <c r="F109" s="30" t="b">
        <f t="shared" si="2"/>
        <v>0</v>
      </c>
      <c r="G109" s="30">
        <v>2.0</v>
      </c>
      <c r="AK109" s="40">
        <v>27.247</v>
      </c>
      <c r="BF109" s="41">
        <v>6272.997365290201</v>
      </c>
      <c r="BG109" s="41"/>
      <c r="BH109" s="32">
        <f t="shared" si="3"/>
        <v>8379.726751</v>
      </c>
      <c r="BL109" s="36">
        <v>6.592014279161877E-4</v>
      </c>
      <c r="BM109" s="36">
        <v>8.361549079795803E-5</v>
      </c>
      <c r="BN109" s="36"/>
      <c r="BO109" s="36"/>
      <c r="BP109" s="36"/>
      <c r="BQ109" s="36">
        <v>8.028732294773506E-4</v>
      </c>
      <c r="BR109" s="36">
        <v>1.5838254441004774E-4</v>
      </c>
      <c r="BS109" s="36">
        <v>7.310373286967692E-4</v>
      </c>
      <c r="BT109" s="36"/>
      <c r="BU109" s="37">
        <f t="shared" si="4"/>
        <v>0.0003976698982</v>
      </c>
      <c r="CB109" s="41">
        <v>701936.7297308698</v>
      </c>
      <c r="CC109" s="41"/>
      <c r="CD109" s="32">
        <f t="shared" si="5"/>
        <v>1921633.086</v>
      </c>
      <c r="CL109" s="38" t="b">
        <v>0</v>
      </c>
      <c r="CM109" s="39"/>
      <c r="CN109" s="39"/>
      <c r="CO109" s="39"/>
    </row>
    <row r="110" ht="15.75" customHeight="1">
      <c r="A110" s="29">
        <v>44152.0</v>
      </c>
      <c r="D110" s="31" t="s">
        <v>73</v>
      </c>
      <c r="E110" s="31" t="str">
        <f t="shared" si="1"/>
        <v>PS</v>
      </c>
      <c r="F110" s="30" t="b">
        <f t="shared" si="2"/>
        <v>0</v>
      </c>
      <c r="G110" s="30">
        <v>2.0</v>
      </c>
      <c r="AK110" s="40">
        <v>26.875</v>
      </c>
      <c r="BF110" s="41">
        <v>3032.394293649775</v>
      </c>
      <c r="BG110" s="41"/>
      <c r="BH110" s="32">
        <f t="shared" si="3"/>
        <v>7537.708222</v>
      </c>
      <c r="BL110" s="36">
        <v>1.5745109304245096E-4</v>
      </c>
      <c r="BM110" s="36">
        <v>4.5961535783595844E-5</v>
      </c>
      <c r="BN110" s="36"/>
      <c r="BO110" s="36"/>
      <c r="BP110" s="36"/>
      <c r="BQ110" s="36">
        <v>3.2226817831451963E-4</v>
      </c>
      <c r="BR110" s="36">
        <v>5.332849336615274E-5</v>
      </c>
      <c r="BS110" s="36">
        <v>2.398596356784853E-4</v>
      </c>
      <c r="BT110" s="36"/>
      <c r="BU110" s="37">
        <f t="shared" si="4"/>
        <v>0.00033904294</v>
      </c>
      <c r="CB110" s="41">
        <v>159275.0545129011</v>
      </c>
      <c r="CC110" s="41"/>
      <c r="CD110" s="32">
        <f t="shared" si="5"/>
        <v>1543286.834</v>
      </c>
      <c r="CL110" s="38" t="b">
        <v>0</v>
      </c>
      <c r="CM110" s="39"/>
      <c r="CN110" s="39"/>
      <c r="CO110" s="39"/>
    </row>
    <row r="111" ht="15.75" customHeight="1">
      <c r="A111" s="29">
        <v>44153.0</v>
      </c>
      <c r="D111" s="31" t="s">
        <v>73</v>
      </c>
      <c r="E111" s="31" t="str">
        <f t="shared" si="1"/>
        <v>PS</v>
      </c>
      <c r="F111" s="30" t="b">
        <f t="shared" si="2"/>
        <v>0</v>
      </c>
      <c r="G111" s="30">
        <v>2.0</v>
      </c>
      <c r="AK111" s="40">
        <v>27.355</v>
      </c>
      <c r="BF111" s="41">
        <v>3079.131357457566</v>
      </c>
      <c r="BG111" s="41"/>
      <c r="BH111" s="32">
        <f t="shared" si="3"/>
        <v>6345.450496</v>
      </c>
      <c r="BL111" s="36">
        <v>2.9511832365176454E-4</v>
      </c>
      <c r="BM111" s="36">
        <v>9.219051053659447E-5</v>
      </c>
      <c r="BN111" s="36"/>
      <c r="BO111" s="36"/>
      <c r="BP111" s="36"/>
      <c r="BQ111" s="36">
        <v>2.4872137687356033E-4</v>
      </c>
      <c r="BR111" s="36">
        <v>3.600132560311767E-5</v>
      </c>
      <c r="BS111" s="36">
        <v>2.719198502626624E-4</v>
      </c>
      <c r="BT111" s="36"/>
      <c r="BU111" s="37">
        <f t="shared" si="4"/>
        <v>0.0003281129509</v>
      </c>
      <c r="CB111" s="41">
        <v>261438.730832895</v>
      </c>
      <c r="CC111" s="41"/>
      <c r="CD111" s="32">
        <f t="shared" si="5"/>
        <v>1154478.293</v>
      </c>
      <c r="CL111" s="38" t="b">
        <v>0</v>
      </c>
      <c r="CM111" s="39"/>
      <c r="CN111" s="39"/>
      <c r="CO111" s="39"/>
    </row>
    <row r="112" ht="15.75" customHeight="1">
      <c r="A112" s="29">
        <v>44154.0</v>
      </c>
      <c r="D112" s="31" t="s">
        <v>73</v>
      </c>
      <c r="E112" s="31" t="str">
        <f t="shared" si="1"/>
        <v>PS</v>
      </c>
      <c r="F112" s="30" t="b">
        <f t="shared" si="2"/>
        <v>0</v>
      </c>
      <c r="G112" s="30">
        <v>2.0</v>
      </c>
      <c r="AK112" s="40">
        <v>24.515</v>
      </c>
      <c r="BF112" s="41">
        <v>13246.57726313792</v>
      </c>
      <c r="BG112" s="41"/>
      <c r="BH112" s="32">
        <f t="shared" si="3"/>
        <v>8584.926149</v>
      </c>
      <c r="BL112" s="36">
        <v>1.8201865351770045E-4</v>
      </c>
      <c r="BM112" s="36">
        <v>3.980706137850247E-5</v>
      </c>
      <c r="BN112" s="36"/>
      <c r="BO112" s="36"/>
      <c r="BP112" s="36"/>
      <c r="BQ112" s="36">
        <v>1.183737621996697E-4</v>
      </c>
      <c r="BR112" s="36">
        <v>2.8131947807731655E-5</v>
      </c>
      <c r="BS112" s="36">
        <v>1.501962078586851E-4</v>
      </c>
      <c r="BT112" s="36"/>
      <c r="BU112" s="37">
        <f t="shared" si="4"/>
        <v>0.0002541804463</v>
      </c>
      <c r="CB112" s="41">
        <v>3865791.456979985</v>
      </c>
      <c r="CC112" s="41"/>
      <c r="CD112" s="32">
        <f t="shared" si="5"/>
        <v>2369048.71</v>
      </c>
      <c r="CL112" s="38" t="b">
        <v>0</v>
      </c>
      <c r="CM112" s="39"/>
      <c r="CN112" s="39"/>
      <c r="CO112" s="39"/>
    </row>
    <row r="113" ht="15.75" customHeight="1">
      <c r="A113" s="29">
        <v>44155.0</v>
      </c>
      <c r="D113" s="31" t="s">
        <v>73</v>
      </c>
      <c r="E113" s="31" t="str">
        <f t="shared" si="1"/>
        <v>PS</v>
      </c>
      <c r="F113" s="30" t="b">
        <f t="shared" si="2"/>
        <v>0</v>
      </c>
      <c r="G113" s="30">
        <v>2.0</v>
      </c>
      <c r="AK113" s="40">
        <v>26.299</v>
      </c>
      <c r="BF113" s="41">
        <v>6096.15220024247</v>
      </c>
      <c r="BG113" s="41"/>
      <c r="BH113" s="32">
        <f t="shared" si="3"/>
        <v>8722.819346</v>
      </c>
      <c r="BL113" s="36">
        <v>3.769334570263528E-4</v>
      </c>
      <c r="BM113" s="36">
        <v>9.801553472126838E-5</v>
      </c>
      <c r="BN113" s="36"/>
      <c r="BO113" s="36"/>
      <c r="BP113" s="36"/>
      <c r="BQ113" s="36">
        <v>1.1817000654996148E-4</v>
      </c>
      <c r="BR113" s="36">
        <v>4.117788291760372E-5</v>
      </c>
      <c r="BS113" s="36">
        <v>2.475517317881571E-4</v>
      </c>
      <c r="BT113" s="36"/>
      <c r="BU113" s="37">
        <f t="shared" si="4"/>
        <v>0.0002847071014</v>
      </c>
      <c r="CB113" s="41">
        <v>783949.4907623552</v>
      </c>
      <c r="CC113" s="41"/>
      <c r="CD113" s="32">
        <f t="shared" si="5"/>
        <v>2408289.344</v>
      </c>
      <c r="CL113" s="38" t="b">
        <v>0</v>
      </c>
      <c r="CM113" s="39"/>
      <c r="CN113" s="39"/>
      <c r="CO113" s="39"/>
    </row>
    <row r="114" ht="15.75" customHeight="1">
      <c r="A114" s="29">
        <v>44156.0</v>
      </c>
      <c r="D114" s="31" t="s">
        <v>73</v>
      </c>
      <c r="E114" s="31" t="str">
        <f t="shared" si="1"/>
        <v>PS</v>
      </c>
      <c r="F114" s="30" t="b">
        <f t="shared" si="2"/>
        <v>0</v>
      </c>
      <c r="G114" s="30">
        <v>2.0</v>
      </c>
      <c r="AK114" s="40">
        <v>25.479</v>
      </c>
      <c r="BF114" s="41">
        <v>17470.37562811356</v>
      </c>
      <c r="BG114" s="41"/>
      <c r="BH114" s="32">
        <f t="shared" si="3"/>
        <v>9702.621719</v>
      </c>
      <c r="BL114" s="36">
        <v>3.195702364299112E-4</v>
      </c>
      <c r="BM114" s="36">
        <v>1.701850340951205E-6</v>
      </c>
      <c r="BN114" s="36"/>
      <c r="BO114" s="36"/>
      <c r="BP114" s="36"/>
      <c r="BQ114" s="36">
        <v>4.0317937551471853E-4</v>
      </c>
      <c r="BR114" s="36">
        <v>5.459555088028774E-6</v>
      </c>
      <c r="BS114" s="36">
        <v>3.613748059723148E-4</v>
      </c>
      <c r="BT114" s="36"/>
      <c r="BU114" s="37">
        <f t="shared" si="4"/>
        <v>0.0002977901682</v>
      </c>
      <c r="CB114" s="41">
        <v>6774788.816543069</v>
      </c>
      <c r="CC114" s="41"/>
      <c r="CD114" s="32">
        <f t="shared" si="5"/>
        <v>2644552.301</v>
      </c>
      <c r="CL114" s="38" t="b">
        <v>0</v>
      </c>
      <c r="CM114" s="39"/>
      <c r="CN114" s="39"/>
      <c r="CO114" s="39"/>
    </row>
    <row r="115" ht="15.75" customHeight="1">
      <c r="A115" s="29">
        <v>44157.0</v>
      </c>
      <c r="D115" s="31" t="s">
        <v>73</v>
      </c>
      <c r="E115" s="31" t="str">
        <f t="shared" si="1"/>
        <v>PS</v>
      </c>
      <c r="F115" s="30" t="b">
        <f t="shared" si="2"/>
        <v>0</v>
      </c>
      <c r="G115" s="30">
        <v>2.0</v>
      </c>
      <c r="AK115" s="40">
        <v>27.493</v>
      </c>
      <c r="BF115" s="41">
        <v>3721.860280643246</v>
      </c>
      <c r="BG115" s="41"/>
      <c r="BH115" s="32">
        <f t="shared" si="3"/>
        <v>9776.259237</v>
      </c>
      <c r="BL115" s="36">
        <v>3.2739963572373567E-4</v>
      </c>
      <c r="BM115" s="36">
        <v>5.7393218631903086E-5</v>
      </c>
      <c r="BN115" s="36"/>
      <c r="BO115" s="36"/>
      <c r="BP115" s="36"/>
      <c r="BQ115" s="36">
        <v>4.5758618604981196E-4</v>
      </c>
      <c r="BR115" s="36">
        <v>2.0619685938974092E-5</v>
      </c>
      <c r="BS115" s="36">
        <v>3.924929108867738E-4</v>
      </c>
      <c r="BT115" s="36"/>
      <c r="BU115" s="37">
        <f t="shared" si="4"/>
        <v>0.0004531706081</v>
      </c>
      <c r="CB115" s="41">
        <v>355478.2237559605</v>
      </c>
      <c r="CC115" s="41"/>
      <c r="CD115" s="32">
        <f t="shared" si="5"/>
        <v>2619414.777</v>
      </c>
      <c r="CL115" s="38" t="b">
        <v>0</v>
      </c>
      <c r="CM115" s="39"/>
      <c r="CN115" s="39"/>
      <c r="CO115" s="39"/>
    </row>
    <row r="116" ht="15.75" customHeight="1">
      <c r="A116" s="29">
        <v>44158.0</v>
      </c>
      <c r="D116" s="31" t="s">
        <v>73</v>
      </c>
      <c r="E116" s="31" t="str">
        <f t="shared" si="1"/>
        <v>PS</v>
      </c>
      <c r="F116" s="30" t="b">
        <f t="shared" si="2"/>
        <v>0</v>
      </c>
      <c r="G116" s="30">
        <v>2.0</v>
      </c>
      <c r="AK116" s="40">
        <v>26.76</v>
      </c>
      <c r="BF116" s="41">
        <v>7978.143221698218</v>
      </c>
      <c r="BG116" s="41"/>
      <c r="BH116" s="32">
        <f t="shared" si="3"/>
        <v>9544.114354</v>
      </c>
      <c r="BL116" s="36">
        <v>3.212112678451738E-4</v>
      </c>
      <c r="BM116" s="36">
        <v>2.1312508407138117E-5</v>
      </c>
      <c r="BN116" s="36"/>
      <c r="BO116" s="36"/>
      <c r="BP116" s="36"/>
      <c r="BQ116" s="36">
        <v>3.5345910090058696E-4</v>
      </c>
      <c r="BR116" s="36">
        <v>4.7271473361858996E-5</v>
      </c>
      <c r="BS116" s="36">
        <v>3.373351843728804E-4</v>
      </c>
      <c r="BT116" s="36"/>
      <c r="BU116" s="37">
        <f t="shared" si="4"/>
        <v>0.0004534954008</v>
      </c>
      <c r="CB116" s="41">
        <v>1442753.518752121</v>
      </c>
      <c r="CC116" s="41"/>
      <c r="CD116" s="32">
        <f t="shared" si="5"/>
        <v>2553207.591</v>
      </c>
      <c r="CL116" s="38" t="b">
        <v>0</v>
      </c>
      <c r="CM116" s="39"/>
      <c r="CN116" s="39"/>
      <c r="CO116" s="39"/>
    </row>
    <row r="117" ht="15.75" customHeight="1">
      <c r="A117" s="29">
        <v>44159.0</v>
      </c>
      <c r="D117" s="31" t="s">
        <v>73</v>
      </c>
      <c r="E117" s="31" t="str">
        <f t="shared" si="1"/>
        <v>PS</v>
      </c>
      <c r="F117" s="30" t="b">
        <f t="shared" si="2"/>
        <v>0</v>
      </c>
      <c r="G117" s="30">
        <v>2.0</v>
      </c>
      <c r="AK117" s="40">
        <v>27.113</v>
      </c>
      <c r="BF117" s="41">
        <v>13614.76485669455</v>
      </c>
      <c r="BG117" s="41"/>
      <c r="BH117" s="32">
        <f t="shared" si="3"/>
        <v>7917.479424</v>
      </c>
      <c r="BL117" s="36">
        <v>8.023394822204288E-4</v>
      </c>
      <c r="BM117" s="36">
        <v>1.097045329590269E-4</v>
      </c>
      <c r="BN117" s="36"/>
      <c r="BO117" s="36"/>
      <c r="BP117" s="36"/>
      <c r="BQ117" s="36">
        <v>0.0010518573323201649</v>
      </c>
      <c r="BR117" s="36">
        <v>2.9963385816351794E-4</v>
      </c>
      <c r="BS117" s="36">
        <v>9.270984072702968E-4</v>
      </c>
      <c r="BT117" s="36"/>
      <c r="BU117" s="37">
        <f t="shared" si="4"/>
        <v>0.000440595444</v>
      </c>
      <c r="CB117" s="41">
        <v>3740103.836486319</v>
      </c>
      <c r="CC117" s="41"/>
      <c r="CD117" s="32">
        <f t="shared" si="5"/>
        <v>1552112.098</v>
      </c>
      <c r="CL117" s="38" t="b">
        <v>0</v>
      </c>
      <c r="CM117" s="39"/>
      <c r="CN117" s="39"/>
      <c r="CO117" s="39"/>
    </row>
    <row r="118" ht="15.75" customHeight="1">
      <c r="A118" s="29">
        <v>44160.0</v>
      </c>
      <c r="D118" s="31" t="s">
        <v>73</v>
      </c>
      <c r="E118" s="31" t="str">
        <f t="shared" si="1"/>
        <v>PS</v>
      </c>
      <c r="F118" s="30" t="b">
        <f t="shared" si="2"/>
        <v>0</v>
      </c>
      <c r="G118" s="30">
        <v>2.0</v>
      </c>
      <c r="AK118" s="40">
        <v>27.103</v>
      </c>
      <c r="BF118" s="41">
        <v>4935.427782225273</v>
      </c>
      <c r="BG118" s="41"/>
      <c r="BH118" s="32">
        <f t="shared" si="3"/>
        <v>9099.411132</v>
      </c>
      <c r="BL118" s="36">
        <v>1.525043143657163E-4</v>
      </c>
      <c r="BM118" s="36">
        <v>2.4362823350259365E-5</v>
      </c>
      <c r="BN118" s="36"/>
      <c r="BO118" s="36"/>
      <c r="BP118" s="36"/>
      <c r="BQ118" s="36">
        <v>3.458470764777684E-4</v>
      </c>
      <c r="BR118" s="36">
        <v>6.210371107444119E-5</v>
      </c>
      <c r="BS118" s="36">
        <v>2.491756954217424E-4</v>
      </c>
      <c r="BT118" s="36"/>
      <c r="BU118" s="37">
        <f t="shared" si="4"/>
        <v>0.0004245368142</v>
      </c>
      <c r="CB118" s="41">
        <v>452913.5602532534</v>
      </c>
      <c r="CC118" s="41"/>
      <c r="CD118" s="32">
        <f t="shared" si="5"/>
        <v>1874116.393</v>
      </c>
      <c r="CL118" s="38" t="b">
        <v>0</v>
      </c>
      <c r="CM118" s="39"/>
      <c r="CN118" s="39"/>
      <c r="CO118" s="39"/>
    </row>
    <row r="119" ht="15.75" customHeight="1">
      <c r="A119" s="29">
        <v>44161.0</v>
      </c>
      <c r="D119" s="31" t="s">
        <v>73</v>
      </c>
      <c r="E119" s="31" t="str">
        <f t="shared" si="1"/>
        <v>PS</v>
      </c>
      <c r="F119" s="30" t="b">
        <f t="shared" si="2"/>
        <v>0</v>
      </c>
      <c r="G119" s="30">
        <v>2.0</v>
      </c>
      <c r="AK119" s="40">
        <v>26.47</v>
      </c>
      <c r="BF119" s="41">
        <v>9337.200976568314</v>
      </c>
      <c r="BG119" s="41"/>
      <c r="BH119" s="32">
        <f t="shared" si="3"/>
        <v>9145.302616</v>
      </c>
      <c r="BL119" s="36">
        <v>2.562869693402046E-4</v>
      </c>
      <c r="BM119" s="36">
        <v>5.065418645433724E-5</v>
      </c>
      <c r="BN119" s="36"/>
      <c r="BO119" s="36"/>
      <c r="BP119" s="36"/>
      <c r="BQ119" s="36">
        <v>3.3746307447054115E-4</v>
      </c>
      <c r="BR119" s="36">
        <v>8.765879169153821E-5</v>
      </c>
      <c r="BS119" s="36">
        <v>2.968750219053729E-4</v>
      </c>
      <c r="BT119" s="36"/>
      <c r="BU119" s="37">
        <f t="shared" si="4"/>
        <v>0.000411318049</v>
      </c>
      <c r="CB119" s="41">
        <v>1769311.353113661</v>
      </c>
      <c r="CC119" s="41"/>
      <c r="CD119" s="32">
        <f t="shared" si="5"/>
        <v>1887443.965</v>
      </c>
      <c r="CL119" s="38" t="b">
        <v>0</v>
      </c>
      <c r="CM119" s="39"/>
      <c r="CN119" s="39"/>
      <c r="CO119" s="39"/>
    </row>
    <row r="120" ht="15.75" customHeight="1">
      <c r="A120" s="29">
        <v>44162.0</v>
      </c>
      <c r="D120" s="31" t="s">
        <v>73</v>
      </c>
      <c r="E120" s="31" t="str">
        <f t="shared" si="1"/>
        <v>PS</v>
      </c>
      <c r="F120" s="30" t="b">
        <f t="shared" si="2"/>
        <v>0</v>
      </c>
      <c r="G120" s="30">
        <v>2.0</v>
      </c>
      <c r="AK120" s="40">
        <v>26.267</v>
      </c>
      <c r="BF120" s="41">
        <v>9631.518821385838</v>
      </c>
      <c r="BG120" s="41"/>
      <c r="BH120" s="32">
        <f t="shared" si="3"/>
        <v>8012.044184</v>
      </c>
      <c r="BL120" s="36">
        <v>2.666487742905287E-4</v>
      </c>
      <c r="BM120" s="36">
        <v>6.6831932635669E-5</v>
      </c>
      <c r="BN120" s="36"/>
      <c r="BO120" s="36"/>
      <c r="BP120" s="36"/>
      <c r="BQ120" s="36">
        <v>3.5775074929410663E-4</v>
      </c>
      <c r="BR120" s="36">
        <v>8.59854999701388E-5</v>
      </c>
      <c r="BS120" s="36">
        <v>3.121997617923177E-4</v>
      </c>
      <c r="BT120" s="36"/>
      <c r="BU120" s="37">
        <f t="shared" si="4"/>
        <v>0.0003183963064</v>
      </c>
      <c r="CB120" s="41">
        <v>1965499.69738349</v>
      </c>
      <c r="CC120" s="41"/>
      <c r="CD120" s="32">
        <f t="shared" si="5"/>
        <v>1420589.863</v>
      </c>
      <c r="CL120" s="38" t="b">
        <v>0</v>
      </c>
      <c r="CM120" s="39"/>
      <c r="CN120" s="39"/>
      <c r="CO120" s="39"/>
    </row>
    <row r="121" ht="15.75" customHeight="1">
      <c r="A121" s="29">
        <v>44163.0</v>
      </c>
      <c r="D121" s="31" t="s">
        <v>73</v>
      </c>
      <c r="E121" s="31" t="str">
        <f t="shared" si="1"/>
        <v>PS</v>
      </c>
      <c r="F121" s="30" t="b">
        <f t="shared" si="2"/>
        <v>0</v>
      </c>
      <c r="G121" s="30">
        <v>2.0</v>
      </c>
      <c r="AK121" s="40">
        <v>26.46</v>
      </c>
      <c r="BF121" s="41">
        <v>8207.600643286589</v>
      </c>
      <c r="BG121" s="41"/>
      <c r="BH121" s="32">
        <f t="shared" si="3"/>
        <v>10092.25454</v>
      </c>
      <c r="BL121" s="36">
        <v>2.2813815332906623E-4</v>
      </c>
      <c r="BM121" s="36">
        <v>2.531861756864335E-5</v>
      </c>
      <c r="BN121" s="36"/>
      <c r="BO121" s="36"/>
      <c r="BP121" s="36"/>
      <c r="BQ121" s="36">
        <v>3.143445641698643E-4</v>
      </c>
      <c r="BR121" s="36">
        <v>2.8748028073075175E-5</v>
      </c>
      <c r="BS121" s="36">
        <v>2.712413587494653E-4</v>
      </c>
      <c r="BT121" s="36"/>
      <c r="BU121" s="37">
        <f t="shared" si="4"/>
        <v>0.0003197124093</v>
      </c>
      <c r="CB121" s="41">
        <v>1509391.375638421</v>
      </c>
      <c r="CC121" s="41"/>
      <c r="CD121" s="32">
        <f t="shared" si="5"/>
        <v>2311132.83</v>
      </c>
      <c r="CL121" s="38" t="b">
        <v>0</v>
      </c>
      <c r="CM121" s="39"/>
      <c r="CN121" s="39"/>
      <c r="CO121" s="39"/>
    </row>
    <row r="122" ht="15.75" customHeight="1">
      <c r="A122" s="29">
        <v>44164.0</v>
      </c>
      <c r="D122" s="31" t="s">
        <v>73</v>
      </c>
      <c r="E122" s="31" t="str">
        <f t="shared" si="1"/>
        <v>PS</v>
      </c>
      <c r="F122" s="30" t="b">
        <f t="shared" si="2"/>
        <v>0</v>
      </c>
      <c r="G122" s="30">
        <v>2.0</v>
      </c>
      <c r="AK122" s="40">
        <v>27.129</v>
      </c>
      <c r="BF122" s="41">
        <v>7948.472698540052</v>
      </c>
      <c r="BG122" s="41"/>
      <c r="BH122" s="32">
        <f t="shared" si="3"/>
        <v>9343.495964</v>
      </c>
      <c r="BL122" s="36">
        <v>3.846103934184855E-4</v>
      </c>
      <c r="BM122" s="36">
        <v>1.8909198718902578E-5</v>
      </c>
      <c r="BN122" s="36"/>
      <c r="BO122" s="36"/>
      <c r="BP122" s="36"/>
      <c r="BQ122" s="36">
        <v>5.403689943712671E-4</v>
      </c>
      <c r="BR122" s="36">
        <v>1.772495496368208E-5</v>
      </c>
      <c r="BS122" s="36">
        <v>4.624896938948763E-4</v>
      </c>
      <c r="BT122" s="36"/>
      <c r="BU122" s="37">
        <f t="shared" si="4"/>
        <v>0.0002782214822</v>
      </c>
      <c r="CB122" s="41">
        <v>1405833.330164854</v>
      </c>
      <c r="CC122" s="41"/>
      <c r="CD122" s="32">
        <f t="shared" si="5"/>
        <v>2108479.889</v>
      </c>
      <c r="CL122" s="38" t="b">
        <v>0</v>
      </c>
      <c r="CM122" s="39"/>
      <c r="CN122" s="39"/>
      <c r="CO122" s="39"/>
    </row>
    <row r="123" ht="15.75" customHeight="1">
      <c r="A123" s="29">
        <v>44165.0</v>
      </c>
      <c r="D123" s="31" t="s">
        <v>73</v>
      </c>
      <c r="E123" s="31" t="str">
        <f t="shared" si="1"/>
        <v>PS</v>
      </c>
      <c r="F123" s="30" t="b">
        <f t="shared" si="2"/>
        <v>0</v>
      </c>
      <c r="G123" s="30">
        <v>2.0</v>
      </c>
      <c r="AK123" s="40">
        <v>25.397</v>
      </c>
      <c r="BF123" s="41">
        <v>15336.47955017857</v>
      </c>
      <c r="BG123" s="41"/>
      <c r="BH123" s="32">
        <f t="shared" si="3"/>
        <v>9889.40416</v>
      </c>
      <c r="BL123" s="36">
        <v>2.061399277037869E-4</v>
      </c>
      <c r="BM123" s="36">
        <v>1.783752368856135E-5</v>
      </c>
      <c r="BN123" s="36"/>
      <c r="BO123" s="36"/>
      <c r="BP123" s="36"/>
      <c r="BQ123" s="36">
        <v>3.053724928847338E-4</v>
      </c>
      <c r="BR123" s="36">
        <v>3.7886470189644404E-5</v>
      </c>
      <c r="BS123" s="36">
        <v>2.557562102942604E-4</v>
      </c>
      <c r="BT123" s="36"/>
      <c r="BU123" s="37">
        <f t="shared" si="4"/>
        <v>0.0002297619104</v>
      </c>
      <c r="CB123" s="41">
        <v>4905628.39174294</v>
      </c>
      <c r="CC123" s="41"/>
      <c r="CD123" s="32">
        <f t="shared" si="5"/>
        <v>2454305.848</v>
      </c>
      <c r="CL123" s="38" t="b">
        <v>0</v>
      </c>
      <c r="CM123" s="39"/>
      <c r="CN123" s="39"/>
      <c r="CO123" s="39"/>
    </row>
    <row r="124" ht="15.75" customHeight="1">
      <c r="A124" s="29">
        <v>44166.0</v>
      </c>
      <c r="D124" s="31" t="s">
        <v>73</v>
      </c>
      <c r="E124" s="31" t="str">
        <f t="shared" si="1"/>
        <v>PS</v>
      </c>
      <c r="F124" s="30" t="b">
        <f t="shared" si="2"/>
        <v>0</v>
      </c>
      <c r="G124" s="30">
        <v>2.0</v>
      </c>
      <c r="AK124" s="40">
        <v>27.116</v>
      </c>
      <c r="BF124" s="41">
        <v>5593.408106895602</v>
      </c>
      <c r="BG124" s="41"/>
      <c r="BH124" s="32">
        <f t="shared" si="3"/>
        <v>9954.132072</v>
      </c>
      <c r="BL124" s="36">
        <v>7.47739994849115E-5</v>
      </c>
      <c r="BM124" s="36">
        <v>1.388486286986857E-5</v>
      </c>
      <c r="BN124" s="36"/>
      <c r="BO124" s="36"/>
      <c r="BP124" s="36"/>
      <c r="BQ124" s="36">
        <v>1.0406677295312612E-4</v>
      </c>
      <c r="BR124" s="36">
        <v>1.0857096268208364E-5</v>
      </c>
      <c r="BS124" s="36">
        <v>8.942038621901881E-5</v>
      </c>
      <c r="BT124" s="36"/>
      <c r="BU124" s="37">
        <f t="shared" si="4"/>
        <v>0.0001893260435</v>
      </c>
      <c r="CB124" s="41">
        <v>756046.6478354193</v>
      </c>
      <c r="CC124" s="41"/>
      <c r="CD124" s="32">
        <f t="shared" si="5"/>
        <v>2492286.597</v>
      </c>
      <c r="CL124" s="38" t="b">
        <v>0</v>
      </c>
      <c r="CM124" s="39"/>
      <c r="CN124" s="39"/>
      <c r="CO124" s="39"/>
    </row>
    <row r="125" ht="15.75" customHeight="1">
      <c r="A125" s="29">
        <v>44167.0</v>
      </c>
      <c r="D125" s="31" t="s">
        <v>73</v>
      </c>
      <c r="E125" s="31" t="str">
        <f t="shared" si="1"/>
        <v>PS</v>
      </c>
      <c r="F125" s="30" t="b">
        <f t="shared" si="2"/>
        <v>0</v>
      </c>
      <c r="G125" s="30">
        <v>2.0</v>
      </c>
      <c r="AK125" s="40">
        <v>25.961</v>
      </c>
      <c r="BF125" s="41">
        <v>12361.05979948629</v>
      </c>
      <c r="BG125" s="41"/>
      <c r="BH125" s="32">
        <f t="shared" si="3"/>
        <v>10957.93939</v>
      </c>
      <c r="BL125" s="36">
        <v>6.65318069724385E-5</v>
      </c>
      <c r="BM125" s="36">
        <v>8.874191858144032E-6</v>
      </c>
      <c r="BN125" s="36"/>
      <c r="BO125" s="36"/>
      <c r="BP125" s="36"/>
      <c r="BQ125" s="36">
        <v>7.327199920068355E-5</v>
      </c>
      <c r="BR125" s="36">
        <v>1.0607514626540174E-5</v>
      </c>
      <c r="BS125" s="36">
        <v>6.990190308656102E-5</v>
      </c>
      <c r="BT125" s="36"/>
      <c r="BU125" s="37">
        <f t="shared" si="4"/>
        <v>0.0001170542858</v>
      </c>
      <c r="CB125" s="41">
        <v>3694629.493301039</v>
      </c>
      <c r="CC125" s="41"/>
      <c r="CD125" s="32">
        <f t="shared" si="5"/>
        <v>2884703.926</v>
      </c>
      <c r="CL125" s="38" t="b">
        <v>0</v>
      </c>
      <c r="CM125" s="39"/>
      <c r="CN125" s="39"/>
      <c r="CO125" s="39"/>
    </row>
    <row r="126" ht="15.75" customHeight="1">
      <c r="A126" s="29">
        <v>44168.0</v>
      </c>
      <c r="D126" s="31" t="s">
        <v>73</v>
      </c>
      <c r="E126" s="31" t="str">
        <f t="shared" si="1"/>
        <v>PS</v>
      </c>
      <c r="F126" s="30" t="b">
        <f t="shared" si="2"/>
        <v>0</v>
      </c>
      <c r="G126" s="30">
        <v>2.0</v>
      </c>
      <c r="AK126" s="40">
        <v>26.29</v>
      </c>
      <c r="BF126" s="41">
        <v>8531.240204873793</v>
      </c>
      <c r="BG126" s="41"/>
      <c r="BH126" s="32">
        <f t="shared" si="3"/>
        <v>10932.77854</v>
      </c>
      <c r="BL126" s="36">
        <v>5.610916581860452E-5</v>
      </c>
      <c r="BM126" s="36">
        <v>8.149444931767793E-6</v>
      </c>
      <c r="BN126" s="36"/>
      <c r="BO126" s="36"/>
      <c r="BP126" s="36"/>
      <c r="BQ126" s="36">
        <v>8.201488219795167E-5</v>
      </c>
      <c r="BR126" s="36">
        <v>2.3446186809821927E-5</v>
      </c>
      <c r="BS126" s="36">
        <v>6.90620240082781E-5</v>
      </c>
      <c r="BT126" s="36"/>
      <c r="BU126" s="37">
        <f t="shared" si="4"/>
        <v>0.00008777748027</v>
      </c>
      <c r="CB126" s="41">
        <v>1699295.120793632</v>
      </c>
      <c r="CC126" s="41"/>
      <c r="CD126" s="32">
        <f t="shared" si="5"/>
        <v>2764507.608</v>
      </c>
      <c r="CL126" s="38" t="b">
        <v>0</v>
      </c>
      <c r="CM126" s="39"/>
      <c r="CN126" s="39"/>
      <c r="CO126" s="39"/>
    </row>
    <row r="127" ht="15.75" customHeight="1">
      <c r="A127" s="29">
        <v>44169.0</v>
      </c>
      <c r="D127" s="31" t="s">
        <v>73</v>
      </c>
      <c r="E127" s="31" t="str">
        <f t="shared" si="1"/>
        <v>PS</v>
      </c>
      <c r="F127" s="30" t="b">
        <f t="shared" si="2"/>
        <v>0</v>
      </c>
      <c r="G127" s="30">
        <v>2.0</v>
      </c>
      <c r="AK127" s="40">
        <v>26.2</v>
      </c>
      <c r="BF127" s="41">
        <v>12967.50929244124</v>
      </c>
      <c r="BG127" s="41"/>
      <c r="BH127" s="32">
        <f t="shared" si="3"/>
        <v>12285.0773</v>
      </c>
      <c r="BL127" s="36">
        <v>6.596635867841698E-5</v>
      </c>
      <c r="BM127" s="36">
        <v>1.1727771642806514E-5</v>
      </c>
      <c r="BN127" s="36"/>
      <c r="BO127" s="36"/>
      <c r="BP127" s="36"/>
      <c r="BQ127" s="36">
        <v>1.36295452340444E-4</v>
      </c>
      <c r="BR127" s="36">
        <v>2.1716835745548365E-5</v>
      </c>
      <c r="BS127" s="36">
        <v>1.011309055094305E-4</v>
      </c>
      <c r="BT127" s="36"/>
      <c r="BU127" s="37">
        <f t="shared" si="4"/>
        <v>0.0002193120131</v>
      </c>
      <c r="CB127" s="41">
        <v>3367919.974801879</v>
      </c>
      <c r="CC127" s="41"/>
      <c r="CD127" s="32">
        <f t="shared" si="5"/>
        <v>3289274.799</v>
      </c>
      <c r="CL127" s="38" t="b">
        <v>0</v>
      </c>
      <c r="CM127" s="39"/>
      <c r="CN127" s="39"/>
      <c r="CO127" s="39"/>
    </row>
    <row r="128" ht="15.75" customHeight="1">
      <c r="A128" s="29">
        <v>44170.0</v>
      </c>
      <c r="D128" s="31" t="s">
        <v>73</v>
      </c>
      <c r="E128" s="31" t="str">
        <f t="shared" si="1"/>
        <v>PS</v>
      </c>
      <c r="F128" s="30" t="b">
        <f t="shared" si="2"/>
        <v>0</v>
      </c>
      <c r="G128" s="30">
        <v>2.0</v>
      </c>
      <c r="AK128" s="40">
        <v>26.193</v>
      </c>
      <c r="BF128" s="41">
        <v>15210.67530397615</v>
      </c>
      <c r="BG128" s="41"/>
      <c r="BH128" s="32">
        <f t="shared" si="3"/>
        <v>11725.25502</v>
      </c>
      <c r="BL128" s="36">
        <v>6.552316328766628E-5</v>
      </c>
      <c r="BM128" s="36">
        <v>2.4478941056274773E-6</v>
      </c>
      <c r="BN128" s="36"/>
      <c r="BO128" s="36"/>
      <c r="BP128" s="36"/>
      <c r="BQ128" s="36">
        <v>1.5322120180481138E-4</v>
      </c>
      <c r="BR128" s="36">
        <v>6.956749091786505E-6</v>
      </c>
      <c r="BS128" s="36">
        <v>1.093721825462388E-4</v>
      </c>
      <c r="BT128" s="36"/>
      <c r="BU128" s="37">
        <f t="shared" si="4"/>
        <v>0.0002235741365</v>
      </c>
      <c r="CB128" s="41">
        <v>4304646.805618508</v>
      </c>
      <c r="CC128" s="41"/>
      <c r="CD128" s="32">
        <f t="shared" si="5"/>
        <v>2943976.496</v>
      </c>
      <c r="CL128" s="38" t="b">
        <v>0</v>
      </c>
      <c r="CM128" s="39"/>
      <c r="CN128" s="39"/>
      <c r="CO128" s="39"/>
    </row>
    <row r="129" ht="15.75" customHeight="1">
      <c r="A129" s="29">
        <v>44171.0</v>
      </c>
      <c r="D129" s="31" t="s">
        <v>73</v>
      </c>
      <c r="E129" s="31" t="str">
        <f t="shared" si="1"/>
        <v>PS</v>
      </c>
      <c r="F129" s="30" t="b">
        <f t="shared" si="2"/>
        <v>0</v>
      </c>
      <c r="G129" s="30">
        <v>2.0</v>
      </c>
      <c r="AK129" s="40">
        <v>26.973</v>
      </c>
      <c r="BF129" s="41">
        <v>12354.90190489691</v>
      </c>
      <c r="BG129" s="41"/>
      <c r="BH129" s="32">
        <f t="shared" si="3"/>
        <v>11587.00013</v>
      </c>
      <c r="BL129" s="36">
        <v>6.76975054129845E-4</v>
      </c>
      <c r="BM129" s="36">
        <v>1.3500782134110958E-4</v>
      </c>
      <c r="BN129" s="36"/>
      <c r="BO129" s="36"/>
      <c r="BP129" s="36"/>
      <c r="BQ129" s="36">
        <v>8.172110463866871E-4</v>
      </c>
      <c r="BR129" s="36">
        <v>7.092348075651383E-5</v>
      </c>
      <c r="BS129" s="36">
        <v>7.470930502582661E-4</v>
      </c>
      <c r="BT129" s="36"/>
      <c r="BU129" s="37">
        <f t="shared" si="4"/>
        <v>0.0002406138608</v>
      </c>
      <c r="CB129" s="41">
        <v>3379882.60129262</v>
      </c>
      <c r="CC129" s="41"/>
      <c r="CD129" s="32">
        <f t="shared" si="5"/>
        <v>2832355.59</v>
      </c>
      <c r="CL129" s="38" t="b">
        <v>0</v>
      </c>
      <c r="CM129" s="39"/>
      <c r="CN129" s="39"/>
      <c r="CO129" s="39"/>
    </row>
    <row r="130" ht="15.75" customHeight="1">
      <c r="A130" s="29">
        <v>44172.0</v>
      </c>
      <c r="D130" s="31" t="s">
        <v>73</v>
      </c>
      <c r="E130" s="31" t="str">
        <f t="shared" si="1"/>
        <v>PS</v>
      </c>
      <c r="F130" s="30" t="b">
        <f t="shared" si="2"/>
        <v>0</v>
      </c>
      <c r="G130" s="30">
        <v>2.0</v>
      </c>
      <c r="AK130" s="40">
        <v>26.47</v>
      </c>
      <c r="BF130" s="41">
        <v>9561.948409202454</v>
      </c>
      <c r="BG130" s="41"/>
      <c r="BH130" s="32">
        <f t="shared" si="3"/>
        <v>10163.783</v>
      </c>
      <c r="BL130" s="36">
        <v>1.0318891846393E-4</v>
      </c>
      <c r="BM130" s="36">
        <v>3.588089113920042E-6</v>
      </c>
      <c r="BN130" s="36"/>
      <c r="BO130" s="36"/>
      <c r="BP130" s="36"/>
      <c r="BQ130" s="36">
        <v>7.923612232036083E-5</v>
      </c>
      <c r="BR130" s="36">
        <v>1.4538707521617725E-5</v>
      </c>
      <c r="BS130" s="36">
        <v>9.121252039214541E-5</v>
      </c>
      <c r="BT130" s="36"/>
      <c r="BU130" s="37">
        <f t="shared" si="4"/>
        <v>0.0002510887624</v>
      </c>
      <c r="CB130" s="41">
        <v>1968137.975860699</v>
      </c>
      <c r="CC130" s="41"/>
      <c r="CD130" s="32">
        <f t="shared" si="5"/>
        <v>2308428.245</v>
      </c>
      <c r="CL130" s="38" t="b">
        <v>0</v>
      </c>
      <c r="CM130" s="39"/>
      <c r="CN130" s="39"/>
      <c r="CO130" s="39"/>
    </row>
    <row r="131" ht="15.75" customHeight="1">
      <c r="A131" s="29">
        <v>44173.0</v>
      </c>
      <c r="D131" s="31" t="s">
        <v>73</v>
      </c>
      <c r="E131" s="31" t="str">
        <f t="shared" si="1"/>
        <v>PS</v>
      </c>
      <c r="F131" s="30" t="b">
        <f t="shared" si="2"/>
        <v>0</v>
      </c>
      <c r="G131" s="30">
        <v>2.0</v>
      </c>
      <c r="AK131" s="40">
        <v>27.32</v>
      </c>
      <c r="BF131" s="41">
        <v>7839.965762111325</v>
      </c>
      <c r="BG131" s="41"/>
      <c r="BH131" s="32">
        <f t="shared" si="3"/>
        <v>8467.56499</v>
      </c>
      <c r="BL131" s="36">
        <v>1.414602400293281E-4</v>
      </c>
      <c r="BM131" s="36">
        <v>1.5960188782543945E-5</v>
      </c>
      <c r="BN131" s="36"/>
      <c r="BO131" s="36"/>
      <c r="BP131" s="36"/>
      <c r="BQ131" s="36">
        <v>1.6706105011494513E-4</v>
      </c>
      <c r="BR131" s="36">
        <v>1.1332997912882154E-5</v>
      </c>
      <c r="BS131" s="36">
        <v>1.542606450721366E-4</v>
      </c>
      <c r="BT131" s="36"/>
      <c r="BU131" s="37">
        <f t="shared" si="4"/>
        <v>0.0002963642873</v>
      </c>
      <c r="CB131" s="41">
        <v>1141190.591623175</v>
      </c>
      <c r="CC131" s="41"/>
      <c r="CD131" s="32">
        <f t="shared" si="5"/>
        <v>1637106.424</v>
      </c>
      <c r="CL131" s="38" t="b">
        <v>0</v>
      </c>
      <c r="CM131" s="39"/>
      <c r="CN131" s="39"/>
      <c r="CO131" s="39"/>
    </row>
    <row r="132" ht="15.75" customHeight="1">
      <c r="A132" s="29">
        <v>44174.0</v>
      </c>
      <c r="D132" s="31" t="s">
        <v>73</v>
      </c>
      <c r="E132" s="31" t="str">
        <f t="shared" si="1"/>
        <v>PS</v>
      </c>
      <c r="F132" s="30" t="b">
        <f t="shared" si="2"/>
        <v>0</v>
      </c>
      <c r="G132" s="30">
        <v>2.0</v>
      </c>
      <c r="AK132" s="40">
        <v>27.687</v>
      </c>
      <c r="BF132" s="41">
        <v>5851.423637969197</v>
      </c>
      <c r="BG132" s="41"/>
      <c r="BH132" s="32">
        <f t="shared" si="3"/>
        <v>7924.382856</v>
      </c>
      <c r="BL132" s="36">
        <v>1.7725597026790806E-4</v>
      </c>
      <c r="BM132" s="36">
        <v>3.014897798334246E-5</v>
      </c>
      <c r="BN132" s="36"/>
      <c r="BO132" s="36"/>
      <c r="BP132" s="36"/>
      <c r="BQ132" s="36">
        <v>1.297548568590564E-4</v>
      </c>
      <c r="BR132" s="36">
        <v>1.686568975979121E-5</v>
      </c>
      <c r="BS132" s="36">
        <v>1.535054135634822E-4</v>
      </c>
      <c r="BT132" s="36"/>
      <c r="BU132" s="37">
        <f t="shared" si="4"/>
        <v>0.000199838858</v>
      </c>
      <c r="CB132" s="41">
        <v>748283.2490948606</v>
      </c>
      <c r="CC132" s="41"/>
      <c r="CD132" s="32">
        <f t="shared" si="5"/>
        <v>1321264.682</v>
      </c>
      <c r="CL132" s="38" t="b">
        <v>0</v>
      </c>
      <c r="CM132" s="39"/>
      <c r="CN132" s="39"/>
      <c r="CO132" s="39"/>
    </row>
    <row r="133" ht="15.75" customHeight="1">
      <c r="A133" s="29">
        <v>44175.0</v>
      </c>
      <c r="D133" s="31" t="s">
        <v>73</v>
      </c>
      <c r="E133" s="31" t="str">
        <f t="shared" si="1"/>
        <v>PS</v>
      </c>
      <c r="F133" s="30" t="b">
        <f t="shared" si="2"/>
        <v>0</v>
      </c>
      <c r="G133" s="30">
        <v>2.0</v>
      </c>
      <c r="AK133" s="40">
        <v>27.23</v>
      </c>
      <c r="BF133" s="41">
        <v>6729.58523797883</v>
      </c>
      <c r="BG133" s="41"/>
      <c r="BH133" s="32">
        <f t="shared" si="3"/>
        <v>8569.364804</v>
      </c>
      <c r="BL133" s="36">
        <v>2.860492316461129E-4</v>
      </c>
      <c r="BM133" s="36">
        <v>2.3637096482958478E-5</v>
      </c>
      <c r="BN133" s="36"/>
      <c r="BO133" s="36"/>
      <c r="BP133" s="36"/>
      <c r="BQ133" s="36">
        <v>3.854503825625448E-4</v>
      </c>
      <c r="BR133" s="36">
        <v>9.097266443500572E-5</v>
      </c>
      <c r="BS133" s="36">
        <v>3.357498071043289E-4</v>
      </c>
      <c r="BT133" s="36"/>
      <c r="BU133" s="37">
        <f t="shared" si="4"/>
        <v>0.000259491052</v>
      </c>
      <c r="CB133" s="41">
        <v>948037.7008455747</v>
      </c>
      <c r="CC133" s="41"/>
      <c r="CD133" s="32">
        <f t="shared" si="5"/>
        <v>1530232.829</v>
      </c>
      <c r="CL133" s="38" t="b">
        <v>0</v>
      </c>
      <c r="CM133" s="39"/>
      <c r="CN133" s="39"/>
      <c r="CO133" s="39"/>
    </row>
    <row r="134" ht="15.75" customHeight="1">
      <c r="A134" s="29">
        <v>44176.0</v>
      </c>
      <c r="D134" s="31" t="s">
        <v>73</v>
      </c>
      <c r="E134" s="31" t="str">
        <f t="shared" si="1"/>
        <v>PS</v>
      </c>
      <c r="F134" s="30" t="b">
        <f t="shared" si="2"/>
        <v>0</v>
      </c>
      <c r="G134" s="30">
        <v>2.0</v>
      </c>
      <c r="AK134" s="40">
        <v>26.357</v>
      </c>
      <c r="BF134" s="41">
        <v>9638.991233727567</v>
      </c>
      <c r="BG134" s="41"/>
      <c r="BH134" s="32">
        <f t="shared" si="3"/>
        <v>9147.374203</v>
      </c>
      <c r="BL134" s="36">
        <v>2.1251988839997434E-4</v>
      </c>
      <c r="BM134" s="36">
        <v>5.236950616366583E-5</v>
      </c>
      <c r="BN134" s="36"/>
      <c r="BO134" s="36"/>
      <c r="BP134" s="36"/>
      <c r="BQ134" s="36">
        <v>3.1641191950172666E-4</v>
      </c>
      <c r="BR134" s="36">
        <v>2.2896723252044323E-5</v>
      </c>
      <c r="BS134" s="36">
        <v>2.644659039508505E-4</v>
      </c>
      <c r="BT134" s="36"/>
      <c r="BU134" s="37">
        <f t="shared" si="4"/>
        <v>0.0002873081347</v>
      </c>
      <c r="CB134" s="41">
        <v>1800673.892837963</v>
      </c>
      <c r="CC134" s="41"/>
      <c r="CD134" s="32">
        <f t="shared" si="5"/>
        <v>1745748.712</v>
      </c>
      <c r="CL134" s="38" t="b">
        <v>0</v>
      </c>
      <c r="CM134" s="39"/>
      <c r="CN134" s="39"/>
      <c r="CO134" s="39"/>
    </row>
    <row r="135" ht="15.75" customHeight="1">
      <c r="A135" s="29">
        <v>44177.0</v>
      </c>
      <c r="D135" s="31" t="s">
        <v>73</v>
      </c>
      <c r="E135" s="31" t="str">
        <f t="shared" si="1"/>
        <v>PS</v>
      </c>
      <c r="F135" s="30" t="b">
        <f t="shared" si="2"/>
        <v>0</v>
      </c>
      <c r="G135" s="30">
        <v>2.0</v>
      </c>
      <c r="AK135" s="40">
        <v>26.623</v>
      </c>
      <c r="BF135" s="41">
        <v>12786.8581500605</v>
      </c>
      <c r="BG135" s="41"/>
      <c r="BH135" s="32">
        <f t="shared" si="3"/>
        <v>10189.48731</v>
      </c>
      <c r="BL135" s="36">
        <v>3.058345694128764E-4</v>
      </c>
      <c r="BM135" s="36">
        <v>4.895293955553385E-5</v>
      </c>
      <c r="BN135" s="36"/>
      <c r="BO135" s="36"/>
      <c r="BP135" s="36"/>
      <c r="BQ135" s="36">
        <v>4.7311241164719233E-4</v>
      </c>
      <c r="BR135" s="36">
        <v>4.9897690922775305E-5</v>
      </c>
      <c r="BS135" s="36">
        <v>3.894734905300343E-4</v>
      </c>
      <c r="BT135" s="36"/>
      <c r="BU135" s="37">
        <f t="shared" si="4"/>
        <v>0.0003266945907</v>
      </c>
      <c r="CB135" s="41">
        <v>3012978.709458837</v>
      </c>
      <c r="CC135" s="41"/>
      <c r="CD135" s="32">
        <f t="shared" si="5"/>
        <v>2052512.376</v>
      </c>
      <c r="CL135" s="38" t="b">
        <v>0</v>
      </c>
      <c r="CM135" s="39"/>
      <c r="CN135" s="39"/>
      <c r="CO135" s="39"/>
    </row>
    <row r="136" ht="15.75" customHeight="1">
      <c r="A136" s="29">
        <v>44178.0</v>
      </c>
      <c r="D136" s="31" t="s">
        <v>73</v>
      </c>
      <c r="E136" s="31" t="str">
        <f t="shared" si="1"/>
        <v>PS</v>
      </c>
      <c r="F136" s="30" t="b">
        <f t="shared" si="2"/>
        <v>0</v>
      </c>
      <c r="G136" s="30">
        <v>2.0</v>
      </c>
      <c r="AK136" s="40">
        <v>26.58</v>
      </c>
      <c r="BF136" s="41">
        <v>10730.0127537968</v>
      </c>
      <c r="BG136" s="41"/>
      <c r="BH136" s="32">
        <f t="shared" si="3"/>
        <v>10443.78835</v>
      </c>
      <c r="BL136" s="36">
        <v>2.8319852341092015E-4</v>
      </c>
      <c r="BM136" s="36">
        <v>6.328702235201104E-5</v>
      </c>
      <c r="BN136" s="36"/>
      <c r="BO136" s="36"/>
      <c r="BP136" s="36"/>
      <c r="BQ136" s="36">
        <v>3.0349359355983106E-4</v>
      </c>
      <c r="BR136" s="36">
        <v>9.023273337007143E-5</v>
      </c>
      <c r="BS136" s="36">
        <v>2.933460584853756E-4</v>
      </c>
      <c r="BT136" s="36"/>
      <c r="BU136" s="37">
        <f t="shared" si="4"/>
        <v>0.0002979317819</v>
      </c>
      <c r="CB136" s="41">
        <v>2218770.00998742</v>
      </c>
      <c r="CC136" s="41"/>
      <c r="CD136" s="32">
        <f t="shared" si="5"/>
        <v>2109909.06</v>
      </c>
      <c r="CL136" s="38" t="b">
        <v>0</v>
      </c>
      <c r="CM136" s="39"/>
      <c r="CN136" s="39"/>
      <c r="CO136" s="39"/>
    </row>
    <row r="137" ht="15.75" customHeight="1">
      <c r="A137" s="29">
        <v>44179.0</v>
      </c>
      <c r="D137" s="31" t="s">
        <v>73</v>
      </c>
      <c r="E137" s="31" t="str">
        <f t="shared" si="1"/>
        <v>PS</v>
      </c>
      <c r="F137" s="30" t="b">
        <f t="shared" si="2"/>
        <v>0</v>
      </c>
      <c r="G137" s="30">
        <v>2.0</v>
      </c>
      <c r="AK137" s="40">
        <v>26.747</v>
      </c>
      <c r="BF137" s="41">
        <v>11061.98914970316</v>
      </c>
      <c r="BG137" s="41"/>
      <c r="BH137" s="32">
        <f t="shared" si="3"/>
        <v>8968.858237</v>
      </c>
      <c r="BL137" s="36">
        <v>3.290106176337206E-4</v>
      </c>
      <c r="BM137" s="36">
        <v>2.8292550506697874E-5</v>
      </c>
      <c r="BN137" s="36"/>
      <c r="BO137" s="36"/>
      <c r="BP137" s="36"/>
      <c r="BQ137" s="36">
        <v>3.7186476943568684E-4</v>
      </c>
      <c r="BR137" s="36">
        <v>4.8350833063361576E-5</v>
      </c>
      <c r="BS137" s="36">
        <v>3.504376935347037E-4</v>
      </c>
      <c r="BT137" s="36"/>
      <c r="BU137" s="37">
        <f t="shared" si="4"/>
        <v>0.0003313588085</v>
      </c>
      <c r="CB137" s="41">
        <v>2282101.568589156</v>
      </c>
      <c r="CC137" s="41"/>
      <c r="CD137" s="32">
        <f t="shared" si="5"/>
        <v>1774289.034</v>
      </c>
      <c r="CL137" s="38" t="b">
        <v>0</v>
      </c>
      <c r="CM137" s="39"/>
      <c r="CN137" s="39"/>
      <c r="CO137" s="39"/>
    </row>
    <row r="138" ht="15.75" customHeight="1">
      <c r="A138" s="29">
        <v>44180.0</v>
      </c>
      <c r="D138" s="31" t="s">
        <v>73</v>
      </c>
      <c r="E138" s="31" t="str">
        <f t="shared" si="1"/>
        <v>PS</v>
      </c>
      <c r="F138" s="30" t="b">
        <f t="shared" si="2"/>
        <v>0</v>
      </c>
      <c r="G138" s="30">
        <v>2.0</v>
      </c>
      <c r="AK138" s="40">
        <v>26.307</v>
      </c>
      <c r="BF138" s="41">
        <v>8001.090458316173</v>
      </c>
      <c r="BG138" s="41"/>
      <c r="BH138" s="32">
        <f t="shared" si="3"/>
        <v>7339.888181</v>
      </c>
      <c r="BL138" s="36">
        <v>2.3324828807357357E-4</v>
      </c>
      <c r="BM138" s="36">
        <v>5.288559103786456E-5</v>
      </c>
      <c r="BN138" s="36"/>
      <c r="BO138" s="36"/>
      <c r="BP138" s="36"/>
      <c r="BQ138" s="36">
        <v>1.50623237861661E-4</v>
      </c>
      <c r="BR138" s="36">
        <v>5.879653145286575E-5</v>
      </c>
      <c r="BS138" s="36">
        <v>1.919357629676173E-4</v>
      </c>
      <c r="BT138" s="36"/>
      <c r="BU138" s="37">
        <f t="shared" si="4"/>
        <v>0.000304754228</v>
      </c>
      <c r="CB138" s="41">
        <v>1235021.118223074</v>
      </c>
      <c r="CC138" s="41"/>
      <c r="CD138" s="32">
        <f t="shared" si="5"/>
        <v>1267470.058</v>
      </c>
      <c r="CL138" s="38" t="b">
        <v>0</v>
      </c>
      <c r="CM138" s="39"/>
      <c r="CN138" s="39"/>
      <c r="CO138" s="39"/>
    </row>
    <row r="139" ht="15.75" customHeight="1">
      <c r="A139" s="29">
        <v>44181.0</v>
      </c>
      <c r="D139" s="31" t="s">
        <v>73</v>
      </c>
      <c r="E139" s="31" t="str">
        <f t="shared" si="1"/>
        <v>PS</v>
      </c>
      <c r="F139" s="30" t="b">
        <f t="shared" si="2"/>
        <v>0</v>
      </c>
      <c r="G139" s="30">
        <v>2.0</v>
      </c>
      <c r="AK139" s="40">
        <v>28.832</v>
      </c>
      <c r="BF139" s="41">
        <v>2264.340675500134</v>
      </c>
      <c r="BG139" s="41"/>
      <c r="BH139" s="32">
        <f t="shared" si="3"/>
        <v>6742.470206</v>
      </c>
      <c r="BL139" s="36">
        <v>3.6778564961209966E-4</v>
      </c>
      <c r="BM139" s="36">
        <v>1.9964669531615415E-4</v>
      </c>
      <c r="BN139" s="36"/>
      <c r="BO139" s="36"/>
      <c r="BP139" s="36"/>
      <c r="BQ139" s="36">
        <v>4.954164241392982E-4</v>
      </c>
      <c r="BR139" s="36">
        <v>2.4480577306393905E-4</v>
      </c>
      <c r="BS139" s="36">
        <v>4.316010368756989E-4</v>
      </c>
      <c r="BT139" s="36"/>
      <c r="BU139" s="37">
        <f t="shared" si="4"/>
        <v>0.0003264341272</v>
      </c>
      <c r="CB139" s="41">
        <v>122573.7661005993</v>
      </c>
      <c r="CC139" s="41"/>
      <c r="CD139" s="32">
        <f t="shared" si="5"/>
        <v>1082710.505</v>
      </c>
      <c r="CL139" s="38" t="b">
        <v>0</v>
      </c>
      <c r="CM139" s="39"/>
      <c r="CN139" s="39"/>
      <c r="CO139" s="39"/>
    </row>
    <row r="140" ht="15.75" customHeight="1">
      <c r="A140" s="29">
        <v>44182.0</v>
      </c>
      <c r="D140" s="31" t="s">
        <v>73</v>
      </c>
      <c r="E140" s="31" t="str">
        <f t="shared" si="1"/>
        <v>PS</v>
      </c>
      <c r="F140" s="30" t="b">
        <f t="shared" si="2"/>
        <v>0</v>
      </c>
      <c r="G140" s="30">
        <v>2.0</v>
      </c>
      <c r="AK140" s="40">
        <v>26.853</v>
      </c>
      <c r="BF140" s="41">
        <v>4642.007865636401</v>
      </c>
      <c r="BG140" s="41"/>
      <c r="BH140" s="32">
        <f t="shared" si="3"/>
        <v>7319.675142</v>
      </c>
      <c r="BL140" s="36">
        <v>2.4292995886541287E-4</v>
      </c>
      <c r="BM140" s="36">
        <v>1.0744784635458758E-5</v>
      </c>
      <c r="BN140" s="36"/>
      <c r="BO140" s="36"/>
      <c r="BP140" s="36"/>
      <c r="BQ140" s="36">
        <v>2.69971217745536E-4</v>
      </c>
      <c r="BR140" s="36">
        <v>2.0863775373361193E-5</v>
      </c>
      <c r="BS140" s="36">
        <v>2.564505883054744E-4</v>
      </c>
      <c r="BT140" s="36"/>
      <c r="BU140" s="37">
        <f t="shared" si="4"/>
        <v>0.0003315127083</v>
      </c>
      <c r="CB140" s="41">
        <v>478883.8248189828</v>
      </c>
      <c r="CC140" s="41"/>
      <c r="CD140" s="32">
        <f t="shared" si="5"/>
        <v>1364433.019</v>
      </c>
      <c r="CL140" s="38" t="b">
        <v>0</v>
      </c>
      <c r="CM140" s="39"/>
      <c r="CN140" s="39"/>
      <c r="CO140" s="39"/>
    </row>
    <row r="141" ht="15.75" customHeight="1">
      <c r="A141" s="29">
        <v>44183.0</v>
      </c>
      <c r="D141" s="31" t="s">
        <v>73</v>
      </c>
      <c r="E141" s="31" t="str">
        <f t="shared" si="1"/>
        <v>PS</v>
      </c>
      <c r="F141" s="30" t="b">
        <f t="shared" si="2"/>
        <v>0</v>
      </c>
      <c r="G141" s="30">
        <v>2.0</v>
      </c>
      <c r="AK141" s="40">
        <v>26.773</v>
      </c>
      <c r="BF141" s="41">
        <v>7742.922882878191</v>
      </c>
      <c r="BG141" s="41"/>
      <c r="BH141" s="32">
        <f t="shared" si="3"/>
        <v>6886.199925</v>
      </c>
      <c r="BL141" s="36">
        <v>3.752313775197502E-4</v>
      </c>
      <c r="BM141" s="36">
        <v>2.2375962602195685E-5</v>
      </c>
      <c r="BN141" s="36"/>
      <c r="BO141" s="36"/>
      <c r="BP141" s="36"/>
      <c r="BQ141" s="36">
        <v>4.282597306941014E-4</v>
      </c>
      <c r="BR141" s="36">
        <v>7.34030190525859E-5</v>
      </c>
      <c r="BS141" s="36">
        <v>4.017455541069258E-4</v>
      </c>
      <c r="BT141" s="36"/>
      <c r="BU141" s="37">
        <f t="shared" si="4"/>
        <v>0.0003767597631</v>
      </c>
      <c r="CB141" s="41">
        <v>1294972.245284046</v>
      </c>
      <c r="CC141" s="41"/>
      <c r="CD141" s="32">
        <f t="shared" si="5"/>
        <v>1253763.412</v>
      </c>
      <c r="CL141" s="38" t="b">
        <v>0</v>
      </c>
      <c r="CM141" s="39"/>
      <c r="CN141" s="39"/>
      <c r="CO141" s="39"/>
    </row>
    <row r="142" ht="15.75" customHeight="1">
      <c r="A142" s="29">
        <v>44184.0</v>
      </c>
      <c r="D142" s="31" t="s">
        <v>73</v>
      </c>
      <c r="E142" s="31" t="str">
        <f t="shared" si="1"/>
        <v>PS</v>
      </c>
      <c r="F142" s="30" t="b">
        <f t="shared" si="2"/>
        <v>0</v>
      </c>
      <c r="G142" s="30">
        <v>2.0</v>
      </c>
      <c r="AK142" s="40">
        <v>25.853</v>
      </c>
      <c r="BF142" s="41">
        <v>13948.01382580151</v>
      </c>
      <c r="BG142" s="41"/>
      <c r="BH142" s="32">
        <f t="shared" si="3"/>
        <v>8229.360517</v>
      </c>
      <c r="BL142" s="36">
        <v>3.1231928579061413E-4</v>
      </c>
      <c r="BM142" s="36">
        <v>2.387635268240633E-5</v>
      </c>
      <c r="BN142" s="36"/>
      <c r="BO142" s="36"/>
      <c r="BP142" s="36"/>
      <c r="BQ142" s="36">
        <v>4.3934191316617976E-4</v>
      </c>
      <c r="BR142" s="36">
        <v>3.889716576772084E-5</v>
      </c>
      <c r="BS142" s="36">
        <v>3.758305994783969E-4</v>
      </c>
      <c r="BT142" s="36"/>
      <c r="BU142" s="37">
        <f t="shared" si="4"/>
        <v>0.0003601540128</v>
      </c>
      <c r="CB142" s="41">
        <v>3690714.140609782</v>
      </c>
      <c r="CC142" s="41"/>
      <c r="CD142" s="32">
        <f t="shared" si="5"/>
        <v>1520663.522</v>
      </c>
      <c r="CL142" s="38" t="b">
        <v>0</v>
      </c>
      <c r="CM142" s="39"/>
      <c r="CN142" s="39"/>
      <c r="CO142" s="39"/>
    </row>
    <row r="143" ht="15.75" customHeight="1">
      <c r="A143" s="29">
        <v>44185.0</v>
      </c>
      <c r="D143" s="31" t="s">
        <v>73</v>
      </c>
      <c r="E143" s="31" t="str">
        <f t="shared" si="1"/>
        <v>PS</v>
      </c>
      <c r="F143" s="30" t="b">
        <f t="shared" si="2"/>
        <v>0</v>
      </c>
      <c r="G143" s="30">
        <v>2.0</v>
      </c>
      <c r="AK143" s="40">
        <v>26.813</v>
      </c>
      <c r="BF143" s="41">
        <v>5833.714373483486</v>
      </c>
      <c r="BG143" s="41"/>
      <c r="BH143" s="32">
        <f t="shared" si="3"/>
        <v>8158.008278</v>
      </c>
      <c r="BL143" s="36">
        <v>3.805047946260896E-4</v>
      </c>
      <c r="BM143" s="36">
        <v>4.5590388011654676E-5</v>
      </c>
      <c r="BN143" s="36"/>
      <c r="BO143" s="36"/>
      <c r="BP143" s="36"/>
      <c r="BQ143" s="36">
        <v>4.5583727875816814E-4</v>
      </c>
      <c r="BR143" s="36">
        <v>1.6784480160077746E-4</v>
      </c>
      <c r="BS143" s="36">
        <v>4.181710366921289E-4</v>
      </c>
      <c r="BT143" s="36"/>
      <c r="BU143" s="37">
        <f t="shared" si="4"/>
        <v>0.0003228741317</v>
      </c>
      <c r="CB143" s="41">
        <v>681673.082261739</v>
      </c>
      <c r="CC143" s="41"/>
      <c r="CD143" s="32">
        <f t="shared" si="5"/>
        <v>1493657.528</v>
      </c>
      <c r="CL143" s="38" t="b">
        <v>0</v>
      </c>
      <c r="CM143" s="39"/>
      <c r="CN143" s="39"/>
      <c r="CO143" s="39"/>
    </row>
    <row r="144" ht="15.75" customHeight="1">
      <c r="A144" s="29">
        <v>44186.0</v>
      </c>
      <c r="D144" s="31" t="s">
        <v>73</v>
      </c>
      <c r="E144" s="31" t="str">
        <f t="shared" si="1"/>
        <v>PS</v>
      </c>
      <c r="F144" s="30" t="b">
        <f t="shared" si="2"/>
        <v>0</v>
      </c>
      <c r="G144" s="30">
        <v>2.0</v>
      </c>
      <c r="AK144" s="40">
        <v>26.34</v>
      </c>
      <c r="BF144" s="41">
        <v>8980.143636365114</v>
      </c>
      <c r="BG144" s="41"/>
      <c r="BH144" s="32">
        <f t="shared" si="3"/>
        <v>9231.471598</v>
      </c>
      <c r="BL144" s="36">
        <v>3.006007884261961E-4</v>
      </c>
      <c r="BM144" s="36">
        <v>6.0304481600202295E-5</v>
      </c>
      <c r="BN144" s="36"/>
      <c r="BO144" s="36"/>
      <c r="BP144" s="36"/>
      <c r="BQ144" s="36">
        <v>3.9654378220316537E-4</v>
      </c>
      <c r="BR144" s="36">
        <v>2.4203682393841163E-5</v>
      </c>
      <c r="BS144" s="36">
        <v>3.485722853146807E-4</v>
      </c>
      <c r="BT144" s="36"/>
      <c r="BU144" s="37">
        <f t="shared" si="4"/>
        <v>0.0003520934421</v>
      </c>
      <c r="CB144" s="41">
        <v>1457074.314600293</v>
      </c>
      <c r="CC144" s="41"/>
      <c r="CD144" s="32">
        <f t="shared" si="5"/>
        <v>1730492.452</v>
      </c>
      <c r="CL144" s="38" t="b">
        <v>0</v>
      </c>
      <c r="CM144" s="39"/>
      <c r="CN144" s="39"/>
      <c r="CO144" s="39"/>
    </row>
    <row r="145" ht="15.75" customHeight="1">
      <c r="A145" s="29">
        <v>44187.0</v>
      </c>
      <c r="D145" s="31" t="s">
        <v>73</v>
      </c>
      <c r="E145" s="31" t="str">
        <f t="shared" si="1"/>
        <v>PS</v>
      </c>
      <c r="F145" s="30" t="b">
        <f t="shared" si="2"/>
        <v>0</v>
      </c>
      <c r="G145" s="30">
        <v>2.0</v>
      </c>
      <c r="AK145" s="40">
        <v>25.147</v>
      </c>
      <c r="BF145" s="41">
        <v>4285.246670995746</v>
      </c>
      <c r="BG145" s="41"/>
      <c r="BH145" s="32">
        <f t="shared" si="3"/>
        <v>10060.50057</v>
      </c>
      <c r="BL145" s="36">
        <v>5.79306216760071E-5</v>
      </c>
      <c r="BM145" s="36">
        <v>1.832474706368319E-5</v>
      </c>
      <c r="BN145" s="36"/>
      <c r="BO145" s="36"/>
      <c r="BP145" s="36"/>
      <c r="BQ145" s="36">
        <v>8.217174391829855E-5</v>
      </c>
      <c r="BR145" s="36">
        <v>1.7394329492756345E-5</v>
      </c>
      <c r="BS145" s="36">
        <v>7.005118279715283E-5</v>
      </c>
      <c r="BT145" s="36"/>
      <c r="BU145" s="37">
        <f t="shared" si="4"/>
        <v>0.0004422924055</v>
      </c>
      <c r="CB145" s="41">
        <v>343853.857777574</v>
      </c>
      <c r="CC145" s="41"/>
      <c r="CD145" s="32">
        <f t="shared" si="5"/>
        <v>2136358.619</v>
      </c>
      <c r="CL145" s="38" t="b">
        <v>0</v>
      </c>
      <c r="CM145" s="39"/>
      <c r="CN145" s="39"/>
      <c r="CO145" s="39"/>
    </row>
    <row r="146" ht="15.75" customHeight="1">
      <c r="A146" s="29">
        <v>44188.0</v>
      </c>
      <c r="D146" s="31" t="s">
        <v>73</v>
      </c>
      <c r="E146" s="31" t="str">
        <f t="shared" si="1"/>
        <v>PS</v>
      </c>
      <c r="F146" s="30" t="b">
        <f t="shared" si="2"/>
        <v>0</v>
      </c>
      <c r="G146" s="30">
        <v>2.0</v>
      </c>
      <c r="AK146" s="40">
        <v>27.013</v>
      </c>
      <c r="BF146" s="41">
        <v>13110.23948436857</v>
      </c>
      <c r="BG146" s="41"/>
      <c r="BH146" s="32">
        <f t="shared" si="3"/>
        <v>10086.79423</v>
      </c>
      <c r="BL146" s="36">
        <v>8.151014893364164E-4</v>
      </c>
      <c r="BM146" s="36">
        <v>2.7254537371344535E-4</v>
      </c>
      <c r="BN146" s="36"/>
      <c r="BO146" s="36"/>
      <c r="BP146" s="36"/>
      <c r="BQ146" s="36">
        <v>2.805827235323902E-4</v>
      </c>
      <c r="BR146" s="36">
        <v>7.608041532239466E-5</v>
      </c>
      <c r="BS146" s="36">
        <v>5.478421064344033E-4</v>
      </c>
      <c r="BT146" s="36"/>
      <c r="BU146" s="37">
        <f t="shared" si="4"/>
        <v>0.0004903148755</v>
      </c>
      <c r="CB146" s="41">
        <v>2479146.864541735</v>
      </c>
      <c r="CC146" s="41"/>
      <c r="CD146" s="32">
        <f t="shared" si="5"/>
        <v>2167347.699</v>
      </c>
      <c r="CL146" s="38" t="b">
        <v>0</v>
      </c>
      <c r="CM146" s="39"/>
      <c r="CN146" s="39"/>
      <c r="CO146" s="39"/>
    </row>
    <row r="147" ht="15.75" customHeight="1">
      <c r="A147" s="29">
        <v>44189.0</v>
      </c>
      <c r="D147" s="31" t="s">
        <v>73</v>
      </c>
      <c r="E147" s="31" t="str">
        <f t="shared" si="1"/>
        <v>PS</v>
      </c>
      <c r="F147" s="30" t="b">
        <f t="shared" si="2"/>
        <v>0</v>
      </c>
      <c r="G147" s="30">
        <v>2.0</v>
      </c>
      <c r="AK147" s="40">
        <v>27.14</v>
      </c>
      <c r="BF147" s="41">
        <v>18093.15870708113</v>
      </c>
      <c r="BG147" s="41"/>
      <c r="BH147" s="32">
        <f t="shared" si="3"/>
        <v>9446.590805</v>
      </c>
      <c r="BL147" s="36">
        <v>7.355477676341668E-4</v>
      </c>
      <c r="BM147" s="36">
        <v>1.3482942646204446E-4</v>
      </c>
      <c r="BN147" s="36"/>
      <c r="BO147" s="36"/>
      <c r="BP147" s="36"/>
      <c r="BQ147" s="36">
        <v>9.18103064491264E-4</v>
      </c>
      <c r="BR147" s="36">
        <v>2.3622419172983185E-4</v>
      </c>
      <c r="BS147" s="36">
        <v>8.268254160627153E-4</v>
      </c>
      <c r="BT147" s="36"/>
      <c r="BU147" s="37">
        <f t="shared" si="4"/>
        <v>0.0005152743681</v>
      </c>
      <c r="CB147" s="41">
        <v>5720044.976354509</v>
      </c>
      <c r="CC147" s="41"/>
      <c r="CD147" s="32">
        <f t="shared" si="5"/>
        <v>2059132.389</v>
      </c>
      <c r="CL147" s="38" t="b">
        <v>0</v>
      </c>
      <c r="CM147" s="39"/>
      <c r="CN147" s="39"/>
      <c r="CO147" s="39"/>
    </row>
    <row r="148" ht="15.75" customHeight="1">
      <c r="A148" s="29">
        <v>44190.0</v>
      </c>
      <c r="D148" s="31" t="s">
        <v>73</v>
      </c>
      <c r="E148" s="31" t="str">
        <f t="shared" si="1"/>
        <v>PS</v>
      </c>
      <c r="F148" s="30" t="b">
        <f t="shared" si="2"/>
        <v>0</v>
      </c>
      <c r="G148" s="30">
        <v>2.0</v>
      </c>
      <c r="AK148" s="40">
        <v>28.39</v>
      </c>
      <c r="BF148" s="41">
        <v>5965.182675078693</v>
      </c>
      <c r="BG148" s="41"/>
      <c r="BH148" s="32">
        <f t="shared" si="3"/>
        <v>9446.588282</v>
      </c>
      <c r="BL148" s="36">
        <v>6.838535750864349E-4</v>
      </c>
      <c r="BM148" s="36">
        <v>1.7544846357666098E-4</v>
      </c>
      <c r="BN148" s="36"/>
      <c r="BO148" s="36"/>
      <c r="BP148" s="36"/>
      <c r="BQ148" s="36">
        <v>6.327131984988498E-4</v>
      </c>
      <c r="BR148" s="36">
        <v>1.0646769963753357E-4</v>
      </c>
      <c r="BS148" s="36">
        <v>6.582833867926424E-4</v>
      </c>
      <c r="BT148" s="36"/>
      <c r="BU148" s="37">
        <f t="shared" si="4"/>
        <v>0.000555477313</v>
      </c>
      <c r="CB148" s="41">
        <v>836618.4803463591</v>
      </c>
      <c r="CC148" s="41"/>
      <c r="CD148" s="32">
        <f t="shared" si="5"/>
        <v>2063743.509</v>
      </c>
      <c r="CL148" s="38" t="b">
        <v>0</v>
      </c>
      <c r="CM148" s="39"/>
      <c r="CN148" s="39"/>
      <c r="CO148" s="39"/>
    </row>
    <row r="149" ht="15.75" customHeight="1">
      <c r="A149" s="29">
        <v>44191.0</v>
      </c>
      <c r="D149" s="31" t="s">
        <v>73</v>
      </c>
      <c r="E149" s="31" t="str">
        <f t="shared" si="1"/>
        <v>PS</v>
      </c>
      <c r="F149" s="30" t="b">
        <f t="shared" si="2"/>
        <v>0</v>
      </c>
      <c r="G149" s="30">
        <v>2.0</v>
      </c>
      <c r="AK149" s="40">
        <v>27.967</v>
      </c>
      <c r="BF149" s="41">
        <v>5779.126487635036</v>
      </c>
      <c r="BG149" s="41"/>
      <c r="BH149" s="32">
        <f t="shared" si="3"/>
        <v>8181.101716</v>
      </c>
      <c r="BL149" s="36">
        <v>5.002144147677471E-4</v>
      </c>
      <c r="BM149" s="36">
        <v>4.5285573890981094E-5</v>
      </c>
      <c r="BN149" s="36"/>
      <c r="BO149" s="36"/>
      <c r="BP149" s="36"/>
      <c r="BQ149" s="36">
        <v>4.4652508175057205E-4</v>
      </c>
      <c r="BR149" s="36">
        <v>1.750697971670131E-5</v>
      </c>
      <c r="BS149" s="36">
        <v>4.733697482591596E-4</v>
      </c>
      <c r="BT149" s="36"/>
      <c r="BU149" s="37">
        <f t="shared" si="4"/>
        <v>0.000555374194</v>
      </c>
      <c r="CB149" s="41">
        <v>915997.7667534332</v>
      </c>
      <c r="CC149" s="41"/>
      <c r="CD149" s="32">
        <f t="shared" si="5"/>
        <v>1720971.717</v>
      </c>
      <c r="CL149" s="38" t="b">
        <v>0</v>
      </c>
      <c r="CM149" s="39"/>
      <c r="CN149" s="39"/>
      <c r="CO149" s="39"/>
    </row>
    <row r="150" ht="15.75" customHeight="1">
      <c r="A150" s="29">
        <v>44192.0</v>
      </c>
      <c r="D150" s="31" t="s">
        <v>73</v>
      </c>
      <c r="E150" s="31" t="str">
        <f t="shared" si="1"/>
        <v>PS</v>
      </c>
      <c r="F150" s="30" t="b">
        <f t="shared" si="2"/>
        <v>0</v>
      </c>
      <c r="G150" s="30">
        <v>2.0</v>
      </c>
      <c r="AK150" s="40">
        <v>27.893</v>
      </c>
      <c r="BF150" s="41">
        <v>4285.234053615795</v>
      </c>
      <c r="BG150" s="41"/>
      <c r="BH150" s="32">
        <f t="shared" si="3"/>
        <v>5790.474333</v>
      </c>
      <c r="BL150" s="36">
        <v>1.854780216654919E-4</v>
      </c>
      <c r="BM150" s="36">
        <v>1.5209147279848771E-5</v>
      </c>
      <c r="BN150" s="36"/>
      <c r="BO150" s="36"/>
      <c r="BP150" s="36"/>
      <c r="BQ150" s="36">
        <v>3.5665379324010784E-4</v>
      </c>
      <c r="BR150" s="36">
        <v>1.2616270695563387E-4</v>
      </c>
      <c r="BS150" s="36">
        <v>2.710659074527999E-4</v>
      </c>
      <c r="BT150" s="36"/>
      <c r="BU150" s="37">
        <f t="shared" si="4"/>
        <v>0.0004931504527</v>
      </c>
      <c r="CB150" s="41">
        <v>366909.4548792786</v>
      </c>
      <c r="CC150" s="41"/>
      <c r="CD150" s="32">
        <f t="shared" si="5"/>
        <v>698644.1444</v>
      </c>
      <c r="CL150" s="38" t="b">
        <v>0</v>
      </c>
      <c r="CM150" s="39"/>
      <c r="CN150" s="39"/>
      <c r="CO150" s="39"/>
    </row>
    <row r="151" ht="15.75" customHeight="1">
      <c r="A151" s="29">
        <v>44193.0</v>
      </c>
      <c r="D151" s="31" t="s">
        <v>73</v>
      </c>
      <c r="E151" s="31" t="str">
        <f t="shared" si="1"/>
        <v>PS</v>
      </c>
      <c r="F151" s="30" t="b">
        <f t="shared" si="2"/>
        <v>0</v>
      </c>
      <c r="G151" s="30">
        <v>2.0</v>
      </c>
      <c r="AK151" s="40">
        <v>28.273</v>
      </c>
      <c r="BF151" s="41">
        <v>6782.806655907458</v>
      </c>
      <c r="BG151" s="41"/>
      <c r="BH151" s="32">
        <f t="shared" si="3"/>
        <v>6894.768719</v>
      </c>
      <c r="BL151" s="36">
        <v>5.651119171962824E-4</v>
      </c>
      <c r="BM151" s="36">
        <v>1.5618992119664955E-4</v>
      </c>
      <c r="BN151" s="36"/>
      <c r="BO151" s="36"/>
      <c r="BP151" s="36"/>
      <c r="BQ151" s="36">
        <v>5.295411057862973E-4</v>
      </c>
      <c r="BR151" s="36">
        <v>4.395291999795598E-5</v>
      </c>
      <c r="BS151" s="36">
        <v>5.473265114912899E-4</v>
      </c>
      <c r="BT151" s="36"/>
      <c r="BU151" s="37">
        <f t="shared" si="4"/>
        <v>0.0004501375446</v>
      </c>
      <c r="CB151" s="41">
        <v>765287.9083453704</v>
      </c>
      <c r="CC151" s="41"/>
      <c r="CD151" s="32">
        <f t="shared" si="5"/>
        <v>987222.0969</v>
      </c>
      <c r="CL151" s="38" t="b">
        <v>0</v>
      </c>
      <c r="CM151" s="39"/>
      <c r="CN151" s="39"/>
      <c r="CO151" s="39"/>
    </row>
    <row r="152" ht="15.75" customHeight="1">
      <c r="A152" s="29">
        <v>44194.0</v>
      </c>
      <c r="D152" s="31" t="s">
        <v>73</v>
      </c>
      <c r="E152" s="31" t="str">
        <f t="shared" si="1"/>
        <v>PS</v>
      </c>
      <c r="F152" s="30" t="b">
        <f t="shared" si="2"/>
        <v>0</v>
      </c>
      <c r="G152" s="30">
        <v>2.0</v>
      </c>
      <c r="AK152" s="40">
        <v>28.37</v>
      </c>
      <c r="BF152" s="41">
        <v>6140.021794004535</v>
      </c>
      <c r="BG152" s="41"/>
      <c r="BH152" s="32">
        <f t="shared" si="3"/>
        <v>7789.794997</v>
      </c>
      <c r="BL152" s="36">
        <v>3.8977974014088156E-4</v>
      </c>
      <c r="BM152" s="36">
        <v>1.1269125067037674E-4</v>
      </c>
      <c r="BN152" s="36"/>
      <c r="BO152" s="36"/>
      <c r="BP152" s="36"/>
      <c r="BQ152" s="36">
        <v>6.416336788084662E-4</v>
      </c>
      <c r="BR152" s="36">
        <v>1.0554691323830857E-4</v>
      </c>
      <c r="BS152" s="36">
        <v>5.157067094746739E-4</v>
      </c>
      <c r="BT152" s="36"/>
      <c r="BU152" s="37">
        <f t="shared" si="4"/>
        <v>0.000436200337</v>
      </c>
      <c r="CB152" s="41">
        <v>608407.1115179152</v>
      </c>
      <c r="CC152" s="41"/>
      <c r="CD152" s="32">
        <f t="shared" si="5"/>
        <v>1188608.806</v>
      </c>
      <c r="CL152" s="38" t="b">
        <v>0</v>
      </c>
      <c r="CM152" s="39"/>
      <c r="CN152" s="39"/>
      <c r="CO152" s="39"/>
    </row>
    <row r="153" ht="15.75" customHeight="1">
      <c r="A153" s="29">
        <v>44195.0</v>
      </c>
      <c r="D153" s="31" t="s">
        <v>73</v>
      </c>
      <c r="E153" s="31" t="str">
        <f t="shared" si="1"/>
        <v>PS</v>
      </c>
      <c r="F153" s="30" t="b">
        <f t="shared" si="2"/>
        <v>0</v>
      </c>
      <c r="G153" s="30">
        <v>2.0</v>
      </c>
      <c r="AK153" s="40">
        <v>26.405</v>
      </c>
      <c r="BF153" s="41">
        <v>11486.65460425738</v>
      </c>
      <c r="BG153" s="41"/>
      <c r="BH153" s="32">
        <f t="shared" si="3"/>
        <v>9502.986335</v>
      </c>
      <c r="BL153" s="36">
        <v>4.8415361586070567E-4</v>
      </c>
      <c r="BM153" s="36">
        <v>5.832806491442097E-5</v>
      </c>
      <c r="BN153" s="36"/>
      <c r="BO153" s="36"/>
      <c r="BP153" s="36"/>
      <c r="BQ153" s="36">
        <v>4.022840772205854E-4</v>
      </c>
      <c r="BR153" s="36">
        <v>7.366693752314857E-5</v>
      </c>
      <c r="BS153" s="36">
        <v>4.432188465406455E-4</v>
      </c>
      <c r="BT153" s="36"/>
      <c r="BU153" s="37">
        <f t="shared" si="4"/>
        <v>0.0005073711653</v>
      </c>
      <c r="CB153" s="41">
        <v>2279508.243178078</v>
      </c>
      <c r="CC153" s="41"/>
      <c r="CD153" s="32">
        <f t="shared" si="5"/>
        <v>1725458.521</v>
      </c>
      <c r="CL153" s="38" t="b">
        <v>0</v>
      </c>
      <c r="CM153" s="39"/>
      <c r="CN153" s="39"/>
      <c r="CO153" s="39"/>
    </row>
    <row r="154" ht="15.75" customHeight="1">
      <c r="A154" s="29">
        <v>44196.0</v>
      </c>
      <c r="D154" s="31" t="s">
        <v>73</v>
      </c>
      <c r="E154" s="31" t="str">
        <f t="shared" si="1"/>
        <v>PS</v>
      </c>
      <c r="F154" s="30" t="b">
        <f t="shared" si="2"/>
        <v>0</v>
      </c>
      <c r="G154" s="30">
        <v>2.0</v>
      </c>
      <c r="AK154" s="40">
        <v>26.433</v>
      </c>
      <c r="BF154" s="41">
        <v>10254.25787594713</v>
      </c>
      <c r="BG154" s="41"/>
      <c r="BH154" s="32">
        <f t="shared" si="3"/>
        <v>10754.61533</v>
      </c>
      <c r="BL154" s="36">
        <v>4.005532321583307E-4</v>
      </c>
      <c r="BM154" s="36">
        <v>1.44136366640127E-5</v>
      </c>
      <c r="BN154" s="36"/>
      <c r="BO154" s="36"/>
      <c r="BP154" s="36"/>
      <c r="BQ154" s="36">
        <v>4.0681418787906227E-4</v>
      </c>
      <c r="BR154" s="36">
        <v>6.206163975378811E-5</v>
      </c>
      <c r="BS154" s="36">
        <v>4.036837100186965E-4</v>
      </c>
      <c r="BT154" s="36"/>
      <c r="BU154" s="37">
        <f t="shared" si="4"/>
        <v>0.0005264565444</v>
      </c>
      <c r="CB154" s="41">
        <v>1922931.311998801</v>
      </c>
      <c r="CC154" s="41"/>
      <c r="CD154" s="32">
        <f t="shared" si="5"/>
        <v>2184309.697</v>
      </c>
      <c r="CL154" s="38" t="b">
        <v>0</v>
      </c>
      <c r="CM154" s="39"/>
      <c r="CN154" s="39"/>
      <c r="CO154" s="39"/>
    </row>
    <row r="155" ht="15.75" customHeight="1">
      <c r="A155" s="29">
        <v>44197.0</v>
      </c>
      <c r="D155" s="31" t="s">
        <v>73</v>
      </c>
      <c r="E155" s="31" t="str">
        <f t="shared" si="1"/>
        <v>PS</v>
      </c>
      <c r="F155" s="30" t="b">
        <f t="shared" si="2"/>
        <v>0</v>
      </c>
      <c r="G155" s="30">
        <v>2.0</v>
      </c>
      <c r="AK155" s="40">
        <v>26.732</v>
      </c>
      <c r="BF155" s="41">
        <v>12851.19074676983</v>
      </c>
      <c r="BG155" s="41"/>
      <c r="BH155" s="32">
        <f t="shared" si="3"/>
        <v>11798.99033</v>
      </c>
      <c r="BL155" s="36">
        <v>7.41300476574917E-4</v>
      </c>
      <c r="BM155" s="36">
        <v>5.8684503733223356E-5</v>
      </c>
      <c r="BN155" s="36"/>
      <c r="BO155" s="36"/>
      <c r="BP155" s="36"/>
      <c r="BQ155" s="36">
        <v>5.125396215444386E-4</v>
      </c>
      <c r="BR155" s="36">
        <v>2.555061891500881E-5</v>
      </c>
      <c r="BS155" s="36">
        <v>6.269200490596778E-4</v>
      </c>
      <c r="BT155" s="36"/>
      <c r="BU155" s="37">
        <f t="shared" si="4"/>
        <v>0.0005160567827</v>
      </c>
      <c r="CB155" s="41">
        <v>3051158.030284767</v>
      </c>
      <c r="CC155" s="41"/>
      <c r="CD155" s="32">
        <f t="shared" si="5"/>
        <v>2509546.216</v>
      </c>
      <c r="CL155" s="38" t="b">
        <v>0</v>
      </c>
      <c r="CM155" s="39"/>
      <c r="CN155" s="39"/>
      <c r="CO155" s="39"/>
    </row>
    <row r="156" ht="15.75" customHeight="1">
      <c r="A156" s="29">
        <v>44198.0</v>
      </c>
      <c r="D156" s="31" t="s">
        <v>73</v>
      </c>
      <c r="E156" s="31" t="str">
        <f t="shared" si="1"/>
        <v>PS</v>
      </c>
      <c r="F156" s="30" t="b">
        <f t="shared" si="2"/>
        <v>0</v>
      </c>
      <c r="G156" s="30">
        <v>2.0</v>
      </c>
      <c r="AK156" s="40">
        <v>26.749</v>
      </c>
      <c r="BF156" s="41">
        <v>13040.95164634172</v>
      </c>
      <c r="BG156" s="41"/>
      <c r="BH156" s="32">
        <f t="shared" si="3"/>
        <v>11829.78087</v>
      </c>
      <c r="BL156" s="36">
        <v>7.223180246874048E-4</v>
      </c>
      <c r="BM156" s="36">
        <v>6.737785760463062E-5</v>
      </c>
      <c r="BN156" s="36"/>
      <c r="BO156" s="36"/>
      <c r="BP156" s="36"/>
      <c r="BQ156" s="36">
        <v>5.631887891431917E-4</v>
      </c>
      <c r="BR156" s="36">
        <v>1.90443464598045E-5</v>
      </c>
      <c r="BS156" s="36">
        <v>6.427534069152983E-4</v>
      </c>
      <c r="BT156" s="36"/>
      <c r="BU156" s="37">
        <f t="shared" si="4"/>
        <v>0.0005561875028</v>
      </c>
      <c r="CB156" s="41">
        <v>3059543.789714629</v>
      </c>
      <c r="CC156" s="41"/>
      <c r="CD156" s="32">
        <f t="shared" si="5"/>
        <v>2552199.456</v>
      </c>
      <c r="CL156" s="38" t="b">
        <v>0</v>
      </c>
      <c r="CM156" s="39"/>
      <c r="CN156" s="39"/>
      <c r="CO156" s="39"/>
    </row>
    <row r="157" ht="15.75" customHeight="1">
      <c r="A157" s="29">
        <v>44199.0</v>
      </c>
      <c r="D157" s="31" t="s">
        <v>73</v>
      </c>
      <c r="E157" s="31" t="str">
        <f t="shared" si="1"/>
        <v>PS</v>
      </c>
      <c r="F157" s="30" t="b">
        <f t="shared" si="2"/>
        <v>0</v>
      </c>
      <c r="G157" s="30">
        <v>2.0</v>
      </c>
      <c r="AK157" s="40">
        <v>26.484</v>
      </c>
      <c r="BF157" s="41">
        <v>11361.89678567645</v>
      </c>
      <c r="BG157" s="41"/>
      <c r="BH157" s="32">
        <f t="shared" si="3"/>
        <v>11412.66285</v>
      </c>
      <c r="BL157" s="36">
        <v>4.2168421803429583E-4</v>
      </c>
      <c r="BM157" s="36">
        <v>2.2698627855272417E-5</v>
      </c>
      <c r="BN157" s="36"/>
      <c r="BO157" s="36"/>
      <c r="BP157" s="36"/>
      <c r="BQ157" s="36">
        <v>5.057315838475126E-4</v>
      </c>
      <c r="BR157" s="36">
        <v>2.733633989537457E-5</v>
      </c>
      <c r="BS157" s="36">
        <v>4.637079009409042E-4</v>
      </c>
      <c r="BT157" s="36"/>
      <c r="BU157" s="37">
        <f t="shared" si="4"/>
        <v>0.0005877285054</v>
      </c>
      <c r="CB157" s="41">
        <v>2234589.705890687</v>
      </c>
      <c r="CC157" s="41"/>
      <c r="CD157" s="32">
        <f t="shared" si="5"/>
        <v>2432325.023</v>
      </c>
      <c r="CL157" s="38" t="b">
        <v>0</v>
      </c>
      <c r="CM157" s="39"/>
      <c r="CN157" s="39"/>
      <c r="CO157" s="39"/>
    </row>
    <row r="158" ht="15.75" customHeight="1">
      <c r="A158" s="29">
        <v>44200.0</v>
      </c>
      <c r="D158" s="31" t="s">
        <v>73</v>
      </c>
      <c r="E158" s="31" t="str">
        <f t="shared" si="1"/>
        <v>PS</v>
      </c>
      <c r="F158" s="30" t="b">
        <f t="shared" si="2"/>
        <v>0</v>
      </c>
      <c r="G158" s="30">
        <v>2.0</v>
      </c>
      <c r="AK158" s="40">
        <v>27.287</v>
      </c>
      <c r="BF158" s="41">
        <v>11640.60731614583</v>
      </c>
      <c r="BG158" s="41"/>
      <c r="BH158" s="32">
        <f t="shared" si="3"/>
        <v>11610.36187</v>
      </c>
      <c r="BL158" s="36">
        <v>6.89938362433206E-4</v>
      </c>
      <c r="BM158" s="36">
        <v>6.131046534711496E-5</v>
      </c>
      <c r="BN158" s="36"/>
      <c r="BO158" s="36"/>
      <c r="BP158" s="36"/>
      <c r="BQ158" s="36">
        <v>5.97806531760163E-4</v>
      </c>
      <c r="BR158" s="36">
        <v>1.021667995436318E-4</v>
      </c>
      <c r="BS158" s="36">
        <v>6.438724470966845E-4</v>
      </c>
      <c r="BT158" s="36"/>
      <c r="BU158" s="37">
        <f t="shared" si="4"/>
        <v>0.0006203867116</v>
      </c>
      <c r="CB158" s="41">
        <v>2492774.444096972</v>
      </c>
      <c r="CC158" s="41"/>
      <c r="CD158" s="32">
        <f t="shared" si="5"/>
        <v>2537914.668</v>
      </c>
      <c r="CL158" s="38" t="b">
        <v>0</v>
      </c>
      <c r="CM158" s="39"/>
      <c r="CN158" s="39"/>
      <c r="CO158" s="39"/>
    </row>
    <row r="159" ht="15.75" customHeight="1">
      <c r="A159" s="29">
        <v>44201.0</v>
      </c>
      <c r="D159" s="31" t="s">
        <v>73</v>
      </c>
      <c r="E159" s="31" t="str">
        <f t="shared" si="1"/>
        <v>PS</v>
      </c>
      <c r="F159" s="30" t="b">
        <f t="shared" si="2"/>
        <v>0</v>
      </c>
      <c r="G159" s="30">
        <v>2.0</v>
      </c>
      <c r="AK159" s="40">
        <v>27.634</v>
      </c>
      <c r="BF159" s="41">
        <v>8168.667733379327</v>
      </c>
      <c r="BG159" s="41"/>
      <c r="BH159" s="32">
        <f t="shared" si="3"/>
        <v>10375.64238</v>
      </c>
      <c r="BL159" s="36">
        <v>5.540352670932866E-4</v>
      </c>
      <c r="BM159" s="36">
        <v>1.8649210672433506E-4</v>
      </c>
      <c r="BN159" s="36"/>
      <c r="BO159" s="36"/>
      <c r="BP159" s="36"/>
      <c r="BQ159" s="36">
        <v>5.687421784465729E-4</v>
      </c>
      <c r="BR159" s="36">
        <v>8.75569580237995E-5</v>
      </c>
      <c r="BS159" s="36">
        <v>5.613887227699297E-4</v>
      </c>
      <c r="BT159" s="36"/>
      <c r="BU159" s="37">
        <f t="shared" si="4"/>
        <v>0.0005653774836</v>
      </c>
      <c r="CB159" s="41">
        <v>1323559.14266555</v>
      </c>
      <c r="CC159" s="41"/>
      <c r="CD159" s="32">
        <f t="shared" si="5"/>
        <v>2120119.472</v>
      </c>
      <c r="CL159" s="38" t="b">
        <v>0</v>
      </c>
      <c r="CM159" s="39"/>
      <c r="CN159" s="39"/>
      <c r="CO159" s="39"/>
    </row>
    <row r="160" ht="15.75" customHeight="1">
      <c r="A160" s="29">
        <v>44202.0</v>
      </c>
      <c r="D160" s="31" t="s">
        <v>73</v>
      </c>
      <c r="E160" s="31" t="str">
        <f t="shared" si="1"/>
        <v>PS</v>
      </c>
      <c r="F160" s="30" t="b">
        <f t="shared" si="2"/>
        <v>0</v>
      </c>
      <c r="G160" s="30">
        <v>2.0</v>
      </c>
      <c r="AK160" s="40">
        <v>27.443</v>
      </c>
      <c r="BF160" s="41">
        <v>13839.68586411173</v>
      </c>
      <c r="BG160" s="41"/>
      <c r="BH160" s="32">
        <f t="shared" si="3"/>
        <v>9787.352544</v>
      </c>
      <c r="BL160" s="36">
        <v>6.861157396658364E-4</v>
      </c>
      <c r="BM160" s="36">
        <v>1.0341987045630646E-4</v>
      </c>
      <c r="BN160" s="36"/>
      <c r="BO160" s="36"/>
      <c r="BP160" s="36"/>
      <c r="BQ160" s="36">
        <v>8.943064210551289E-4</v>
      </c>
      <c r="BR160" s="36">
        <v>2.0271010018892347E-4</v>
      </c>
      <c r="BS160" s="36">
        <v>7.902110803604827E-4</v>
      </c>
      <c r="BT160" s="36"/>
      <c r="BU160" s="37">
        <f t="shared" si="4"/>
        <v>0.000563231355</v>
      </c>
      <c r="CB160" s="41">
        <v>3579106.256927731</v>
      </c>
      <c r="CC160" s="41"/>
      <c r="CD160" s="32">
        <f t="shared" si="5"/>
        <v>1967842.322</v>
      </c>
      <c r="CL160" s="38" t="b">
        <v>0</v>
      </c>
      <c r="CM160" s="39"/>
      <c r="CN160" s="39"/>
      <c r="CO160" s="39"/>
    </row>
    <row r="161" ht="15.75" customHeight="1">
      <c r="A161" s="29">
        <v>44203.0</v>
      </c>
      <c r="D161" s="31" t="s">
        <v>73</v>
      </c>
      <c r="E161" s="31" t="str">
        <f t="shared" si="1"/>
        <v>PS</v>
      </c>
      <c r="F161" s="30" t="b">
        <f t="shared" si="2"/>
        <v>0</v>
      </c>
      <c r="G161" s="30">
        <v>2.0</v>
      </c>
      <c r="AK161" s="40">
        <v>27.28</v>
      </c>
      <c r="BF161" s="41">
        <v>6867.354221895948</v>
      </c>
      <c r="BG161" s="41"/>
      <c r="BH161" s="32">
        <f t="shared" si="3"/>
        <v>9181.333182</v>
      </c>
      <c r="BL161" s="36">
        <v>4.3259891855771423E-4</v>
      </c>
      <c r="BM161" s="36">
        <v>6.168822305026506E-5</v>
      </c>
      <c r="BN161" s="36"/>
      <c r="BO161" s="36"/>
      <c r="BP161" s="36"/>
      <c r="BQ161" s="36">
        <v>3.028156154699308E-4</v>
      </c>
      <c r="BR161" s="36">
        <v>8.326881731873087E-5</v>
      </c>
      <c r="BS161" s="36">
        <v>3.677072670138225E-4</v>
      </c>
      <c r="BT161" s="36"/>
      <c r="BU161" s="37">
        <f t="shared" si="4"/>
        <v>0.0005690884583</v>
      </c>
      <c r="CB161" s="41">
        <v>970567.8091073452</v>
      </c>
      <c r="CC161" s="41"/>
      <c r="CD161" s="32">
        <f t="shared" si="5"/>
        <v>1785575.633</v>
      </c>
      <c r="CL161" s="38" t="b">
        <v>0</v>
      </c>
      <c r="CM161" s="39"/>
      <c r="CN161" s="39"/>
      <c r="CO161" s="39"/>
    </row>
    <row r="162" ht="15.75" customHeight="1">
      <c r="A162" s="29">
        <v>44204.0</v>
      </c>
      <c r="D162" s="31" t="s">
        <v>73</v>
      </c>
      <c r="E162" s="31" t="str">
        <f t="shared" si="1"/>
        <v>PS</v>
      </c>
      <c r="F162" s="30" t="b">
        <f t="shared" si="2"/>
        <v>0</v>
      </c>
      <c r="G162" s="30">
        <v>2.0</v>
      </c>
      <c r="AK162" s="40">
        <v>27.267</v>
      </c>
      <c r="BF162" s="41">
        <v>8420.447585662881</v>
      </c>
      <c r="BG162" s="41"/>
      <c r="BH162" s="32">
        <f t="shared" si="3"/>
        <v>8574.519596</v>
      </c>
      <c r="BL162" s="36">
        <v>5.07476813295541E-4</v>
      </c>
      <c r="BM162" s="36">
        <v>6.94343500153029E-5</v>
      </c>
      <c r="BN162" s="36"/>
      <c r="BO162" s="36"/>
      <c r="BP162" s="36"/>
      <c r="BQ162" s="36">
        <v>3.98477702697841E-4</v>
      </c>
      <c r="BR162" s="36">
        <v>9.305748566024427E-5</v>
      </c>
      <c r="BS162" s="36">
        <v>4.52977257996691E-4</v>
      </c>
      <c r="BT162" s="36"/>
      <c r="BU162" s="37">
        <f t="shared" si="4"/>
        <v>0.0005724105077</v>
      </c>
      <c r="CB162" s="41">
        <v>1473203.959328712</v>
      </c>
      <c r="CC162" s="41"/>
      <c r="CD162" s="32">
        <f t="shared" si="5"/>
        <v>1636985.117</v>
      </c>
      <c r="CL162" s="38" t="b">
        <v>0</v>
      </c>
      <c r="CM162" s="39"/>
      <c r="CN162" s="39"/>
      <c r="CO162" s="39"/>
    </row>
    <row r="163" ht="15.75" customHeight="1">
      <c r="A163" s="29">
        <v>44205.0</v>
      </c>
      <c r="D163" s="31" t="s">
        <v>73</v>
      </c>
      <c r="E163" s="31" t="str">
        <f t="shared" si="1"/>
        <v>PS</v>
      </c>
      <c r="F163" s="30" t="b">
        <f t="shared" si="2"/>
        <v>0</v>
      </c>
      <c r="G163" s="30">
        <v>2.0</v>
      </c>
      <c r="AK163" s="40">
        <v>27.827</v>
      </c>
      <c r="BF163" s="41">
        <v>8610.510504903166</v>
      </c>
      <c r="BG163" s="41"/>
      <c r="BH163" s="32">
        <f t="shared" si="3"/>
        <v>6402.17091</v>
      </c>
      <c r="BL163" s="36">
        <v>7.475095372100819E-4</v>
      </c>
      <c r="BM163" s="36">
        <v>7.958844425313867E-5</v>
      </c>
      <c r="BN163" s="36"/>
      <c r="BO163" s="36"/>
      <c r="BP163" s="36"/>
      <c r="BQ163" s="36">
        <v>5.988063898160174E-4</v>
      </c>
      <c r="BR163" s="36">
        <v>1.071868840096897E-4</v>
      </c>
      <c r="BS163" s="36">
        <v>6.731579635130497E-4</v>
      </c>
      <c r="BT163" s="36"/>
      <c r="BU163" s="37">
        <f t="shared" si="4"/>
        <v>0.0005555905165</v>
      </c>
      <c r="CB163" s="41">
        <v>1581440.999135064</v>
      </c>
      <c r="CC163" s="41"/>
      <c r="CD163" s="32">
        <f t="shared" si="5"/>
        <v>966243.6178</v>
      </c>
      <c r="CL163" s="38" t="b">
        <v>0</v>
      </c>
      <c r="CM163" s="39"/>
      <c r="CN163" s="39"/>
      <c r="CO163" s="39"/>
    </row>
    <row r="164" ht="15.75" customHeight="1">
      <c r="A164" s="29">
        <v>44206.0</v>
      </c>
      <c r="D164" s="31" t="s">
        <v>73</v>
      </c>
      <c r="E164" s="31" t="str">
        <f t="shared" si="1"/>
        <v>PS</v>
      </c>
      <c r="F164" s="30" t="b">
        <f t="shared" si="2"/>
        <v>0</v>
      </c>
      <c r="G164" s="30">
        <v>2.0</v>
      </c>
      <c r="AK164" s="40">
        <v>27.936</v>
      </c>
      <c r="BF164" s="41">
        <v>5134.599804098484</v>
      </c>
      <c r="BG164" s="41"/>
      <c r="BH164" s="32">
        <f t="shared" si="3"/>
        <v>5776.320365</v>
      </c>
      <c r="BL164" s="36">
        <v>5.201052531659721E-4</v>
      </c>
      <c r="BM164" s="36">
        <v>1.1189494883792924E-4</v>
      </c>
      <c r="BN164" s="36"/>
      <c r="BO164" s="36"/>
      <c r="BP164" s="36"/>
      <c r="BQ164" s="36">
        <v>6.358926865137045E-4</v>
      </c>
      <c r="BR164" s="36">
        <v>2.4952852811906E-4</v>
      </c>
      <c r="BS164" s="36">
        <v>5.779989698398384E-4</v>
      </c>
      <c r="BT164" s="36"/>
      <c r="BU164" s="37">
        <f t="shared" si="4"/>
        <v>0.0005760638483</v>
      </c>
      <c r="CB164" s="41">
        <v>580606.5600622817</v>
      </c>
      <c r="CC164" s="41"/>
      <c r="CD164" s="32">
        <f t="shared" si="5"/>
        <v>833283.2978</v>
      </c>
      <c r="CL164" s="38" t="b">
        <v>0</v>
      </c>
      <c r="CM164" s="39"/>
      <c r="CN164" s="39"/>
      <c r="CO164" s="39"/>
    </row>
    <row r="165" ht="15.75" customHeight="1">
      <c r="A165" s="29">
        <v>44207.0</v>
      </c>
      <c r="D165" s="31" t="s">
        <v>73</v>
      </c>
      <c r="E165" s="31" t="str">
        <f t="shared" si="1"/>
        <v>PS</v>
      </c>
      <c r="F165" s="30" t="b">
        <f t="shared" si="2"/>
        <v>0</v>
      </c>
      <c r="G165" s="30">
        <v>2.0</v>
      </c>
      <c r="AK165" s="40">
        <v>29.378</v>
      </c>
      <c r="BF165" s="41">
        <v>2977.942433629879</v>
      </c>
      <c r="BG165" s="41"/>
      <c r="BH165" s="32">
        <f t="shared" si="3"/>
        <v>5842.361421</v>
      </c>
      <c r="BL165" s="36">
        <v>8.736501547648905E-4</v>
      </c>
      <c r="BM165" s="36">
        <v>1.1799417372897498E-4</v>
      </c>
      <c r="BN165" s="36"/>
      <c r="BO165" s="36"/>
      <c r="BP165" s="36"/>
      <c r="BQ165" s="36">
        <v>5.385720940016232E-4</v>
      </c>
      <c r="BR165" s="36">
        <v>1.578306235990624E-4</v>
      </c>
      <c r="BS165" s="36">
        <v>7.061111243832569E-4</v>
      </c>
      <c r="BT165" s="36"/>
      <c r="BU165" s="37">
        <f t="shared" si="4"/>
        <v>0.0005923709069</v>
      </c>
      <c r="CB165" s="41">
        <v>225398.7611208729</v>
      </c>
      <c r="CC165" s="41"/>
      <c r="CD165" s="32">
        <f t="shared" si="5"/>
        <v>848570.9927</v>
      </c>
      <c r="CL165" s="38" t="b">
        <v>0</v>
      </c>
      <c r="CM165" s="39"/>
      <c r="CN165" s="39"/>
      <c r="CO165" s="39"/>
    </row>
    <row r="166" ht="15.75" customHeight="1">
      <c r="A166" s="29">
        <v>44208.0</v>
      </c>
      <c r="D166" s="31" t="s">
        <v>73</v>
      </c>
      <c r="E166" s="31" t="str">
        <f t="shared" si="1"/>
        <v>PS</v>
      </c>
      <c r="F166" s="30" t="b">
        <f t="shared" si="2"/>
        <v>0</v>
      </c>
      <c r="G166" s="30">
        <v>2.0</v>
      </c>
      <c r="AK166" s="40">
        <v>28.127</v>
      </c>
      <c r="BF166" s="41">
        <v>3738.101495330329</v>
      </c>
      <c r="BG166" s="41"/>
      <c r="BH166" s="32">
        <f t="shared" si="3"/>
        <v>4809.486823</v>
      </c>
      <c r="BL166" s="36">
        <v>3.823831460656116E-4</v>
      </c>
      <c r="BM166" s="36">
        <v>1.3454371276923227E-4</v>
      </c>
      <c r="BN166" s="36"/>
      <c r="BO166" s="36"/>
      <c r="BP166" s="36"/>
      <c r="BQ166" s="36">
        <v>5.577647053106012E-4</v>
      </c>
      <c r="BR166" s="36">
        <v>8.278363888126905E-5</v>
      </c>
      <c r="BS166" s="36">
        <v>4.700739256881065E-4</v>
      </c>
      <c r="BT166" s="36"/>
      <c r="BU166" s="37">
        <f t="shared" si="4"/>
        <v>0.0005253987173</v>
      </c>
      <c r="CB166" s="41">
        <v>305766.2092090372</v>
      </c>
      <c r="CC166" s="41"/>
      <c r="CD166" s="32">
        <f t="shared" si="5"/>
        <v>587970.9471</v>
      </c>
      <c r="CL166" s="38" t="b">
        <v>0</v>
      </c>
      <c r="CM166" s="39"/>
      <c r="CN166" s="39"/>
      <c r="CO166" s="39"/>
    </row>
    <row r="167" ht="15.75" customHeight="1">
      <c r="A167" s="29">
        <v>44209.0</v>
      </c>
      <c r="D167" s="31" t="s">
        <v>73</v>
      </c>
      <c r="E167" s="31" t="str">
        <f t="shared" si="1"/>
        <v>PS</v>
      </c>
      <c r="F167" s="30" t="b">
        <f t="shared" si="2"/>
        <v>0</v>
      </c>
      <c r="G167" s="30">
        <v>2.0</v>
      </c>
      <c r="AK167" s="40">
        <v>27.114</v>
      </c>
      <c r="BF167" s="41">
        <v>8750.652869395457</v>
      </c>
      <c r="BG167" s="41"/>
      <c r="BH167" s="32">
        <f t="shared" si="3"/>
        <v>6744.862162</v>
      </c>
      <c r="BL167" s="36">
        <v>6.228298444515626E-4</v>
      </c>
      <c r="BM167" s="36">
        <v>1.1146981322107047E-4</v>
      </c>
      <c r="BN167" s="36"/>
      <c r="BO167" s="36"/>
      <c r="BP167" s="36"/>
      <c r="BQ167" s="36">
        <v>4.4619525757040005E-4</v>
      </c>
      <c r="BR167" s="36">
        <v>1.3100208137565485E-4</v>
      </c>
      <c r="BS167" s="36">
        <v>5.345125510109813E-4</v>
      </c>
      <c r="BT167" s="36"/>
      <c r="BU167" s="37">
        <f t="shared" si="4"/>
        <v>0.0005252928752</v>
      </c>
      <c r="CB167" s="41">
        <v>1549642.43381655</v>
      </c>
      <c r="CC167" s="41"/>
      <c r="CD167" s="32">
        <f t="shared" si="5"/>
        <v>1350675.482</v>
      </c>
      <c r="CL167" s="38" t="b">
        <v>0</v>
      </c>
      <c r="CM167" s="39"/>
      <c r="CN167" s="39"/>
      <c r="CO167" s="39"/>
    </row>
    <row r="168" ht="15.75" customHeight="1">
      <c r="A168" s="29">
        <v>44210.0</v>
      </c>
      <c r="D168" s="31" t="s">
        <v>73</v>
      </c>
      <c r="E168" s="31" t="str">
        <f t="shared" si="1"/>
        <v>PS</v>
      </c>
      <c r="F168" s="30" t="b">
        <f t="shared" si="2"/>
        <v>0</v>
      </c>
      <c r="G168" s="30">
        <v>2.0</v>
      </c>
      <c r="AK168" s="40">
        <v>28.327</v>
      </c>
      <c r="BF168" s="41">
        <v>3446.137510506486</v>
      </c>
      <c r="BG168" s="41"/>
      <c r="BH168" s="32">
        <f t="shared" si="3"/>
        <v>7880.485964</v>
      </c>
      <c r="BL168" s="36">
        <v>4.696301894362985E-4</v>
      </c>
      <c r="BM168" s="36">
        <v>1.3639829059395898E-4</v>
      </c>
      <c r="BN168" s="36"/>
      <c r="BO168" s="36"/>
      <c r="BP168" s="36"/>
      <c r="BQ168" s="36">
        <v>2.0696384176901132E-4</v>
      </c>
      <c r="BR168" s="36">
        <v>8.861494523910887E-5</v>
      </c>
      <c r="BS168" s="36">
        <v>3.382970156026549E-4</v>
      </c>
      <c r="BT168" s="36"/>
      <c r="BU168" s="37">
        <f t="shared" si="4"/>
        <v>0.0005045803162</v>
      </c>
      <c r="CB168" s="41">
        <v>278440.7711214038</v>
      </c>
      <c r="CC168" s="41"/>
      <c r="CD168" s="32">
        <f t="shared" si="5"/>
        <v>1638487.641</v>
      </c>
      <c r="CL168" s="38" t="b">
        <v>0</v>
      </c>
      <c r="CM168" s="39"/>
      <c r="CN168" s="39"/>
      <c r="CO168" s="39"/>
    </row>
    <row r="169" ht="15.75" customHeight="1">
      <c r="A169" s="29">
        <v>44211.0</v>
      </c>
      <c r="D169" s="31" t="s">
        <v>73</v>
      </c>
      <c r="E169" s="31" t="str">
        <f t="shared" si="1"/>
        <v>PS</v>
      </c>
      <c r="F169" s="30" t="b">
        <f t="shared" si="2"/>
        <v>0</v>
      </c>
      <c r="G169" s="30">
        <v>2.0</v>
      </c>
      <c r="AK169" s="40">
        <v>26.974</v>
      </c>
      <c r="BF169" s="41">
        <v>14811.47650116802</v>
      </c>
      <c r="BG169" s="41"/>
      <c r="BH169" s="32">
        <f t="shared" si="3"/>
        <v>8710.960655</v>
      </c>
      <c r="BL169" s="36">
        <v>5.099334444742432E-4</v>
      </c>
      <c r="BM169" s="36">
        <v>5.993459445526785E-5</v>
      </c>
      <c r="BN169" s="36"/>
      <c r="BO169" s="36"/>
      <c r="BP169" s="36"/>
      <c r="BQ169" s="36">
        <v>6.450060738552879E-4</v>
      </c>
      <c r="BR169" s="36">
        <v>1.0274685042533189E-4</v>
      </c>
      <c r="BS169" s="36">
        <v>5.774697591647655E-4</v>
      </c>
      <c r="BT169" s="36"/>
      <c r="BU169" s="37">
        <f t="shared" si="4"/>
        <v>0.0005735539373</v>
      </c>
      <c r="CB169" s="41">
        <v>4394129.234391047</v>
      </c>
      <c r="CC169" s="41"/>
      <c r="CD169" s="32">
        <f t="shared" si="5"/>
        <v>1864888.276</v>
      </c>
      <c r="CL169" s="38" t="b">
        <v>0</v>
      </c>
      <c r="CM169" s="39"/>
      <c r="CN169" s="39"/>
      <c r="CO169" s="39"/>
    </row>
    <row r="170" ht="15.75" customHeight="1">
      <c r="A170" s="29">
        <v>44212.0</v>
      </c>
      <c r="D170" s="31" t="s">
        <v>73</v>
      </c>
      <c r="E170" s="31" t="str">
        <f t="shared" si="1"/>
        <v>PS</v>
      </c>
      <c r="F170" s="30" t="b">
        <f t="shared" si="2"/>
        <v>0</v>
      </c>
      <c r="G170" s="30">
        <v>2.0</v>
      </c>
      <c r="AK170" s="40">
        <v>27.801</v>
      </c>
      <c r="BF170" s="41">
        <v>8656.0614444579</v>
      </c>
      <c r="BG170" s="41"/>
      <c r="BH170" s="32">
        <f t="shared" si="3"/>
        <v>8188.978903</v>
      </c>
      <c r="BL170" s="36">
        <v>5.994032664557432E-4</v>
      </c>
      <c r="BM170" s="36">
        <v>1.7573070116113263E-4</v>
      </c>
      <c r="BN170" s="36"/>
      <c r="BO170" s="36"/>
      <c r="BP170" s="36"/>
      <c r="BQ170" s="36">
        <v>6.056933931045655E-4</v>
      </c>
      <c r="BR170" s="36">
        <v>2.3159540723671123E-5</v>
      </c>
      <c r="BS170" s="36">
        <v>6.025483297801544E-4</v>
      </c>
      <c r="BT170" s="36"/>
      <c r="BU170" s="37">
        <f t="shared" si="4"/>
        <v>0.000520452234</v>
      </c>
      <c r="CB170" s="41">
        <v>1664459.554607022</v>
      </c>
      <c r="CC170" s="41"/>
      <c r="CD170" s="32">
        <f t="shared" si="5"/>
        <v>1719421.413</v>
      </c>
      <c r="CL170" s="38" t="b">
        <v>0</v>
      </c>
      <c r="CM170" s="39"/>
      <c r="CN170" s="39"/>
      <c r="CO170" s="39"/>
    </row>
    <row r="171" ht="15.75" customHeight="1">
      <c r="A171" s="29">
        <v>44213.0</v>
      </c>
      <c r="D171" s="31" t="s">
        <v>73</v>
      </c>
      <c r="E171" s="31" t="str">
        <f t="shared" si="1"/>
        <v>PS</v>
      </c>
      <c r="F171" s="30" t="b">
        <f t="shared" si="2"/>
        <v>0</v>
      </c>
      <c r="G171" s="30">
        <v>2.0</v>
      </c>
      <c r="AK171" s="40">
        <v>27.987</v>
      </c>
      <c r="BF171" s="41">
        <v>7890.474949058853</v>
      </c>
      <c r="BG171" s="41"/>
      <c r="BH171" s="32">
        <f t="shared" si="3"/>
        <v>9015.970274</v>
      </c>
      <c r="BL171" s="36">
        <v>7.663085340153096E-4</v>
      </c>
      <c r="BM171" s="36">
        <v>2.320527910118295E-4</v>
      </c>
      <c r="BN171" s="36"/>
      <c r="BO171" s="36"/>
      <c r="BP171" s="36"/>
      <c r="BQ171" s="36">
        <v>8.635755279088273E-4</v>
      </c>
      <c r="BR171" s="36">
        <v>2.732525799476838E-4</v>
      </c>
      <c r="BS171" s="36">
        <v>8.149420309620684E-4</v>
      </c>
      <c r="BT171" s="36"/>
      <c r="BU171" s="37">
        <f t="shared" si="4"/>
        <v>0.0005453243068</v>
      </c>
      <c r="CB171" s="41">
        <v>1437769.387972506</v>
      </c>
      <c r="CC171" s="41"/>
      <c r="CD171" s="32">
        <f t="shared" si="5"/>
        <v>1883655.126</v>
      </c>
      <c r="CL171" s="38" t="b">
        <v>0</v>
      </c>
      <c r="CM171" s="39"/>
      <c r="CN171" s="39"/>
      <c r="CO171" s="39"/>
    </row>
    <row r="172" ht="15.75" customHeight="1">
      <c r="A172" s="29">
        <v>44214.0</v>
      </c>
      <c r="D172" s="31" t="s">
        <v>73</v>
      </c>
      <c r="E172" s="31" t="str">
        <f t="shared" si="1"/>
        <v>PS</v>
      </c>
      <c r="F172" s="30" t="b">
        <f t="shared" si="2"/>
        <v>0</v>
      </c>
      <c r="G172" s="30">
        <v>2.0</v>
      </c>
      <c r="AK172" s="40">
        <v>27.43</v>
      </c>
      <c r="BF172" s="41">
        <v>6140.744107381672</v>
      </c>
      <c r="BG172" s="41"/>
      <c r="BH172" s="32">
        <f t="shared" si="3"/>
        <v>7220.417849</v>
      </c>
      <c r="BL172" s="36">
        <v>3.558595099482107E-4</v>
      </c>
      <c r="BM172" s="36">
        <v>2.6301053151884703E-5</v>
      </c>
      <c r="BN172" s="36"/>
      <c r="BO172" s="36"/>
      <c r="BP172" s="36"/>
      <c r="BQ172" s="36">
        <v>1.8214855910210818E-4</v>
      </c>
      <c r="BR172" s="36">
        <v>6.774046400927253E-5</v>
      </c>
      <c r="BS172" s="36">
        <v>2.690040345251594E-4</v>
      </c>
      <c r="BT172" s="36"/>
      <c r="BU172" s="37">
        <f t="shared" si="4"/>
        <v>0.0005134645623</v>
      </c>
      <c r="CB172" s="41">
        <v>822308.1159412274</v>
      </c>
      <c r="CC172" s="41"/>
      <c r="CD172" s="32">
        <f t="shared" si="5"/>
        <v>1141163.896</v>
      </c>
      <c r="CL172" s="38" t="b">
        <v>0</v>
      </c>
      <c r="CM172" s="39"/>
      <c r="CN172" s="39"/>
      <c r="CO172" s="39"/>
    </row>
    <row r="173" ht="15.75" customHeight="1">
      <c r="A173" s="29">
        <v>44215.0</v>
      </c>
      <c r="D173" s="31" t="s">
        <v>73</v>
      </c>
      <c r="E173" s="31" t="str">
        <f t="shared" si="1"/>
        <v>PS</v>
      </c>
      <c r="F173" s="30" t="b">
        <f t="shared" si="2"/>
        <v>0</v>
      </c>
      <c r="G173" s="30">
        <v>2.0</v>
      </c>
      <c r="AK173" s="42">
        <v>27.212</v>
      </c>
      <c r="BF173" s="41">
        <v>7581.094369123093</v>
      </c>
      <c r="BG173" s="41"/>
      <c r="BH173" s="32">
        <f t="shared" si="3"/>
        <v>6357.174962</v>
      </c>
      <c r="BL173" s="36">
        <v>3.433613679465022E-4</v>
      </c>
      <c r="BM173" s="36">
        <v>1.0145217915426235E-4</v>
      </c>
      <c r="BN173" s="36"/>
      <c r="BO173" s="36"/>
      <c r="BP173" s="36"/>
      <c r="BQ173" s="36">
        <v>5.819533914871182E-4</v>
      </c>
      <c r="BR173" s="36">
        <v>1.217756589046765E-4</v>
      </c>
      <c r="BS173" s="36">
        <v>4.626573797168102E-4</v>
      </c>
      <c r="BT173" s="36"/>
      <c r="BU173" s="37">
        <f t="shared" si="4"/>
        <v>0.0004623687009</v>
      </c>
      <c r="CB173" s="41">
        <v>1099609.338982322</v>
      </c>
      <c r="CC173" s="41"/>
      <c r="CD173" s="32">
        <f t="shared" si="5"/>
        <v>948494.6119</v>
      </c>
      <c r="CL173" s="38" t="b">
        <v>0</v>
      </c>
      <c r="CM173" s="39"/>
      <c r="CN173" s="39"/>
      <c r="CO173" s="39"/>
    </row>
    <row r="174" ht="15.75" customHeight="1">
      <c r="A174" s="29">
        <v>44216.0</v>
      </c>
      <c r="B174" s="30"/>
      <c r="C174" s="30"/>
      <c r="D174" s="31" t="s">
        <v>73</v>
      </c>
      <c r="E174" s="31" t="str">
        <f t="shared" si="1"/>
        <v>PS</v>
      </c>
      <c r="F174" s="30" t="b">
        <f t="shared" si="2"/>
        <v>0</v>
      </c>
      <c r="G174" s="30">
        <v>2.0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42">
        <v>29.055</v>
      </c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41">
        <v>5833.714373483486</v>
      </c>
      <c r="BG174" s="41"/>
      <c r="BH174" s="32">
        <f t="shared" si="3"/>
        <v>6108.087109</v>
      </c>
      <c r="BI174" s="30"/>
      <c r="BJ174" s="30"/>
      <c r="BK174" s="30"/>
      <c r="BL174" s="36">
        <v>6.957851325333194E-4</v>
      </c>
      <c r="BM174" s="36">
        <v>2.3665313561901187E-4</v>
      </c>
      <c r="BN174" s="36"/>
      <c r="BO174" s="36"/>
      <c r="BP174" s="36"/>
      <c r="BQ174" s="36">
        <v>0.0011626678511519758</v>
      </c>
      <c r="BR174" s="36">
        <v>3.1183678634169994E-4</v>
      </c>
      <c r="BS174" s="36">
        <v>4.181710366921289E-4</v>
      </c>
      <c r="BT174" s="36"/>
      <c r="BU174" s="37">
        <f t="shared" si="4"/>
        <v>0.0003954957679</v>
      </c>
      <c r="BV174" s="30"/>
      <c r="BW174" s="30"/>
      <c r="BX174" s="30"/>
      <c r="BY174" s="30"/>
      <c r="BZ174" s="30"/>
      <c r="CA174" s="30"/>
      <c r="CB174" s="41">
        <v>681673.082261739</v>
      </c>
      <c r="CC174" s="41"/>
      <c r="CD174" s="32">
        <f t="shared" si="5"/>
        <v>828016.8666</v>
      </c>
      <c r="CE174" s="30"/>
      <c r="CF174" s="30"/>
      <c r="CG174" s="30"/>
      <c r="CH174" s="30"/>
      <c r="CI174" s="30"/>
      <c r="CJ174" s="30"/>
      <c r="CK174" s="30"/>
      <c r="CL174" s="38" t="b">
        <v>0</v>
      </c>
      <c r="CM174" s="43"/>
      <c r="CN174" s="43"/>
      <c r="CO174" s="43"/>
      <c r="CP174" s="30"/>
      <c r="CQ174" s="30"/>
      <c r="CR174" s="30"/>
      <c r="CS174" s="30"/>
    </row>
    <row r="175" ht="15.75" customHeight="1">
      <c r="A175" s="29">
        <v>44217.0</v>
      </c>
      <c r="D175" s="31" t="s">
        <v>73</v>
      </c>
      <c r="E175" s="31" t="str">
        <f t="shared" si="1"/>
        <v>PS</v>
      </c>
      <c r="F175" s="30" t="b">
        <f t="shared" si="2"/>
        <v>0</v>
      </c>
      <c r="G175" s="30">
        <v>2.0</v>
      </c>
      <c r="AK175" s="42">
        <v>28.363</v>
      </c>
      <c r="BF175" s="41">
        <v>4339.847011865769</v>
      </c>
      <c r="BG175" s="41"/>
      <c r="BH175" s="32">
        <f t="shared" si="3"/>
        <v>5682.118708</v>
      </c>
      <c r="BL175" s="36">
        <v>4.398053480684844E-4</v>
      </c>
      <c r="BM175" s="36">
        <v>6.91049230463994E-5</v>
      </c>
      <c r="BN175" s="36"/>
      <c r="BO175" s="36"/>
      <c r="BP175" s="36"/>
      <c r="BQ175" s="36">
        <v>2.543326966935773E-4</v>
      </c>
      <c r="BR175" s="36">
        <v>6.473727343720635E-5</v>
      </c>
      <c r="BS175" s="36">
        <v>3.470690223810308E-4</v>
      </c>
      <c r="BT175" s="36"/>
      <c r="BU175" s="37">
        <f t="shared" si="4"/>
        <v>0.0003956216881</v>
      </c>
      <c r="CB175" s="41">
        <v>701113.1343844446</v>
      </c>
      <c r="CC175" s="41"/>
      <c r="CD175" s="32">
        <f t="shared" si="5"/>
        <v>770752.6183</v>
      </c>
      <c r="CL175" s="38" t="b">
        <v>0</v>
      </c>
      <c r="CM175" s="39"/>
      <c r="CN175" s="39"/>
      <c r="CO175" s="39"/>
    </row>
    <row r="176" ht="15.75" customHeight="1">
      <c r="A176" s="29">
        <v>44218.0</v>
      </c>
      <c r="D176" s="31" t="s">
        <v>73</v>
      </c>
      <c r="E176" s="31" t="str">
        <f t="shared" si="1"/>
        <v>PS</v>
      </c>
      <c r="F176" s="30" t="b">
        <f t="shared" si="2"/>
        <v>0</v>
      </c>
      <c r="G176" s="30">
        <v>2.0</v>
      </c>
      <c r="AK176" s="42">
        <v>28.26</v>
      </c>
      <c r="BF176" s="41">
        <v>6645.035685368362</v>
      </c>
      <c r="BG176" s="41"/>
      <c r="BH176" s="32">
        <f t="shared" si="3"/>
        <v>5246.590262</v>
      </c>
      <c r="BL176" s="36">
        <v>5.820564780186437E-4</v>
      </c>
      <c r="BM176" s="36">
        <v>1.6088294677407602E-4</v>
      </c>
      <c r="BN176" s="36"/>
      <c r="BO176" s="36"/>
      <c r="BP176" s="36"/>
      <c r="BQ176" s="36">
        <v>3.7909825457031385E-4</v>
      </c>
      <c r="BR176" s="36">
        <v>8.52322800590931E-5</v>
      </c>
      <c r="BS176" s="36">
        <v>4.805773662944788E-4</v>
      </c>
      <c r="BT176" s="36"/>
      <c r="BU176" s="37">
        <f t="shared" si="4"/>
        <v>0.0003476597297</v>
      </c>
      <c r="CB176" s="41">
        <v>835380.6611860838</v>
      </c>
      <c r="CC176" s="41"/>
      <c r="CD176" s="32">
        <f t="shared" si="5"/>
        <v>708854.7083</v>
      </c>
      <c r="CL176" s="38" t="b">
        <v>0</v>
      </c>
      <c r="CM176" s="39"/>
      <c r="CN176" s="39"/>
      <c r="CO176" s="39"/>
    </row>
    <row r="177" ht="15.75" customHeight="1">
      <c r="A177" s="29">
        <v>44219.0</v>
      </c>
      <c r="D177" s="31" t="s">
        <v>73</v>
      </c>
      <c r="E177" s="31" t="str">
        <f t="shared" si="1"/>
        <v>PS</v>
      </c>
      <c r="F177" s="30" t="b">
        <f t="shared" si="2"/>
        <v>0</v>
      </c>
      <c r="G177" s="30">
        <v>2.0</v>
      </c>
      <c r="AK177" s="42">
        <v>28.153</v>
      </c>
      <c r="BF177" s="41">
        <v>4010.902098525142</v>
      </c>
      <c r="BG177" s="41"/>
      <c r="BH177" s="32">
        <f t="shared" si="3"/>
        <v>6131.353353</v>
      </c>
      <c r="BL177" s="36">
        <v>3.2551354101504216E-4</v>
      </c>
      <c r="BM177" s="36">
        <v>7.390969511266496E-5</v>
      </c>
      <c r="BN177" s="36"/>
      <c r="BO177" s="36"/>
      <c r="BP177" s="36"/>
      <c r="BQ177" s="36">
        <v>2.137537294992184E-4</v>
      </c>
      <c r="BR177" s="36">
        <v>7.754123420308562E-5</v>
      </c>
      <c r="BS177" s="36">
        <v>2.696336352571303E-4</v>
      </c>
      <c r="BT177" s="36"/>
      <c r="BU177" s="37">
        <f t="shared" si="4"/>
        <v>0.0003571415363</v>
      </c>
      <c r="CB177" s="41">
        <v>535986.8746811609</v>
      </c>
      <c r="CC177" s="41"/>
      <c r="CD177" s="32">
        <f t="shared" si="5"/>
        <v>864594.7119</v>
      </c>
      <c r="CL177" s="38" t="b">
        <v>0</v>
      </c>
      <c r="CM177" s="39"/>
      <c r="CN177" s="39"/>
      <c r="CO177" s="39"/>
    </row>
    <row r="178" ht="15.75" customHeight="1">
      <c r="A178" s="29">
        <v>44220.0</v>
      </c>
      <c r="D178" s="31" t="s">
        <v>73</v>
      </c>
      <c r="E178" s="31" t="str">
        <f t="shared" si="1"/>
        <v>PS</v>
      </c>
      <c r="F178" s="30" t="b">
        <f t="shared" si="2"/>
        <v>0</v>
      </c>
      <c r="G178" s="30">
        <v>2.0</v>
      </c>
      <c r="AK178" s="42">
        <v>27.472</v>
      </c>
      <c r="BF178" s="41">
        <v>5403.452138357269</v>
      </c>
      <c r="BG178" s="41"/>
      <c r="BH178" s="32">
        <f t="shared" si="3"/>
        <v>6074.967407</v>
      </c>
      <c r="BL178" s="36">
        <v>2.9473505465097647E-4</v>
      </c>
      <c r="BM178" s="36">
        <v>1.736153218220004E-5</v>
      </c>
      <c r="BN178" s="36"/>
      <c r="BO178" s="36"/>
      <c r="BP178" s="36"/>
      <c r="BQ178" s="36">
        <v>1.509601209699072E-4</v>
      </c>
      <c r="BR178" s="36">
        <v>6.51897281177377E-5</v>
      </c>
      <c r="BS178" s="36">
        <v>2.228475878104418E-4</v>
      </c>
      <c r="BT178" s="36"/>
      <c r="BU178" s="37">
        <f t="shared" si="4"/>
        <v>0.0003488878068</v>
      </c>
      <c r="CB178" s="41">
        <v>790119.7889312917</v>
      </c>
      <c r="CC178" s="41"/>
      <c r="CD178" s="32">
        <f t="shared" si="5"/>
        <v>849201.7364</v>
      </c>
      <c r="CL178" s="38" t="b">
        <v>0</v>
      </c>
      <c r="CM178" s="39"/>
      <c r="CN178" s="39"/>
      <c r="CO178" s="39"/>
    </row>
    <row r="179" ht="15.75" customHeight="1">
      <c r="A179" s="29">
        <v>44221.0</v>
      </c>
      <c r="D179" s="31" t="s">
        <v>73</v>
      </c>
      <c r="E179" s="31" t="str">
        <f t="shared" si="1"/>
        <v>PS</v>
      </c>
      <c r="F179" s="30" t="b">
        <f t="shared" si="2"/>
        <v>0</v>
      </c>
      <c r="G179" s="30">
        <v>2.0</v>
      </c>
      <c r="AK179" s="42">
        <v>26.129</v>
      </c>
      <c r="BF179" s="41">
        <v>10257.52982978813</v>
      </c>
      <c r="BG179" s="41"/>
      <c r="BH179" s="32">
        <f t="shared" si="3"/>
        <v>5749.335822</v>
      </c>
      <c r="BL179" s="36">
        <v>1.8853784102212728E-4</v>
      </c>
      <c r="BM179" s="36">
        <v>4.00329347743142E-5</v>
      </c>
      <c r="BN179" s="36"/>
      <c r="BO179" s="36"/>
      <c r="BP179" s="36"/>
      <c r="BQ179" s="36">
        <v>7.426222981167917E-4</v>
      </c>
      <c r="BR179" s="36">
        <v>1.0765649911959005E-4</v>
      </c>
      <c r="BS179" s="36">
        <v>4.655800695694595E-4</v>
      </c>
      <c r="BT179" s="36"/>
      <c r="BU179" s="37">
        <f t="shared" si="4"/>
        <v>0.0002962982396</v>
      </c>
      <c r="CB179" s="41">
        <v>1460373.10008452</v>
      </c>
      <c r="CC179" s="41"/>
      <c r="CD179" s="32">
        <f t="shared" si="5"/>
        <v>837498.3084</v>
      </c>
      <c r="CL179" s="38" t="b">
        <v>0</v>
      </c>
      <c r="CM179" s="39"/>
      <c r="CN179" s="39"/>
      <c r="CO179" s="39"/>
    </row>
    <row r="180" ht="15.75" customHeight="1">
      <c r="A180" s="29">
        <v>44222.0</v>
      </c>
      <c r="D180" s="31" t="s">
        <v>73</v>
      </c>
      <c r="E180" s="31" t="str">
        <f t="shared" si="1"/>
        <v>PS</v>
      </c>
      <c r="F180" s="30" t="b">
        <f t="shared" si="2"/>
        <v>0</v>
      </c>
      <c r="G180" s="30">
        <v>2.0</v>
      </c>
      <c r="AK180" s="42">
        <v>27.161</v>
      </c>
      <c r="BF180" s="41">
        <v>4057.917283271358</v>
      </c>
      <c r="BG180" s="41"/>
      <c r="BH180" s="32">
        <f t="shared" si="3"/>
        <v>5909.583765</v>
      </c>
      <c r="BL180" s="36">
        <v>4.071154712558066E-4</v>
      </c>
      <c r="BM180" s="36">
        <v>1.0046584878188989E-4</v>
      </c>
      <c r="BN180" s="36"/>
      <c r="BO180" s="36"/>
      <c r="BP180" s="36"/>
      <c r="BQ180" s="36">
        <v>2.0448527883749025E-4</v>
      </c>
      <c r="BR180" s="36">
        <v>0.006335049925772744</v>
      </c>
      <c r="BS180" s="36">
        <v>3.058003750466484E-4</v>
      </c>
      <c r="BT180" s="36"/>
      <c r="BU180" s="37">
        <f t="shared" si="4"/>
        <v>0.0003104172836</v>
      </c>
      <c r="CB180" s="41">
        <v>624148.2573399676</v>
      </c>
      <c r="CC180" s="41"/>
      <c r="CD180" s="32">
        <f t="shared" si="5"/>
        <v>870815.4745</v>
      </c>
      <c r="CL180" s="38" t="b">
        <v>0</v>
      </c>
      <c r="CM180" s="39"/>
      <c r="CN180" s="39"/>
      <c r="CO180" s="39"/>
    </row>
    <row r="181" ht="15.75" customHeight="1">
      <c r="A181" s="29">
        <v>44223.0</v>
      </c>
      <c r="D181" s="31" t="s">
        <v>73</v>
      </c>
      <c r="E181" s="31" t="str">
        <f t="shared" si="1"/>
        <v>PS</v>
      </c>
      <c r="F181" s="30" t="b">
        <f t="shared" si="2"/>
        <v>0</v>
      </c>
      <c r="G181" s="30">
        <v>2.0</v>
      </c>
      <c r="AK181" s="42">
        <v>26.768</v>
      </c>
      <c r="BF181" s="41">
        <v>5016.877757657136</v>
      </c>
      <c r="BG181" s="41"/>
      <c r="BH181" s="32">
        <f t="shared" si="3"/>
        <v>7669.347254</v>
      </c>
      <c r="BL181" s="36">
        <v>2.7623193685396007E-4</v>
      </c>
      <c r="BM181" s="36">
        <v>5.19633320704718E-5</v>
      </c>
      <c r="BN181" s="36"/>
      <c r="BO181" s="36"/>
      <c r="BP181" s="36"/>
      <c r="BQ181" s="36">
        <v>1.5902712390849632E-4</v>
      </c>
      <c r="BR181" s="36">
        <v>3.4222151567876636E-5</v>
      </c>
      <c r="BS181" s="36">
        <v>2.176295303812282E-4</v>
      </c>
      <c r="BT181" s="36"/>
      <c r="BU181" s="37">
        <f t="shared" si="4"/>
        <v>0.0003672315889</v>
      </c>
      <c r="CB181" s="41">
        <v>776863.5207732074</v>
      </c>
      <c r="CC181" s="41"/>
      <c r="CD181" s="32">
        <f t="shared" si="5"/>
        <v>1126574.641</v>
      </c>
      <c r="CL181" s="38" t="b">
        <v>0</v>
      </c>
      <c r="CM181" s="39"/>
      <c r="CN181" s="39"/>
      <c r="CO181" s="39"/>
    </row>
    <row r="182" ht="15.75" customHeight="1">
      <c r="A182" s="29">
        <v>44224.0</v>
      </c>
      <c r="D182" s="31" t="s">
        <v>73</v>
      </c>
      <c r="E182" s="31" t="str">
        <f t="shared" si="1"/>
        <v>PS</v>
      </c>
      <c r="F182" s="30" t="b">
        <f t="shared" si="2"/>
        <v>0</v>
      </c>
      <c r="G182" s="30">
        <v>2.0</v>
      </c>
      <c r="AK182" s="42">
        <v>28.356</v>
      </c>
      <c r="BF182" s="41">
        <v>4812.14181775936</v>
      </c>
      <c r="BG182" s="41"/>
      <c r="BH182" s="32">
        <f t="shared" si="3"/>
        <v>8829.133012</v>
      </c>
      <c r="BL182" s="36">
        <v>3.1155220541766106E-4</v>
      </c>
      <c r="BM182" s="36">
        <v>8.109426994043605E-5</v>
      </c>
      <c r="BN182" s="36"/>
      <c r="BO182" s="36"/>
      <c r="BP182" s="36"/>
      <c r="BQ182" s="36">
        <v>3.6890550455702403E-4</v>
      </c>
      <c r="BR182" s="36">
        <v>1.1114217863381587E-4</v>
      </c>
      <c r="BS182" s="36">
        <v>3.402288549873426E-4</v>
      </c>
      <c r="BT182" s="36"/>
      <c r="BU182" s="37">
        <f t="shared" si="4"/>
        <v>0.000412012187</v>
      </c>
      <c r="CB182" s="41">
        <v>702572.7053928666</v>
      </c>
      <c r="CC182" s="41"/>
      <c r="CD182" s="32">
        <f t="shared" si="5"/>
        <v>1343626.239</v>
      </c>
      <c r="CL182" s="38" t="b">
        <v>0</v>
      </c>
      <c r="CM182" s="39"/>
      <c r="CN182" s="39"/>
      <c r="CO182" s="39"/>
    </row>
    <row r="183" ht="15.75" customHeight="1">
      <c r="A183" s="29">
        <v>44225.0</v>
      </c>
      <c r="D183" s="31" t="s">
        <v>73</v>
      </c>
      <c r="E183" s="31" t="str">
        <f t="shared" si="1"/>
        <v>PS</v>
      </c>
      <c r="F183" s="30" t="b">
        <f t="shared" si="2"/>
        <v>0</v>
      </c>
      <c r="G183" s="30">
        <v>2.0</v>
      </c>
      <c r="AK183" s="42">
        <v>27.418</v>
      </c>
      <c r="BF183" s="41">
        <v>14202.26958066567</v>
      </c>
      <c r="BG183" s="41"/>
      <c r="BH183" s="32">
        <f t="shared" si="3"/>
        <v>8664.88948</v>
      </c>
      <c r="BL183" s="36">
        <v>4.3079044380273595E-4</v>
      </c>
      <c r="BM183" s="36">
        <v>2.8033962430996366E-5</v>
      </c>
      <c r="BN183" s="36"/>
      <c r="BO183" s="36"/>
      <c r="BP183" s="36"/>
      <c r="BQ183" s="36">
        <v>5.830477857001818E-4</v>
      </c>
      <c r="BR183" s="36">
        <v>6.561776328542951E-5</v>
      </c>
      <c r="BS183" s="36">
        <v>5.069191147514589E-4</v>
      </c>
      <c r="BT183" s="36"/>
      <c r="BU183" s="37">
        <f t="shared" si="4"/>
        <v>0.0004461027748</v>
      </c>
      <c r="CB183" s="41">
        <v>2068915.621163471</v>
      </c>
      <c r="CC183" s="41"/>
      <c r="CD183" s="32">
        <f t="shared" si="5"/>
        <v>1298950.217</v>
      </c>
      <c r="CL183" s="38" t="b">
        <v>0</v>
      </c>
      <c r="CM183" s="39"/>
      <c r="CN183" s="39"/>
      <c r="CO183" s="39"/>
    </row>
    <row r="184" ht="15.75" customHeight="1">
      <c r="A184" s="29">
        <v>44226.0</v>
      </c>
      <c r="D184" s="31" t="s">
        <v>73</v>
      </c>
      <c r="E184" s="31" t="str">
        <f t="shared" si="1"/>
        <v>PS</v>
      </c>
      <c r="F184" s="30" t="b">
        <f t="shared" si="2"/>
        <v>0</v>
      </c>
      <c r="G184" s="30">
        <v>2.0</v>
      </c>
      <c r="AK184" s="42">
        <v>27.671</v>
      </c>
      <c r="BF184" s="41">
        <v>16056.45862254146</v>
      </c>
      <c r="BG184" s="41"/>
      <c r="BH184" s="32">
        <f t="shared" si="3"/>
        <v>8324.940144</v>
      </c>
      <c r="BL184" s="36">
        <v>5.97144743707161E-4</v>
      </c>
      <c r="BM184" s="36">
        <v>7.549417718138539E-5</v>
      </c>
      <c r="BN184" s="36"/>
      <c r="BO184" s="36"/>
      <c r="BP184" s="36"/>
      <c r="BQ184" s="36">
        <v>7.818213759230582E-4</v>
      </c>
      <c r="BR184" s="36">
        <v>1.109195930382476E-4</v>
      </c>
      <c r="BS184" s="36">
        <v>6.894830598151096E-4</v>
      </c>
      <c r="BT184" s="36"/>
      <c r="BU184" s="37">
        <f t="shared" si="4"/>
        <v>0.0004519595444</v>
      </c>
      <c r="CB184" s="41">
        <v>2545631.091164279</v>
      </c>
      <c r="CC184" s="41"/>
      <c r="CD184" s="32">
        <f t="shared" si="5"/>
        <v>1242517.582</v>
      </c>
      <c r="CL184" s="38" t="b">
        <v>0</v>
      </c>
      <c r="CM184" s="39"/>
      <c r="CN184" s="39"/>
      <c r="CO184" s="39"/>
    </row>
    <row r="185" ht="15.75" customHeight="1">
      <c r="A185" s="29">
        <v>44227.0</v>
      </c>
      <c r="D185" s="31" t="s">
        <v>73</v>
      </c>
      <c r="E185" s="31" t="str">
        <f t="shared" si="1"/>
        <v>PS</v>
      </c>
      <c r="F185" s="30" t="b">
        <f t="shared" si="2"/>
        <v>0</v>
      </c>
      <c r="G185" s="30">
        <v>2.0</v>
      </c>
      <c r="AK185" s="42">
        <v>28.201</v>
      </c>
      <c r="BF185" s="41">
        <v>3236.699620092711</v>
      </c>
      <c r="BG185" s="41"/>
      <c r="BH185" s="32">
        <f t="shared" si="3"/>
        <v>8313.689495</v>
      </c>
      <c r="BL185" s="36">
        <v>4.2562178361846905E-4</v>
      </c>
      <c r="BM185" s="36">
        <v>8.138520184718543E-5</v>
      </c>
      <c r="BN185" s="36"/>
      <c r="BO185" s="36"/>
      <c r="BP185" s="36"/>
      <c r="BQ185" s="36">
        <v>5.268848446730718E-4</v>
      </c>
      <c r="BR185" s="36">
        <v>2.9544912576945717E-4</v>
      </c>
      <c r="BS185" s="36">
        <v>4.762533141457704E-4</v>
      </c>
      <c r="BT185" s="36"/>
      <c r="BU185" s="37">
        <f t="shared" si="4"/>
        <v>0.000416353128</v>
      </c>
      <c r="CB185" s="41">
        <v>400768.1469598794</v>
      </c>
      <c r="CC185" s="41"/>
      <c r="CD185" s="32">
        <f t="shared" si="5"/>
        <v>1237995.296</v>
      </c>
      <c r="CL185" s="38" t="b">
        <v>0</v>
      </c>
      <c r="CM185" s="39"/>
      <c r="CN185" s="39"/>
      <c r="CO185" s="39"/>
    </row>
    <row r="186" ht="15.75" customHeight="1">
      <c r="A186" s="29">
        <v>44228.0</v>
      </c>
      <c r="D186" s="31" t="s">
        <v>73</v>
      </c>
      <c r="E186" s="31" t="str">
        <f t="shared" si="1"/>
        <v>PS</v>
      </c>
      <c r="F186" s="30" t="b">
        <f t="shared" si="2"/>
        <v>0</v>
      </c>
      <c r="G186" s="30">
        <v>2.0</v>
      </c>
      <c r="AK186" s="42">
        <v>27.97</v>
      </c>
      <c r="BF186" s="41">
        <v>3317.13108096077</v>
      </c>
      <c r="BG186" s="41"/>
      <c r="BH186" s="32">
        <f t="shared" si="3"/>
        <v>6247.656684</v>
      </c>
      <c r="BL186" s="36">
        <v>1.6326386153879576E-4</v>
      </c>
      <c r="BM186" s="36">
        <v>4.3071540826946474E-5</v>
      </c>
      <c r="BN186" s="36"/>
      <c r="BO186" s="36"/>
      <c r="BP186" s="36"/>
      <c r="BQ186" s="36">
        <v>3.305628946772092E-4</v>
      </c>
      <c r="BR186" s="36">
        <v>6.944840400339622E-5</v>
      </c>
      <c r="BS186" s="36">
        <v>2.469133781080025E-4</v>
      </c>
      <c r="BT186" s="36"/>
      <c r="BU186" s="37">
        <f t="shared" si="4"/>
        <v>0.0004230478256</v>
      </c>
      <c r="CB186" s="41">
        <v>494700.3437590843</v>
      </c>
      <c r="CC186" s="41"/>
      <c r="CD186" s="32">
        <f t="shared" si="5"/>
        <v>941529.2253</v>
      </c>
      <c r="CL186" s="38" t="b">
        <v>0</v>
      </c>
      <c r="CM186" s="39"/>
      <c r="CN186" s="39"/>
      <c r="CO186" s="39"/>
    </row>
    <row r="187" ht="15.75" customHeight="1">
      <c r="A187" s="29">
        <v>44229.0</v>
      </c>
      <c r="D187" s="31" t="s">
        <v>73</v>
      </c>
      <c r="E187" s="31" t="str">
        <f t="shared" si="1"/>
        <v>PS</v>
      </c>
      <c r="F187" s="30" t="b">
        <f t="shared" si="2"/>
        <v>0</v>
      </c>
      <c r="G187" s="30">
        <v>2.0</v>
      </c>
      <c r="AK187" s="42">
        <v>26.694</v>
      </c>
      <c r="BF187" s="41">
        <v>4755.888568445158</v>
      </c>
      <c r="BG187" s="41"/>
      <c r="BH187" s="32">
        <f t="shared" si="3"/>
        <v>3972.660578</v>
      </c>
      <c r="BL187" s="36">
        <v>1.782888595063879E-4</v>
      </c>
      <c r="BM187" s="36">
        <v>3.025685854447702E-5</v>
      </c>
      <c r="BN187" s="36"/>
      <c r="BO187" s="36"/>
      <c r="BP187" s="36"/>
      <c r="BQ187" s="36">
        <v>1.4610468708559297E-4</v>
      </c>
      <c r="BR187" s="36">
        <v>2.2056595831841843E-5</v>
      </c>
      <c r="BS187" s="36">
        <v>1.621967732959904E-4</v>
      </c>
      <c r="BT187" s="36"/>
      <c r="BU187" s="37">
        <f t="shared" si="4"/>
        <v>0.0003420437819</v>
      </c>
      <c r="CB187" s="41">
        <v>679961.2783520254</v>
      </c>
      <c r="CC187" s="41"/>
      <c r="CD187" s="32">
        <f t="shared" si="5"/>
        <v>566489.9027</v>
      </c>
      <c r="CL187" s="38" t="b">
        <v>0</v>
      </c>
      <c r="CM187" s="39"/>
      <c r="CN187" s="39"/>
      <c r="CO187" s="39"/>
    </row>
    <row r="188" ht="15.75" customHeight="1">
      <c r="A188" s="29">
        <v>44230.0</v>
      </c>
      <c r="D188" s="31" t="s">
        <v>73</v>
      </c>
      <c r="E188" s="31" t="str">
        <f t="shared" si="1"/>
        <v>PS</v>
      </c>
      <c r="F188" s="30" t="b">
        <f t="shared" si="2"/>
        <v>0</v>
      </c>
      <c r="G188" s="30">
        <v>2.0</v>
      </c>
      <c r="AK188" s="42">
        <v>27.065</v>
      </c>
      <c r="BF188" s="41">
        <v>3872.105526529226</v>
      </c>
      <c r="BG188" s="41"/>
      <c r="BH188" s="32">
        <f t="shared" si="3"/>
        <v>4031.173678</v>
      </c>
      <c r="BL188" s="36">
        <v>5.47700103280883E-4</v>
      </c>
      <c r="BM188" s="36">
        <v>2.697028770975589E-4</v>
      </c>
      <c r="BN188" s="36"/>
      <c r="BO188" s="36"/>
      <c r="BP188" s="36"/>
      <c r="BQ188" s="36">
        <v>5.330851022246204E-4</v>
      </c>
      <c r="BR188" s="36">
        <v>2.395158625235675E-4</v>
      </c>
      <c r="BS188" s="36">
        <v>5.403926027527517E-4</v>
      </c>
      <c r="BT188" s="36"/>
      <c r="BU188" s="37">
        <f t="shared" si="4"/>
        <v>0.0003306050693</v>
      </c>
      <c r="CB188" s="41">
        <v>586585.2662139125</v>
      </c>
      <c r="CC188" s="41"/>
      <c r="CD188" s="32">
        <f t="shared" si="5"/>
        <v>578128.9298</v>
      </c>
      <c r="CL188" s="38" t="b">
        <v>0</v>
      </c>
      <c r="CM188" s="39"/>
      <c r="CN188" s="39"/>
      <c r="CO188" s="39"/>
    </row>
    <row r="189" ht="15.75" customHeight="1">
      <c r="A189" s="29">
        <v>44231.0</v>
      </c>
      <c r="D189" s="31" t="s">
        <v>73</v>
      </c>
      <c r="E189" s="31" t="str">
        <f t="shared" si="1"/>
        <v>PS</v>
      </c>
      <c r="F189" s="30" t="b">
        <f t="shared" si="2"/>
        <v>0</v>
      </c>
      <c r="G189" s="30">
        <v>2.0</v>
      </c>
      <c r="AK189" s="42">
        <v>26.774</v>
      </c>
      <c r="BF189" s="41">
        <v>4681.478096040956</v>
      </c>
      <c r="BG189" s="41"/>
      <c r="BH189" s="32">
        <f t="shared" si="3"/>
        <v>3862.930135</v>
      </c>
      <c r="BL189" s="36">
        <v>3.117899784660021E-4</v>
      </c>
      <c r="BM189" s="36">
        <v>3.936551670399835E-5</v>
      </c>
      <c r="BN189" s="36"/>
      <c r="BO189" s="36"/>
      <c r="BP189" s="36"/>
      <c r="BQ189" s="36">
        <v>2.5713570353853084E-4</v>
      </c>
      <c r="BR189" s="36">
        <v>1.2756366774980025E-4</v>
      </c>
      <c r="BS189" s="36">
        <v>2.844628410022665E-4</v>
      </c>
      <c r="BT189" s="36"/>
      <c r="BU189" s="37">
        <f t="shared" si="4"/>
        <v>0.0003496025559</v>
      </c>
      <c r="CB189" s="41">
        <v>670434.4781340254</v>
      </c>
      <c r="CC189" s="41"/>
      <c r="CD189" s="32">
        <f t="shared" si="5"/>
        <v>552435.0441</v>
      </c>
      <c r="CL189" s="38" t="b">
        <v>0</v>
      </c>
      <c r="CM189" s="39"/>
      <c r="CN189" s="39"/>
      <c r="CO189" s="39"/>
    </row>
    <row r="190" ht="15.75" customHeight="1">
      <c r="A190" s="29">
        <v>44232.0</v>
      </c>
      <c r="D190" s="31" t="s">
        <v>73</v>
      </c>
      <c r="E190" s="31" t="str">
        <f t="shared" si="1"/>
        <v>PS</v>
      </c>
      <c r="F190" s="30" t="b">
        <f t="shared" si="2"/>
        <v>0</v>
      </c>
      <c r="G190" s="30">
        <v>2.0</v>
      </c>
      <c r="AK190" s="42">
        <v>27.688</v>
      </c>
      <c r="BF190" s="41">
        <v>3529.265118186468</v>
      </c>
      <c r="BG190" s="41"/>
      <c r="BH190" s="32">
        <f t="shared" si="3"/>
        <v>3955.690286</v>
      </c>
      <c r="BL190" s="36">
        <v>3.9031471891502306E-4</v>
      </c>
      <c r="BM190" s="36">
        <v>9.088273082294775E-5</v>
      </c>
      <c r="BN190" s="36"/>
      <c r="BO190" s="36"/>
      <c r="BP190" s="36"/>
      <c r="BQ190" s="36">
        <v>4.478047841044129E-4</v>
      </c>
      <c r="BR190" s="36">
        <v>5.9497177366219954E-5</v>
      </c>
      <c r="BS190" s="36">
        <v>4.19059751509718E-4</v>
      </c>
      <c r="BT190" s="36"/>
      <c r="BU190" s="37">
        <f t="shared" si="4"/>
        <v>0.0003980365702</v>
      </c>
      <c r="CB190" s="41">
        <v>458963.2822945591</v>
      </c>
      <c r="CC190" s="41"/>
      <c r="CD190" s="32">
        <f t="shared" si="5"/>
        <v>544719.2634</v>
      </c>
      <c r="CL190" s="38" t="b">
        <v>0</v>
      </c>
      <c r="CM190" s="39"/>
      <c r="CN190" s="39"/>
      <c r="CO190" s="39"/>
    </row>
    <row r="191" ht="15.75" customHeight="1">
      <c r="A191" s="29">
        <v>44233.0</v>
      </c>
      <c r="D191" s="31" t="s">
        <v>73</v>
      </c>
      <c r="E191" s="31" t="str">
        <f t="shared" si="1"/>
        <v>PS</v>
      </c>
      <c r="F191" s="30" t="b">
        <f t="shared" si="2"/>
        <v>0</v>
      </c>
      <c r="G191" s="30">
        <v>2.0</v>
      </c>
      <c r="AK191" s="42">
        <v>27.916</v>
      </c>
      <c r="BF191" s="41">
        <v>2475.913365657952</v>
      </c>
      <c r="BG191" s="41"/>
      <c r="BH191" s="32">
        <f t="shared" si="3"/>
        <v>3873.904648</v>
      </c>
      <c r="BL191" s="36">
        <v>3.488876173907375E-4</v>
      </c>
      <c r="BM191" s="36">
        <v>1.6983942803119832E-4</v>
      </c>
      <c r="BN191" s="36"/>
      <c r="BO191" s="36"/>
      <c r="BP191" s="36"/>
      <c r="BQ191" s="36">
        <v>3.3491400480121884E-4</v>
      </c>
      <c r="BR191" s="36">
        <v>1.3611765314221975E-4</v>
      </c>
      <c r="BS191" s="36">
        <v>3.419008110959782E-4</v>
      </c>
      <c r="BT191" s="36"/>
      <c r="BU191" s="37">
        <f t="shared" si="4"/>
        <v>0.0003357730505</v>
      </c>
      <c r="CB191" s="41">
        <v>366230.9152647102</v>
      </c>
      <c r="CC191" s="41"/>
      <c r="CD191" s="32">
        <f t="shared" si="5"/>
        <v>517598.9323</v>
      </c>
      <c r="CL191" s="38" t="b">
        <v>0</v>
      </c>
      <c r="CM191" s="39"/>
      <c r="CN191" s="39"/>
      <c r="CO191" s="39"/>
    </row>
    <row r="192" ht="15.75" customHeight="1">
      <c r="A192" s="29">
        <v>44234.0</v>
      </c>
      <c r="D192" s="31" t="s">
        <v>73</v>
      </c>
      <c r="E192" s="31" t="str">
        <f t="shared" si="1"/>
        <v>PS</v>
      </c>
      <c r="F192" s="30" t="b">
        <f t="shared" si="2"/>
        <v>0</v>
      </c>
      <c r="G192" s="30">
        <v>2.0</v>
      </c>
      <c r="AK192" s="42">
        <v>27.1</v>
      </c>
      <c r="BF192" s="41">
        <v>5219.689325463598</v>
      </c>
      <c r="BG192" s="41"/>
      <c r="BH192" s="32">
        <f t="shared" si="3"/>
        <v>3552.562097</v>
      </c>
      <c r="BL192" s="36">
        <v>4.2283366946182393E-4</v>
      </c>
      <c r="BM192" s="36">
        <v>2.6964158254431293E-5</v>
      </c>
      <c r="BN192" s="36"/>
      <c r="BO192" s="36"/>
      <c r="BP192" s="36"/>
      <c r="BQ192" s="36">
        <v>3.859000202039345E-4</v>
      </c>
      <c r="BR192" s="36">
        <v>8.30910600530599E-5</v>
      </c>
      <c r="BS192" s="36">
        <v>4.043668448328792E-4</v>
      </c>
      <c r="BT192" s="36"/>
      <c r="BU192" s="37">
        <f t="shared" si="4"/>
        <v>0.0003021551188</v>
      </c>
      <c r="CB192" s="41">
        <v>641382.3750896531</v>
      </c>
      <c r="CC192" s="41"/>
      <c r="CD192" s="32">
        <f t="shared" si="5"/>
        <v>485317.5171</v>
      </c>
      <c r="CL192" s="38" t="b">
        <v>0</v>
      </c>
      <c r="CM192" s="39"/>
      <c r="CN192" s="39"/>
      <c r="CO192" s="39"/>
    </row>
    <row r="193" ht="15.75" customHeight="1">
      <c r="A193" s="29">
        <v>44235.0</v>
      </c>
      <c r="D193" s="31" t="s">
        <v>73</v>
      </c>
      <c r="E193" s="31" t="str">
        <f t="shared" si="1"/>
        <v>PS</v>
      </c>
      <c r="F193" s="30" t="b">
        <f t="shared" si="2"/>
        <v>0</v>
      </c>
      <c r="G193" s="30">
        <v>2.0</v>
      </c>
      <c r="AK193" s="42">
        <v>26.909</v>
      </c>
      <c r="BF193" s="41">
        <v>3463.177336570803</v>
      </c>
      <c r="BG193" s="41"/>
      <c r="BH193" s="32">
        <f t="shared" si="3"/>
        <v>3656.507533</v>
      </c>
      <c r="BL193" s="36">
        <v>2.0004591798233212E-4</v>
      </c>
      <c r="BM193" s="36">
        <v>1.998491242189424E-5</v>
      </c>
      <c r="BN193" s="36"/>
      <c r="BO193" s="36"/>
      <c r="BP193" s="36"/>
      <c r="BQ193" s="36">
        <v>2.581040904482852E-4</v>
      </c>
      <c r="BR193" s="36">
        <v>3.7407552586203855E-5</v>
      </c>
      <c r="BS193" s="36">
        <v>2.290750042153087E-4</v>
      </c>
      <c r="BT193" s="36"/>
      <c r="BU193" s="37">
        <f t="shared" si="4"/>
        <v>0.0002561971553</v>
      </c>
      <c r="CB193" s="41">
        <v>450983.6107115913</v>
      </c>
      <c r="CC193" s="41"/>
      <c r="CD193" s="32">
        <f t="shared" si="5"/>
        <v>504772.9485</v>
      </c>
      <c r="CL193" s="38" t="b">
        <v>0</v>
      </c>
      <c r="CM193" s="39"/>
      <c r="CN193" s="39"/>
      <c r="CO193" s="39"/>
    </row>
    <row r="194" ht="15.75" customHeight="1">
      <c r="A194" s="29">
        <v>44237.0</v>
      </c>
      <c r="D194" s="31" t="s">
        <v>73</v>
      </c>
      <c r="E194" s="31" t="str">
        <f t="shared" si="1"/>
        <v>PS</v>
      </c>
      <c r="F194" s="30" t="b">
        <f t="shared" si="2"/>
        <v>0</v>
      </c>
      <c r="G194" s="30">
        <v>2.0</v>
      </c>
      <c r="AK194" s="42">
        <v>26.365</v>
      </c>
      <c r="BF194" s="41">
        <v>3074.765339606171</v>
      </c>
      <c r="BG194" s="41"/>
      <c r="BH194" s="32">
        <f t="shared" si="3"/>
        <v>4150.483928</v>
      </c>
      <c r="BL194" s="36">
        <v>1.1412683492663458E-4</v>
      </c>
      <c r="BM194" s="36">
        <v>3.9159801481701254E-5</v>
      </c>
      <c r="BN194" s="36"/>
      <c r="BO194" s="36"/>
      <c r="BP194" s="36"/>
      <c r="BQ194" s="36">
        <v>1.1861952960106421E-4</v>
      </c>
      <c r="BR194" s="36">
        <v>4.0244249078831246E-5</v>
      </c>
      <c r="BS194" s="36">
        <v>1.163731822638494E-4</v>
      </c>
      <c r="BT194" s="36"/>
      <c r="BU194" s="37">
        <f t="shared" si="4"/>
        <v>0.0002736995884</v>
      </c>
      <c r="CB194" s="41">
        <v>509027.4019718015</v>
      </c>
      <c r="CC194" s="41"/>
      <c r="CD194" s="32">
        <f t="shared" si="5"/>
        <v>572249.4802</v>
      </c>
      <c r="CL194" s="38" t="b">
        <v>0</v>
      </c>
      <c r="CM194" s="39"/>
      <c r="CN194" s="39"/>
      <c r="CO194" s="39"/>
    </row>
    <row r="195" ht="15.75" customHeight="1">
      <c r="A195" s="29">
        <v>44238.0</v>
      </c>
      <c r="D195" s="31" t="s">
        <v>73</v>
      </c>
      <c r="E195" s="31" t="str">
        <f t="shared" si="1"/>
        <v>PS</v>
      </c>
      <c r="F195" s="30" t="b">
        <f t="shared" si="2"/>
        <v>0</v>
      </c>
      <c r="G195" s="30">
        <v>2.0</v>
      </c>
      <c r="AK195" s="42">
        <v>27.227</v>
      </c>
      <c r="BF195" s="41">
        <v>4048.992298099061</v>
      </c>
      <c r="BG195" s="41"/>
      <c r="BH195" s="32">
        <f t="shared" si="3"/>
        <v>5225.398383</v>
      </c>
      <c r="BL195" s="36">
        <v>1.9746962517090826E-4</v>
      </c>
      <c r="BM195" s="36">
        <v>4.37981069428303E-5</v>
      </c>
      <c r="BN195" s="36"/>
      <c r="BO195" s="36"/>
      <c r="BP195" s="36"/>
      <c r="BQ195" s="36">
        <v>1.8107024346384354E-4</v>
      </c>
      <c r="BR195" s="36">
        <v>2.804960352780604E-5</v>
      </c>
      <c r="BS195" s="36">
        <v>1.892699343173759E-4</v>
      </c>
      <c r="BT195" s="36"/>
      <c r="BU195" s="37">
        <f t="shared" si="4"/>
        <v>0.000263146472</v>
      </c>
      <c r="CB195" s="41">
        <v>556240.4394321039</v>
      </c>
      <c r="CC195" s="41"/>
      <c r="CD195" s="32">
        <f t="shared" si="5"/>
        <v>765620.0845</v>
      </c>
      <c r="CL195" s="38" t="b">
        <v>0</v>
      </c>
      <c r="CM195" s="39"/>
      <c r="CN195" s="39"/>
      <c r="CO195" s="39"/>
    </row>
    <row r="196" ht="15.75" customHeight="1">
      <c r="A196" s="29">
        <v>44239.0</v>
      </c>
      <c r="D196" s="31" t="s">
        <v>73</v>
      </c>
      <c r="E196" s="31" t="str">
        <f t="shared" si="1"/>
        <v>PS</v>
      </c>
      <c r="F196" s="30" t="b">
        <f t="shared" si="2"/>
        <v>0</v>
      </c>
      <c r="G196" s="30">
        <v>2.0</v>
      </c>
      <c r="AK196" s="42">
        <v>28.02</v>
      </c>
      <c r="BF196" s="41">
        <v>4945.795339530039</v>
      </c>
      <c r="BG196" s="41"/>
      <c r="BH196" s="32">
        <f t="shared" si="3"/>
        <v>5275.764284</v>
      </c>
      <c r="BL196" s="36">
        <v>5.125624391149783E-4</v>
      </c>
      <c r="BM196" s="36">
        <v>1.1719129221878264E-4</v>
      </c>
      <c r="BN196" s="36"/>
      <c r="BO196" s="36"/>
      <c r="BP196" s="36"/>
      <c r="BQ196" s="36">
        <v>3.462635138626739E-4</v>
      </c>
      <c r="BR196" s="36">
        <v>5.6111220396115656E-5</v>
      </c>
      <c r="BS196" s="36">
        <v>4.294129764888261E-4</v>
      </c>
      <c r="BT196" s="36"/>
      <c r="BU196" s="37">
        <f t="shared" si="4"/>
        <v>0.0002880128252</v>
      </c>
      <c r="CB196" s="41">
        <v>703613.5739782408</v>
      </c>
      <c r="CC196" s="41"/>
      <c r="CD196" s="32">
        <f t="shared" si="5"/>
        <v>780907.2667</v>
      </c>
      <c r="CL196" s="38" t="b">
        <v>0</v>
      </c>
      <c r="CM196" s="39"/>
      <c r="CN196" s="39"/>
      <c r="CO196" s="39"/>
    </row>
    <row r="197" ht="15.75" customHeight="1">
      <c r="A197" s="29">
        <v>44240.0</v>
      </c>
      <c r="D197" s="31" t="s">
        <v>73</v>
      </c>
      <c r="E197" s="31" t="str">
        <f t="shared" si="1"/>
        <v>PS</v>
      </c>
      <c r="F197" s="30" t="b">
        <f t="shared" si="2"/>
        <v>0</v>
      </c>
      <c r="G197" s="30">
        <v>2.0</v>
      </c>
      <c r="AK197" s="42">
        <v>26.767</v>
      </c>
      <c r="BF197" s="41">
        <v>10594.26160077643</v>
      </c>
      <c r="BG197" s="41"/>
      <c r="BH197" s="32">
        <f t="shared" si="3"/>
        <v>5096.207126</v>
      </c>
      <c r="BL197" s="36">
        <v>3.3048648967724527E-4</v>
      </c>
      <c r="BM197" s="36">
        <v>5.562499950264576E-5</v>
      </c>
      <c r="BN197" s="36"/>
      <c r="BO197" s="36"/>
      <c r="BP197" s="36"/>
      <c r="BQ197" s="36">
        <v>3.72716036172206E-4</v>
      </c>
      <c r="BR197" s="36">
        <v>1.5182391571433701E-5</v>
      </c>
      <c r="BS197" s="36">
        <v>3.516012629247256E-4</v>
      </c>
      <c r="BT197" s="36"/>
      <c r="BU197" s="37">
        <f t="shared" si="4"/>
        <v>0.0002983432963</v>
      </c>
      <c r="CB197" s="41">
        <v>1608235.396651865</v>
      </c>
      <c r="CC197" s="41"/>
      <c r="CD197" s="32">
        <f t="shared" si="5"/>
        <v>740098.5762</v>
      </c>
      <c r="CL197" s="39"/>
      <c r="CM197" s="39"/>
      <c r="CN197" s="39"/>
      <c r="CO197" s="39"/>
    </row>
    <row r="198" ht="15.75" customHeight="1">
      <c r="A198" s="29">
        <v>44241.0</v>
      </c>
      <c r="D198" s="31" t="s">
        <v>73</v>
      </c>
      <c r="E198" s="31" t="str">
        <f t="shared" si="1"/>
        <v>PS</v>
      </c>
      <c r="F198" s="30" t="b">
        <f t="shared" si="2"/>
        <v>0</v>
      </c>
      <c r="G198" s="30">
        <v>2.0</v>
      </c>
      <c r="AK198" s="42">
        <v>28.133</v>
      </c>
      <c r="BF198" s="41">
        <v>3715.006842255721</v>
      </c>
      <c r="BG198" s="41"/>
      <c r="BH198" s="32">
        <f t="shared" si="3"/>
        <v>5164.354051</v>
      </c>
      <c r="BL198" s="36">
        <v>3.7260370760832436E-4</v>
      </c>
      <c r="BM198" s="36">
        <v>3.429414985529192E-5</v>
      </c>
      <c r="BN198" s="36"/>
      <c r="BO198" s="36"/>
      <c r="BP198" s="36"/>
      <c r="BQ198" s="36">
        <v>3.342098327300549E-4</v>
      </c>
      <c r="BR198" s="36">
        <v>2.7620004735899003E-5</v>
      </c>
      <c r="BS198" s="36">
        <v>3.534067701691896E-4</v>
      </c>
      <c r="BT198" s="36"/>
      <c r="BU198" s="37">
        <f t="shared" si="4"/>
        <v>0.0003065723138</v>
      </c>
      <c r="CB198" s="41">
        <v>527419.521395045</v>
      </c>
      <c r="CC198" s="41"/>
      <c r="CD198" s="32">
        <f t="shared" si="5"/>
        <v>756960.2789</v>
      </c>
      <c r="CL198" s="38" t="b">
        <v>0</v>
      </c>
      <c r="CM198" s="39"/>
      <c r="CN198" s="39"/>
      <c r="CO198" s="39"/>
    </row>
    <row r="199" ht="15.75" customHeight="1">
      <c r="A199" s="29">
        <v>44242.0</v>
      </c>
      <c r="D199" s="31" t="s">
        <v>73</v>
      </c>
      <c r="E199" s="31" t="str">
        <f t="shared" si="1"/>
        <v>PS</v>
      </c>
      <c r="F199" s="30" t="b">
        <f t="shared" si="2"/>
        <v>0</v>
      </c>
      <c r="G199" s="30">
        <v>2.0</v>
      </c>
      <c r="AK199" s="42">
        <v>27.86</v>
      </c>
      <c r="BF199" s="41">
        <v>2176.979547069493</v>
      </c>
      <c r="BG199" s="41"/>
      <c r="BH199" s="32">
        <f t="shared" si="3"/>
        <v>4563.128049</v>
      </c>
      <c r="BL199" s="36">
        <v>1.6863509539963992E-4</v>
      </c>
      <c r="BM199" s="36">
        <v>5.2598512030945137E-5</v>
      </c>
      <c r="BN199" s="36"/>
      <c r="BO199" s="36"/>
      <c r="BP199" s="36"/>
      <c r="BQ199" s="36">
        <v>1.6741597981486623E-4</v>
      </c>
      <c r="BR199" s="36">
        <v>7.02133084504522E-5</v>
      </c>
      <c r="BS199" s="36">
        <v>1.680255376072531E-4</v>
      </c>
      <c r="BT199" s="36"/>
      <c r="BU199" s="37">
        <f t="shared" si="4"/>
        <v>0.0002746931674</v>
      </c>
      <c r="CB199" s="41">
        <v>304983.9496467006</v>
      </c>
      <c r="CC199" s="41"/>
      <c r="CD199" s="32">
        <f t="shared" si="5"/>
        <v>672844.7572</v>
      </c>
      <c r="CL199" s="38" t="b">
        <v>0</v>
      </c>
      <c r="CM199" s="39"/>
      <c r="CN199" s="39"/>
      <c r="CO199" s="39"/>
    </row>
    <row r="200" ht="15.75" customHeight="1">
      <c r="A200" s="29">
        <v>44243.0</v>
      </c>
      <c r="D200" s="31" t="s">
        <v>73</v>
      </c>
      <c r="E200" s="31" t="str">
        <f t="shared" si="1"/>
        <v>PS</v>
      </c>
      <c r="F200" s="30" t="b">
        <f t="shared" si="2"/>
        <v>0</v>
      </c>
      <c r="G200" s="30">
        <v>2.0</v>
      </c>
      <c r="AK200" s="42">
        <v>27.294</v>
      </c>
      <c r="BF200" s="41">
        <v>4389.726922918493</v>
      </c>
      <c r="BG200" s="41"/>
      <c r="BH200" s="32">
        <f t="shared" si="3"/>
        <v>3390.140465</v>
      </c>
      <c r="BL200" s="36">
        <v>2.3176349607542465E-4</v>
      </c>
      <c r="BM200" s="36">
        <v>2.5178338387628426E-5</v>
      </c>
      <c r="BN200" s="36"/>
      <c r="BO200" s="36"/>
      <c r="BP200" s="36"/>
      <c r="BQ200" s="36">
        <v>2.2906654704961E-4</v>
      </c>
      <c r="BR200" s="36">
        <v>4.74659594652193E-5</v>
      </c>
      <c r="BS200" s="36">
        <v>2.304150215625173E-4</v>
      </c>
      <c r="BT200" s="36"/>
      <c r="BU200" s="37">
        <f t="shared" si="4"/>
        <v>0.0002539714521</v>
      </c>
      <c r="CB200" s="41">
        <v>640548.9525922667</v>
      </c>
      <c r="CC200" s="41"/>
      <c r="CD200" s="32">
        <f t="shared" si="5"/>
        <v>500549.7197</v>
      </c>
      <c r="CL200" s="38" t="b">
        <v>0</v>
      </c>
      <c r="CM200" s="39"/>
      <c r="CN200" s="39"/>
      <c r="CO200" s="39"/>
    </row>
    <row r="201" ht="15.75" customHeight="1">
      <c r="A201" s="29">
        <v>44244.0</v>
      </c>
      <c r="D201" s="31" t="s">
        <v>73</v>
      </c>
      <c r="E201" s="31" t="str">
        <f t="shared" si="1"/>
        <v>PS</v>
      </c>
      <c r="F201" s="30" t="b">
        <f t="shared" si="2"/>
        <v>0</v>
      </c>
      <c r="G201" s="30">
        <v>2.0</v>
      </c>
      <c r="AK201" s="42">
        <v>28.616</v>
      </c>
      <c r="BF201" s="41">
        <v>1939.665334117644</v>
      </c>
      <c r="BG201" s="41"/>
      <c r="BH201" s="32">
        <f t="shared" si="3"/>
        <v>3208.510211</v>
      </c>
      <c r="BL201" s="36">
        <v>3.1734194318499306E-4</v>
      </c>
      <c r="BM201" s="36">
        <v>6.011488658634741E-5</v>
      </c>
      <c r="BN201" s="36"/>
      <c r="BO201" s="36"/>
      <c r="BP201" s="36"/>
      <c r="BQ201" s="36">
        <v>2.226925460142633E-4</v>
      </c>
      <c r="BR201" s="36">
        <v>6.011531745335087E-5</v>
      </c>
      <c r="BS201" s="36">
        <v>2.700172445996282E-4</v>
      </c>
      <c r="BT201" s="36"/>
      <c r="BU201" s="37">
        <f t="shared" si="4"/>
        <v>0.000230968892</v>
      </c>
      <c r="CB201" s="41">
        <v>283035.9655544466</v>
      </c>
      <c r="CC201" s="41"/>
      <c r="CD201" s="32">
        <f t="shared" si="5"/>
        <v>478488.3697</v>
      </c>
      <c r="CL201" s="38" t="b">
        <v>0</v>
      </c>
      <c r="CM201" s="39"/>
      <c r="CN201" s="39"/>
      <c r="CO201" s="39"/>
    </row>
    <row r="202" ht="15.75" customHeight="1">
      <c r="A202" s="29">
        <v>44245.0</v>
      </c>
      <c r="D202" s="31" t="s">
        <v>73</v>
      </c>
      <c r="E202" s="31" t="str">
        <f t="shared" si="1"/>
        <v>PS</v>
      </c>
      <c r="F202" s="30" t="b">
        <f t="shared" si="2"/>
        <v>0</v>
      </c>
      <c r="G202" s="30">
        <v>2.0</v>
      </c>
      <c r="AK202" s="42">
        <v>27.448</v>
      </c>
      <c r="BF202" s="41">
        <v>4729.323680402799</v>
      </c>
      <c r="BG202" s="41"/>
      <c r="BH202" s="32">
        <f t="shared" si="3"/>
        <v>4208.723213</v>
      </c>
      <c r="BL202" s="36">
        <v>2.1953950808828115E-4</v>
      </c>
      <c r="BM202" s="36">
        <v>3.641007738792898E-5</v>
      </c>
      <c r="BN202" s="36"/>
      <c r="BO202" s="36"/>
      <c r="BP202" s="36"/>
      <c r="BQ202" s="36">
        <v>2.764458654156826E-4</v>
      </c>
      <c r="BR202" s="36">
        <v>4.9375471157045725E-5</v>
      </c>
      <c r="BS202" s="36">
        <v>2.479926867519819E-4</v>
      </c>
      <c r="BT202" s="36"/>
      <c r="BU202" s="37">
        <f t="shared" si="4"/>
        <v>0.0002493488339</v>
      </c>
      <c r="CB202" s="41">
        <v>746760.2091356022</v>
      </c>
      <c r="CC202" s="41"/>
      <c r="CD202" s="32">
        <f t="shared" si="5"/>
        <v>624179.7839</v>
      </c>
      <c r="CL202" s="38" t="b">
        <v>0</v>
      </c>
      <c r="CM202" s="39"/>
      <c r="CN202" s="39"/>
      <c r="CO202" s="39"/>
    </row>
    <row r="203" ht="15.75" customHeight="1">
      <c r="A203" s="29">
        <v>44246.0</v>
      </c>
      <c r="D203" s="31" t="s">
        <v>73</v>
      </c>
      <c r="E203" s="31" t="str">
        <f t="shared" si="1"/>
        <v>PS</v>
      </c>
      <c r="F203" s="30" t="b">
        <f t="shared" si="2"/>
        <v>0</v>
      </c>
      <c r="G203" s="30">
        <v>2.0</v>
      </c>
      <c r="AK203" s="42">
        <v>28.063</v>
      </c>
      <c r="BF203" s="41">
        <v>2806.855567995239</v>
      </c>
      <c r="BG203" s="41"/>
      <c r="BH203" s="32">
        <f t="shared" si="3"/>
        <v>3699.74199</v>
      </c>
      <c r="BL203" s="36">
        <v>2.526261402687784E-4</v>
      </c>
      <c r="BM203" s="36">
        <v>3.834160941850782E-5</v>
      </c>
      <c r="BN203" s="36"/>
      <c r="BO203" s="36"/>
      <c r="BP203" s="36"/>
      <c r="BQ203" s="36">
        <v>2.2416179856567803E-4</v>
      </c>
      <c r="BR203" s="36">
        <v>8.793922678927222E-5</v>
      </c>
      <c r="BS203" s="36">
        <v>2.383939694172282E-4</v>
      </c>
      <c r="BT203" s="36"/>
      <c r="BU203" s="37">
        <f t="shared" si="4"/>
        <v>0.0002426099579</v>
      </c>
      <c r="CB203" s="41">
        <v>417112.7716819324</v>
      </c>
      <c r="CC203" s="41"/>
      <c r="CD203" s="32">
        <f t="shared" si="5"/>
        <v>551629.5391</v>
      </c>
      <c r="CL203" s="38" t="b">
        <v>0</v>
      </c>
      <c r="CM203" s="39"/>
      <c r="CN203" s="39"/>
      <c r="CO203" s="39"/>
    </row>
    <row r="204" ht="15.75" customHeight="1">
      <c r="A204" s="29">
        <v>44247.0</v>
      </c>
      <c r="D204" s="31" t="s">
        <v>73</v>
      </c>
      <c r="E204" s="31" t="str">
        <f t="shared" si="1"/>
        <v>PS</v>
      </c>
      <c r="F204" s="30" t="b">
        <f t="shared" si="2"/>
        <v>0</v>
      </c>
      <c r="G204" s="30">
        <v>2.0</v>
      </c>
      <c r="AK204" s="42">
        <v>26.958</v>
      </c>
      <c r="BF204" s="41">
        <v>7178.044559549942</v>
      </c>
      <c r="BG204" s="41"/>
      <c r="BH204" s="32">
        <f t="shared" si="3"/>
        <v>4136.383245</v>
      </c>
      <c r="BL204" s="36">
        <v>2.417766871451255E-4</v>
      </c>
      <c r="BM204" s="36">
        <v>4.4497377750692384E-5</v>
      </c>
      <c r="BN204" s="36"/>
      <c r="BO204" s="36"/>
      <c r="BP204" s="36"/>
      <c r="BQ204" s="36">
        <v>2.7807380693596146E-4</v>
      </c>
      <c r="BR204" s="36">
        <v>4.698900935272508E-5</v>
      </c>
      <c r="BS204" s="36">
        <v>2.599252470405434E-4</v>
      </c>
      <c r="BT204" s="36"/>
      <c r="BU204" s="37">
        <f t="shared" si="4"/>
        <v>0.0002533557237</v>
      </c>
      <c r="CB204" s="41">
        <v>1033441.020349804</v>
      </c>
      <c r="CC204" s="41"/>
      <c r="CD204" s="32">
        <f t="shared" si="5"/>
        <v>607459.2392</v>
      </c>
      <c r="CL204" s="38" t="b">
        <v>0</v>
      </c>
      <c r="CM204" s="39"/>
      <c r="CN204" s="39"/>
      <c r="CO204" s="39"/>
    </row>
    <row r="205" ht="15.75" customHeight="1">
      <c r="A205" s="29">
        <v>44248.0</v>
      </c>
      <c r="D205" s="31" t="s">
        <v>73</v>
      </c>
      <c r="E205" s="31" t="str">
        <f t="shared" si="1"/>
        <v>PS</v>
      </c>
      <c r="F205" s="30" t="b">
        <f t="shared" si="2"/>
        <v>0</v>
      </c>
      <c r="G205" s="30">
        <v>2.0</v>
      </c>
      <c r="AK205" s="42">
        <v>28.394</v>
      </c>
      <c r="BF205" s="41">
        <v>1844.820805517273</v>
      </c>
      <c r="BG205" s="41"/>
      <c r="BH205" s="32">
        <f t="shared" si="3"/>
        <v>4029.17815</v>
      </c>
      <c r="BL205" s="36">
        <v>2.2042653471121218E-4</v>
      </c>
      <c r="BM205" s="36">
        <v>6.182386781903871E-5</v>
      </c>
      <c r="BN205" s="36"/>
      <c r="BO205" s="36"/>
      <c r="BP205" s="36"/>
      <c r="BQ205" s="36">
        <v>1.7301474845222327E-4</v>
      </c>
      <c r="BR205" s="36">
        <v>2.8092230756226388E-5</v>
      </c>
      <c r="BS205" s="36">
        <v>1.967206415817177E-4</v>
      </c>
      <c r="BT205" s="36"/>
      <c r="BU205" s="37">
        <f t="shared" si="4"/>
        <v>0.0002677827075</v>
      </c>
      <c r="CB205" s="41">
        <v>277797.7289468048</v>
      </c>
      <c r="CC205" s="41"/>
      <c r="CD205" s="32">
        <f t="shared" si="5"/>
        <v>586589.8544</v>
      </c>
      <c r="CL205" s="38" t="b">
        <v>1</v>
      </c>
      <c r="CM205" s="38" t="b">
        <v>0</v>
      </c>
      <c r="CN205" s="39"/>
      <c r="CO205" s="39"/>
    </row>
    <row r="206" ht="15.75" customHeight="1">
      <c r="A206" s="29">
        <v>44249.0</v>
      </c>
      <c r="D206" s="31" t="s">
        <v>73</v>
      </c>
      <c r="E206" s="31" t="str">
        <f t="shared" si="1"/>
        <v>PS</v>
      </c>
      <c r="F206" s="30" t="b">
        <f t="shared" si="2"/>
        <v>0</v>
      </c>
      <c r="G206" s="30">
        <v>2.0</v>
      </c>
      <c r="AK206" s="42">
        <v>27.602</v>
      </c>
      <c r="BF206" s="41">
        <v>4122.871610642109</v>
      </c>
      <c r="BG206" s="41"/>
      <c r="BH206" s="32">
        <f t="shared" si="3"/>
        <v>4013.560682</v>
      </c>
      <c r="BL206" s="36">
        <v>3.284717680384363E-4</v>
      </c>
      <c r="BM206" s="36">
        <v>1.0253662585250786E-4</v>
      </c>
      <c r="BN206" s="36"/>
      <c r="BO206" s="36"/>
      <c r="BP206" s="36"/>
      <c r="BQ206" s="36">
        <v>3.1902037900613934E-4</v>
      </c>
      <c r="BR206" s="36">
        <v>1.3580216606163333E-4</v>
      </c>
      <c r="BS206" s="36">
        <v>3.237460735222878E-4</v>
      </c>
      <c r="BT206" s="36"/>
      <c r="BU206" s="37">
        <f t="shared" si="4"/>
        <v>0.0002927130887</v>
      </c>
      <c r="CB206" s="41">
        <v>562184.4656481313</v>
      </c>
      <c r="CC206" s="41"/>
      <c r="CD206" s="32">
        <f t="shared" si="5"/>
        <v>559768.775</v>
      </c>
      <c r="CL206" s="38" t="b">
        <v>0</v>
      </c>
      <c r="CM206" s="39"/>
      <c r="CN206" s="39"/>
      <c r="CO206" s="39"/>
    </row>
    <row r="207" ht="15.75" customHeight="1">
      <c r="A207" s="29">
        <v>44250.0</v>
      </c>
      <c r="D207" s="31" t="s">
        <v>73</v>
      </c>
      <c r="E207" s="31" t="str">
        <f t="shared" si="1"/>
        <v>PS</v>
      </c>
      <c r="F207" s="30" t="b">
        <f t="shared" si="2"/>
        <v>0</v>
      </c>
      <c r="G207" s="30">
        <v>2.0</v>
      </c>
      <c r="AK207" s="42">
        <v>30.357</v>
      </c>
      <c r="BF207" s="41">
        <v>4193.298208330545</v>
      </c>
      <c r="BG207" s="41"/>
      <c r="BH207" s="32">
        <f t="shared" si="3"/>
        <v>3669.851608</v>
      </c>
      <c r="BL207" s="36">
        <v>3.5388977672200835E-4</v>
      </c>
      <c r="BM207" s="36">
        <v>7.857276248652607E-5</v>
      </c>
      <c r="BN207" s="36"/>
      <c r="BO207" s="36"/>
      <c r="BP207" s="36"/>
      <c r="BQ207" s="36">
        <v>2.863654356436729E-4</v>
      </c>
      <c r="BR207" s="36">
        <v>8.75247378220526E-5</v>
      </c>
      <c r="BS207" s="36">
        <v>3.201276061828406E-4</v>
      </c>
      <c r="BT207" s="36"/>
      <c r="BU207" s="37">
        <f t="shared" si="4"/>
        <v>0.0002923971127</v>
      </c>
      <c r="CB207" s="41">
        <v>642413.2855162395</v>
      </c>
      <c r="CC207" s="41"/>
      <c r="CD207" s="32">
        <f t="shared" si="5"/>
        <v>519985.6504</v>
      </c>
      <c r="CL207" s="38" t="b">
        <v>1</v>
      </c>
      <c r="CM207" s="38" t="b">
        <v>0</v>
      </c>
      <c r="CN207" s="39"/>
      <c r="CO207" s="39"/>
    </row>
    <row r="208" ht="15.75" customHeight="1">
      <c r="A208" s="29">
        <v>44251.0</v>
      </c>
      <c r="D208" s="31" t="s">
        <v>73</v>
      </c>
      <c r="E208" s="31" t="str">
        <f t="shared" si="1"/>
        <v>PS</v>
      </c>
      <c r="F208" s="30" t="b">
        <f t="shared" si="2"/>
        <v>0</v>
      </c>
      <c r="G208" s="30">
        <v>2.0</v>
      </c>
      <c r="AK208" s="42">
        <v>28.758</v>
      </c>
      <c r="BF208" s="41">
        <v>2728.768224626286</v>
      </c>
      <c r="BG208" s="41"/>
      <c r="BH208" s="32">
        <f t="shared" si="3"/>
        <v>5350.993024</v>
      </c>
      <c r="BL208" s="36">
        <v>3.506623126617087E-4</v>
      </c>
      <c r="BM208" s="36">
        <v>2.207610942464455E-5</v>
      </c>
      <c r="BN208" s="36"/>
      <c r="BO208" s="36"/>
      <c r="BP208" s="36"/>
      <c r="BQ208" s="36">
        <v>3.7542943811110863E-4</v>
      </c>
      <c r="BR208" s="36">
        <v>9.431825183356642E-5</v>
      </c>
      <c r="BS208" s="36">
        <v>3.630458753864086E-4</v>
      </c>
      <c r="BT208" s="36"/>
      <c r="BU208" s="37">
        <f t="shared" si="4"/>
        <v>0.0003439419424</v>
      </c>
      <c r="CB208" s="41">
        <v>283007.3744965536</v>
      </c>
      <c r="CC208" s="41"/>
      <c r="CD208" s="32">
        <f t="shared" si="5"/>
        <v>782915.1314</v>
      </c>
      <c r="CL208" s="38" t="b">
        <v>0</v>
      </c>
      <c r="CM208" s="39"/>
      <c r="CN208" s="39"/>
      <c r="CO208" s="39"/>
    </row>
    <row r="209" ht="15.75" customHeight="1">
      <c r="A209" s="29">
        <v>44253.0</v>
      </c>
      <c r="D209" s="31" t="s">
        <v>73</v>
      </c>
      <c r="E209" s="31" t="str">
        <f t="shared" si="1"/>
        <v>PS</v>
      </c>
      <c r="F209" s="30" t="b">
        <f t="shared" si="2"/>
        <v>0</v>
      </c>
      <c r="G209" s="30">
        <v>2.0</v>
      </c>
      <c r="AK209" s="42">
        <v>27.504</v>
      </c>
      <c r="BF209" s="41">
        <v>5459.499190494406</v>
      </c>
      <c r="BG209" s="41"/>
      <c r="BH209" s="32">
        <f t="shared" si="3"/>
        <v>6947.077323</v>
      </c>
      <c r="BL209" s="36">
        <v>2.924563312545779E-4</v>
      </c>
      <c r="BM209" s="36">
        <v>8.065754982959194E-5</v>
      </c>
      <c r="BN209" s="36"/>
      <c r="BO209" s="36"/>
      <c r="BP209" s="36"/>
      <c r="BQ209" s="36">
        <v>2.24234402589074E-4</v>
      </c>
      <c r="BR209" s="36">
        <v>4.5617867442040744E-5</v>
      </c>
      <c r="BS209" s="36">
        <v>2.583453669218259E-4</v>
      </c>
      <c r="BT209" s="36"/>
      <c r="BU209" s="37">
        <f t="shared" si="4"/>
        <v>0.0004376006989</v>
      </c>
      <c r="CB209" s="41">
        <v>834525.3975109989</v>
      </c>
      <c r="CC209" s="41"/>
      <c r="CD209" s="32">
        <f t="shared" si="5"/>
        <v>1030048.921</v>
      </c>
      <c r="CL209" s="38" t="b">
        <v>1</v>
      </c>
      <c r="CM209" s="38" t="b">
        <v>0</v>
      </c>
      <c r="CN209" s="39"/>
      <c r="CO209" s="39"/>
    </row>
    <row r="210" ht="15.75" customHeight="1">
      <c r="A210" s="29">
        <v>44254.0</v>
      </c>
      <c r="D210" s="31" t="s">
        <v>73</v>
      </c>
      <c r="E210" s="31" t="str">
        <f t="shared" si="1"/>
        <v>PS</v>
      </c>
      <c r="F210" s="30" t="b">
        <f t="shared" si="2"/>
        <v>0</v>
      </c>
      <c r="G210" s="30">
        <v>2.0</v>
      </c>
      <c r="AK210" s="42">
        <v>27.426</v>
      </c>
      <c r="BF210" s="41">
        <v>10250.52788794888</v>
      </c>
      <c r="BG210" s="41"/>
      <c r="BH210" s="32">
        <f t="shared" si="3"/>
        <v>8575.135644</v>
      </c>
      <c r="BL210" s="36">
        <v>4.2683181964220233E-4</v>
      </c>
      <c r="BM210" s="36">
        <v>7.426179264023033E-5</v>
      </c>
      <c r="BN210" s="36"/>
      <c r="BO210" s="36"/>
      <c r="BP210" s="36"/>
      <c r="BQ210" s="36">
        <v>4.820577606324857E-4</v>
      </c>
      <c r="BR210" s="36">
        <v>3.944699467737872E-5</v>
      </c>
      <c r="BS210" s="36">
        <v>4.54444790137344E-4</v>
      </c>
      <c r="BT210" s="36"/>
      <c r="BU210" s="37">
        <f t="shared" si="4"/>
        <v>0.0004670394808</v>
      </c>
      <c r="CB210" s="41">
        <v>1592445.133712578</v>
      </c>
      <c r="CC210" s="41"/>
      <c r="CD210" s="32">
        <f t="shared" si="5"/>
        <v>1286879.944</v>
      </c>
      <c r="CL210" s="38" t="b">
        <v>0</v>
      </c>
      <c r="CM210" s="44"/>
      <c r="CN210" s="39"/>
      <c r="CO210" s="39"/>
    </row>
    <row r="211" ht="15.75" customHeight="1">
      <c r="A211" s="29">
        <v>44255.0</v>
      </c>
      <c r="D211" s="31" t="s">
        <v>73</v>
      </c>
      <c r="E211" s="31" t="str">
        <f t="shared" si="1"/>
        <v>PS</v>
      </c>
      <c r="F211" s="30" t="b">
        <f t="shared" si="2"/>
        <v>0</v>
      </c>
      <c r="G211" s="30">
        <v>2.0</v>
      </c>
      <c r="AK211" s="42">
        <v>27.067</v>
      </c>
      <c r="BF211" s="41">
        <v>12103.29310540528</v>
      </c>
      <c r="BG211" s="41"/>
      <c r="BH211" s="32">
        <f t="shared" si="3"/>
        <v>11882.01827</v>
      </c>
      <c r="BL211" s="36">
        <v>9.183459226774763E-4</v>
      </c>
      <c r="BM211" s="36">
        <v>1.9791796806203468E-4</v>
      </c>
      <c r="BN211" s="36"/>
      <c r="BO211" s="36"/>
      <c r="BP211" s="36"/>
      <c r="BQ211" s="36">
        <v>6.657337893609295E-4</v>
      </c>
      <c r="BR211" s="36">
        <v>8.371895689378284E-5</v>
      </c>
      <c r="BS211" s="36">
        <v>7.920398560192029E-4</v>
      </c>
      <c r="BT211" s="36"/>
      <c r="BU211" s="37">
        <f t="shared" si="4"/>
        <v>0.0005491656745</v>
      </c>
      <c r="CB211" s="41">
        <v>1797853.416109663</v>
      </c>
      <c r="CC211" s="41"/>
      <c r="CD211" s="32">
        <f t="shared" si="5"/>
        <v>1833813.204</v>
      </c>
      <c r="CL211" s="38" t="b">
        <v>1</v>
      </c>
      <c r="CM211" s="38" t="b">
        <v>0</v>
      </c>
      <c r="CN211" s="39"/>
      <c r="CO211" s="39"/>
    </row>
    <row r="212" ht="15.75" customHeight="1">
      <c r="A212" s="29">
        <v>44256.0</v>
      </c>
      <c r="D212" s="31" t="s">
        <v>73</v>
      </c>
      <c r="E212" s="31" t="str">
        <f t="shared" si="1"/>
        <v>PS</v>
      </c>
      <c r="F212" s="30" t="b">
        <f t="shared" si="2"/>
        <v>0</v>
      </c>
      <c r="G212" s="30">
        <v>2.0</v>
      </c>
      <c r="AK212" s="42">
        <v>26.368</v>
      </c>
      <c r="BF212" s="41">
        <v>12333.58981064903</v>
      </c>
      <c r="BG212" s="41"/>
      <c r="BH212" s="32">
        <f t="shared" si="3"/>
        <v>15123.07299</v>
      </c>
      <c r="BL212" s="36">
        <v>4.937307963384836E-4</v>
      </c>
      <c r="BM212" s="36">
        <v>8.641906642729688E-5</v>
      </c>
      <c r="BN212" s="36"/>
      <c r="BO212" s="36"/>
      <c r="BP212" s="36"/>
      <c r="BQ212" s="36">
        <v>4.409122347918681E-4</v>
      </c>
      <c r="BR212" s="36">
        <v>6.543963407046159E-5</v>
      </c>
      <c r="BS212" s="36">
        <v>4.673215155651759E-4</v>
      </c>
      <c r="BT212" s="36"/>
      <c r="BU212" s="37">
        <f t="shared" si="4"/>
        <v>0.0006651658632</v>
      </c>
      <c r="CB212" s="41">
        <v>1926568.396372432</v>
      </c>
      <c r="CC212" s="41"/>
      <c r="CD212" s="32">
        <f t="shared" si="5"/>
        <v>2347311.978</v>
      </c>
      <c r="CL212" s="38" t="b">
        <v>0</v>
      </c>
      <c r="CM212" s="39"/>
      <c r="CN212" s="39"/>
      <c r="CO212" s="39"/>
    </row>
    <row r="213" ht="15.75" customHeight="1">
      <c r="A213" s="29">
        <v>44257.0</v>
      </c>
      <c r="D213" s="31" t="s">
        <v>73</v>
      </c>
      <c r="E213" s="31" t="str">
        <f t="shared" si="1"/>
        <v>PS</v>
      </c>
      <c r="F213" s="30" t="b">
        <f t="shared" si="2"/>
        <v>0</v>
      </c>
      <c r="G213" s="30">
        <v>2.0</v>
      </c>
      <c r="AK213" s="42">
        <v>26.82</v>
      </c>
      <c r="BF213" s="41">
        <v>19263.18135025538</v>
      </c>
      <c r="BG213" s="41"/>
      <c r="BH213" s="32">
        <f t="shared" si="3"/>
        <v>15217.04957</v>
      </c>
      <c r="BL213" s="36">
        <v>9.996269867404105E-4</v>
      </c>
      <c r="BM213" s="36">
        <v>1.2007689322064123E-4</v>
      </c>
      <c r="BN213" s="36"/>
      <c r="BO213" s="36"/>
      <c r="BP213" s="36"/>
      <c r="BQ213" s="36">
        <v>5.477267014605944E-4</v>
      </c>
      <c r="BR213" s="36">
        <v>5.0289015201928E-5</v>
      </c>
      <c r="BS213" s="36">
        <v>7.736768441005024E-4</v>
      </c>
      <c r="BT213" s="36"/>
      <c r="BU213" s="37">
        <f t="shared" si="4"/>
        <v>0.0006987022297</v>
      </c>
      <c r="CB213" s="41">
        <v>3017673.674424255</v>
      </c>
      <c r="CC213" s="41"/>
      <c r="CD213" s="32">
        <f t="shared" si="5"/>
        <v>2384713.789</v>
      </c>
      <c r="CL213" s="38" t="b">
        <v>1</v>
      </c>
      <c r="CM213" s="38" t="b">
        <v>1</v>
      </c>
      <c r="CN213" s="45">
        <v>0.217152075</v>
      </c>
      <c r="CO213" s="45">
        <v>0.109900828</v>
      </c>
    </row>
    <row r="214" ht="15.75" customHeight="1">
      <c r="A214" s="29">
        <v>44258.0</v>
      </c>
      <c r="D214" s="31" t="s">
        <v>73</v>
      </c>
      <c r="E214" s="31" t="str">
        <f t="shared" si="1"/>
        <v>PS</v>
      </c>
      <c r="F214" s="30" t="b">
        <f t="shared" si="2"/>
        <v>0</v>
      </c>
      <c r="G214" s="30">
        <v>2.0</v>
      </c>
      <c r="AK214" s="42">
        <v>26.746</v>
      </c>
      <c r="BF214" s="41">
        <v>21664.77278335193</v>
      </c>
      <c r="BG214" s="41"/>
      <c r="BH214" s="32">
        <f t="shared" si="3"/>
        <v>14813.42677</v>
      </c>
      <c r="BL214" s="36">
        <v>0.001198285522860951</v>
      </c>
      <c r="BM214" s="36">
        <v>2.0620310367237566E-4</v>
      </c>
      <c r="BN214" s="36"/>
      <c r="BO214" s="36"/>
      <c r="BP214" s="36"/>
      <c r="BQ214" s="36">
        <v>4.784070977705921E-4</v>
      </c>
      <c r="BR214" s="36">
        <v>1.3756517482549057E-4</v>
      </c>
      <c r="BS214" s="36">
        <v>8.383463103157716E-4</v>
      </c>
      <c r="BT214" s="36"/>
      <c r="BU214" s="37">
        <f t="shared" si="4"/>
        <v>0.000659123755</v>
      </c>
      <c r="CB214" s="41">
        <v>3402019.270169755</v>
      </c>
      <c r="CC214" s="41"/>
      <c r="CD214" s="32">
        <f t="shared" si="5"/>
        <v>2375219.844</v>
      </c>
      <c r="CL214" s="38" t="b">
        <v>0</v>
      </c>
      <c r="CM214" s="39"/>
      <c r="CN214" s="39"/>
      <c r="CO214" s="39"/>
    </row>
    <row r="215" ht="15.75" customHeight="1">
      <c r="A215" s="29">
        <v>44260.0</v>
      </c>
      <c r="D215" s="31" t="s">
        <v>73</v>
      </c>
      <c r="E215" s="31" t="str">
        <f t="shared" si="1"/>
        <v>PS</v>
      </c>
      <c r="F215" s="30" t="b">
        <f t="shared" si="2"/>
        <v>0</v>
      </c>
      <c r="G215" s="30">
        <v>2.0</v>
      </c>
      <c r="AK215" s="42">
        <v>27.41</v>
      </c>
      <c r="BF215" s="41">
        <v>10720.41078916405</v>
      </c>
      <c r="BG215" s="41"/>
      <c r="BH215" s="32">
        <f t="shared" si="3"/>
        <v>13756.56388</v>
      </c>
      <c r="BL215" s="36">
        <v>5.810365384538342E-4</v>
      </c>
      <c r="BM215" s="36">
        <v>4.591384492685549E-5</v>
      </c>
      <c r="BN215" s="36"/>
      <c r="BO215" s="36"/>
      <c r="BP215" s="36"/>
      <c r="BQ215" s="36">
        <v>6.632167065422261E-4</v>
      </c>
      <c r="BR215" s="36">
        <v>1.1835825724183925E-4</v>
      </c>
      <c r="BS215" s="36">
        <v>6.221266224980301E-4</v>
      </c>
      <c r="BT215" s="36"/>
      <c r="BU215" s="37">
        <f t="shared" si="4"/>
        <v>0.0006912387603</v>
      </c>
      <c r="CB215" s="41">
        <v>1779454.185866368</v>
      </c>
      <c r="CC215" s="41"/>
      <c r="CD215" s="32">
        <f t="shared" si="5"/>
        <v>2223924.482</v>
      </c>
      <c r="CL215" s="38" t="b">
        <v>1</v>
      </c>
      <c r="CM215" s="38" t="b">
        <v>0</v>
      </c>
      <c r="CN215" s="39"/>
      <c r="CO215" s="39"/>
    </row>
    <row r="216" ht="15.75" customHeight="1">
      <c r="A216" s="29">
        <v>44261.0</v>
      </c>
      <c r="D216" s="31" t="s">
        <v>73</v>
      </c>
      <c r="E216" s="31" t="str">
        <f t="shared" si="1"/>
        <v>PS</v>
      </c>
      <c r="F216" s="30" t="b">
        <f t="shared" si="2"/>
        <v>0</v>
      </c>
      <c r="G216" s="30">
        <v>2.0</v>
      </c>
      <c r="AK216" s="42">
        <v>27.411</v>
      </c>
      <c r="BF216" s="41">
        <v>10085.17913948876</v>
      </c>
      <c r="BG216" s="41"/>
      <c r="BH216" s="32">
        <f t="shared" si="3"/>
        <v>11048.62036</v>
      </c>
      <c r="BL216" s="36">
        <v>5.754285296236933E-4</v>
      </c>
      <c r="BM216" s="36">
        <v>1.0457754059072697E-4</v>
      </c>
      <c r="BN216" s="36"/>
      <c r="BO216" s="36"/>
      <c r="BP216" s="36"/>
      <c r="BQ216" s="36">
        <v>6.128664353203966E-4</v>
      </c>
      <c r="BR216" s="36">
        <v>6.117089323224704E-5</v>
      </c>
      <c r="BS216" s="36">
        <v>5.941474824720449E-4</v>
      </c>
      <c r="BT216" s="36"/>
      <c r="BU216" s="37">
        <f t="shared" si="4"/>
        <v>0.0006298171274</v>
      </c>
      <c r="CB216" s="41">
        <v>1750383.691449668</v>
      </c>
      <c r="CC216" s="41"/>
      <c r="CD216" s="32">
        <f t="shared" si="5"/>
        <v>1782841.68</v>
      </c>
      <c r="CL216" s="38" t="b">
        <v>0</v>
      </c>
      <c r="CM216" s="44"/>
      <c r="CN216" s="44"/>
      <c r="CO216" s="44"/>
    </row>
    <row r="217" ht="15.75" customHeight="1">
      <c r="A217" s="29">
        <v>44262.0</v>
      </c>
      <c r="D217" s="31" t="s">
        <v>73</v>
      </c>
      <c r="E217" s="31" t="str">
        <f t="shared" si="1"/>
        <v>PS</v>
      </c>
      <c r="F217" s="30" t="b">
        <f t="shared" si="2"/>
        <v>0</v>
      </c>
      <c r="G217" s="30">
        <v>2.0</v>
      </c>
      <c r="AK217" s="42">
        <v>26.227</v>
      </c>
      <c r="BF217" s="41">
        <v>7049.275312980605</v>
      </c>
      <c r="BG217" s="41"/>
      <c r="BH217" s="32">
        <f t="shared" si="3"/>
        <v>7420.860795</v>
      </c>
      <c r="BL217" s="36">
        <v>8.121094293717145E-4</v>
      </c>
      <c r="BM217" s="36">
        <v>1.8272380504886132E-4</v>
      </c>
      <c r="BN217" s="36"/>
      <c r="BO217" s="36"/>
      <c r="BP217" s="36"/>
      <c r="BQ217" s="36">
        <v>4.436836548836807E-4</v>
      </c>
      <c r="BR217" s="36">
        <v>4.4712369753715196E-5</v>
      </c>
      <c r="BS217" s="36">
        <v>6.278965421276976E-4</v>
      </c>
      <c r="BT217" s="36"/>
      <c r="BU217" s="37">
        <f t="shared" si="4"/>
        <v>0.0004872743191</v>
      </c>
      <c r="CB217" s="41">
        <v>1170091.586013368</v>
      </c>
      <c r="CC217" s="41"/>
      <c r="CD217" s="32">
        <f t="shared" si="5"/>
        <v>1207087.001</v>
      </c>
      <c r="CL217" s="38" t="b">
        <v>0</v>
      </c>
      <c r="CM217" s="39"/>
      <c r="CN217" s="39"/>
      <c r="CO217" s="39"/>
    </row>
    <row r="218" ht="15.75" customHeight="1">
      <c r="A218" s="29">
        <v>44263.0</v>
      </c>
      <c r="D218" s="31" t="s">
        <v>73</v>
      </c>
      <c r="E218" s="31" t="str">
        <f t="shared" si="1"/>
        <v>PS</v>
      </c>
      <c r="F218" s="30" t="b">
        <f t="shared" si="2"/>
        <v>0</v>
      </c>
      <c r="G218" s="30">
        <v>2.0</v>
      </c>
      <c r="AK218" s="42">
        <v>27.861</v>
      </c>
      <c r="BF218" s="41">
        <v>5723.463754338962</v>
      </c>
      <c r="BG218" s="41"/>
      <c r="BH218" s="32">
        <f t="shared" si="3"/>
        <v>12308.41029</v>
      </c>
      <c r="BL218" s="36">
        <v>5.153781298345612E-4</v>
      </c>
      <c r="BM218" s="36">
        <v>1.0735997833145571E-4</v>
      </c>
      <c r="BN218" s="36"/>
      <c r="BO218" s="36"/>
      <c r="BP218" s="36"/>
      <c r="BQ218" s="36">
        <v>4.1775922970975943E-4</v>
      </c>
      <c r="BR218" s="36">
        <v>1.0960427996784103E-4</v>
      </c>
      <c r="BS218" s="36">
        <v>4.665686797721603E-4</v>
      </c>
      <c r="BT218" s="36"/>
      <c r="BU218" s="37">
        <f t="shared" si="4"/>
        <v>0.0008045012174</v>
      </c>
      <c r="CB218" s="41">
        <v>812259.6673563998</v>
      </c>
      <c r="CC218" s="41"/>
      <c r="CD218" s="32">
        <f t="shared" si="5"/>
        <v>1888537.623</v>
      </c>
      <c r="CL218" s="38" t="b">
        <v>0</v>
      </c>
      <c r="CM218" s="39"/>
      <c r="CN218" s="39"/>
      <c r="CO218" s="39"/>
    </row>
    <row r="219" ht="15.75" customHeight="1">
      <c r="A219" s="29">
        <v>44264.0</v>
      </c>
      <c r="D219" s="31" t="s">
        <v>73</v>
      </c>
      <c r="E219" s="31" t="str">
        <f t="shared" si="1"/>
        <v>PS</v>
      </c>
      <c r="F219" s="30" t="b">
        <f t="shared" si="2"/>
        <v>0</v>
      </c>
      <c r="G219" s="30">
        <v>2.0</v>
      </c>
      <c r="AK219" s="42">
        <v>26.613</v>
      </c>
      <c r="BF219" s="41">
        <v>3525.974979596187</v>
      </c>
      <c r="BG219" s="41"/>
      <c r="BH219" s="32">
        <f t="shared" si="3"/>
        <v>10733.6175</v>
      </c>
      <c r="BL219" s="36">
        <v>1.262425261689211E-4</v>
      </c>
      <c r="BM219" s="36">
        <v>1.5433432986461734E-5</v>
      </c>
      <c r="BN219" s="36"/>
      <c r="BO219" s="36"/>
      <c r="BP219" s="36"/>
      <c r="BQ219" s="36">
        <v>1.250220111606283E-4</v>
      </c>
      <c r="BR219" s="36">
        <v>2.8482928206111906E-5</v>
      </c>
      <c r="BS219" s="36">
        <v>1.256322686647747E-4</v>
      </c>
      <c r="BT219" s="36"/>
      <c r="BU219" s="37">
        <f t="shared" si="4"/>
        <v>0.0007175585687</v>
      </c>
      <c r="CB219" s="41">
        <v>523245.8720346253</v>
      </c>
      <c r="CC219" s="41"/>
      <c r="CD219" s="32">
        <f t="shared" si="5"/>
        <v>1606849.349</v>
      </c>
      <c r="CL219" s="38" t="b">
        <v>1</v>
      </c>
      <c r="CM219" s="38" t="b">
        <v>0</v>
      </c>
      <c r="CN219" s="39"/>
      <c r="CO219" s="39"/>
    </row>
    <row r="220" ht="15.75" customHeight="1">
      <c r="A220" s="29">
        <v>44265.0</v>
      </c>
      <c r="D220" s="31" t="s">
        <v>73</v>
      </c>
      <c r="E220" s="31" t="str">
        <f t="shared" si="1"/>
        <v>PS</v>
      </c>
      <c r="F220" s="30" t="b">
        <f t="shared" si="2"/>
        <v>0</v>
      </c>
      <c r="G220" s="30">
        <v>2.0</v>
      </c>
      <c r="AK220" s="42">
        <v>27.372</v>
      </c>
      <c r="BF220" s="41">
        <v>35158.15827465743</v>
      </c>
      <c r="BG220" s="41"/>
      <c r="BH220" s="32">
        <f t="shared" si="3"/>
        <v>10008.54595</v>
      </c>
      <c r="BL220" s="36">
        <v>0.0023237466528028415</v>
      </c>
      <c r="BM220" s="36">
        <v>2.776428580357133E-4</v>
      </c>
      <c r="BN220" s="36"/>
      <c r="BO220" s="36"/>
      <c r="BP220" s="36"/>
      <c r="BQ220" s="36">
        <v>0.0020927755754407604</v>
      </c>
      <c r="BR220" s="36">
        <v>9.338373703933871E-5</v>
      </c>
      <c r="BS220" s="36">
        <v>0.002208261114121801</v>
      </c>
      <c r="BT220" s="36"/>
      <c r="BU220" s="37">
        <f t="shared" si="4"/>
        <v>0.0006142516767</v>
      </c>
      <c r="CB220" s="41">
        <v>5186707.299468837</v>
      </c>
      <c r="CC220" s="41"/>
      <c r="CD220" s="32">
        <f t="shared" si="5"/>
        <v>1464482.457</v>
      </c>
      <c r="CL220" s="38" t="b">
        <v>1</v>
      </c>
      <c r="CM220" s="38" t="b">
        <v>0</v>
      </c>
      <c r="CN220" s="39"/>
      <c r="CO220" s="39"/>
    </row>
    <row r="221" ht="15.75" customHeight="1">
      <c r="A221" s="29">
        <v>44266.0</v>
      </c>
      <c r="D221" s="31" t="s">
        <v>73</v>
      </c>
      <c r="E221" s="31" t="str">
        <f t="shared" si="1"/>
        <v>PS</v>
      </c>
      <c r="F221" s="30" t="b">
        <f t="shared" ref="F221:F223" si="6">TRUE</f>
        <v>1</v>
      </c>
      <c r="G221" s="30">
        <v>2.0</v>
      </c>
      <c r="AK221" s="42">
        <v>27.846</v>
      </c>
      <c r="BF221" s="41">
        <v>2211.215203120981</v>
      </c>
      <c r="BG221" s="41"/>
      <c r="BH221" s="32">
        <f t="shared" si="3"/>
        <v>9802.890237</v>
      </c>
      <c r="BL221" s="36">
        <v>1.2006374789113938E-4</v>
      </c>
      <c r="BM221" s="36">
        <v>1.1738358152716252E-5</v>
      </c>
      <c r="BN221" s="36"/>
      <c r="BO221" s="36"/>
      <c r="BP221" s="36"/>
      <c r="BQ221" s="36">
        <v>1.9880472972226882E-4</v>
      </c>
      <c r="BR221" s="36">
        <v>4.431905101904683E-5</v>
      </c>
      <c r="BS221" s="36">
        <v>1.594342388067041E-4</v>
      </c>
      <c r="BT221" s="36"/>
      <c r="BU221" s="37">
        <f t="shared" si="4"/>
        <v>0.0005448082992</v>
      </c>
      <c r="CB221" s="41">
        <v>341942.3190106285</v>
      </c>
      <c r="CC221" s="41"/>
      <c r="CD221" s="32">
        <f t="shared" si="5"/>
        <v>1441799.143</v>
      </c>
      <c r="CL221" s="38" t="b">
        <v>0</v>
      </c>
      <c r="CM221" s="39"/>
      <c r="CN221" s="39"/>
      <c r="CO221" s="39"/>
    </row>
    <row r="222" ht="15.75" customHeight="1">
      <c r="A222" s="29">
        <v>44267.0</v>
      </c>
      <c r="D222" s="31" t="s">
        <v>73</v>
      </c>
      <c r="E222" s="31" t="str">
        <f t="shared" si="1"/>
        <v>PS</v>
      </c>
      <c r="F222" s="30" t="b">
        <f t="shared" si="6"/>
        <v>1</v>
      </c>
      <c r="G222" s="30">
        <v>2.0</v>
      </c>
      <c r="AK222" s="42">
        <v>26.687</v>
      </c>
      <c r="BF222" s="41">
        <v>3423.917561428857</v>
      </c>
      <c r="BG222" s="41"/>
      <c r="BH222" s="32">
        <f t="shared" si="3"/>
        <v>10486.21527</v>
      </c>
      <c r="BL222" s="36">
        <v>1.1204474484896999E-4</v>
      </c>
      <c r="BM222" s="36">
        <v>2.7412632472682786E-5</v>
      </c>
      <c r="BN222" s="36"/>
      <c r="BO222" s="36"/>
      <c r="BP222" s="36"/>
      <c r="BQ222" s="36">
        <v>1.1067941974480524E-4</v>
      </c>
      <c r="BR222" s="36">
        <v>2.783371696805032E-5</v>
      </c>
      <c r="BS222" s="36">
        <v>1.113620822968876E-4</v>
      </c>
      <c r="BT222" s="36"/>
      <c r="BU222" s="37">
        <f t="shared" si="4"/>
        <v>0.0006499688142</v>
      </c>
      <c r="CB222" s="41">
        <v>458257.1264216378</v>
      </c>
      <c r="CC222" s="41"/>
      <c r="CD222" s="32">
        <f t="shared" si="5"/>
        <v>1541991.385</v>
      </c>
      <c r="CL222" s="38" t="b">
        <v>0</v>
      </c>
      <c r="CM222" s="39"/>
      <c r="CN222" s="39"/>
      <c r="CO222" s="39"/>
    </row>
    <row r="223" ht="15.75" customHeight="1">
      <c r="A223" s="29">
        <v>44268.0</v>
      </c>
      <c r="D223" s="31" t="s">
        <v>73</v>
      </c>
      <c r="E223" s="31" t="str">
        <f t="shared" si="1"/>
        <v>PS</v>
      </c>
      <c r="F223" s="30" t="b">
        <f t="shared" si="6"/>
        <v>1</v>
      </c>
      <c r="G223" s="30">
        <v>2.0</v>
      </c>
      <c r="AK223" s="42">
        <v>26.353</v>
      </c>
      <c r="BF223" s="41">
        <v>4695.185164817471</v>
      </c>
      <c r="BG223" s="41"/>
      <c r="BH223" s="32">
        <f t="shared" si="3"/>
        <v>6264.476704</v>
      </c>
      <c r="BL223" s="36">
        <v>1.345599832429025E-4</v>
      </c>
      <c r="BM223" s="36">
        <v>3.3825419366710455E-5</v>
      </c>
      <c r="BN223" s="36"/>
      <c r="BO223" s="36"/>
      <c r="BP223" s="36"/>
      <c r="BQ223" s="36">
        <v>1.0414360057384589E-4</v>
      </c>
      <c r="BR223" s="36">
        <v>1.6888690133224116E-5</v>
      </c>
      <c r="BS223" s="36">
        <v>1.193517919083742E-4</v>
      </c>
      <c r="BT223" s="36"/>
      <c r="BU223" s="37">
        <f t="shared" si="4"/>
        <v>0.0003805895329</v>
      </c>
      <c r="CB223" s="41">
        <v>698843.097894344</v>
      </c>
      <c r="CC223" s="41"/>
      <c r="CD223" s="32">
        <f t="shared" si="5"/>
        <v>890363.9502</v>
      </c>
      <c r="CL223" s="38" t="b">
        <v>0</v>
      </c>
      <c r="CM223" s="44"/>
      <c r="CN223" s="39"/>
      <c r="CO223" s="39"/>
    </row>
    <row r="224" ht="15.75" customHeight="1">
      <c r="A224" s="29">
        <v>44269.0</v>
      </c>
      <c r="D224" s="31" t="s">
        <v>73</v>
      </c>
      <c r="E224" s="31" t="str">
        <f t="shared" si="1"/>
        <v>PS</v>
      </c>
      <c r="F224" s="30" t="b">
        <f t="shared" ref="F224:F227" si="7">FALSE</f>
        <v>0</v>
      </c>
      <c r="G224" s="30">
        <v>2.0</v>
      </c>
      <c r="AK224" s="42">
        <v>27.48</v>
      </c>
      <c r="BF224" s="41">
        <v>6942.600122282865</v>
      </c>
      <c r="BG224" s="41"/>
      <c r="BH224" s="32">
        <f t="shared" si="3"/>
        <v>7550.41173</v>
      </c>
      <c r="BL224" s="36">
        <v>7.845294749549643E-4</v>
      </c>
      <c r="BM224" s="36">
        <v>2.448263375044628E-4</v>
      </c>
      <c r="BN224" s="36"/>
      <c r="BO224" s="36"/>
      <c r="BP224" s="36"/>
      <c r="BQ224" s="36">
        <v>5.183402123393935E-4</v>
      </c>
      <c r="BR224" s="36">
        <v>2.6460562859483694E-4</v>
      </c>
      <c r="BS224" s="36">
        <v>6.514348436471789E-4</v>
      </c>
      <c r="BT224" s="36"/>
      <c r="BU224" s="37">
        <f t="shared" si="4"/>
        <v>0.0004266327488</v>
      </c>
      <c r="CB224" s="41">
        <v>1024207.08303978</v>
      </c>
      <c r="CC224" s="41"/>
      <c r="CD224" s="32">
        <f t="shared" si="5"/>
        <v>1277691.722</v>
      </c>
      <c r="CL224" s="38" t="b">
        <v>0</v>
      </c>
      <c r="CM224" s="44"/>
      <c r="CN224" s="39"/>
      <c r="CO224" s="39"/>
    </row>
    <row r="225" ht="15.75" customHeight="1">
      <c r="A225" s="29">
        <v>44270.0</v>
      </c>
      <c r="D225" s="31" t="s">
        <v>73</v>
      </c>
      <c r="E225" s="31" t="str">
        <f t="shared" si="1"/>
        <v>PS</v>
      </c>
      <c r="F225" s="30" t="b">
        <f t="shared" si="7"/>
        <v>0</v>
      </c>
      <c r="G225" s="30">
        <v>2.0</v>
      </c>
      <c r="AK225" s="42">
        <v>27.231</v>
      </c>
      <c r="BF225" s="41">
        <v>14049.46546865666</v>
      </c>
      <c r="BG225" s="41"/>
      <c r="BH225" s="32">
        <f t="shared" si="3"/>
        <v>7890.752178</v>
      </c>
      <c r="BL225" s="36">
        <v>8.076460323752456E-4</v>
      </c>
      <c r="BM225" s="36">
        <v>3.5419571814905397E-4</v>
      </c>
      <c r="BN225" s="36"/>
      <c r="BO225" s="36"/>
      <c r="BP225" s="36"/>
      <c r="BQ225" s="36">
        <v>9.150833836334234E-4</v>
      </c>
      <c r="BR225" s="36">
        <v>2.653491659691695E-4</v>
      </c>
      <c r="BS225" s="36">
        <v>8.613647080043345E-4</v>
      </c>
      <c r="BT225" s="36"/>
      <c r="BU225" s="37">
        <f t="shared" si="4"/>
        <v>0.0004582013294</v>
      </c>
      <c r="CB225" s="41">
        <v>1928570.1248825</v>
      </c>
      <c r="CC225" s="41"/>
      <c r="CD225" s="32">
        <f t="shared" si="5"/>
        <v>1349181.087</v>
      </c>
      <c r="CL225" s="38" t="b">
        <v>0</v>
      </c>
      <c r="CM225" s="39"/>
      <c r="CN225" s="39"/>
      <c r="CO225" s="39"/>
    </row>
    <row r="226" ht="15.75" customHeight="1">
      <c r="A226" s="29">
        <v>44271.0</v>
      </c>
      <c r="D226" s="31" t="s">
        <v>73</v>
      </c>
      <c r="E226" s="31" t="str">
        <f t="shared" si="1"/>
        <v>PS</v>
      </c>
      <c r="F226" s="30" t="b">
        <f t="shared" si="7"/>
        <v>0</v>
      </c>
      <c r="G226" s="30">
        <v>2.0</v>
      </c>
      <c r="AK226" s="42">
        <v>27.322</v>
      </c>
      <c r="BF226" s="41">
        <v>8640.890333489077</v>
      </c>
      <c r="BG226" s="41"/>
      <c r="BH226" s="32">
        <f t="shared" si="3"/>
        <v>7390.110045</v>
      </c>
      <c r="BL226" s="36">
        <v>4.3511522898779576E-4</v>
      </c>
      <c r="BM226" s="36">
        <v>8.387884179754297E-5</v>
      </c>
      <c r="BN226" s="36"/>
      <c r="BO226" s="36"/>
      <c r="BP226" s="36"/>
      <c r="BQ226" s="36">
        <v>3.441854076650001E-4</v>
      </c>
      <c r="BR226" s="36">
        <v>1.127464962372461E-5</v>
      </c>
      <c r="BS226" s="36">
        <v>3.89650318326398E-4</v>
      </c>
      <c r="BT226" s="36"/>
      <c r="BU226" s="37">
        <f t="shared" si="4"/>
        <v>0.0004478632101</v>
      </c>
      <c r="CB226" s="41">
        <v>2278581.178715235</v>
      </c>
      <c r="CC226" s="41"/>
      <c r="CD226" s="32">
        <f t="shared" si="5"/>
        <v>1285376.439</v>
      </c>
      <c r="CL226" s="38" t="b">
        <v>1</v>
      </c>
      <c r="CM226" s="38" t="b">
        <v>0</v>
      </c>
      <c r="CN226" s="39"/>
      <c r="CO226" s="39"/>
    </row>
    <row r="227" ht="15.75" customHeight="1">
      <c r="A227" s="29">
        <v>44272.0</v>
      </c>
      <c r="D227" s="31" t="s">
        <v>73</v>
      </c>
      <c r="E227" s="31" t="str">
        <f t="shared" si="1"/>
        <v>PS</v>
      </c>
      <c r="F227" s="30" t="b">
        <f t="shared" si="7"/>
        <v>0</v>
      </c>
      <c r="G227" s="30">
        <v>2.0</v>
      </c>
      <c r="AK227" s="42">
        <v>27.391</v>
      </c>
      <c r="BF227" s="41">
        <v>5125.619802348706</v>
      </c>
      <c r="BG227" s="41"/>
      <c r="BH227" s="32">
        <f t="shared" si="3"/>
        <v>6387.835448</v>
      </c>
      <c r="BL227" s="36">
        <v>2.845245410558583E-4</v>
      </c>
      <c r="BM227" s="36">
        <v>5.805226613835362E-5</v>
      </c>
      <c r="BN227" s="36"/>
      <c r="BO227" s="36"/>
      <c r="BP227" s="36"/>
      <c r="BQ227" s="36">
        <v>2.538854291489199E-4</v>
      </c>
      <c r="BR227" s="36">
        <v>1.8454018753959333E-5</v>
      </c>
      <c r="BS227" s="36">
        <v>2.692049851023891E-4</v>
      </c>
      <c r="BT227" s="36"/>
      <c r="BU227" s="37">
        <f t="shared" si="4"/>
        <v>0.0003279291107</v>
      </c>
      <c r="CB227" s="41">
        <v>815703.9493952789</v>
      </c>
      <c r="CC227" s="41"/>
      <c r="CD227" s="32">
        <f t="shared" si="5"/>
        <v>1139441.313</v>
      </c>
      <c r="CL227" s="38" t="b">
        <v>0</v>
      </c>
      <c r="CM227" s="39"/>
      <c r="CN227" s="39"/>
      <c r="CO227" s="39"/>
    </row>
    <row r="228" ht="15.75" customHeight="1">
      <c r="A228" s="29">
        <v>44273.0</v>
      </c>
      <c r="D228" s="31" t="s">
        <v>73</v>
      </c>
      <c r="E228" s="31" t="str">
        <f t="shared" si="1"/>
        <v>PS</v>
      </c>
      <c r="F228" s="30" t="b">
        <f t="shared" ref="F228:F232" si="8">TRUE</f>
        <v>1</v>
      </c>
      <c r="G228" s="30">
        <v>2.0</v>
      </c>
      <c r="AK228" s="42">
        <v>26.469</v>
      </c>
      <c r="BF228" s="41">
        <v>2191.97449973904</v>
      </c>
      <c r="BG228" s="41"/>
      <c r="BH228" s="32">
        <f t="shared" si="3"/>
        <v>3916.466812</v>
      </c>
      <c r="BL228" s="36">
        <v>7.892072296582913E-5</v>
      </c>
      <c r="BM228" s="36">
        <v>2.271160131023429E-5</v>
      </c>
      <c r="BN228" s="36"/>
      <c r="BO228" s="36"/>
      <c r="BP228" s="36"/>
      <c r="BQ228" s="36">
        <v>5.640166802503806E-5</v>
      </c>
      <c r="BR228" s="36">
        <v>1.4937832148472025E-5</v>
      </c>
      <c r="BS228" s="36">
        <v>6.766119549543359E-5</v>
      </c>
      <c r="BT228" s="36"/>
      <c r="BU228" s="37">
        <f t="shared" si="4"/>
        <v>0.0001666834948</v>
      </c>
      <c r="CB228" s="41">
        <v>379819.8613785313</v>
      </c>
      <c r="CC228" s="41"/>
      <c r="CD228" s="32">
        <f t="shared" si="5"/>
        <v>808404.9121</v>
      </c>
      <c r="CL228" s="38" t="b">
        <v>1</v>
      </c>
      <c r="CM228" s="38" t="b">
        <v>1</v>
      </c>
      <c r="CN228" s="45">
        <v>0.098164147</v>
      </c>
      <c r="CO228" s="45">
        <v>0.07902621</v>
      </c>
    </row>
    <row r="229" ht="15.75" customHeight="1">
      <c r="A229" s="29">
        <v>44274.0</v>
      </c>
      <c r="D229" s="31" t="s">
        <v>73</v>
      </c>
      <c r="E229" s="31" t="str">
        <f t="shared" si="1"/>
        <v>PS</v>
      </c>
      <c r="F229" s="30" t="b">
        <f t="shared" si="8"/>
        <v>1</v>
      </c>
      <c r="G229" s="30">
        <v>2.0</v>
      </c>
      <c r="AK229" s="42">
        <v>26.303</v>
      </c>
      <c r="BF229" s="41">
        <v>1931.227136654757</v>
      </c>
      <c r="BG229" s="41"/>
      <c r="BH229" s="32">
        <f t="shared" si="3"/>
        <v>2449.295262</v>
      </c>
      <c r="BL229" s="36">
        <v>6.264069633071014E-5</v>
      </c>
      <c r="BM229" s="36">
        <v>1.5962504665741455E-5</v>
      </c>
      <c r="BN229" s="36"/>
      <c r="BO229" s="36"/>
      <c r="BP229" s="36"/>
      <c r="BQ229" s="36">
        <v>4.088799666045219E-5</v>
      </c>
      <c r="BR229" s="36">
        <v>6.8016295926553875E-6</v>
      </c>
      <c r="BS229" s="36">
        <v>5.176434649558117E-5</v>
      </c>
      <c r="BT229" s="36"/>
      <c r="BU229" s="37">
        <f t="shared" si="4"/>
        <v>0.0001010184594</v>
      </c>
      <c r="CB229" s="41">
        <v>294531.4506112169</v>
      </c>
      <c r="CC229" s="41"/>
      <c r="CD229" s="32">
        <f t="shared" si="5"/>
        <v>395149.2165</v>
      </c>
      <c r="CL229" s="38" t="b">
        <v>0</v>
      </c>
      <c r="CM229" s="39"/>
      <c r="CN229" s="39"/>
      <c r="CO229" s="39"/>
    </row>
    <row r="230" ht="15.75" customHeight="1">
      <c r="A230" s="29">
        <v>44275.0</v>
      </c>
      <c r="D230" s="31" t="s">
        <v>73</v>
      </c>
      <c r="E230" s="31" t="str">
        <f t="shared" si="1"/>
        <v>PS</v>
      </c>
      <c r="F230" s="30" t="b">
        <f t="shared" si="8"/>
        <v>1</v>
      </c>
      <c r="G230" s="30">
        <v>2.0</v>
      </c>
      <c r="AK230" s="42">
        <v>26.549</v>
      </c>
      <c r="BF230" s="41">
        <v>1692.62228913848</v>
      </c>
      <c r="BG230" s="41"/>
      <c r="BH230" s="32">
        <f t="shared" si="3"/>
        <v>1775.154763</v>
      </c>
      <c r="BL230" s="36">
        <v>6.961874244827469E-5</v>
      </c>
      <c r="BM230" s="36">
        <v>1.0892121946609523E-5</v>
      </c>
      <c r="BN230" s="36"/>
      <c r="BO230" s="36"/>
      <c r="BP230" s="36"/>
      <c r="BQ230" s="36">
        <v>4.065451440646172E-5</v>
      </c>
      <c r="BR230" s="36">
        <v>2.7880411075240266E-6</v>
      </c>
      <c r="BS230" s="36">
        <v>5.51366284273682E-5</v>
      </c>
      <c r="BT230" s="36"/>
      <c r="BU230" s="37">
        <f t="shared" si="4"/>
        <v>0.00009830458644</v>
      </c>
      <c r="CB230" s="41">
        <v>273388.1205859244</v>
      </c>
      <c r="CC230" s="41"/>
      <c r="CD230" s="32">
        <f t="shared" si="5"/>
        <v>286969.8042</v>
      </c>
      <c r="CL230" s="38" t="b">
        <v>1</v>
      </c>
      <c r="CM230" s="38" t="b">
        <v>0</v>
      </c>
      <c r="CN230" s="39"/>
      <c r="CO230" s="39"/>
    </row>
    <row r="231" ht="15.75" customHeight="1">
      <c r="A231" s="29">
        <v>44276.0</v>
      </c>
      <c r="D231" s="31" t="s">
        <v>73</v>
      </c>
      <c r="E231" s="31" t="str">
        <f t="shared" si="1"/>
        <v>PS</v>
      </c>
      <c r="F231" s="30" t="b">
        <f t="shared" si="8"/>
        <v>1</v>
      </c>
      <c r="G231" s="30">
        <v>2.0</v>
      </c>
      <c r="AK231" s="42">
        <v>27.073</v>
      </c>
      <c r="BF231" s="41">
        <v>1305.032581517002</v>
      </c>
      <c r="BG231" s="41"/>
      <c r="BH231" s="32">
        <f t="shared" si="3"/>
        <v>2380.505433</v>
      </c>
      <c r="BL231" s="36">
        <v>6.669566820135564E-5</v>
      </c>
      <c r="BM231" s="36">
        <v>1.908741841674679E-5</v>
      </c>
      <c r="BN231" s="36"/>
      <c r="BO231" s="36"/>
      <c r="BP231" s="36"/>
      <c r="BQ231" s="36">
        <v>5.595461451063688E-5</v>
      </c>
      <c r="BR231" s="36">
        <v>2.753850615639372E-5</v>
      </c>
      <c r="BS231" s="36">
        <v>6.132514135599626E-5</v>
      </c>
      <c r="BT231" s="36"/>
      <c r="BU231" s="37">
        <f t="shared" si="4"/>
        <v>0.000103440707</v>
      </c>
      <c r="CB231" s="41">
        <v>212302.7003611859</v>
      </c>
      <c r="CC231" s="41"/>
      <c r="CD231" s="32">
        <f t="shared" si="5"/>
        <v>353070.0416</v>
      </c>
      <c r="CL231" s="38" t="b">
        <v>1</v>
      </c>
      <c r="CM231" s="38" t="b">
        <v>1</v>
      </c>
      <c r="CN231" s="45">
        <v>0.222030357</v>
      </c>
      <c r="CO231" s="45">
        <v>0.1653325</v>
      </c>
    </row>
    <row r="232" ht="15.75" customHeight="1">
      <c r="A232" s="29">
        <v>44277.0</v>
      </c>
      <c r="D232" s="31" t="s">
        <v>73</v>
      </c>
      <c r="E232" s="31" t="str">
        <f t="shared" si="1"/>
        <v>PS</v>
      </c>
      <c r="F232" s="30" t="b">
        <f t="shared" si="8"/>
        <v>1</v>
      </c>
      <c r="G232" s="30">
        <v>2.0</v>
      </c>
      <c r="AK232" s="42">
        <v>27.73</v>
      </c>
      <c r="BF232" s="41">
        <v>1754.917306097402</v>
      </c>
      <c r="BG232" s="41"/>
      <c r="BH232" s="32">
        <f t="shared" si="3"/>
        <v>3383.65642</v>
      </c>
      <c r="BL232" s="36">
        <v>3.401265194110179E-4</v>
      </c>
      <c r="BM232" s="36">
        <v>3.090942014105579E-5</v>
      </c>
      <c r="BN232" s="36"/>
      <c r="BO232" s="36"/>
      <c r="BP232" s="36"/>
      <c r="BQ232" s="36">
        <v>1.7114472144899896E-4</v>
      </c>
      <c r="BR232" s="36">
        <v>4.742821363833646E-5</v>
      </c>
      <c r="BS232" s="36">
        <v>2.556356204300084E-4</v>
      </c>
      <c r="BT232" s="36"/>
      <c r="BU232" s="37">
        <f t="shared" si="4"/>
        <v>0.0002135962296</v>
      </c>
      <c r="CB232" s="41">
        <v>274806.8882550573</v>
      </c>
      <c r="CC232" s="41"/>
      <c r="CD232" s="32">
        <f t="shared" si="5"/>
        <v>508165.5341</v>
      </c>
      <c r="CL232" s="38" t="b">
        <v>0</v>
      </c>
      <c r="CM232" s="44"/>
      <c r="CN232" s="44"/>
      <c r="CO232" s="44"/>
    </row>
    <row r="233" ht="15.75" customHeight="1">
      <c r="A233" s="29">
        <v>44278.0</v>
      </c>
      <c r="D233" s="31" t="s">
        <v>73</v>
      </c>
      <c r="E233" s="31" t="str">
        <f t="shared" si="1"/>
        <v>PS</v>
      </c>
      <c r="F233" s="30" t="b">
        <f t="shared" ref="F233:F234" si="9">FALSE</f>
        <v>0</v>
      </c>
      <c r="G233" s="30">
        <v>2.0</v>
      </c>
      <c r="AK233" s="42">
        <v>28.093</v>
      </c>
      <c r="BF233" s="41">
        <v>5218.727852177969</v>
      </c>
      <c r="BG233" s="41"/>
      <c r="BH233" s="32">
        <f t="shared" si="3"/>
        <v>3470.722037</v>
      </c>
      <c r="BL233" s="36">
        <v>1.2762810751098207E-4</v>
      </c>
      <c r="BM233" s="36">
        <v>1.4876553422652521E-5</v>
      </c>
      <c r="BN233" s="36"/>
      <c r="BO233" s="36"/>
      <c r="BP233" s="36"/>
      <c r="BQ233" s="36">
        <v>5.905548884228034E-5</v>
      </c>
      <c r="BR233" s="36">
        <v>1.0382721929142318E-5</v>
      </c>
      <c r="BS233" s="36">
        <v>9.334179817663121E-5</v>
      </c>
      <c r="BT233" s="36"/>
      <c r="BU233" s="37">
        <f t="shared" si="4"/>
        <v>0.0002279866767</v>
      </c>
      <c r="CB233" s="41">
        <v>710321.0479599435</v>
      </c>
      <c r="CC233" s="41"/>
      <c r="CD233" s="32">
        <f t="shared" si="5"/>
        <v>532545.5223</v>
      </c>
      <c r="CL233" s="38" t="b">
        <v>0</v>
      </c>
      <c r="CM233" s="39"/>
      <c r="CN233" s="39"/>
      <c r="CO233" s="39"/>
    </row>
    <row r="234" ht="15.75" customHeight="1">
      <c r="A234" s="29">
        <v>44279.0</v>
      </c>
      <c r="D234" s="31" t="s">
        <v>73</v>
      </c>
      <c r="E234" s="31" t="str">
        <f t="shared" si="1"/>
        <v>PS</v>
      </c>
      <c r="F234" s="30" t="b">
        <f t="shared" si="9"/>
        <v>0</v>
      </c>
      <c r="G234" s="30">
        <v>2.0</v>
      </c>
      <c r="AK234" s="42">
        <v>28.029</v>
      </c>
      <c r="BF234" s="41">
        <v>6946.982070431502</v>
      </c>
      <c r="BG234" s="41"/>
      <c r="BH234" s="32">
        <f t="shared" si="3"/>
        <v>3725.376894</v>
      </c>
      <c r="BL234" s="36">
        <v>5.448323034785992E-4</v>
      </c>
      <c r="BM234" s="36">
        <v>1.837051439935874E-4</v>
      </c>
      <c r="BN234" s="36"/>
      <c r="BO234" s="36"/>
      <c r="BP234" s="36"/>
      <c r="BQ234" s="36">
        <v>6.602516158163964E-4</v>
      </c>
      <c r="BR234" s="36">
        <v>1.0666736853113976E-4</v>
      </c>
      <c r="BS234" s="36">
        <v>6.025419596474978E-4</v>
      </c>
      <c r="BT234" s="36"/>
      <c r="BU234" s="37">
        <f t="shared" si="4"/>
        <v>0.0002468874628</v>
      </c>
      <c r="CB234" s="41">
        <v>1070008.913398212</v>
      </c>
      <c r="CC234" s="41"/>
      <c r="CD234" s="32">
        <f t="shared" si="5"/>
        <v>579598.64</v>
      </c>
      <c r="CL234" s="38" t="b">
        <v>1</v>
      </c>
      <c r="CM234" s="38" t="b">
        <v>1</v>
      </c>
      <c r="CN234" s="45">
        <v>0.457504123</v>
      </c>
      <c r="CO234" s="45">
        <v>0.33114588</v>
      </c>
    </row>
    <row r="235" ht="15.75" customHeight="1">
      <c r="A235" s="29">
        <v>44280.0</v>
      </c>
      <c r="D235" s="31" t="s">
        <v>73</v>
      </c>
      <c r="E235" s="31" t="str">
        <f t="shared" si="1"/>
        <v>PS</v>
      </c>
      <c r="F235" s="30" t="b">
        <f t="shared" ref="F235:F237" si="10">TRUE</f>
        <v>1</v>
      </c>
      <c r="G235" s="30">
        <v>2.0</v>
      </c>
      <c r="AK235" s="42">
        <v>27.28</v>
      </c>
      <c r="BF235" s="41">
        <v>2127.950375586548</v>
      </c>
      <c r="BG235" s="41"/>
      <c r="BH235" s="32">
        <f t="shared" si="3"/>
        <v>3936.797449</v>
      </c>
      <c r="BL235" s="36">
        <v>1.0499540453542304E-4</v>
      </c>
      <c r="BM235" s="36">
        <v>2.631991901726665E-5</v>
      </c>
      <c r="BN235" s="36"/>
      <c r="BO235" s="36"/>
      <c r="BP235" s="36"/>
      <c r="BQ235" s="36">
        <v>1.4918232325531383E-4</v>
      </c>
      <c r="BR235" s="36">
        <v>7.14625281057614E-5</v>
      </c>
      <c r="BS235" s="36">
        <v>1.270888638953684E-4</v>
      </c>
      <c r="BT235" s="36"/>
      <c r="BU235" s="37">
        <f t="shared" si="4"/>
        <v>0.0002336717973</v>
      </c>
      <c r="CB235" s="41">
        <v>395288.0617689572</v>
      </c>
      <c r="CC235" s="41"/>
      <c r="CD235" s="32">
        <f t="shared" si="5"/>
        <v>636528.9474</v>
      </c>
      <c r="CL235" s="38" t="b">
        <v>0</v>
      </c>
      <c r="CM235" s="44"/>
      <c r="CN235" s="44"/>
      <c r="CO235" s="44"/>
    </row>
    <row r="236" ht="15.75" customHeight="1">
      <c r="A236" s="29">
        <v>44281.0</v>
      </c>
      <c r="D236" s="31" t="s">
        <v>73</v>
      </c>
      <c r="E236" s="31" t="str">
        <f t="shared" si="1"/>
        <v>PS</v>
      </c>
      <c r="F236" s="30" t="b">
        <f t="shared" si="10"/>
        <v>1</v>
      </c>
      <c r="G236" s="30">
        <v>2.0</v>
      </c>
      <c r="AK236" s="42">
        <v>27.303</v>
      </c>
      <c r="BF236" s="41">
        <v>2578.30686432288</v>
      </c>
      <c r="BG236" s="41"/>
      <c r="BH236" s="32">
        <f t="shared" si="3"/>
        <v>4946.998861</v>
      </c>
      <c r="BL236" s="36">
        <v>1.4629645624836043E-4</v>
      </c>
      <c r="BM236" s="36">
        <v>4.3240948147447354E-5</v>
      </c>
      <c r="BN236" s="36"/>
      <c r="BO236" s="36"/>
      <c r="BP236" s="36"/>
      <c r="BQ236" s="36">
        <v>1.653616877419764E-4</v>
      </c>
      <c r="BR236" s="36">
        <v>8.111859554998734E-5</v>
      </c>
      <c r="BS236" s="36">
        <v>1.558290719951684E-4</v>
      </c>
      <c r="BT236" s="36"/>
      <c r="BU236" s="37">
        <f t="shared" si="4"/>
        <v>0.0003891692111</v>
      </c>
      <c r="CB236" s="41">
        <v>447568.2885778086</v>
      </c>
      <c r="CC236" s="41"/>
      <c r="CD236" s="32">
        <f t="shared" si="5"/>
        <v>842228.7712</v>
      </c>
      <c r="CL236" s="38" t="b">
        <v>0</v>
      </c>
      <c r="CM236" s="39"/>
      <c r="CN236" s="39"/>
      <c r="CO236" s="39"/>
    </row>
    <row r="237" ht="15.75" customHeight="1">
      <c r="A237" s="29">
        <v>44282.0</v>
      </c>
      <c r="D237" s="31" t="s">
        <v>73</v>
      </c>
      <c r="E237" s="31" t="str">
        <f t="shared" si="1"/>
        <v>PS</v>
      </c>
      <c r="F237" s="30" t="b">
        <f t="shared" si="10"/>
        <v>1</v>
      </c>
      <c r="G237" s="30">
        <v>2.0</v>
      </c>
      <c r="AK237" s="42">
        <v>27.437</v>
      </c>
      <c r="BF237" s="41">
        <v>2812.020081572832</v>
      </c>
      <c r="BG237" s="41"/>
      <c r="BH237" s="32">
        <f t="shared" si="3"/>
        <v>6360.544504</v>
      </c>
      <c r="BL237" s="36">
        <v>1.8683058738754214E-4</v>
      </c>
      <c r="BM237" s="36">
        <v>9.303164213873049E-5</v>
      </c>
      <c r="BN237" s="36"/>
      <c r="BO237" s="36"/>
      <c r="BP237" s="36"/>
      <c r="BQ237" s="36">
        <v>1.9228399810747093E-4</v>
      </c>
      <c r="BR237" s="36">
        <v>4.863670785636761E-5</v>
      </c>
      <c r="BS237" s="36">
        <v>1.895572927475065E-4</v>
      </c>
      <c r="BT237" s="36"/>
      <c r="BU237" s="37">
        <f t="shared" si="4"/>
        <v>0.0005106310745</v>
      </c>
      <c r="CB237" s="41">
        <v>559458.4252791186</v>
      </c>
      <c r="CC237" s="41"/>
      <c r="CD237" s="32">
        <f t="shared" si="5"/>
        <v>1072191.988</v>
      </c>
      <c r="CL237" s="38" t="b">
        <v>0</v>
      </c>
      <c r="CM237" s="39"/>
      <c r="CN237" s="39"/>
      <c r="CO237" s="39"/>
    </row>
    <row r="238" ht="15.75" customHeight="1">
      <c r="A238" s="29">
        <v>44283.0</v>
      </c>
      <c r="D238" s="31" t="s">
        <v>73</v>
      </c>
      <c r="E238" s="31" t="str">
        <f t="shared" si="1"/>
        <v>PS</v>
      </c>
      <c r="F238" s="30" t="b">
        <f t="shared" ref="F238:F421" si="11">FALSE</f>
        <v>0</v>
      </c>
      <c r="G238" s="30">
        <v>2.0</v>
      </c>
      <c r="AK238" s="42">
        <v>27.559</v>
      </c>
      <c r="BF238" s="41">
        <v>10269.73491516946</v>
      </c>
      <c r="BG238" s="41"/>
      <c r="BH238" s="32">
        <f t="shared" si="3"/>
        <v>12472.80604</v>
      </c>
      <c r="BL238" s="36">
        <v>8.473261576014838E-4</v>
      </c>
      <c r="BM238" s="36">
        <v>1.7440767008596576E-4</v>
      </c>
      <c r="BN238" s="36"/>
      <c r="BO238" s="36"/>
      <c r="BP238" s="36"/>
      <c r="BQ238" s="36">
        <v>8.943315766431209E-4</v>
      </c>
      <c r="BR238" s="36">
        <v>1.4948415994625716E-4</v>
      </c>
      <c r="BS238" s="36">
        <v>8.708288671223023E-4</v>
      </c>
      <c r="BT238" s="36"/>
      <c r="BU238" s="37">
        <f t="shared" si="4"/>
        <v>0.000763415448</v>
      </c>
      <c r="CB238" s="41">
        <v>1738820.167161917</v>
      </c>
      <c r="CC238" s="41"/>
      <c r="CD238" s="32">
        <f t="shared" si="5"/>
        <v>1880631.387</v>
      </c>
      <c r="CL238" s="38" t="b">
        <v>1</v>
      </c>
      <c r="CM238" s="38" t="b">
        <v>1</v>
      </c>
      <c r="CN238" s="45">
        <v>0.571239769</v>
      </c>
      <c r="CO238" s="45">
        <v>0.32964296</v>
      </c>
    </row>
    <row r="239" ht="15.75" customHeight="1">
      <c r="A239" s="29">
        <v>44284.0</v>
      </c>
      <c r="D239" s="31" t="s">
        <v>73</v>
      </c>
      <c r="E239" s="31" t="str">
        <f t="shared" si="1"/>
        <v>PS</v>
      </c>
      <c r="F239" s="30" t="b">
        <f t="shared" si="11"/>
        <v>0</v>
      </c>
      <c r="G239" s="30">
        <v>2.0</v>
      </c>
      <c r="AK239" s="42">
        <v>27.496</v>
      </c>
      <c r="BF239" s="41">
        <v>14014.71028103741</v>
      </c>
      <c r="BG239" s="41"/>
      <c r="BH239" s="32">
        <f t="shared" si="3"/>
        <v>12085.88596</v>
      </c>
      <c r="BL239" s="36">
        <v>0.0010432394293964679</v>
      </c>
      <c r="BM239" s="36">
        <v>9.52833055167054E-5</v>
      </c>
      <c r="BN239" s="36"/>
      <c r="BO239" s="36"/>
      <c r="BP239" s="36"/>
      <c r="BQ239" s="36">
        <v>0.0013764631243259166</v>
      </c>
      <c r="BR239" s="36">
        <v>2.429189345337016E-4</v>
      </c>
      <c r="BS239" s="36">
        <v>0.001209851276861192</v>
      </c>
      <c r="BT239" s="36"/>
      <c r="BU239" s="37">
        <f t="shared" si="4"/>
        <v>0.000743610391</v>
      </c>
      <c r="CB239" s="41">
        <v>2219824.998189217</v>
      </c>
      <c r="CC239" s="41"/>
      <c r="CD239" s="32">
        <f t="shared" si="5"/>
        <v>1808753.678</v>
      </c>
      <c r="CL239" s="38" t="b">
        <v>0</v>
      </c>
      <c r="CM239" s="39"/>
      <c r="CN239" s="39"/>
      <c r="CO239" s="39"/>
    </row>
    <row r="240" ht="15.75" customHeight="1">
      <c r="A240" s="29">
        <v>44285.0</v>
      </c>
      <c r="D240" s="31" t="s">
        <v>73</v>
      </c>
      <c r="E240" s="31" t="str">
        <f t="shared" si="1"/>
        <v>PS</v>
      </c>
      <c r="F240" s="30" t="b">
        <f t="shared" si="11"/>
        <v>0</v>
      </c>
      <c r="G240" s="30">
        <v>2.0</v>
      </c>
      <c r="AK240" s="42">
        <v>26.705</v>
      </c>
      <c r="BF240" s="41">
        <v>32689.25804725386</v>
      </c>
      <c r="BG240" s="41"/>
      <c r="BH240" s="32">
        <f t="shared" si="3"/>
        <v>15018.32313</v>
      </c>
      <c r="BL240" s="36">
        <v>0.001354179159750465</v>
      </c>
      <c r="BM240" s="36">
        <v>8.075002659376504E-5</v>
      </c>
      <c r="BN240" s="36"/>
      <c r="BO240" s="36"/>
      <c r="BP240" s="36"/>
      <c r="BQ240" s="36">
        <v>0.0014278423032290076</v>
      </c>
      <c r="BR240" s="36">
        <v>4.7856441846755585E-5</v>
      </c>
      <c r="BS240" s="36">
        <v>0.001391010731489736</v>
      </c>
      <c r="BT240" s="36"/>
      <c r="BU240" s="37">
        <f t="shared" si="4"/>
        <v>0.0008758392252</v>
      </c>
      <c r="CB240" s="41">
        <v>4437485.056769594</v>
      </c>
      <c r="CC240" s="41"/>
      <c r="CD240" s="32">
        <f t="shared" si="5"/>
        <v>2176249.359</v>
      </c>
      <c r="CL240" s="38" t="b">
        <v>0</v>
      </c>
      <c r="CM240" s="39"/>
      <c r="CN240" s="39"/>
      <c r="CO240" s="39"/>
    </row>
    <row r="241" ht="15.75" customHeight="1">
      <c r="A241" s="29">
        <v>44286.0</v>
      </c>
      <c r="D241" s="31" t="s">
        <v>73</v>
      </c>
      <c r="E241" s="31" t="str">
        <f t="shared" si="1"/>
        <v>PS</v>
      </c>
      <c r="F241" s="30" t="b">
        <f t="shared" si="11"/>
        <v>0</v>
      </c>
      <c r="G241" s="30">
        <v>2.0</v>
      </c>
      <c r="AK241" s="42">
        <v>27.488</v>
      </c>
      <c r="BF241" s="41">
        <v>643.7064908239106</v>
      </c>
      <c r="BG241" s="41"/>
      <c r="BH241" s="32">
        <f t="shared" si="3"/>
        <v>15732.57392</v>
      </c>
      <c r="BL241" s="36">
        <v>5.739113779633137E-5</v>
      </c>
      <c r="BM241" s="36">
        <v>1.0561754368781295E-5</v>
      </c>
      <c r="BN241" s="36"/>
      <c r="BO241" s="36"/>
      <c r="BP241" s="36"/>
      <c r="BQ241" s="36">
        <v>5.621643568408979E-5</v>
      </c>
      <c r="BR241" s="36">
        <v>2.0148564647096892E-5</v>
      </c>
      <c r="BS241" s="36">
        <v>5.680378674021058E-5</v>
      </c>
      <c r="BT241" s="36"/>
      <c r="BU241" s="37">
        <f t="shared" si="4"/>
        <v>0.000944041335</v>
      </c>
      <c r="CB241" s="41">
        <v>88179.74291174047</v>
      </c>
      <c r="CC241" s="41"/>
      <c r="CD241" s="32">
        <f t="shared" si="5"/>
        <v>2246566.234</v>
      </c>
      <c r="CL241" s="38" t="b">
        <v>0</v>
      </c>
      <c r="CM241" s="39"/>
      <c r="CN241" s="39"/>
      <c r="CO241" s="39"/>
    </row>
    <row r="242" ht="15.75" customHeight="1">
      <c r="A242" s="29">
        <v>44287.0</v>
      </c>
      <c r="D242" s="31" t="s">
        <v>73</v>
      </c>
      <c r="E242" s="31" t="str">
        <f t="shared" si="1"/>
        <v>PS</v>
      </c>
      <c r="F242" s="30" t="b">
        <f t="shared" si="11"/>
        <v>0</v>
      </c>
      <c r="G242" s="30">
        <v>2.0</v>
      </c>
      <c r="AK242" s="42">
        <v>27.008</v>
      </c>
      <c r="BF242" s="41">
        <v>17474.20594064074</v>
      </c>
      <c r="BG242" s="41"/>
      <c r="BH242" s="32">
        <f t="shared" si="3"/>
        <v>15257.70021</v>
      </c>
      <c r="BL242" s="36">
        <v>9.106606658301845E-4</v>
      </c>
      <c r="BM242" s="36">
        <v>5.7054030030936186E-5</v>
      </c>
      <c r="BN242" s="36"/>
      <c r="BO242" s="36"/>
      <c r="BP242" s="36"/>
      <c r="BQ242" s="36">
        <v>7.907422622241834E-4</v>
      </c>
      <c r="BR242" s="36">
        <v>1.626975026844392E-4</v>
      </c>
      <c r="BS242" s="36">
        <v>8.50701464027184E-4</v>
      </c>
      <c r="BT242" s="36"/>
      <c r="BU242" s="37">
        <f t="shared" si="4"/>
        <v>0.001031902901</v>
      </c>
      <c r="CB242" s="41">
        <v>2396936.828877691</v>
      </c>
      <c r="CC242" s="41"/>
      <c r="CD242" s="32">
        <f t="shared" si="5"/>
        <v>2147207.731</v>
      </c>
      <c r="CL242" s="38" t="b">
        <v>1</v>
      </c>
      <c r="CM242" s="38" t="b">
        <v>1</v>
      </c>
      <c r="CN242" s="45">
        <v>0.827965593</v>
      </c>
      <c r="CO242" s="45">
        <v>0.3144396</v>
      </c>
    </row>
    <row r="243" ht="15.75" customHeight="1">
      <c r="A243" s="29">
        <v>44288.0</v>
      </c>
      <c r="D243" s="31" t="s">
        <v>73</v>
      </c>
      <c r="E243" s="31" t="str">
        <f t="shared" si="1"/>
        <v>PS</v>
      </c>
      <c r="F243" s="30" t="b">
        <f t="shared" si="11"/>
        <v>0</v>
      </c>
      <c r="G243" s="30">
        <v>2.0</v>
      </c>
      <c r="AK243" s="42">
        <v>27.822</v>
      </c>
      <c r="BF243" s="41">
        <v>13840.98883479748</v>
      </c>
      <c r="BG243" s="41"/>
      <c r="BH243" s="32">
        <f t="shared" si="3"/>
        <v>13320.22186</v>
      </c>
      <c r="BL243" s="36">
        <v>0.001158689690764984</v>
      </c>
      <c r="BM243" s="36">
        <v>3.9251054164817624E-5</v>
      </c>
      <c r="BN243" s="36"/>
      <c r="BO243" s="36"/>
      <c r="BP243" s="36"/>
      <c r="BQ243" s="36">
        <v>0.0012649891413369003</v>
      </c>
      <c r="BR243" s="36">
        <v>5.175577376705424E-4</v>
      </c>
      <c r="BS243" s="36">
        <v>0.001211839416050942</v>
      </c>
      <c r="BT243" s="36"/>
      <c r="BU243" s="37">
        <f t="shared" si="4"/>
        <v>0.001038852181</v>
      </c>
      <c r="CB243" s="41">
        <v>2090404.543719463</v>
      </c>
      <c r="CC243" s="41"/>
      <c r="CD243" s="32">
        <f t="shared" si="5"/>
        <v>1906787.722</v>
      </c>
      <c r="CL243" s="38" t="b">
        <v>1</v>
      </c>
      <c r="CM243" s="38" t="b">
        <v>1</v>
      </c>
      <c r="CN243" s="45">
        <v>0.519566515</v>
      </c>
      <c r="CO243" s="45">
        <v>0.46802136</v>
      </c>
    </row>
    <row r="244" ht="15.75" customHeight="1">
      <c r="A244" s="29">
        <v>44289.0</v>
      </c>
      <c r="D244" s="31" t="s">
        <v>73</v>
      </c>
      <c r="E244" s="31" t="str">
        <f t="shared" si="1"/>
        <v>PS</v>
      </c>
      <c r="F244" s="30" t="b">
        <f t="shared" si="11"/>
        <v>0</v>
      </c>
      <c r="G244" s="30">
        <v>2.0</v>
      </c>
      <c r="AK244" s="42">
        <v>28.496</v>
      </c>
      <c r="BF244" s="41">
        <v>11640.3417193178</v>
      </c>
      <c r="BG244" s="41"/>
      <c r="BH244" s="32">
        <f t="shared" si="3"/>
        <v>17092.92951</v>
      </c>
      <c r="BL244" s="36">
        <v>0.0012595968701763047</v>
      </c>
      <c r="BM244" s="36">
        <v>1.1013929204484077E-4</v>
      </c>
      <c r="BN244" s="36"/>
      <c r="BO244" s="36"/>
      <c r="BP244" s="36"/>
      <c r="BQ244" s="36">
        <v>0.0020387213398593944</v>
      </c>
      <c r="BR244" s="36">
        <v>2.557946993321874E-4</v>
      </c>
      <c r="BS244" s="36">
        <v>0.00164915910501785</v>
      </c>
      <c r="BT244" s="36"/>
      <c r="BU244" s="37">
        <f t="shared" si="4"/>
        <v>0.001523653239</v>
      </c>
      <c r="CB244" s="41">
        <v>1723032.482147719</v>
      </c>
      <c r="CC244" s="41"/>
      <c r="CD244" s="32">
        <f t="shared" si="5"/>
        <v>2442435.756</v>
      </c>
      <c r="CL244" s="38" t="b">
        <v>1</v>
      </c>
      <c r="CM244" s="38" t="b">
        <v>1</v>
      </c>
      <c r="CN244" s="45">
        <v>0.56653967</v>
      </c>
      <c r="CO244" s="45">
        <v>0.39215573</v>
      </c>
    </row>
    <row r="245" ht="15.75" customHeight="1">
      <c r="A245" s="29">
        <v>44290.0</v>
      </c>
      <c r="D245" s="31" t="s">
        <v>73</v>
      </c>
      <c r="E245" s="31" t="str">
        <f t="shared" si="1"/>
        <v>PS</v>
      </c>
      <c r="F245" s="30" t="b">
        <f t="shared" si="11"/>
        <v>0</v>
      </c>
      <c r="G245" s="30">
        <v>2.0</v>
      </c>
      <c r="AK245" s="42">
        <v>27.368</v>
      </c>
      <c r="BF245" s="41">
        <v>23001.86631698416</v>
      </c>
      <c r="BG245" s="41"/>
      <c r="BH245" s="32">
        <f t="shared" si="3"/>
        <v>15877.30129</v>
      </c>
      <c r="BL245" s="36">
        <v>0.0013897275576158121</v>
      </c>
      <c r="BM245" s="36">
        <v>1.6056074934360184E-4</v>
      </c>
      <c r="BN245" s="36"/>
      <c r="BO245" s="36"/>
      <c r="BP245" s="36"/>
      <c r="BQ245" s="36">
        <v>0.0014617867104474297</v>
      </c>
      <c r="BR245" s="36">
        <v>1.5316974865358017E-4</v>
      </c>
      <c r="BS245" s="36">
        <v>0.001425757134031621</v>
      </c>
      <c r="BT245" s="36"/>
      <c r="BU245" s="37">
        <f t="shared" si="4"/>
        <v>0.001563921233</v>
      </c>
      <c r="CB245" s="41">
        <v>3235385.011481199</v>
      </c>
      <c r="CC245" s="41"/>
      <c r="CD245" s="32">
        <f t="shared" si="5"/>
        <v>2172804.359</v>
      </c>
      <c r="CL245" s="38" t="b">
        <v>1</v>
      </c>
      <c r="CM245" s="38" t="b">
        <v>1</v>
      </c>
      <c r="CN245" s="45">
        <v>0.509279824</v>
      </c>
      <c r="CO245" s="45">
        <v>0.46068504</v>
      </c>
    </row>
    <row r="246" ht="15.75" customHeight="1">
      <c r="A246" s="29">
        <v>44291.0</v>
      </c>
      <c r="D246" s="31" t="s">
        <v>73</v>
      </c>
      <c r="E246" s="31" t="str">
        <f t="shared" si="1"/>
        <v>PS</v>
      </c>
      <c r="F246" s="30" t="b">
        <f t="shared" si="11"/>
        <v>0</v>
      </c>
      <c r="G246" s="30">
        <v>2.0</v>
      </c>
      <c r="AK246" s="42">
        <v>28.364</v>
      </c>
      <c r="BF246" s="41">
        <v>19507.24473378233</v>
      </c>
      <c r="BG246" s="41"/>
      <c r="BH246" s="32">
        <f t="shared" si="3"/>
        <v>15424.91041</v>
      </c>
      <c r="BL246" s="36">
        <v>0.002278969156661289</v>
      </c>
      <c r="BM246" s="36">
        <v>3.5453842451192046E-4</v>
      </c>
      <c r="BN246" s="36"/>
      <c r="BO246" s="36"/>
      <c r="BP246" s="36"/>
      <c r="BQ246" s="36">
        <v>0.0026826489948621863</v>
      </c>
      <c r="BR246" s="36">
        <v>1.120037933349104E-4</v>
      </c>
      <c r="BS246" s="36">
        <v>0.002480809075761738</v>
      </c>
      <c r="BT246" s="36"/>
      <c r="BU246" s="37">
        <f t="shared" si="4"/>
        <v>0.001454223707</v>
      </c>
      <c r="CB246" s="41">
        <v>2766419.911921343</v>
      </c>
      <c r="CC246" s="41"/>
      <c r="CD246" s="32">
        <f t="shared" si="5"/>
        <v>1967847.158</v>
      </c>
      <c r="CL246" s="38" t="b">
        <v>0</v>
      </c>
      <c r="CM246" s="44"/>
      <c r="CN246" s="44"/>
      <c r="CO246" s="44"/>
    </row>
    <row r="247" ht="15.75" customHeight="1">
      <c r="A247" s="29">
        <v>44292.0</v>
      </c>
      <c r="D247" s="31" t="s">
        <v>73</v>
      </c>
      <c r="E247" s="31" t="str">
        <f t="shared" si="1"/>
        <v>PS</v>
      </c>
      <c r="F247" s="30" t="b">
        <f t="shared" si="11"/>
        <v>0</v>
      </c>
      <c r="G247" s="30">
        <v>2.0</v>
      </c>
      <c r="AK247" s="42">
        <v>27.032</v>
      </c>
      <c r="BF247" s="41">
        <v>11396.06483399885</v>
      </c>
      <c r="BG247" s="41"/>
      <c r="BH247" s="32">
        <f t="shared" si="3"/>
        <v>17291.87745</v>
      </c>
      <c r="BL247" s="36">
        <f>AVERAGE(BL241:BL246)</f>
        <v>0.00117583918</v>
      </c>
      <c r="BM247" s="36">
        <f>STDEV(BL241:BL246)</f>
        <v>0.0007198887562</v>
      </c>
      <c r="BN247" s="36"/>
      <c r="BO247" s="36"/>
      <c r="BP247" s="36"/>
      <c r="BQ247" s="36">
        <v>9.282436834999525E-4</v>
      </c>
      <c r="BR247" s="36">
        <v>1.1094101666372394E-4</v>
      </c>
      <c r="BS247" s="36">
        <v>0.001052041431653718</v>
      </c>
      <c r="BT247" s="36"/>
      <c r="BU247" s="37">
        <f t="shared" si="4"/>
        <v>0.001331892368</v>
      </c>
      <c r="CB247" s="41">
        <v>1048779.846672915</v>
      </c>
      <c r="CC247" s="41"/>
      <c r="CD247" s="32">
        <f t="shared" si="5"/>
        <v>2064264.731</v>
      </c>
      <c r="CL247" s="38" t="b">
        <v>0</v>
      </c>
      <c r="CM247" s="44"/>
      <c r="CN247" s="44"/>
      <c r="CO247" s="44"/>
    </row>
    <row r="248" ht="15.75" customHeight="1">
      <c r="A248" s="29">
        <v>44293.0</v>
      </c>
      <c r="D248" s="31" t="s">
        <v>73</v>
      </c>
      <c r="E248" s="31" t="str">
        <f t="shared" si="1"/>
        <v>PS</v>
      </c>
      <c r="F248" s="30" t="b">
        <f t="shared" si="11"/>
        <v>0</v>
      </c>
      <c r="G248" s="30">
        <v>2.0</v>
      </c>
      <c r="AK248" s="42">
        <v>27.067</v>
      </c>
      <c r="BF248" s="41">
        <v>11579.03443709752</v>
      </c>
      <c r="BG248" s="41"/>
      <c r="BH248" s="32">
        <f t="shared" si="3"/>
        <v>14240.7156</v>
      </c>
      <c r="BL248" s="36">
        <v>7.050681716600722E-4</v>
      </c>
      <c r="BM248" s="36">
        <v>9.754419239100796E-5</v>
      </c>
      <c r="BN248" s="36"/>
      <c r="BO248" s="36"/>
      <c r="BP248" s="36"/>
      <c r="BQ248" s="36">
        <v>6.216354042324155E-4</v>
      </c>
      <c r="BR248" s="36">
        <v>5.674855483490877E-5</v>
      </c>
      <c r="BS248" s="36">
        <v>6.633517879462438E-4</v>
      </c>
      <c r="BT248" s="36"/>
      <c r="BU248" s="37">
        <f t="shared" si="4"/>
        <v>0.0011571545</v>
      </c>
      <c r="CB248" s="41">
        <v>1065618.539246085</v>
      </c>
      <c r="CC248" s="41"/>
      <c r="CD248" s="32">
        <f t="shared" si="5"/>
        <v>1620819.951</v>
      </c>
      <c r="CL248" s="38" t="b">
        <v>0</v>
      </c>
      <c r="CM248" s="44"/>
      <c r="CN248" s="44"/>
      <c r="CO248" s="44"/>
    </row>
    <row r="249" ht="15.75" customHeight="1">
      <c r="A249" s="29">
        <v>44294.0</v>
      </c>
      <c r="D249" s="31" t="s">
        <v>73</v>
      </c>
      <c r="E249" s="31" t="str">
        <f t="shared" si="1"/>
        <v>PS</v>
      </c>
      <c r="F249" s="30" t="b">
        <f t="shared" si="11"/>
        <v>0</v>
      </c>
      <c r="G249" s="30">
        <v>2.0</v>
      </c>
      <c r="AK249" s="42">
        <v>26.823</v>
      </c>
      <c r="BF249" s="41">
        <v>20975.1769032554</v>
      </c>
      <c r="BG249" s="41"/>
      <c r="BH249" s="32">
        <f t="shared" si="3"/>
        <v>11555.31291</v>
      </c>
      <c r="BL249" s="36">
        <v>9.320364455718986E-4</v>
      </c>
      <c r="BM249" s="36">
        <v>1.6090267159010174E-4</v>
      </c>
      <c r="BN249" s="36"/>
      <c r="BO249" s="36"/>
      <c r="BP249" s="36"/>
      <c r="BQ249" s="36">
        <v>0.0011429683759777009</v>
      </c>
      <c r="BR249" s="36">
        <v>1.635576473063448E-4</v>
      </c>
      <c r="BS249" s="36">
        <v>0.0010375024107748</v>
      </c>
      <c r="BT249" s="36"/>
      <c r="BU249" s="37">
        <f t="shared" si="4"/>
        <v>0.0007379735961</v>
      </c>
      <c r="CB249" s="41">
        <v>2205120.347839242</v>
      </c>
      <c r="CC249" s="41"/>
      <c r="CD249" s="32">
        <f t="shared" si="5"/>
        <v>1251058.63</v>
      </c>
      <c r="CL249" s="38" t="b">
        <v>1</v>
      </c>
      <c r="CM249" s="38" t="b">
        <v>1</v>
      </c>
      <c r="CN249" s="45">
        <v>0.714600977</v>
      </c>
      <c r="CO249" s="45">
        <v>0.37084076</v>
      </c>
    </row>
    <row r="250" ht="15.75" customHeight="1">
      <c r="A250" s="29">
        <v>44295.0</v>
      </c>
      <c r="D250" s="31" t="s">
        <v>73</v>
      </c>
      <c r="E250" s="31" t="str">
        <f t="shared" si="1"/>
        <v>PS</v>
      </c>
      <c r="F250" s="30" t="b">
        <f t="shared" si="11"/>
        <v>0</v>
      </c>
      <c r="G250" s="30">
        <v>2.0</v>
      </c>
      <c r="AK250" s="42">
        <v>27.523</v>
      </c>
      <c r="BF250" s="41">
        <v>7746.057088661717</v>
      </c>
      <c r="BG250" s="41"/>
      <c r="BH250" s="32">
        <f t="shared" si="3"/>
        <v>10803.35264</v>
      </c>
      <c r="BL250" s="36">
        <v>5.561584942106753E-4</v>
      </c>
      <c r="BM250" s="36">
        <v>9.727887572422768E-6</v>
      </c>
      <c r="BN250" s="36"/>
      <c r="BO250" s="36"/>
      <c r="BP250" s="36"/>
      <c r="BQ250" s="36">
        <v>5.479770897809095E-4</v>
      </c>
      <c r="BR250" s="36">
        <v>1.284688798504762E-4</v>
      </c>
      <c r="BS250" s="36">
        <v>5.520677919957924E-4</v>
      </c>
      <c r="BT250" s="36"/>
      <c r="BU250" s="37">
        <f t="shared" si="4"/>
        <v>0.0006294870877</v>
      </c>
      <c r="CB250" s="41">
        <v>1018161.108876418</v>
      </c>
      <c r="CC250" s="41"/>
      <c r="CD250" s="32">
        <f t="shared" si="5"/>
        <v>1267584.237</v>
      </c>
      <c r="CL250" s="38" t="b">
        <v>0</v>
      </c>
      <c r="CM250" s="39"/>
      <c r="CN250" s="39"/>
      <c r="CO250" s="39"/>
    </row>
    <row r="251" ht="15.75" customHeight="1">
      <c r="A251" s="29">
        <v>44296.0</v>
      </c>
      <c r="D251" s="31" t="s">
        <v>73</v>
      </c>
      <c r="E251" s="31" t="str">
        <f t="shared" si="1"/>
        <v>PS</v>
      </c>
      <c r="F251" s="30" t="b">
        <f t="shared" si="11"/>
        <v>0</v>
      </c>
      <c r="G251" s="30">
        <v>2.0</v>
      </c>
      <c r="AK251" s="42">
        <v>27.37</v>
      </c>
      <c r="BF251" s="41">
        <v>6080.231299391373</v>
      </c>
      <c r="BG251" s="41"/>
      <c r="BH251" s="32">
        <f t="shared" si="3"/>
        <v>10997.98535</v>
      </c>
      <c r="BL251" s="36">
        <v>4.568148720167367E-4</v>
      </c>
      <c r="BM251" s="36">
        <v>5.038216764563068E-5</v>
      </c>
      <c r="BN251" s="36"/>
      <c r="BO251" s="36"/>
      <c r="BP251" s="36"/>
      <c r="BQ251" s="36">
        <v>3.129942446304349E-4</v>
      </c>
      <c r="BR251" s="36">
        <v>4.8768850317856686E-5</v>
      </c>
      <c r="BS251" s="36">
        <v>3.849045583235858E-4</v>
      </c>
      <c r="BT251" s="36"/>
      <c r="BU251" s="37">
        <f t="shared" si="4"/>
        <v>0.0006616702766</v>
      </c>
      <c r="CB251" s="41">
        <v>917613.3071258975</v>
      </c>
      <c r="CC251" s="41"/>
      <c r="CD251" s="32">
        <f t="shared" si="5"/>
        <v>1429953.257</v>
      </c>
      <c r="CL251" s="38" t="b">
        <v>0</v>
      </c>
      <c r="CM251" s="39"/>
      <c r="CN251" s="39"/>
      <c r="CO251" s="39"/>
    </row>
    <row r="252" ht="15.75" customHeight="1">
      <c r="A252" s="29">
        <v>44297.0</v>
      </c>
      <c r="D252" s="31" t="s">
        <v>73</v>
      </c>
      <c r="E252" s="31" t="str">
        <f t="shared" si="1"/>
        <v>PS</v>
      </c>
      <c r="F252" s="30" t="b">
        <f t="shared" si="11"/>
        <v>0</v>
      </c>
      <c r="G252" s="30">
        <v>2.0</v>
      </c>
      <c r="AK252" s="42">
        <v>27.442</v>
      </c>
      <c r="BF252" s="41">
        <v>7636.263448943251</v>
      </c>
      <c r="BG252" s="41"/>
      <c r="BH252" s="32">
        <f t="shared" si="3"/>
        <v>9494.690056</v>
      </c>
      <c r="BL252" s="36">
        <v>4.969069682417832E-4</v>
      </c>
      <c r="BM252" s="36">
        <v>1.8071175383945065E-5</v>
      </c>
      <c r="BN252" s="36"/>
      <c r="BO252" s="36"/>
      <c r="BP252" s="36"/>
      <c r="BQ252" s="36">
        <v>5.223108111515349E-4</v>
      </c>
      <c r="BR252" s="36">
        <v>8.930811871184787E-5</v>
      </c>
      <c r="BS252" s="36">
        <v>5.096088896966591E-4</v>
      </c>
      <c r="BT252" s="36"/>
      <c r="BU252" s="37">
        <f t="shared" si="4"/>
        <v>0.0005931850875</v>
      </c>
      <c r="CB252" s="41">
        <v>1131407.883254054</v>
      </c>
      <c r="CC252" s="41"/>
      <c r="CD252" s="32">
        <f t="shared" si="5"/>
        <v>1402501.593</v>
      </c>
      <c r="CL252" s="38" t="b">
        <v>1</v>
      </c>
      <c r="CM252" s="38" t="b">
        <v>1</v>
      </c>
      <c r="CN252" s="45">
        <v>0.735073435</v>
      </c>
      <c r="CO252" s="45">
        <v>0.319424353</v>
      </c>
    </row>
    <row r="253" ht="15.75" customHeight="1">
      <c r="A253" s="29">
        <v>44298.0</v>
      </c>
      <c r="D253" s="31" t="s">
        <v>73</v>
      </c>
      <c r="E253" s="31" t="str">
        <f t="shared" si="1"/>
        <v>PS</v>
      </c>
      <c r="F253" s="30" t="b">
        <f t="shared" si="11"/>
        <v>0</v>
      </c>
      <c r="G253" s="30">
        <v>2.0</v>
      </c>
      <c r="AK253" s="42">
        <v>27.137</v>
      </c>
      <c r="BF253" s="41">
        <v>12552.1980226903</v>
      </c>
      <c r="BG253" s="41"/>
      <c r="BH253" s="32">
        <f t="shared" si="3"/>
        <v>11765.0777</v>
      </c>
      <c r="BL253" s="36">
        <v>8.00815346362255E-4</v>
      </c>
      <c r="BM253" s="36">
        <v>1.2002834957041886E-4</v>
      </c>
      <c r="BN253" s="36"/>
      <c r="BO253" s="36"/>
      <c r="BP253" s="36"/>
      <c r="BQ253" s="36">
        <v>8.477201183258653E-4</v>
      </c>
      <c r="BR253" s="36">
        <v>1.3539203379298782E-4</v>
      </c>
      <c r="BS253" s="36">
        <v>8.242677323440602E-4</v>
      </c>
      <c r="BT253" s="36"/>
      <c r="BU253" s="37">
        <f t="shared" si="4"/>
        <v>0.000759031446</v>
      </c>
      <c r="CB253" s="41">
        <v>1877463.638748845</v>
      </c>
      <c r="CC253" s="41"/>
      <c r="CD253" s="32">
        <f t="shared" si="5"/>
        <v>1821464.019</v>
      </c>
      <c r="CL253" s="38" t="b">
        <v>1</v>
      </c>
      <c r="CM253" s="38" t="b">
        <v>1</v>
      </c>
      <c r="CN253" s="45">
        <v>0.971542274</v>
      </c>
      <c r="CO253" s="45">
        <v>0.494151474</v>
      </c>
    </row>
    <row r="254" ht="15.75" customHeight="1">
      <c r="A254" s="29">
        <v>44299.0</v>
      </c>
      <c r="D254" s="31" t="s">
        <v>73</v>
      </c>
      <c r="E254" s="31" t="str">
        <f t="shared" si="1"/>
        <v>PS</v>
      </c>
      <c r="F254" s="30" t="b">
        <f t="shared" si="11"/>
        <v>0</v>
      </c>
      <c r="G254" s="30">
        <v>2.0</v>
      </c>
      <c r="AK254" s="42">
        <v>26.9</v>
      </c>
      <c r="BF254" s="41">
        <v>13458.70042130145</v>
      </c>
      <c r="BG254" s="41"/>
      <c r="BH254" s="32">
        <f t="shared" si="3"/>
        <v>12042.03766</v>
      </c>
      <c r="BL254" s="36">
        <v>8.735817735184698E-4</v>
      </c>
      <c r="BM254" s="36">
        <v>1.4892742785247467E-4</v>
      </c>
      <c r="BN254" s="36"/>
      <c r="BO254" s="36"/>
      <c r="BP254" s="36"/>
      <c r="BQ254" s="36">
        <v>5.165711570697455E-4</v>
      </c>
      <c r="BR254" s="36">
        <v>2.0538533926597076E-5</v>
      </c>
      <c r="BS254" s="36">
        <v>6.950764652941077E-4</v>
      </c>
      <c r="BT254" s="36"/>
      <c r="BU254" s="37">
        <f t="shared" si="4"/>
        <v>0.0007799298183</v>
      </c>
      <c r="CB254" s="41">
        <v>2067862.026230861</v>
      </c>
      <c r="CC254" s="41"/>
      <c r="CD254" s="32">
        <f t="shared" si="5"/>
        <v>1907384.189</v>
      </c>
      <c r="CL254" s="38" t="b">
        <v>1</v>
      </c>
      <c r="CM254" s="38" t="b">
        <v>1</v>
      </c>
      <c r="CN254" s="45">
        <v>0.947124683</v>
      </c>
      <c r="CO254" s="45">
        <v>0.409028984</v>
      </c>
    </row>
    <row r="255" ht="15.75" customHeight="1">
      <c r="A255" s="29">
        <v>44301.0</v>
      </c>
      <c r="D255" s="31" t="s">
        <v>73</v>
      </c>
      <c r="E255" s="31" t="str">
        <f t="shared" si="1"/>
        <v>PS</v>
      </c>
      <c r="F255" s="30" t="b">
        <f t="shared" si="11"/>
        <v>0</v>
      </c>
      <c r="G255" s="30">
        <v>2.0</v>
      </c>
      <c r="AK255" s="42">
        <v>26.099</v>
      </c>
      <c r="BF255" s="41">
        <v>19097.99532193912</v>
      </c>
      <c r="BG255" s="41"/>
      <c r="BH255" s="32">
        <f t="shared" si="3"/>
        <v>12215.7978</v>
      </c>
      <c r="BL255" s="36">
        <v>0.0012943808589646708</v>
      </c>
      <c r="BM255" s="36">
        <v>1.849242750665291E-5</v>
      </c>
      <c r="BN255" s="36"/>
      <c r="BO255" s="36"/>
      <c r="BP255" s="36"/>
      <c r="BQ255" s="36">
        <v>0.0014682183096214902</v>
      </c>
      <c r="BR255" s="36">
        <v>3.529688434454059E-4</v>
      </c>
      <c r="BS255" s="36">
        <v>0.00138129958429308</v>
      </c>
      <c r="BT255" s="36"/>
      <c r="BU255" s="37">
        <f t="shared" si="4"/>
        <v>0.0007920798486</v>
      </c>
      <c r="CB255" s="41">
        <v>3112973.237476076</v>
      </c>
      <c r="CC255" s="41"/>
      <c r="CD255" s="32">
        <f t="shared" si="5"/>
        <v>1970627.754</v>
      </c>
      <c r="CL255" s="38" t="b">
        <v>0</v>
      </c>
      <c r="CM255" s="44"/>
      <c r="CN255" s="44"/>
      <c r="CO255" s="44"/>
    </row>
    <row r="256" ht="15.75" customHeight="1">
      <c r="A256" s="29">
        <v>44302.0</v>
      </c>
      <c r="D256" s="31" t="s">
        <v>73</v>
      </c>
      <c r="E256" s="31" t="str">
        <f t="shared" si="1"/>
        <v>PS</v>
      </c>
      <c r="F256" s="30" t="b">
        <f t="shared" si="11"/>
        <v>0</v>
      </c>
      <c r="G256" s="30">
        <v>2.0</v>
      </c>
      <c r="AK256" s="42">
        <v>27.3</v>
      </c>
      <c r="BF256" s="41">
        <v>7465.031086856023</v>
      </c>
      <c r="BG256" s="41"/>
      <c r="BH256" s="32">
        <f t="shared" si="3"/>
        <v>11258.38716</v>
      </c>
      <c r="BL256" s="36">
        <v>5.810243163490101E-4</v>
      </c>
      <c r="BM256" s="36">
        <v>1.2385475388976085E-4</v>
      </c>
      <c r="BN256" s="36"/>
      <c r="BO256" s="36"/>
      <c r="BP256" s="36"/>
      <c r="BQ256" s="36">
        <v>3.977685237912352E-4</v>
      </c>
      <c r="BR256" s="36">
        <v>3.1795205091368215E-5</v>
      </c>
      <c r="BS256" s="36">
        <v>4.893964200701227E-4</v>
      </c>
      <c r="BT256" s="36"/>
      <c r="BU256" s="37">
        <f t="shared" si="4"/>
        <v>0.0007364768942</v>
      </c>
      <c r="CB256" s="41">
        <v>1347214.160244906</v>
      </c>
      <c r="CC256" s="41"/>
      <c r="CD256" s="32">
        <f t="shared" si="5"/>
        <v>1843545.891</v>
      </c>
      <c r="CL256" s="38" t="b">
        <v>1</v>
      </c>
      <c r="CM256" s="38" t="b">
        <v>1</v>
      </c>
      <c r="CN256" s="45">
        <v>0.555331173</v>
      </c>
      <c r="CO256" s="45">
        <v>0.2046976</v>
      </c>
    </row>
    <row r="257" ht="15.75" customHeight="1">
      <c r="A257" s="29">
        <v>44303.0</v>
      </c>
      <c r="D257" s="31" t="s">
        <v>73</v>
      </c>
      <c r="E257" s="31" t="str">
        <f t="shared" si="1"/>
        <v>PS</v>
      </c>
      <c r="F257" s="30" t="b">
        <f t="shared" si="11"/>
        <v>0</v>
      </c>
      <c r="G257" s="30">
        <v>2.0</v>
      </c>
      <c r="AK257" s="42">
        <v>27.324</v>
      </c>
      <c r="BF257" s="41">
        <v>8505.064153384517</v>
      </c>
      <c r="BG257" s="41"/>
      <c r="BH257" s="32">
        <f t="shared" si="3"/>
        <v>10753.02938</v>
      </c>
      <c r="BL257" s="36">
        <v>6.647227416545719E-4</v>
      </c>
      <c r="BM257" s="36">
        <v>4.866903808680034E-5</v>
      </c>
      <c r="BN257" s="36"/>
      <c r="BO257" s="36"/>
      <c r="BP257" s="36"/>
      <c r="BQ257" s="36">
        <v>4.7599533996555815E-4</v>
      </c>
      <c r="BR257" s="36">
        <v>2.7727849015427173E-5</v>
      </c>
      <c r="BS257" s="36">
        <v>5.703590408100651E-4</v>
      </c>
      <c r="BT257" s="36"/>
      <c r="BU257" s="37">
        <f t="shared" si="4"/>
        <v>0.0007779284383</v>
      </c>
      <c r="CB257" s="41">
        <v>1447625.706887195</v>
      </c>
      <c r="CC257" s="41"/>
      <c r="CD257" s="32">
        <f t="shared" si="5"/>
        <v>1779690.802</v>
      </c>
      <c r="CL257" s="38" t="b">
        <v>0</v>
      </c>
      <c r="CM257" s="44"/>
      <c r="CN257" s="44"/>
      <c r="CO257" s="44"/>
    </row>
    <row r="258" ht="15.75" customHeight="1">
      <c r="A258" s="29">
        <v>44304.0</v>
      </c>
      <c r="D258" s="31" t="s">
        <v>73</v>
      </c>
      <c r="E258" s="31" t="str">
        <f t="shared" si="1"/>
        <v>PS</v>
      </c>
      <c r="F258" s="30" t="b">
        <f t="shared" si="11"/>
        <v>0</v>
      </c>
      <c r="G258" s="30">
        <v>2.0</v>
      </c>
      <c r="AK258" s="42">
        <v>27.34</v>
      </c>
      <c r="BF258" s="41">
        <v>7765.144801163684</v>
      </c>
      <c r="BG258" s="41"/>
      <c r="BH258" s="32">
        <f t="shared" si="3"/>
        <v>8713.994402</v>
      </c>
      <c r="BL258" s="36">
        <v>4.944290061222405E-4</v>
      </c>
      <c r="BM258" s="36">
        <v>4.4055082122414166E-5</v>
      </c>
      <c r="BN258" s="36"/>
      <c r="BO258" s="36"/>
      <c r="BP258" s="36"/>
      <c r="BQ258" s="36">
        <v>5.980769152339496E-4</v>
      </c>
      <c r="BR258" s="36">
        <v>3.6912154228975804E-5</v>
      </c>
      <c r="BS258" s="36">
        <v>5.462529606780951E-4</v>
      </c>
      <c r="BT258" s="36"/>
      <c r="BU258" s="37">
        <f t="shared" si="4"/>
        <v>0.0006111075325</v>
      </c>
      <c r="CB258" s="41">
        <v>1242054.323808134</v>
      </c>
      <c r="CC258" s="41"/>
      <c r="CD258" s="32">
        <f t="shared" si="5"/>
        <v>1429308.792</v>
      </c>
      <c r="CL258" s="38" t="b">
        <v>1</v>
      </c>
      <c r="CM258" s="38" t="b">
        <v>1</v>
      </c>
      <c r="CN258" s="45">
        <v>0.765535407</v>
      </c>
      <c r="CO258" s="45">
        <v>0.382728777</v>
      </c>
    </row>
    <row r="259" ht="15.75" customHeight="1">
      <c r="A259" s="29">
        <v>44305.0</v>
      </c>
      <c r="D259" s="31" t="s">
        <v>73</v>
      </c>
      <c r="E259" s="31" t="str">
        <f t="shared" si="1"/>
        <v>PS</v>
      </c>
      <c r="F259" s="30" t="b">
        <f t="shared" si="11"/>
        <v>0</v>
      </c>
      <c r="G259" s="30">
        <v>2.0</v>
      </c>
      <c r="AK259" s="42">
        <v>27.131</v>
      </c>
      <c r="BF259" s="41">
        <v>10931.91156155875</v>
      </c>
      <c r="BG259" s="41"/>
      <c r="BH259" s="32">
        <f t="shared" si="3"/>
        <v>10293.61769</v>
      </c>
      <c r="BL259" s="36">
        <v>8.904309958540739E-4</v>
      </c>
      <c r="BM259" s="36">
        <v>3.1424173339323536E-5</v>
      </c>
      <c r="BN259" s="36"/>
      <c r="BO259" s="36"/>
      <c r="BP259" s="36"/>
      <c r="BQ259" s="36">
        <v>9.142373759187824E-4</v>
      </c>
      <c r="BR259" s="36">
        <v>1.9039304600143814E-4</v>
      </c>
      <c r="BS259" s="36">
        <v>9.023341858864281E-4</v>
      </c>
      <c r="BT259" s="36"/>
      <c r="BU259" s="37">
        <f t="shared" si="4"/>
        <v>0.0006060303469</v>
      </c>
      <c r="CB259" s="41">
        <v>1748586.584050225</v>
      </c>
      <c r="CC259" s="41"/>
      <c r="CD259" s="32">
        <f t="shared" si="5"/>
        <v>1634195.457</v>
      </c>
      <c r="CL259" s="38" t="b">
        <v>0</v>
      </c>
      <c r="CM259" s="39"/>
      <c r="CN259" s="39"/>
      <c r="CO259" s="39"/>
    </row>
    <row r="260" ht="15.75" customHeight="1">
      <c r="A260" s="29">
        <v>44306.0</v>
      </c>
      <c r="D260" s="31" t="s">
        <v>73</v>
      </c>
      <c r="E260" s="31" t="str">
        <f t="shared" si="1"/>
        <v>PS</v>
      </c>
      <c r="F260" s="30" t="b">
        <f t="shared" si="11"/>
        <v>0</v>
      </c>
      <c r="G260" s="30">
        <v>2.0</v>
      </c>
      <c r="AK260" s="42">
        <v>27.124</v>
      </c>
      <c r="BF260" s="41">
        <v>8902.820405922484</v>
      </c>
      <c r="BG260" s="41"/>
      <c r="BH260" s="32">
        <f t="shared" si="3"/>
        <v>10501.91813</v>
      </c>
      <c r="BL260" s="36">
        <v>5.514241607825513E-4</v>
      </c>
      <c r="BM260" s="36">
        <v>2.4821448705074214E-5</v>
      </c>
      <c r="BN260" s="36"/>
      <c r="BO260" s="36"/>
      <c r="BP260" s="36"/>
      <c r="BQ260" s="36">
        <v>5.42965949293635E-4</v>
      </c>
      <c r="BR260" s="36">
        <v>8.586443898097935E-5</v>
      </c>
      <c r="BS260" s="36">
        <v>5.471950550380931E-4</v>
      </c>
      <c r="BT260" s="36"/>
      <c r="BU260" s="37">
        <f t="shared" si="4"/>
        <v>0.0006429689054</v>
      </c>
      <c r="CB260" s="41">
        <v>1361063.183657429</v>
      </c>
      <c r="CC260" s="41"/>
      <c r="CD260" s="32">
        <f t="shared" si="5"/>
        <v>1644718.897</v>
      </c>
      <c r="CL260" s="38" t="b">
        <v>1</v>
      </c>
      <c r="CM260" s="38" t="b">
        <v>1</v>
      </c>
      <c r="CN260" s="45">
        <v>1.0</v>
      </c>
      <c r="CO260" s="45">
        <v>0.0</v>
      </c>
    </row>
    <row r="261" ht="15.75" customHeight="1">
      <c r="A261" s="29">
        <v>44307.0</v>
      </c>
      <c r="D261" s="31" t="s">
        <v>73</v>
      </c>
      <c r="E261" s="31" t="str">
        <f t="shared" si="1"/>
        <v>PS</v>
      </c>
      <c r="F261" s="30" t="b">
        <f t="shared" si="11"/>
        <v>0</v>
      </c>
      <c r="G261" s="30">
        <v>2.0</v>
      </c>
      <c r="AK261" s="42">
        <v>26.297</v>
      </c>
      <c r="BF261" s="41">
        <v>15363.1475081374</v>
      </c>
      <c r="BG261" s="41"/>
      <c r="BH261" s="32">
        <f t="shared" si="3"/>
        <v>10708.47491</v>
      </c>
      <c r="BL261" s="36">
        <v>4.533695882102073E-4</v>
      </c>
      <c r="BM261" s="36">
        <v>1.1545088053662366E-5</v>
      </c>
      <c r="BN261" s="36"/>
      <c r="BO261" s="36"/>
      <c r="BP261" s="36"/>
      <c r="BQ261" s="36">
        <v>4.746513956599056E-4</v>
      </c>
      <c r="BR261" s="36">
        <v>4.5662993044311316E-5</v>
      </c>
      <c r="BS261" s="36">
        <v>4.640104919350564E-4</v>
      </c>
      <c r="BT261" s="36"/>
      <c r="BU261" s="37">
        <f t="shared" si="4"/>
        <v>0.0006576395701</v>
      </c>
      <c r="CB261" s="41">
        <v>2371647.488699942</v>
      </c>
      <c r="CC261" s="41"/>
      <c r="CD261" s="32">
        <f t="shared" si="5"/>
        <v>1675356.336</v>
      </c>
      <c r="CL261" s="38" t="b">
        <v>1</v>
      </c>
      <c r="CM261" s="38" t="b">
        <v>1</v>
      </c>
      <c r="CN261" s="45">
        <v>0.987162686</v>
      </c>
      <c r="CO261" s="45">
        <v>0.656953215</v>
      </c>
    </row>
    <row r="262" ht="15.75" customHeight="1">
      <c r="A262" s="29">
        <v>44308.0</v>
      </c>
      <c r="D262" s="31" t="s">
        <v>73</v>
      </c>
      <c r="E262" s="31" t="str">
        <f t="shared" si="1"/>
        <v>PS</v>
      </c>
      <c r="F262" s="30" t="b">
        <f t="shared" si="11"/>
        <v>0</v>
      </c>
      <c r="G262" s="30">
        <v>2.0</v>
      </c>
      <c r="AK262" s="42">
        <v>27.389</v>
      </c>
      <c r="BF262" s="41">
        <v>9546.566354610837</v>
      </c>
      <c r="BG262" s="41"/>
      <c r="BH262" s="32">
        <f t="shared" si="3"/>
        <v>11030.47342</v>
      </c>
      <c r="BL262" s="36">
        <v>6.995445581418055E-4</v>
      </c>
      <c r="BM262" s="36">
        <v>8.505040177613212E-5</v>
      </c>
      <c r="BN262" s="36"/>
      <c r="BO262" s="36"/>
      <c r="BP262" s="36"/>
      <c r="BQ262" s="36">
        <v>8.105591087289852E-4</v>
      </c>
      <c r="BR262" s="36">
        <v>2.471739057669246E-4</v>
      </c>
      <c r="BS262" s="36">
        <v>7.550518334353954E-4</v>
      </c>
      <c r="BT262" s="36"/>
      <c r="BU262" s="37">
        <f t="shared" si="4"/>
        <v>0.0005870990863</v>
      </c>
      <c r="CB262" s="41">
        <v>1500242.902627093</v>
      </c>
      <c r="CC262" s="41"/>
      <c r="CD262" s="32">
        <f t="shared" si="5"/>
        <v>1716545.087</v>
      </c>
      <c r="CL262" s="38" t="b">
        <v>0</v>
      </c>
      <c r="CM262" s="44"/>
      <c r="CN262" s="44"/>
      <c r="CO262" s="44"/>
    </row>
    <row r="263" ht="15.75" customHeight="1">
      <c r="A263" s="29">
        <v>44309.0</v>
      </c>
      <c r="D263" s="31" t="s">
        <v>73</v>
      </c>
      <c r="E263" s="31" t="str">
        <f t="shared" si="1"/>
        <v>PS</v>
      </c>
      <c r="F263" s="30" t="b">
        <f t="shared" si="11"/>
        <v>0</v>
      </c>
      <c r="G263" s="30">
        <v>2.0</v>
      </c>
      <c r="AK263" s="42">
        <v>27.117</v>
      </c>
      <c r="BF263" s="41">
        <v>8797.928712508576</v>
      </c>
      <c r="BG263" s="41"/>
      <c r="BH263" s="32">
        <f t="shared" si="3"/>
        <v>10151.39239</v>
      </c>
      <c r="BL263" s="36">
        <v>5.688073183539779E-4</v>
      </c>
      <c r="BM263" s="36">
        <v>6.346662114481277E-5</v>
      </c>
      <c r="BN263" s="36"/>
      <c r="BO263" s="36"/>
      <c r="BP263" s="36"/>
      <c r="BQ263" s="36">
        <v>6.70405250410172E-4</v>
      </c>
      <c r="BR263" s="36">
        <v>4.833591045987036E-5</v>
      </c>
      <c r="BS263" s="36">
        <v>6.196062843820749E-4</v>
      </c>
      <c r="BT263" s="36"/>
      <c r="BU263" s="37">
        <f t="shared" si="4"/>
        <v>0.0005802675181</v>
      </c>
      <c r="CB263" s="41">
        <v>1395241.519694954</v>
      </c>
      <c r="CC263" s="41"/>
      <c r="CD263" s="32">
        <f t="shared" si="5"/>
        <v>1574272.217</v>
      </c>
      <c r="CL263" s="38" t="b">
        <v>1</v>
      </c>
      <c r="CM263" s="38" t="b">
        <v>1</v>
      </c>
      <c r="CN263" s="45">
        <v>0.668426274</v>
      </c>
      <c r="CO263" s="45">
        <v>0.216558311</v>
      </c>
    </row>
    <row r="264" ht="15.75" customHeight="1">
      <c r="A264" s="29">
        <v>44310.0</v>
      </c>
      <c r="D264" s="31" t="s">
        <v>73</v>
      </c>
      <c r="E264" s="31" t="str">
        <f t="shared" si="1"/>
        <v>PS</v>
      </c>
      <c r="F264" s="30" t="b">
        <f t="shared" si="11"/>
        <v>0</v>
      </c>
      <c r="G264" s="30">
        <v>2.0</v>
      </c>
      <c r="AK264" s="42">
        <v>26.553</v>
      </c>
      <c r="BF264" s="41">
        <v>12541.9041188937</v>
      </c>
      <c r="BG264" s="41"/>
      <c r="BH264" s="32">
        <f t="shared" si="3"/>
        <v>8513.703905</v>
      </c>
      <c r="BL264" s="36">
        <v>6.428700475778829E-4</v>
      </c>
      <c r="BM264" s="36">
        <v>6.090500039456176E-5</v>
      </c>
      <c r="BN264" s="36"/>
      <c r="BO264" s="36"/>
      <c r="BP264" s="36"/>
      <c r="BQ264" s="36">
        <v>4.563934858673978E-4</v>
      </c>
      <c r="BR264" s="36">
        <v>3.182267892508939E-5</v>
      </c>
      <c r="BS264" s="36">
        <v>5.496317667226403E-4</v>
      </c>
      <c r="BT264" s="36"/>
      <c r="BU264" s="37">
        <f t="shared" si="4"/>
        <v>0.000618965167</v>
      </c>
      <c r="CB264" s="41">
        <v>1954530.337888395</v>
      </c>
      <c r="CC264" s="41"/>
      <c r="CD264" s="32">
        <f t="shared" si="5"/>
        <v>1331700.043</v>
      </c>
      <c r="CL264" s="38" t="b">
        <v>0</v>
      </c>
      <c r="CM264" s="44"/>
      <c r="CN264" s="44"/>
      <c r="CO264" s="44"/>
    </row>
    <row r="265" ht="15.75" customHeight="1">
      <c r="A265" s="29">
        <v>44311.0</v>
      </c>
      <c r="D265" s="31" t="s">
        <v>73</v>
      </c>
      <c r="E265" s="31" t="str">
        <f t="shared" si="1"/>
        <v>PS</v>
      </c>
      <c r="F265" s="30" t="b">
        <f t="shared" si="11"/>
        <v>0</v>
      </c>
      <c r="G265" s="30">
        <v>2.0</v>
      </c>
      <c r="AK265" s="42">
        <v>27.677</v>
      </c>
      <c r="BF265" s="41">
        <v>4507.415260734801</v>
      </c>
      <c r="BG265" s="41"/>
      <c r="BH265" s="32">
        <f t="shared" si="3"/>
        <v>7866.123895</v>
      </c>
      <c r="BL265" s="36">
        <v>5.319853960973879E-4</v>
      </c>
      <c r="BM265" s="36">
        <v>1.3057141201751395E-4</v>
      </c>
      <c r="BN265" s="36"/>
      <c r="BO265" s="36"/>
      <c r="BP265" s="36"/>
      <c r="BQ265" s="36">
        <v>4.940890321726843E-4</v>
      </c>
      <c r="BR265" s="36">
        <v>1.8711782560185835E-4</v>
      </c>
      <c r="BS265" s="36">
        <v>5.130372141350361E-4</v>
      </c>
      <c r="BT265" s="36"/>
      <c r="BU265" s="37">
        <f t="shared" si="4"/>
        <v>0.0005324630601</v>
      </c>
      <c r="CB265" s="41">
        <v>649698.8356823145</v>
      </c>
      <c r="CC265" s="41"/>
      <c r="CD265" s="32">
        <f t="shared" si="5"/>
        <v>1217151.486</v>
      </c>
      <c r="CL265" s="38" t="b">
        <v>1</v>
      </c>
      <c r="CM265" s="38" t="b">
        <v>1</v>
      </c>
      <c r="CN265" s="45">
        <v>0.693419159</v>
      </c>
      <c r="CO265" s="45">
        <v>0.40461486</v>
      </c>
    </row>
    <row r="266" ht="15.75" customHeight="1">
      <c r="A266" s="29">
        <v>44312.0</v>
      </c>
      <c r="D266" s="31" t="s">
        <v>73</v>
      </c>
      <c r="E266" s="31" t="str">
        <f t="shared" si="1"/>
        <v>PS</v>
      </c>
      <c r="F266" s="30" t="b">
        <f t="shared" si="11"/>
        <v>0</v>
      </c>
      <c r="G266" s="30">
        <v>2.0</v>
      </c>
      <c r="AK266" s="42">
        <v>27.41</v>
      </c>
      <c r="BF266" s="41">
        <v>7174.705078686258</v>
      </c>
      <c r="BG266" s="41"/>
      <c r="BH266" s="32">
        <f t="shared" si="3"/>
        <v>7505.240521</v>
      </c>
      <c r="BL266" s="36">
        <v>6.794961695879706E-4</v>
      </c>
      <c r="BM266" s="36">
        <v>1.1896067200556946E-4</v>
      </c>
      <c r="BN266" s="36"/>
      <c r="BO266" s="36"/>
      <c r="BP266" s="36"/>
      <c r="BQ266" s="36">
        <v>6.355013032854452E-4</v>
      </c>
      <c r="BR266" s="36">
        <v>9.848456019595168E-5</v>
      </c>
      <c r="BS266" s="36">
        <v>6.574987364367079E-4</v>
      </c>
      <c r="BT266" s="36"/>
      <c r="BU266" s="37">
        <f t="shared" si="4"/>
        <v>0.0005092020514</v>
      </c>
      <c r="CB266" s="41">
        <v>1158786.617258618</v>
      </c>
      <c r="CC266" s="41"/>
      <c r="CD266" s="32">
        <f t="shared" si="5"/>
        <v>1161112.288</v>
      </c>
      <c r="CL266" s="38" t="b">
        <v>1</v>
      </c>
      <c r="CM266" s="38" t="b">
        <v>1</v>
      </c>
      <c r="CN266" s="45">
        <v>0.608668975</v>
      </c>
      <c r="CO266" s="45">
        <v>0.309046263</v>
      </c>
    </row>
    <row r="267" ht="15.75" customHeight="1">
      <c r="A267" s="29">
        <v>44313.0</v>
      </c>
      <c r="D267" s="31" t="s">
        <v>73</v>
      </c>
      <c r="E267" s="31" t="str">
        <f t="shared" si="1"/>
        <v>PS</v>
      </c>
      <c r="F267" s="30" t="b">
        <f t="shared" si="11"/>
        <v>0</v>
      </c>
      <c r="G267" s="30">
        <v>2.0</v>
      </c>
      <c r="AK267" s="42">
        <v>25.348</v>
      </c>
      <c r="BF267" s="41">
        <v>6308.66630495661</v>
      </c>
      <c r="BG267" s="41"/>
      <c r="BH267" s="32">
        <f t="shared" si="3"/>
        <v>5874.777443</v>
      </c>
      <c r="BL267" s="36">
        <v>3.361844992014015E-4</v>
      </c>
      <c r="BM267" s="36">
        <v>8.271457844461963E-5</v>
      </c>
      <c r="BN267" s="36"/>
      <c r="BO267" s="36"/>
      <c r="BP267" s="36"/>
      <c r="BQ267" s="36">
        <v>3.0889809858182586E-4</v>
      </c>
      <c r="BR267" s="36">
        <v>1.0562373127147514E-4</v>
      </c>
      <c r="BS267" s="36">
        <v>3.225412988916137E-4</v>
      </c>
      <c r="BT267" s="36"/>
      <c r="BU267" s="37">
        <f t="shared" si="4"/>
        <v>0.0004468649075</v>
      </c>
      <c r="CB267" s="41">
        <v>927500.120154721</v>
      </c>
      <c r="CC267" s="41"/>
      <c r="CD267" s="32">
        <f t="shared" si="5"/>
        <v>914386.6516</v>
      </c>
      <c r="CL267" s="38" t="b">
        <v>1</v>
      </c>
      <c r="CM267" s="38" t="b">
        <v>1</v>
      </c>
      <c r="CN267" s="45">
        <v>1.0</v>
      </c>
      <c r="CO267" s="45">
        <v>0.0</v>
      </c>
    </row>
    <row r="268" ht="15.75" customHeight="1">
      <c r="A268" s="29">
        <v>44314.0</v>
      </c>
      <c r="D268" s="31" t="s">
        <v>73</v>
      </c>
      <c r="E268" s="31" t="str">
        <f t="shared" si="1"/>
        <v>PS</v>
      </c>
      <c r="F268" s="30" t="b">
        <f t="shared" si="11"/>
        <v>0</v>
      </c>
      <c r="G268" s="30">
        <v>2.0</v>
      </c>
      <c r="AK268" s="42">
        <v>26.99</v>
      </c>
      <c r="BF268" s="41">
        <v>6993.511840980349</v>
      </c>
      <c r="BG268" s="41"/>
      <c r="BH268" s="32">
        <f t="shared" si="3"/>
        <v>7077.867244</v>
      </c>
      <c r="BL268" s="36">
        <v>6.162875951059919E-4</v>
      </c>
      <c r="BM268" s="36">
        <v>3.0543492960650206E-4</v>
      </c>
      <c r="BN268" s="36"/>
      <c r="BO268" s="36"/>
      <c r="BP268" s="36"/>
      <c r="BQ268" s="36">
        <v>3.9031488618577955E-4</v>
      </c>
      <c r="BR268" s="36">
        <v>5.913180551710237E-5</v>
      </c>
      <c r="BS268" s="36">
        <v>5.033012406458858E-4</v>
      </c>
      <c r="BT268" s="36"/>
      <c r="BU268" s="37">
        <f t="shared" si="4"/>
        <v>0.0004496406184</v>
      </c>
      <c r="CB268" s="41">
        <v>1115045.527925907</v>
      </c>
      <c r="CC268" s="41"/>
      <c r="CD268" s="32">
        <f t="shared" si="5"/>
        <v>1090441.255</v>
      </c>
      <c r="CL268" s="38" t="b">
        <v>1</v>
      </c>
      <c r="CM268" s="38" t="b">
        <v>1</v>
      </c>
      <c r="CN268" s="45">
        <v>0.731135523</v>
      </c>
      <c r="CO268" s="45">
        <v>0.222667914</v>
      </c>
    </row>
    <row r="269" ht="15.75" customHeight="1">
      <c r="A269" s="29">
        <v>44315.0</v>
      </c>
      <c r="D269" s="31" t="s">
        <v>73</v>
      </c>
      <c r="E269" s="31" t="str">
        <f t="shared" si="1"/>
        <v>PS</v>
      </c>
      <c r="F269" s="30" t="b">
        <f t="shared" si="11"/>
        <v>0</v>
      </c>
      <c r="G269" s="30">
        <v>2.0</v>
      </c>
      <c r="AK269" s="42">
        <v>26.683</v>
      </c>
      <c r="BF269" s="41">
        <v>4389.588728935245</v>
      </c>
      <c r="BG269" s="41"/>
      <c r="BH269" s="32">
        <f t="shared" si="3"/>
        <v>7683.286173</v>
      </c>
      <c r="BL269" s="36">
        <v>2.3655272517136695E-4</v>
      </c>
      <c r="BM269" s="36">
        <v>6.171224600605789E-5</v>
      </c>
      <c r="BN269" s="36"/>
      <c r="BO269" s="36"/>
      <c r="BP269" s="36"/>
      <c r="BQ269" s="36">
        <v>2.393393701079571E-4</v>
      </c>
      <c r="BR269" s="36">
        <v>8.664023977730283E-5</v>
      </c>
      <c r="BS269" s="36">
        <v>2.37946047639662E-4</v>
      </c>
      <c r="BT269" s="36"/>
      <c r="BU269" s="37">
        <f t="shared" si="4"/>
        <v>0.0004560936937</v>
      </c>
      <c r="CB269" s="41">
        <v>720902.1569530355</v>
      </c>
      <c r="CC269" s="41"/>
      <c r="CD269" s="32">
        <f t="shared" si="5"/>
        <v>1205621.635</v>
      </c>
      <c r="CL269" s="38" t="b">
        <v>0</v>
      </c>
      <c r="CM269" s="44"/>
      <c r="CN269" s="44"/>
      <c r="CO269" s="44"/>
    </row>
    <row r="270" ht="15.75" customHeight="1">
      <c r="A270" s="29">
        <v>44316.0</v>
      </c>
      <c r="D270" s="31" t="s">
        <v>73</v>
      </c>
      <c r="E270" s="31" t="str">
        <f t="shared" si="1"/>
        <v>PS</v>
      </c>
      <c r="F270" s="30" t="b">
        <f t="shared" si="11"/>
        <v>0</v>
      </c>
      <c r="G270" s="30">
        <v>2.0</v>
      </c>
      <c r="AK270" s="42">
        <v>26.784</v>
      </c>
      <c r="BF270" s="41">
        <v>10522.86426867807</v>
      </c>
      <c r="BG270" s="41"/>
      <c r="BH270" s="32">
        <f t="shared" si="3"/>
        <v>7589.727745</v>
      </c>
      <c r="BL270" s="36">
        <v>4.3459134657012976E-4</v>
      </c>
      <c r="BM270" s="36">
        <v>6.901196831559549E-5</v>
      </c>
      <c r="BN270" s="36"/>
      <c r="BO270" s="36"/>
      <c r="BP270" s="36"/>
      <c r="BQ270" s="36">
        <v>6.192401897179926E-4</v>
      </c>
      <c r="BR270" s="36">
        <v>1.2113444272124565E-4</v>
      </c>
      <c r="BS270" s="36">
        <v>5.269157681440611E-4</v>
      </c>
      <c r="BT270" s="36"/>
      <c r="BU270" s="37">
        <f t="shared" si="4"/>
        <v>0.0005192139777</v>
      </c>
      <c r="CB270" s="41">
        <v>1529971.850344448</v>
      </c>
      <c r="CC270" s="41"/>
      <c r="CD270" s="32">
        <f t="shared" si="5"/>
        <v>1193724.073</v>
      </c>
      <c r="CL270" s="38" t="b">
        <v>0</v>
      </c>
      <c r="CM270" s="44"/>
      <c r="CN270" s="44"/>
      <c r="CO270" s="44"/>
    </row>
    <row r="271" ht="15.75" customHeight="1">
      <c r="A271" s="29">
        <v>44317.0</v>
      </c>
      <c r="D271" s="31" t="s">
        <v>73</v>
      </c>
      <c r="E271" s="31" t="str">
        <f t="shared" si="1"/>
        <v>PS</v>
      </c>
      <c r="F271" s="30" t="b">
        <f t="shared" si="11"/>
        <v>0</v>
      </c>
      <c r="G271" s="30">
        <v>2.0</v>
      </c>
      <c r="AK271" s="42">
        <v>27.223</v>
      </c>
      <c r="BF271" s="41">
        <v>10201.79971971021</v>
      </c>
      <c r="BG271" s="41"/>
      <c r="BH271" s="32">
        <f t="shared" si="3"/>
        <v>7706.749716</v>
      </c>
      <c r="BL271" s="36">
        <v>6.307235387328992E-4</v>
      </c>
      <c r="BM271" s="36">
        <v>5.2169988785534036E-5</v>
      </c>
      <c r="BN271" s="36"/>
      <c r="BO271" s="36"/>
      <c r="BP271" s="36"/>
      <c r="BQ271" s="36">
        <v>7.488046872714188E-4</v>
      </c>
      <c r="BR271" s="36">
        <v>2.2273485945611225E-4</v>
      </c>
      <c r="BS271" s="36">
        <v>6.89764113002159E-4</v>
      </c>
      <c r="BT271" s="36"/>
      <c r="BU271" s="37">
        <f t="shared" si="4"/>
        <v>0.0005365935434</v>
      </c>
      <c r="CB271" s="41">
        <v>1734688.519840225</v>
      </c>
      <c r="CC271" s="41"/>
      <c r="CD271" s="32">
        <f t="shared" si="5"/>
        <v>1188365.404</v>
      </c>
      <c r="CL271" s="38" t="b">
        <v>1</v>
      </c>
      <c r="CM271" s="38" t="b">
        <v>1</v>
      </c>
      <c r="CN271" s="45">
        <v>0.815656577</v>
      </c>
      <c r="CO271" s="45">
        <v>0.531145342</v>
      </c>
    </row>
    <row r="272" ht="15.75" customHeight="1">
      <c r="A272" s="29">
        <v>44319.0</v>
      </c>
      <c r="D272" s="31" t="s">
        <v>73</v>
      </c>
      <c r="E272" s="31" t="str">
        <f t="shared" si="1"/>
        <v>PS</v>
      </c>
      <c r="F272" s="30" t="b">
        <f t="shared" si="11"/>
        <v>0</v>
      </c>
      <c r="G272" s="30">
        <v>2.0</v>
      </c>
      <c r="AK272" s="42">
        <v>28.037</v>
      </c>
      <c r="BF272" s="41">
        <v>5840.87416496167</v>
      </c>
      <c r="BG272" s="41"/>
      <c r="BH272" s="32">
        <f t="shared" si="3"/>
        <v>8140.160206</v>
      </c>
      <c r="BL272" s="36">
        <v>7.575510957213423E-4</v>
      </c>
      <c r="BM272" s="36">
        <v>2.1632051426790844E-4</v>
      </c>
      <c r="BN272" s="36"/>
      <c r="BO272" s="36"/>
      <c r="BP272" s="36"/>
      <c r="BQ272" s="36">
        <v>5.18734342693616E-4</v>
      </c>
      <c r="BR272" s="36">
        <v>7.518892343349357E-5</v>
      </c>
      <c r="BS272" s="36">
        <v>6.381427192074791E-4</v>
      </c>
      <c r="BT272" s="36"/>
      <c r="BU272" s="37">
        <f t="shared" si="4"/>
        <v>0.0005393217213</v>
      </c>
      <c r="CB272" s="41">
        <v>868012.3096549535</v>
      </c>
      <c r="CC272" s="41"/>
      <c r="CD272" s="32">
        <f t="shared" si="5"/>
        <v>1239926.938</v>
      </c>
      <c r="CL272" s="38" t="b">
        <v>0</v>
      </c>
      <c r="CM272" s="44"/>
      <c r="CN272" s="44"/>
      <c r="CO272" s="44"/>
    </row>
    <row r="273" ht="15.75" customHeight="1">
      <c r="A273" s="29">
        <v>44320.0</v>
      </c>
      <c r="D273" s="31" t="s">
        <v>73</v>
      </c>
      <c r="E273" s="31" t="str">
        <f t="shared" si="1"/>
        <v>PS</v>
      </c>
      <c r="F273" s="30" t="b">
        <f t="shared" si="11"/>
        <v>0</v>
      </c>
      <c r="G273" s="30">
        <v>2.0</v>
      </c>
      <c r="AK273" s="42">
        <v>27.715</v>
      </c>
      <c r="BF273" s="41">
        <v>7578.621699467412</v>
      </c>
      <c r="BG273" s="41"/>
      <c r="BH273" s="32">
        <f t="shared" si="3"/>
        <v>8071.514184</v>
      </c>
      <c r="BL273" s="36">
        <v>6.277781717259019E-4</v>
      </c>
      <c r="BM273" s="36">
        <v>1.1993654558300243E-4</v>
      </c>
      <c r="BN273" s="36"/>
      <c r="BO273" s="36"/>
      <c r="BP273" s="36"/>
      <c r="BQ273" s="36">
        <v>5.526199660353823E-4</v>
      </c>
      <c r="BR273" s="36">
        <v>1.7038726369062945E-4</v>
      </c>
      <c r="BS273" s="36">
        <v>5.901990688806421E-4</v>
      </c>
      <c r="BT273" s="36"/>
      <c r="BU273" s="37">
        <f t="shared" si="4"/>
        <v>0.000534862527</v>
      </c>
      <c r="CB273" s="41">
        <v>1088252.182935023</v>
      </c>
      <c r="CC273" s="41"/>
      <c r="CD273" s="32">
        <f t="shared" si="5"/>
        <v>1229946.15</v>
      </c>
      <c r="CL273" s="38" t="b">
        <v>1</v>
      </c>
      <c r="CM273" s="38" t="b">
        <v>1</v>
      </c>
      <c r="CN273" s="45">
        <v>0.661582241</v>
      </c>
      <c r="CO273" s="45">
        <v>0.25174345</v>
      </c>
    </row>
    <row r="274" ht="15.75" customHeight="1">
      <c r="A274" s="29">
        <v>44321.0</v>
      </c>
      <c r="D274" s="31" t="s">
        <v>73</v>
      </c>
      <c r="E274" s="31" t="str">
        <f t="shared" si="1"/>
        <v>PS</v>
      </c>
      <c r="F274" s="30" t="b">
        <f t="shared" si="11"/>
        <v>0</v>
      </c>
      <c r="G274" s="30">
        <v>2.0</v>
      </c>
      <c r="AK274" s="42">
        <v>26.337</v>
      </c>
      <c r="BF274" s="41">
        <v>6556.641178301597</v>
      </c>
      <c r="BG274" s="41"/>
      <c r="BH274" s="32">
        <f t="shared" si="3"/>
        <v>7949.41774</v>
      </c>
      <c r="BL274" s="36">
        <v>2.2952801134344135E-4</v>
      </c>
      <c r="BM274" s="36">
        <v>2.337070327263248E-5</v>
      </c>
      <c r="BN274" s="36"/>
      <c r="BO274" s="36"/>
      <c r="BP274" s="36"/>
      <c r="BQ274" s="36">
        <v>2.7364586352334846E-4</v>
      </c>
      <c r="BR274" s="36">
        <v>8.088688816409526E-5</v>
      </c>
      <c r="BS274" s="36">
        <v>2.515869374333949E-4</v>
      </c>
      <c r="BT274" s="36"/>
      <c r="BU274" s="37">
        <f t="shared" si="4"/>
        <v>0.0004840924445</v>
      </c>
      <c r="CB274" s="41">
        <v>978709.8286850795</v>
      </c>
      <c r="CC274" s="41"/>
      <c r="CD274" s="32">
        <f t="shared" si="5"/>
        <v>1133097.254</v>
      </c>
      <c r="CL274" s="38" t="b">
        <v>1</v>
      </c>
      <c r="CM274" s="38" t="b">
        <v>1</v>
      </c>
      <c r="CN274" s="45">
        <v>0.844641516</v>
      </c>
      <c r="CO274" s="45">
        <v>0.363103795</v>
      </c>
    </row>
    <row r="275" ht="15.75" customHeight="1">
      <c r="A275" s="29">
        <v>44322.0</v>
      </c>
      <c r="D275" s="31" t="s">
        <v>73</v>
      </c>
      <c r="E275" s="31" t="str">
        <f t="shared" si="1"/>
        <v>PS</v>
      </c>
      <c r="F275" s="30" t="b">
        <f t="shared" si="11"/>
        <v>0</v>
      </c>
      <c r="G275" s="30">
        <v>2.0</v>
      </c>
      <c r="AK275" s="42">
        <v>27.32</v>
      </c>
      <c r="BF275" s="41">
        <v>10179.63415570344</v>
      </c>
      <c r="BG275" s="41"/>
      <c r="BH275" s="32">
        <f t="shared" si="3"/>
        <v>8548.879374</v>
      </c>
      <c r="BL275" s="36">
        <v>5.352582144576965E-4</v>
      </c>
      <c r="BM275" s="36">
        <v>1.0398422500985715E-4</v>
      </c>
      <c r="BN275" s="36"/>
      <c r="BO275" s="36"/>
      <c r="BP275" s="36"/>
      <c r="BQ275" s="36">
        <v>4.739813783983607E-4</v>
      </c>
      <c r="BR275" s="36">
        <v>1.26620335659642E-4</v>
      </c>
      <c r="BS275" s="36">
        <v>5.046197964280287E-4</v>
      </c>
      <c r="BT275" s="36"/>
      <c r="BU275" s="37">
        <f t="shared" si="4"/>
        <v>0.0004644758416</v>
      </c>
      <c r="CB275" s="41">
        <v>1480067.908068503</v>
      </c>
      <c r="CC275" s="41"/>
      <c r="CD275" s="32">
        <f t="shared" si="5"/>
        <v>1238887.412</v>
      </c>
      <c r="CL275" s="38" t="b">
        <v>0</v>
      </c>
      <c r="CM275" s="44"/>
      <c r="CN275" s="44"/>
      <c r="CO275" s="44"/>
    </row>
    <row r="276" ht="15.75" customHeight="1">
      <c r="A276" s="29">
        <v>44323.0</v>
      </c>
      <c r="D276" s="31" t="s">
        <v>73</v>
      </c>
      <c r="E276" s="31" t="str">
        <f t="shared" si="1"/>
        <v>PS</v>
      </c>
      <c r="F276" s="30" t="b">
        <f t="shared" si="11"/>
        <v>0</v>
      </c>
      <c r="G276" s="30">
        <v>2.0</v>
      </c>
      <c r="AK276" s="42">
        <v>27.208</v>
      </c>
      <c r="BF276" s="41">
        <v>9591.317503591235</v>
      </c>
      <c r="BG276" s="41"/>
      <c r="BH276" s="32">
        <f t="shared" si="3"/>
        <v>7919.47195</v>
      </c>
      <c r="BL276" s="36">
        <v>5.152967204735304E-4</v>
      </c>
      <c r="BM276" s="36">
        <v>1.6612966066041016E-5</v>
      </c>
      <c r="BN276" s="36"/>
      <c r="BO276" s="36"/>
      <c r="BP276" s="36"/>
      <c r="BQ276" s="36">
        <v>3.565306801622795E-4</v>
      </c>
      <c r="BR276" s="36">
        <v>1.4345154490919624E-5</v>
      </c>
      <c r="BS276" s="36">
        <v>4.359137003179049E-4</v>
      </c>
      <c r="BT276" s="36"/>
      <c r="BU276" s="37">
        <f t="shared" si="4"/>
        <v>0.0004371391112</v>
      </c>
      <c r="CB276" s="41">
        <v>1250444.041236948</v>
      </c>
      <c r="CC276" s="41"/>
      <c r="CD276" s="32">
        <f t="shared" si="5"/>
        <v>1163931.783</v>
      </c>
      <c r="CL276" s="38" t="b">
        <v>1</v>
      </c>
      <c r="CM276" s="38" t="b">
        <v>1</v>
      </c>
      <c r="CN276" s="45">
        <v>0.781680356</v>
      </c>
      <c r="CO276" s="45">
        <v>0.349974191</v>
      </c>
    </row>
    <row r="277" ht="15.75" customHeight="1">
      <c r="A277" s="29">
        <v>44324.0</v>
      </c>
      <c r="D277" s="31" t="s">
        <v>73</v>
      </c>
      <c r="E277" s="31" t="str">
        <f t="shared" si="1"/>
        <v>PS</v>
      </c>
      <c r="F277" s="30" t="b">
        <f t="shared" si="11"/>
        <v>0</v>
      </c>
      <c r="G277" s="30">
        <v>2.0</v>
      </c>
      <c r="AK277" s="42">
        <v>27.657</v>
      </c>
      <c r="BF277" s="41">
        <v>8838.182332030261</v>
      </c>
      <c r="BG277" s="41"/>
      <c r="BH277" s="32">
        <f t="shared" si="3"/>
        <v>8165.949923</v>
      </c>
      <c r="BL277" s="36">
        <v>5.581957254613626E-4</v>
      </c>
      <c r="BM277" s="36">
        <v>7.446533689975702E-5</v>
      </c>
      <c r="BN277" s="36"/>
      <c r="BO277" s="36"/>
      <c r="BP277" s="36"/>
      <c r="BQ277" s="36">
        <v>5.219236841274259E-4</v>
      </c>
      <c r="BR277" s="36">
        <v>1.2032908176028368E-4</v>
      </c>
      <c r="BS277" s="36">
        <v>5.400597047943942E-4</v>
      </c>
      <c r="BT277" s="36"/>
      <c r="BU277" s="37">
        <f t="shared" si="4"/>
        <v>0.0005050274164</v>
      </c>
      <c r="CB277" s="41">
        <v>1396963.099400703</v>
      </c>
      <c r="CC277" s="41"/>
      <c r="CD277" s="32">
        <f t="shared" si="5"/>
        <v>1209782.193</v>
      </c>
      <c r="CL277" s="38" t="b">
        <v>0</v>
      </c>
      <c r="CM277" s="44"/>
      <c r="CN277" s="44"/>
      <c r="CO277" s="44"/>
    </row>
    <row r="278" ht="15.75" customHeight="1">
      <c r="A278" s="29">
        <v>44325.0</v>
      </c>
      <c r="D278" s="31" t="s">
        <v>73</v>
      </c>
      <c r="E278" s="31" t="str">
        <f t="shared" si="1"/>
        <v>PS</v>
      </c>
      <c r="F278" s="30" t="b">
        <f t="shared" si="11"/>
        <v>0</v>
      </c>
      <c r="G278" s="30">
        <v>2.0</v>
      </c>
      <c r="AK278" s="42">
        <v>28.005</v>
      </c>
      <c r="BF278" s="41">
        <v>4431.584581837353</v>
      </c>
      <c r="BG278" s="41"/>
      <c r="BH278" s="32">
        <f t="shared" si="3"/>
        <v>7848.703175</v>
      </c>
      <c r="BL278" s="36">
        <v>4.530999729652271E-4</v>
      </c>
      <c r="BM278" s="36">
        <v>1.2769996426411457E-4</v>
      </c>
      <c r="BN278" s="36"/>
      <c r="BO278" s="36"/>
      <c r="BP278" s="36"/>
      <c r="BQ278" s="36">
        <v>4.5393086094075544E-4</v>
      </c>
      <c r="BR278" s="36">
        <v>1.1924872200508924E-4</v>
      </c>
      <c r="BS278" s="36">
        <v>4.535154169529913E-4</v>
      </c>
      <c r="BT278" s="36"/>
      <c r="BU278" s="37">
        <f t="shared" si="4"/>
        <v>0.0004987829589</v>
      </c>
      <c r="CB278" s="41">
        <v>713474.0387143588</v>
      </c>
      <c r="CC278" s="41"/>
      <c r="CD278" s="32">
        <f t="shared" si="5"/>
        <v>1208608.18</v>
      </c>
      <c r="CL278" s="38" t="b">
        <v>0</v>
      </c>
      <c r="CM278" s="44"/>
      <c r="CN278" s="44"/>
      <c r="CO278" s="44"/>
    </row>
    <row r="279" ht="15.75" customHeight="1">
      <c r="A279" s="29">
        <v>44326.0</v>
      </c>
      <c r="D279" s="31" t="s">
        <v>73</v>
      </c>
      <c r="E279" s="31" t="str">
        <f t="shared" si="1"/>
        <v>PS</v>
      </c>
      <c r="F279" s="30" t="b">
        <f t="shared" si="11"/>
        <v>0</v>
      </c>
      <c r="G279" s="30">
        <v>2.0</v>
      </c>
      <c r="AK279" s="42">
        <v>27.67</v>
      </c>
      <c r="BF279" s="41">
        <v>7789.031043890018</v>
      </c>
      <c r="BG279" s="41"/>
      <c r="BH279" s="32">
        <f t="shared" si="3"/>
        <v>7366.484809</v>
      </c>
      <c r="BL279" s="36">
        <v>5.482829913115889E-4</v>
      </c>
      <c r="BM279" s="36">
        <v>9.156657230532196E-5</v>
      </c>
      <c r="BN279" s="36"/>
      <c r="BO279" s="36"/>
      <c r="BP279" s="36"/>
      <c r="BQ279" s="36">
        <v>6.337739354765464E-4</v>
      </c>
      <c r="BR279" s="36">
        <v>2.304868280457123E-4</v>
      </c>
      <c r="BS279" s="36">
        <v>5.910284633940676E-4</v>
      </c>
      <c r="BT279" s="36"/>
      <c r="BU279" s="37">
        <f t="shared" si="4"/>
        <v>0.0004486857785</v>
      </c>
      <c r="CB279" s="41">
        <v>1207961.879441683</v>
      </c>
      <c r="CC279" s="41"/>
      <c r="CD279" s="32">
        <f t="shared" si="5"/>
        <v>1210444.77</v>
      </c>
      <c r="CL279" s="38" t="b">
        <v>0</v>
      </c>
      <c r="CM279" s="39"/>
      <c r="CN279" s="39"/>
      <c r="CO279" s="39"/>
    </row>
    <row r="280" ht="15.75" customHeight="1">
      <c r="A280" s="29">
        <v>44327.0</v>
      </c>
      <c r="D280" s="31" t="s">
        <v>73</v>
      </c>
      <c r="E280" s="31" t="str">
        <f t="shared" si="1"/>
        <v>PS</v>
      </c>
      <c r="F280" s="30" t="b">
        <f t="shared" si="11"/>
        <v>0</v>
      </c>
      <c r="G280" s="30">
        <v>2.0</v>
      </c>
      <c r="AK280" s="42">
        <v>27.369</v>
      </c>
      <c r="BF280" s="41">
        <v>8593.40041260023</v>
      </c>
      <c r="BG280" s="41"/>
      <c r="BH280" s="32">
        <f t="shared" si="3"/>
        <v>6860.630947</v>
      </c>
      <c r="BL280" s="36">
        <v>5.113691899834884E-4</v>
      </c>
      <c r="BM280" s="36">
        <v>6.303450185950616E-5</v>
      </c>
      <c r="BN280" s="36"/>
      <c r="BO280" s="36"/>
      <c r="BP280" s="36"/>
      <c r="BQ280" s="36">
        <v>4.3542582779617305E-4</v>
      </c>
      <c r="BR280" s="36">
        <v>1.0578216858837319E-4</v>
      </c>
      <c r="BS280" s="36">
        <v>4.733975088898307E-4</v>
      </c>
      <c r="BT280" s="36"/>
      <c r="BU280" s="37">
        <f t="shared" si="4"/>
        <v>0.0004666083863</v>
      </c>
      <c r="CB280" s="41">
        <v>1474197.84078157</v>
      </c>
      <c r="CC280" s="41"/>
      <c r="CD280" s="32">
        <f t="shared" si="5"/>
        <v>1148062.985</v>
      </c>
      <c r="CL280" s="38" t="b">
        <v>1</v>
      </c>
      <c r="CM280" s="38" t="b">
        <v>1</v>
      </c>
      <c r="CN280" s="45">
        <v>0.576930965</v>
      </c>
      <c r="CO280" s="45">
        <v>0.374254555</v>
      </c>
    </row>
    <row r="281" ht="15.75" customHeight="1">
      <c r="A281" s="29">
        <v>44328.0</v>
      </c>
      <c r="D281" s="31" t="s">
        <v>73</v>
      </c>
      <c r="E281" s="31" t="str">
        <f t="shared" si="1"/>
        <v>PS</v>
      </c>
      <c r="F281" s="30" t="b">
        <f t="shared" si="11"/>
        <v>0</v>
      </c>
      <c r="G281" s="30">
        <v>2.0</v>
      </c>
      <c r="AK281" s="42">
        <v>25.954</v>
      </c>
      <c r="BF281" s="41">
        <v>7180.225673328398</v>
      </c>
      <c r="BG281" s="41"/>
      <c r="BH281" s="32">
        <f t="shared" si="3"/>
        <v>7388.838463</v>
      </c>
      <c r="BL281" s="36">
        <v>1.8970404040351846E-4</v>
      </c>
      <c r="BM281" s="36">
        <v>4.2131996883609014E-5</v>
      </c>
      <c r="BN281" s="36"/>
      <c r="BO281" s="36"/>
      <c r="BP281" s="36"/>
      <c r="BQ281" s="36">
        <v>1.81151556351119E-4</v>
      </c>
      <c r="BR281" s="36">
        <v>3.6033948075460206E-5</v>
      </c>
      <c r="BS281" s="36">
        <v>1.854277983773187E-4</v>
      </c>
      <c r="BT281" s="36"/>
      <c r="BU281" s="37">
        <f t="shared" si="4"/>
        <v>0.000432566599</v>
      </c>
      <c r="CB281" s="41">
        <v>1259626.989872001</v>
      </c>
      <c r="CC281" s="41"/>
      <c r="CD281" s="32">
        <f t="shared" si="5"/>
        <v>1233789.119</v>
      </c>
      <c r="CL281" s="38" t="b">
        <v>1</v>
      </c>
      <c r="CM281" s="38" t="b">
        <v>1</v>
      </c>
      <c r="CN281" s="45">
        <v>0.816089012</v>
      </c>
      <c r="CO281" s="45">
        <v>0.590979332</v>
      </c>
    </row>
    <row r="282" ht="15.75" customHeight="1">
      <c r="A282" s="29">
        <v>44329.0</v>
      </c>
      <c r="D282" s="31" t="s">
        <v>73</v>
      </c>
      <c r="E282" s="31" t="str">
        <f t="shared" si="1"/>
        <v>PS</v>
      </c>
      <c r="F282" s="30" t="b">
        <f t="shared" si="11"/>
        <v>0</v>
      </c>
      <c r="G282" s="30">
        <v>2.0</v>
      </c>
      <c r="AK282" s="42">
        <v>27.774</v>
      </c>
      <c r="BF282" s="41">
        <v>6308.913023422972</v>
      </c>
      <c r="BG282" s="41"/>
      <c r="BH282" s="32">
        <f t="shared" si="3"/>
        <v>6915.3152</v>
      </c>
      <c r="BL282" s="36">
        <v>6.722795662769176E-4</v>
      </c>
      <c r="BM282" s="36">
        <v>4.492899172254071E-5</v>
      </c>
      <c r="BN282" s="36"/>
      <c r="BO282" s="36"/>
      <c r="BP282" s="36"/>
      <c r="BQ282" s="36">
        <v>5.870659219287872E-4</v>
      </c>
      <c r="BR282" s="36">
        <v>1.6648092226398276E-4</v>
      </c>
      <c r="BS282" s="36">
        <v>6.296727441028524E-4</v>
      </c>
      <c r="BT282" s="36"/>
      <c r="BU282" s="37">
        <f t="shared" si="4"/>
        <v>0.0003592949383</v>
      </c>
      <c r="CB282" s="41">
        <v>1085054.178615958</v>
      </c>
      <c r="CC282" s="41"/>
      <c r="CD282" s="32">
        <f t="shared" si="5"/>
        <v>1180235.803</v>
      </c>
      <c r="CL282" s="38" t="b">
        <v>0</v>
      </c>
      <c r="CM282" s="39"/>
      <c r="CN282" s="39"/>
      <c r="CO282" s="39"/>
    </row>
    <row r="283" ht="15.75" customHeight="1">
      <c r="A283" s="29">
        <v>44330.0</v>
      </c>
      <c r="D283" s="31" t="s">
        <v>73</v>
      </c>
      <c r="E283" s="31" t="str">
        <f t="shared" si="1"/>
        <v>PS</v>
      </c>
      <c r="F283" s="30" t="b">
        <f t="shared" si="11"/>
        <v>0</v>
      </c>
      <c r="G283" s="30">
        <v>2.0</v>
      </c>
      <c r="AK283" s="42">
        <v>27.037</v>
      </c>
      <c r="BF283" s="41">
        <v>7072.622161987321</v>
      </c>
      <c r="BG283" s="41"/>
      <c r="BH283" s="32">
        <f t="shared" si="3"/>
        <v>6172.400923</v>
      </c>
      <c r="BL283" s="36">
        <v>3.3253157971780897E-4</v>
      </c>
      <c r="BM283" s="36">
        <v>6.625991986518986E-5</v>
      </c>
      <c r="BN283" s="36"/>
      <c r="BO283" s="36"/>
      <c r="BP283" s="36"/>
      <c r="BQ283" s="36">
        <v>2.340813803344752E-4</v>
      </c>
      <c r="BR283" s="36">
        <v>1.8140167601391935E-5</v>
      </c>
      <c r="BS283" s="36">
        <v>2.833064800261421E-4</v>
      </c>
      <c r="BT283" s="36"/>
      <c r="BU283" s="37">
        <f t="shared" si="4"/>
        <v>0.000320482858</v>
      </c>
      <c r="CB283" s="41">
        <v>1142104.708273118</v>
      </c>
      <c r="CC283" s="41"/>
      <c r="CD283" s="32">
        <f t="shared" si="5"/>
        <v>1053352.363</v>
      </c>
      <c r="CL283" s="38" t="b">
        <v>0</v>
      </c>
      <c r="CM283" s="39"/>
      <c r="CN283" s="39"/>
      <c r="CO283" s="39"/>
    </row>
    <row r="284" ht="15.75" customHeight="1">
      <c r="A284" s="29">
        <v>44331.0</v>
      </c>
      <c r="D284" s="31" t="s">
        <v>73</v>
      </c>
      <c r="E284" s="31" t="str">
        <f t="shared" si="1"/>
        <v>PS</v>
      </c>
      <c r="F284" s="30" t="b">
        <f t="shared" si="11"/>
        <v>0</v>
      </c>
      <c r="G284" s="30">
        <v>2.0</v>
      </c>
      <c r="AK284" s="42">
        <v>27.131</v>
      </c>
      <c r="BF284" s="41">
        <v>5421.414727800246</v>
      </c>
      <c r="BG284" s="41"/>
      <c r="BH284" s="32">
        <f t="shared" si="3"/>
        <v>5658.248879</v>
      </c>
      <c r="BL284" s="36">
        <v>2.9229873349432054E-4</v>
      </c>
      <c r="BM284" s="36">
        <v>7.342981095113239E-6</v>
      </c>
      <c r="BN284" s="36"/>
      <c r="BO284" s="36"/>
      <c r="BP284" s="36"/>
      <c r="BQ284" s="36">
        <v>1.5704158654338343E-4</v>
      </c>
      <c r="BR284" s="36">
        <v>1.723598640072098E-5</v>
      </c>
      <c r="BS284" s="36">
        <v>2.24670160018852E-4</v>
      </c>
      <c r="BT284" s="36"/>
      <c r="BU284" s="37">
        <f t="shared" si="4"/>
        <v>0.0003274951248</v>
      </c>
      <c r="CB284" s="41">
        <v>940195.2956319383</v>
      </c>
      <c r="CC284" s="41"/>
      <c r="CD284" s="32">
        <f t="shared" si="5"/>
        <v>957450.4567</v>
      </c>
      <c r="CL284" s="38" t="b">
        <v>1</v>
      </c>
      <c r="CM284" s="38" t="b">
        <v>1</v>
      </c>
      <c r="CN284" s="45">
        <v>0.606140873</v>
      </c>
      <c r="CO284" s="45">
        <v>0.402623374</v>
      </c>
    </row>
    <row r="285" ht="15.75" customHeight="1">
      <c r="A285" s="29">
        <v>44332.0</v>
      </c>
      <c r="D285" s="31" t="s">
        <v>73</v>
      </c>
      <c r="E285" s="31" t="str">
        <f t="shared" si="1"/>
        <v>PS</v>
      </c>
      <c r="F285" s="30" t="b">
        <f t="shared" si="11"/>
        <v>0</v>
      </c>
      <c r="G285" s="30">
        <v>2.0</v>
      </c>
      <c r="AK285" s="42">
        <v>27.703</v>
      </c>
      <c r="BF285" s="41">
        <v>4878.82903027228</v>
      </c>
      <c r="BG285" s="41"/>
      <c r="BH285" s="32">
        <f t="shared" si="3"/>
        <v>5973.739759</v>
      </c>
      <c r="BL285" s="36">
        <v>2.490267875064338E-4</v>
      </c>
      <c r="BM285" s="36">
        <v>2.792580740696254E-5</v>
      </c>
      <c r="BN285" s="36"/>
      <c r="BO285" s="36"/>
      <c r="BP285" s="36"/>
      <c r="BQ285" s="36">
        <v>3.096474269501119E-4</v>
      </c>
      <c r="BR285" s="36">
        <v>5.1941098881417346E-5</v>
      </c>
      <c r="BS285" s="36">
        <v>2.793371072282729E-4</v>
      </c>
      <c r="BT285" s="36"/>
      <c r="BU285" s="37">
        <f t="shared" si="4"/>
        <v>0.0002559188575</v>
      </c>
      <c r="CB285" s="41">
        <v>839780.6439081915</v>
      </c>
      <c r="CC285" s="41"/>
      <c r="CD285" s="32">
        <f t="shared" si="5"/>
        <v>847804.627</v>
      </c>
      <c r="CL285" s="38" t="b">
        <v>1</v>
      </c>
      <c r="CM285" s="38" t="b">
        <v>1</v>
      </c>
      <c r="CN285" s="45">
        <v>0.836520721</v>
      </c>
      <c r="CO285" s="45">
        <v>0.19790521</v>
      </c>
    </row>
    <row r="286" ht="15.75" customHeight="1">
      <c r="A286" s="29">
        <v>44333.0</v>
      </c>
      <c r="D286" s="31" t="s">
        <v>73</v>
      </c>
      <c r="E286" s="31" t="str">
        <f t="shared" si="1"/>
        <v>PS</v>
      </c>
      <c r="F286" s="30" t="b">
        <f t="shared" si="11"/>
        <v>0</v>
      </c>
      <c r="G286" s="30">
        <v>2.0</v>
      </c>
      <c r="AK286" s="42">
        <v>27.04</v>
      </c>
      <c r="BF286" s="41">
        <v>4609.46545269016</v>
      </c>
      <c r="BG286" s="41"/>
      <c r="BH286" s="32">
        <f t="shared" si="3"/>
        <v>5446.462732</v>
      </c>
      <c r="BL286" s="36">
        <v>2.2868717845384473E-4</v>
      </c>
      <c r="BM286" s="36">
        <v>4.8309085577927456E-5</v>
      </c>
      <c r="BN286" s="36"/>
      <c r="BO286" s="36"/>
      <c r="BP286" s="36"/>
      <c r="BQ286" s="36">
        <v>2.1229108716319615E-4</v>
      </c>
      <c r="BR286" s="36">
        <v>8.14659708841E-6</v>
      </c>
      <c r="BS286" s="36">
        <v>2.204891328085205E-4</v>
      </c>
      <c r="BT286" s="36"/>
      <c r="BU286" s="37">
        <f t="shared" si="4"/>
        <v>0.000231245885</v>
      </c>
      <c r="CB286" s="41">
        <v>780117.4568769145</v>
      </c>
      <c r="CC286" s="41"/>
      <c r="CD286" s="32">
        <f t="shared" si="5"/>
        <v>773367.6907</v>
      </c>
      <c r="CL286" s="38" t="b">
        <v>1</v>
      </c>
      <c r="CM286" s="38" t="b">
        <v>1</v>
      </c>
      <c r="CN286" s="45">
        <v>1.0</v>
      </c>
      <c r="CO286" s="45">
        <v>0.0</v>
      </c>
    </row>
    <row r="287" ht="15.75" customHeight="1">
      <c r="A287" s="29">
        <v>44334.0</v>
      </c>
      <c r="D287" s="31" t="s">
        <v>73</v>
      </c>
      <c r="E287" s="31" t="str">
        <f t="shared" si="1"/>
        <v>PS</v>
      </c>
      <c r="F287" s="30" t="b">
        <f t="shared" si="11"/>
        <v>0</v>
      </c>
      <c r="G287" s="30">
        <v>2.0</v>
      </c>
      <c r="AK287" s="42">
        <v>26.723</v>
      </c>
      <c r="BF287" s="41">
        <v>7886.367422748614</v>
      </c>
      <c r="BG287" s="41"/>
      <c r="BH287" s="32">
        <f t="shared" si="3"/>
        <v>4691.830103</v>
      </c>
      <c r="BL287" s="36">
        <v>2.573368788411896E-4</v>
      </c>
      <c r="BM287" s="36">
        <v>2.5449501597750728E-5</v>
      </c>
      <c r="BN287" s="36"/>
      <c r="BO287" s="36"/>
      <c r="BP287" s="36"/>
      <c r="BQ287" s="36">
        <v>2.8624593619789126E-4</v>
      </c>
      <c r="BR287" s="36">
        <v>2.1233484266554745E-5</v>
      </c>
      <c r="BS287" s="36">
        <v>2.717914075195404E-4</v>
      </c>
      <c r="BT287" s="36"/>
      <c r="BU287" s="37">
        <f t="shared" si="4"/>
        <v>0.0002038891404</v>
      </c>
      <c r="CB287" s="41">
        <v>536825.030466498</v>
      </c>
      <c r="CC287" s="41"/>
      <c r="CD287" s="32">
        <f t="shared" si="5"/>
        <v>643245.7198</v>
      </c>
      <c r="CL287" s="38" t="b">
        <v>1</v>
      </c>
      <c r="CM287" s="38" t="b">
        <v>1</v>
      </c>
      <c r="CN287" s="45">
        <v>1.0</v>
      </c>
      <c r="CO287" s="45">
        <v>0.0</v>
      </c>
    </row>
    <row r="288" ht="15.75" customHeight="1">
      <c r="A288" s="29">
        <v>44335.0</v>
      </c>
      <c r="D288" s="31" t="s">
        <v>73</v>
      </c>
      <c r="E288" s="31" t="str">
        <f t="shared" si="1"/>
        <v>PS</v>
      </c>
      <c r="F288" s="30" t="b">
        <f t="shared" si="11"/>
        <v>0</v>
      </c>
      <c r="G288" s="30">
        <v>2.0</v>
      </c>
      <c r="AK288" s="42">
        <v>26.459</v>
      </c>
      <c r="BF288" s="41">
        <v>4436.237028258331</v>
      </c>
      <c r="BG288" s="41"/>
      <c r="BH288" s="32">
        <f t="shared" si="3"/>
        <v>4046.1187</v>
      </c>
      <c r="BL288" s="36">
        <v>1.7255288915291145E-4</v>
      </c>
      <c r="BM288" s="36">
        <v>1.0426902402630627E-5</v>
      </c>
      <c r="BN288" s="36"/>
      <c r="BO288" s="36"/>
      <c r="BP288" s="36"/>
      <c r="BQ288" s="36">
        <v>1.4733034559349893E-4</v>
      </c>
      <c r="BR288" s="36">
        <v>3.1286829815648086E-5</v>
      </c>
      <c r="BS288" s="36">
        <v>1.599416173732052E-4</v>
      </c>
      <c r="BT288" s="36"/>
      <c r="BU288" s="37">
        <f t="shared" si="4"/>
        <v>0.0001655572696</v>
      </c>
      <c r="CB288" s="41">
        <v>769920.0268468038</v>
      </c>
      <c r="CC288" s="41"/>
      <c r="CD288" s="32">
        <f t="shared" si="5"/>
        <v>529869.0374</v>
      </c>
      <c r="CL288" s="38" t="b">
        <v>0</v>
      </c>
      <c r="CM288" s="44"/>
      <c r="CN288" s="44"/>
      <c r="CO288" s="44"/>
    </row>
    <row r="289" ht="15.75" customHeight="1">
      <c r="A289" s="29">
        <v>44336.0</v>
      </c>
      <c r="D289" s="31" t="s">
        <v>73</v>
      </c>
      <c r="E289" s="31" t="str">
        <f t="shared" si="1"/>
        <v>PS</v>
      </c>
      <c r="F289" s="30" t="b">
        <f t="shared" si="11"/>
        <v>0</v>
      </c>
      <c r="G289" s="30">
        <v>2.0</v>
      </c>
      <c r="AK289" s="42">
        <v>27.429</v>
      </c>
      <c r="BF289" s="41">
        <v>1648.251581867359</v>
      </c>
      <c r="BG289" s="41"/>
      <c r="BH289" s="32">
        <f t="shared" si="3"/>
        <v>3600.298627</v>
      </c>
      <c r="BL289" s="36">
        <v>1.2265474932505834E-4</v>
      </c>
      <c r="BM289" s="36">
        <v>4.411823913535841E-5</v>
      </c>
      <c r="BN289" s="36"/>
      <c r="BO289" s="36"/>
      <c r="BP289" s="36"/>
      <c r="BQ289" s="36">
        <v>5.311812452270762E-5</v>
      </c>
      <c r="BR289" s="36">
        <v>1.7540466469479893E-5</v>
      </c>
      <c r="BS289" s="36">
        <v>8.788643692388297E-5</v>
      </c>
      <c r="BT289" s="36"/>
      <c r="BU289" s="37">
        <f t="shared" si="4"/>
        <v>0.0001558974163</v>
      </c>
      <c r="CB289" s="41">
        <v>289585.441047231</v>
      </c>
      <c r="CC289" s="41"/>
      <c r="CD289" s="32">
        <f t="shared" si="5"/>
        <v>459604.1492</v>
      </c>
      <c r="CL289" s="38" t="b">
        <v>0</v>
      </c>
      <c r="CM289" s="44"/>
      <c r="CN289" s="44"/>
      <c r="CO289" s="44"/>
    </row>
    <row r="290" ht="15.75" customHeight="1">
      <c r="A290" s="29">
        <v>44337.0</v>
      </c>
      <c r="D290" s="31" t="s">
        <v>73</v>
      </c>
      <c r="E290" s="31" t="str">
        <f t="shared" si="1"/>
        <v>PS</v>
      </c>
      <c r="F290" s="30" t="b">
        <f t="shared" si="11"/>
        <v>0</v>
      </c>
      <c r="G290" s="30">
        <v>2.0</v>
      </c>
      <c r="AK290" s="42">
        <v>27.468</v>
      </c>
      <c r="BF290" s="41">
        <v>1650.272015674821</v>
      </c>
      <c r="BG290" s="41"/>
      <c r="BH290" s="32">
        <f t="shared" si="3"/>
        <v>2606.296976</v>
      </c>
      <c r="BL290" s="36">
        <v>8.92631867360817E-5</v>
      </c>
      <c r="BM290" s="36">
        <v>2.7027318103487196E-5</v>
      </c>
      <c r="BN290" s="36"/>
      <c r="BO290" s="36"/>
      <c r="BP290" s="36"/>
      <c r="BQ290" s="36">
        <v>8.609232046103588E-5</v>
      </c>
      <c r="BR290" s="36">
        <v>3.57235460353357E-5</v>
      </c>
      <c r="BS290" s="36">
        <v>8.76777535985588E-5</v>
      </c>
      <c r="BT290" s="36"/>
      <c r="BU290" s="37">
        <f t="shared" si="4"/>
        <v>0.0001227892104</v>
      </c>
      <c r="CB290" s="41">
        <v>272897.2318720669</v>
      </c>
      <c r="CC290" s="41"/>
      <c r="CD290" s="32">
        <f t="shared" si="5"/>
        <v>452894.3634</v>
      </c>
      <c r="CL290" s="38" t="b">
        <v>0</v>
      </c>
      <c r="CM290" s="44"/>
      <c r="CN290" s="44"/>
      <c r="CO290" s="44"/>
    </row>
    <row r="291" ht="15.75" customHeight="1">
      <c r="A291" s="29">
        <v>44338.0</v>
      </c>
      <c r="D291" s="31" t="s">
        <v>73</v>
      </c>
      <c r="E291" s="31" t="str">
        <f t="shared" si="1"/>
        <v>PS</v>
      </c>
      <c r="F291" s="30" t="b">
        <f t="shared" si="11"/>
        <v>0</v>
      </c>
      <c r="G291" s="30">
        <v>2.0</v>
      </c>
      <c r="AK291" s="42">
        <v>27.896</v>
      </c>
      <c r="BF291" s="41">
        <v>2380.365085222586</v>
      </c>
      <c r="BG291" s="41"/>
      <c r="BH291" s="32">
        <f t="shared" si="3"/>
        <v>2453.539573</v>
      </c>
      <c r="BL291" s="36">
        <v>1.259589040659426E-4</v>
      </c>
      <c r="BM291" s="36">
        <v>2.2890900724284762E-5</v>
      </c>
      <c r="BN291" s="36"/>
      <c r="BO291" s="36"/>
      <c r="BP291" s="36"/>
      <c r="BQ291" s="36">
        <v>2.1842082765933258E-4</v>
      </c>
      <c r="BR291" s="36">
        <v>5.9214979148387776E-5</v>
      </c>
      <c r="BS291" s="36">
        <v>1.721898658626376E-4</v>
      </c>
      <c r="BT291" s="36"/>
      <c r="BU291" s="37">
        <f t="shared" si="4"/>
        <v>0.0001112986726</v>
      </c>
      <c r="CB291" s="41">
        <v>428793.0155392836</v>
      </c>
      <c r="CC291" s="41"/>
      <c r="CD291" s="32">
        <f t="shared" si="5"/>
        <v>416243.2998</v>
      </c>
      <c r="CL291" s="38" t="b">
        <v>0</v>
      </c>
      <c r="CM291" s="44"/>
      <c r="CN291" s="44"/>
      <c r="CO291" s="44"/>
    </row>
    <row r="292" ht="15.75" customHeight="1">
      <c r="A292" s="29">
        <v>44339.0</v>
      </c>
      <c r="D292" s="31" t="s">
        <v>73</v>
      </c>
      <c r="E292" s="31" t="str">
        <f t="shared" si="1"/>
        <v>PS</v>
      </c>
      <c r="F292" s="30" t="b">
        <f t="shared" si="11"/>
        <v>0</v>
      </c>
      <c r="G292" s="30">
        <v>2.0</v>
      </c>
      <c r="AK292" s="42">
        <v>26.875</v>
      </c>
      <c r="BF292" s="41">
        <v>2916.35916758336</v>
      </c>
      <c r="BG292" s="41"/>
      <c r="BH292" s="32">
        <f t="shared" si="3"/>
        <v>3017.373665</v>
      </c>
      <c r="BL292" s="36">
        <v>1.118012393583653E-4</v>
      </c>
      <c r="BM292" s="36">
        <v>4.8368822649918386E-6</v>
      </c>
      <c r="BN292" s="36"/>
      <c r="BO292" s="36"/>
      <c r="BP292" s="36"/>
      <c r="BQ292" s="36">
        <v>1.0069951716015076E-4</v>
      </c>
      <c r="BR292" s="36">
        <v>1.6547903044027955E-5</v>
      </c>
      <c r="BS292" s="36">
        <v>1.06250378259258E-4</v>
      </c>
      <c r="BT292" s="36"/>
      <c r="BU292" s="37">
        <f t="shared" si="4"/>
        <v>0.0001352319273</v>
      </c>
      <c r="CB292" s="41">
        <v>503276.1015498603</v>
      </c>
      <c r="CC292" s="41"/>
      <c r="CD292" s="32">
        <f t="shared" si="5"/>
        <v>492293.03</v>
      </c>
      <c r="CL292" s="38" t="b">
        <v>1</v>
      </c>
      <c r="CM292" s="38" t="b">
        <v>1</v>
      </c>
      <c r="CN292" s="45">
        <v>0.741920851</v>
      </c>
      <c r="CO292" s="45">
        <v>0.275576031</v>
      </c>
    </row>
    <row r="293" ht="15.75" customHeight="1">
      <c r="A293" s="29">
        <v>44340.0</v>
      </c>
      <c r="D293" s="31" t="s">
        <v>73</v>
      </c>
      <c r="E293" s="31" t="str">
        <f t="shared" si="1"/>
        <v>PS</v>
      </c>
      <c r="F293" s="30" t="b">
        <f t="shared" si="11"/>
        <v>0</v>
      </c>
      <c r="G293" s="30">
        <v>2.0</v>
      </c>
      <c r="AK293" s="42">
        <v>26.471</v>
      </c>
      <c r="BF293" s="41">
        <v>3672.450016682654</v>
      </c>
      <c r="BG293" s="41"/>
      <c r="BH293" s="32">
        <f t="shared" si="3"/>
        <v>3646.683819</v>
      </c>
      <c r="BL293" s="36">
        <v>1.0152503557072799E-4</v>
      </c>
      <c r="BM293" s="36">
        <v>3.069642801772137E-5</v>
      </c>
      <c r="BN293" s="36"/>
      <c r="BO293" s="36"/>
      <c r="BP293" s="36"/>
      <c r="BQ293" s="36">
        <v>1.0345282152634664E-4</v>
      </c>
      <c r="BR293" s="36">
        <v>3.802457986906459E-5</v>
      </c>
      <c r="BS293" s="36">
        <v>1.024889285485373E-4</v>
      </c>
      <c r="BT293" s="36"/>
      <c r="BU293" s="37">
        <f t="shared" si="4"/>
        <v>0.000160804563</v>
      </c>
      <c r="CB293" s="41">
        <v>586664.7090400123</v>
      </c>
      <c r="CC293" s="41"/>
      <c r="CD293" s="32">
        <f t="shared" si="5"/>
        <v>595627.3881</v>
      </c>
      <c r="CL293" s="38" t="b">
        <v>1</v>
      </c>
      <c r="CM293" s="38" t="b">
        <v>1</v>
      </c>
      <c r="CN293" s="45">
        <v>0.697952129</v>
      </c>
      <c r="CO293" s="45">
        <v>0.489960445</v>
      </c>
    </row>
    <row r="294" ht="15.75" customHeight="1">
      <c r="A294" s="29">
        <v>44341.0</v>
      </c>
      <c r="D294" s="31" t="s">
        <v>73</v>
      </c>
      <c r="E294" s="31" t="str">
        <f t="shared" si="1"/>
        <v>PS</v>
      </c>
      <c r="F294" s="30" t="b">
        <f t="shared" si="11"/>
        <v>0</v>
      </c>
      <c r="G294" s="30">
        <v>2.0</v>
      </c>
      <c r="AK294" s="42">
        <v>27.473</v>
      </c>
      <c r="BF294" s="41">
        <v>4467.422037613567</v>
      </c>
      <c r="BG294" s="41"/>
      <c r="BH294" s="32">
        <f t="shared" si="3"/>
        <v>5228.406265</v>
      </c>
      <c r="BL294" s="36">
        <v>2.2818324723128391E-4</v>
      </c>
      <c r="BM294" s="36">
        <v>7.350122559862604E-5</v>
      </c>
      <c r="BN294" s="36"/>
      <c r="BO294" s="36"/>
      <c r="BP294" s="36"/>
      <c r="BQ294" s="36">
        <v>1.8692217360478602E-4</v>
      </c>
      <c r="BR294" s="36">
        <v>4.7536524192181225E-5</v>
      </c>
      <c r="BS294" s="36">
        <v>2.07552710418035E-4</v>
      </c>
      <c r="BT294" s="36"/>
      <c r="BU294" s="37">
        <f t="shared" si="4"/>
        <v>0.0001958259223</v>
      </c>
      <c r="CB294" s="41">
        <v>669834.0917646844</v>
      </c>
      <c r="CC294" s="41"/>
      <c r="CD294" s="32">
        <f t="shared" si="5"/>
        <v>834316.2513</v>
      </c>
      <c r="CL294" s="38" t="b">
        <v>1</v>
      </c>
      <c r="CM294" s="38" t="b">
        <v>1</v>
      </c>
      <c r="CN294" s="45">
        <v>1.0</v>
      </c>
      <c r="CO294" s="45">
        <v>0.0</v>
      </c>
    </row>
    <row r="295" ht="15.75" customHeight="1">
      <c r="A295" s="29">
        <v>44342.0</v>
      </c>
      <c r="D295" s="31" t="s">
        <v>73</v>
      </c>
      <c r="E295" s="31" t="str">
        <f t="shared" si="1"/>
        <v>PS</v>
      </c>
      <c r="F295" s="30" t="b">
        <f t="shared" si="11"/>
        <v>0</v>
      </c>
      <c r="G295" s="30">
        <v>2.0</v>
      </c>
      <c r="AK295" s="42">
        <v>26.99</v>
      </c>
      <c r="BF295" s="41">
        <v>4796.822786726319</v>
      </c>
      <c r="BG295" s="41"/>
      <c r="BH295" s="32">
        <f t="shared" si="3"/>
        <v>5915.92986</v>
      </c>
      <c r="BL295" s="36">
        <v>2.3233337609783757E-4</v>
      </c>
      <c r="BM295" s="36">
        <v>6.190364577588443E-5</v>
      </c>
      <c r="BN295" s="36"/>
      <c r="BO295" s="36"/>
      <c r="BP295" s="36"/>
      <c r="BQ295" s="36">
        <v>1.9874848765515294E-4</v>
      </c>
      <c r="BR295" s="36">
        <v>2.2120765327593798E-5</v>
      </c>
      <c r="BS295" s="36">
        <v>2.155409318764953E-4</v>
      </c>
      <c r="BT295" s="36"/>
      <c r="BU295" s="37">
        <f t="shared" si="4"/>
        <v>0.0002773732002</v>
      </c>
      <c r="CB295" s="41">
        <v>789569.0227521189</v>
      </c>
      <c r="CC295" s="41"/>
      <c r="CD295" s="32">
        <f t="shared" si="5"/>
        <v>933566.6828</v>
      </c>
      <c r="CL295" s="38" t="b">
        <v>1</v>
      </c>
      <c r="CM295" s="38" t="b">
        <v>1</v>
      </c>
      <c r="CN295" s="45">
        <v>1.0</v>
      </c>
      <c r="CO295" s="45">
        <v>0.0</v>
      </c>
    </row>
    <row r="296" ht="15.75" customHeight="1">
      <c r="A296" s="29">
        <v>44343.0</v>
      </c>
      <c r="D296" s="31" t="s">
        <v>73</v>
      </c>
      <c r="E296" s="31" t="str">
        <f t="shared" si="1"/>
        <v>PS</v>
      </c>
      <c r="F296" s="30" t="b">
        <f t="shared" si="11"/>
        <v>0</v>
      </c>
      <c r="G296" s="30">
        <v>2.0</v>
      </c>
      <c r="AK296" s="42">
        <v>26.553</v>
      </c>
      <c r="BF296" s="41">
        <v>10288.97731831483</v>
      </c>
      <c r="BG296" s="41"/>
      <c r="BH296" s="32">
        <f t="shared" si="3"/>
        <v>6407.027101</v>
      </c>
      <c r="BL296" s="36">
        <v>2.830306319946253E-4</v>
      </c>
      <c r="BM296" s="36">
        <v>1.0191346452842713E-4</v>
      </c>
      <c r="BN296" s="36"/>
      <c r="BO296" s="36"/>
      <c r="BP296" s="36"/>
      <c r="BQ296" s="36">
        <v>4.115626927043853E-4</v>
      </c>
      <c r="BR296" s="36">
        <v>5.91460715363624E-5</v>
      </c>
      <c r="BS296" s="36">
        <v>3.472966623495053E-4</v>
      </c>
      <c r="BT296" s="36"/>
      <c r="BU296" s="37">
        <f t="shared" si="4"/>
        <v>0.0003479491416</v>
      </c>
      <c r="CB296" s="41">
        <v>1622237.331335403</v>
      </c>
      <c r="CC296" s="41"/>
      <c r="CD296" s="32">
        <f t="shared" si="5"/>
        <v>1022870.814</v>
      </c>
      <c r="CL296" s="38" t="b">
        <v>0</v>
      </c>
      <c r="CM296" s="44"/>
      <c r="CN296" s="44"/>
      <c r="CO296" s="44"/>
    </row>
    <row r="297" ht="15.75" customHeight="1">
      <c r="A297" s="29">
        <v>44344.0</v>
      </c>
      <c r="D297" s="31" t="s">
        <v>73</v>
      </c>
      <c r="E297" s="31" t="str">
        <f t="shared" si="1"/>
        <v>PS</v>
      </c>
      <c r="F297" s="30" t="b">
        <f t="shared" si="11"/>
        <v>0</v>
      </c>
      <c r="G297" s="30">
        <v>2.0</v>
      </c>
      <c r="AK297" s="42">
        <v>28.053</v>
      </c>
      <c r="BF297" s="41">
        <v>6353.97714051334</v>
      </c>
      <c r="BG297" s="41"/>
      <c r="BH297" s="32">
        <f t="shared" si="3"/>
        <v>6316.937001</v>
      </c>
      <c r="BL297" s="36">
        <v>3.955580104207153E-4</v>
      </c>
      <c r="BM297" s="36">
        <v>1.485251446176268E-5</v>
      </c>
      <c r="BN297" s="36"/>
      <c r="BO297" s="36"/>
      <c r="BP297" s="36"/>
      <c r="BQ297" s="36">
        <v>6.324155252458801E-4</v>
      </c>
      <c r="BR297" s="36">
        <v>7.758085066452076E-5</v>
      </c>
      <c r="BS297" s="36">
        <v>5.139867678332977E-4</v>
      </c>
      <c r="BT297" s="36"/>
      <c r="BU297" s="37">
        <f t="shared" si="4"/>
        <v>0.000351069039</v>
      </c>
      <c r="CB297" s="41">
        <v>999528.2590313023</v>
      </c>
      <c r="CC297" s="41"/>
      <c r="CD297" s="32">
        <f t="shared" si="5"/>
        <v>1018830.932</v>
      </c>
      <c r="CL297" s="38" t="b">
        <v>0</v>
      </c>
      <c r="CM297" s="44"/>
      <c r="CN297" s="44"/>
      <c r="CO297" s="44"/>
    </row>
    <row r="298" ht="15.75" customHeight="1">
      <c r="A298" s="29">
        <v>44345.0</v>
      </c>
      <c r="D298" s="31" t="s">
        <v>73</v>
      </c>
      <c r="E298" s="31" t="str">
        <f t="shared" si="1"/>
        <v>PS</v>
      </c>
      <c r="F298" s="30" t="b">
        <f t="shared" si="11"/>
        <v>0</v>
      </c>
      <c r="G298" s="30">
        <v>2.0</v>
      </c>
      <c r="AK298" s="42">
        <v>27.96</v>
      </c>
      <c r="BF298" s="41">
        <v>6127.936224099426</v>
      </c>
      <c r="BG298" s="41"/>
      <c r="BH298" s="32">
        <f t="shared" si="3"/>
        <v>6174.225232</v>
      </c>
      <c r="BL298" s="36">
        <v>3.5735812931575185E-4</v>
      </c>
      <c r="BM298" s="36">
        <v>3.886147715373016E-5</v>
      </c>
      <c r="BN298" s="36"/>
      <c r="BO298" s="36"/>
      <c r="BP298" s="36"/>
      <c r="BQ298" s="36">
        <v>5.533791420223392E-4</v>
      </c>
      <c r="BR298" s="36">
        <v>2.4109945582164085E-5</v>
      </c>
      <c r="BS298" s="36">
        <v>4.553686356690456E-4</v>
      </c>
      <c r="BT298" s="36"/>
      <c r="BU298" s="37">
        <f t="shared" si="4"/>
        <v>0.000343853224</v>
      </c>
      <c r="CB298" s="41">
        <v>1033185.367223723</v>
      </c>
      <c r="CC298" s="41"/>
      <c r="CD298" s="32">
        <f t="shared" si="5"/>
        <v>982124.7343</v>
      </c>
      <c r="CL298" s="38" t="b">
        <v>0</v>
      </c>
      <c r="CM298" s="44"/>
      <c r="CN298" s="44"/>
      <c r="CO298" s="44"/>
    </row>
    <row r="299" ht="15.75" customHeight="1">
      <c r="A299" s="29">
        <v>44346.0</v>
      </c>
      <c r="D299" s="31" t="s">
        <v>73</v>
      </c>
      <c r="E299" s="31" t="str">
        <f t="shared" si="1"/>
        <v>PS</v>
      </c>
      <c r="F299" s="30" t="b">
        <f t="shared" si="11"/>
        <v>0</v>
      </c>
      <c r="G299" s="30">
        <v>2.0</v>
      </c>
      <c r="AK299" s="42">
        <v>27.237</v>
      </c>
      <c r="BF299" s="41">
        <v>4016.971535351885</v>
      </c>
      <c r="BG299" s="41"/>
      <c r="BH299" s="32">
        <f t="shared" si="3"/>
        <v>4928.971914</v>
      </c>
      <c r="BL299" s="36">
        <v>2.8629742781364543E-4</v>
      </c>
      <c r="BM299" s="36">
        <v>3.0133794677148407E-5</v>
      </c>
      <c r="BN299" s="36"/>
      <c r="BO299" s="36"/>
      <c r="BP299" s="36"/>
      <c r="BQ299" s="36">
        <v>1.60006966310764E-4</v>
      </c>
      <c r="BR299" s="36">
        <v>5.430800833349925E-5</v>
      </c>
      <c r="BS299" s="36">
        <v>2.231521970622047E-4</v>
      </c>
      <c r="BT299" s="36"/>
      <c r="BU299" s="37">
        <f t="shared" si="4"/>
        <v>0.0003165260955</v>
      </c>
      <c r="CB299" s="41">
        <v>649634.6791259453</v>
      </c>
      <c r="CC299" s="41"/>
      <c r="CD299" s="32">
        <f t="shared" si="5"/>
        <v>791624.8406</v>
      </c>
      <c r="CL299" s="38" t="b">
        <v>0</v>
      </c>
      <c r="CM299" s="44"/>
      <c r="CN299" s="44"/>
      <c r="CO299" s="44"/>
    </row>
    <row r="300" ht="15.75" customHeight="1">
      <c r="A300" s="29">
        <v>44347.0</v>
      </c>
      <c r="D300" s="31" t="s">
        <v>73</v>
      </c>
      <c r="E300" s="31" t="str">
        <f t="shared" si="1"/>
        <v>PS</v>
      </c>
      <c r="F300" s="30" t="b">
        <f t="shared" si="11"/>
        <v>0</v>
      </c>
      <c r="G300" s="30">
        <v>2.0</v>
      </c>
      <c r="AK300" s="42">
        <v>26.636</v>
      </c>
      <c r="BF300" s="41">
        <v>4083.263944048348</v>
      </c>
      <c r="BG300" s="41"/>
      <c r="BH300" s="32">
        <f t="shared" si="3"/>
        <v>4349.277533</v>
      </c>
      <c r="BL300" s="36">
        <v>1.880454410422406E-4</v>
      </c>
      <c r="BM300" s="36">
        <v>8.266748297720432E-5</v>
      </c>
      <c r="BN300" s="36"/>
      <c r="BO300" s="36"/>
      <c r="BP300" s="36"/>
      <c r="BQ300" s="36">
        <v>1.7087827331025088E-4</v>
      </c>
      <c r="BR300" s="36">
        <v>9.150124510104137E-5</v>
      </c>
      <c r="BS300" s="36">
        <v>1.794618571762457E-4</v>
      </c>
      <c r="BT300" s="36"/>
      <c r="BU300" s="37">
        <f t="shared" si="4"/>
        <v>0.0002323485799</v>
      </c>
      <c r="CB300" s="41">
        <v>606038.0345756556</v>
      </c>
      <c r="CC300" s="41"/>
      <c r="CD300" s="32">
        <f t="shared" si="5"/>
        <v>716200.3094</v>
      </c>
      <c r="CL300" s="38" t="b">
        <v>1</v>
      </c>
      <c r="CM300" s="38" t="b">
        <v>0</v>
      </c>
      <c r="CN300" s="39"/>
      <c r="CO300" s="39"/>
    </row>
    <row r="301" ht="15.75" customHeight="1">
      <c r="A301" s="29">
        <v>44348.0</v>
      </c>
      <c r="D301" s="31" t="s">
        <v>73</v>
      </c>
      <c r="E301" s="31" t="str">
        <f t="shared" si="1"/>
        <v>PS</v>
      </c>
      <c r="F301" s="30" t="b">
        <f t="shared" si="11"/>
        <v>0</v>
      </c>
      <c r="G301" s="30">
        <v>2.0</v>
      </c>
      <c r="AK301" s="42">
        <v>27.094</v>
      </c>
      <c r="BF301" s="41">
        <v>4062.710723889066</v>
      </c>
      <c r="BG301" s="41"/>
      <c r="BH301" s="32">
        <f t="shared" si="3"/>
        <v>3915.158734</v>
      </c>
      <c r="BL301" s="36">
        <v>2.2829897619512846E-4</v>
      </c>
      <c r="BM301" s="36">
        <v>2.0598934364540836E-5</v>
      </c>
      <c r="BN301" s="36"/>
      <c r="BO301" s="36"/>
      <c r="BP301" s="36"/>
      <c r="BQ301" s="36">
        <v>1.9302306287990537E-4</v>
      </c>
      <c r="BR301" s="36">
        <v>8.979095356448239E-6</v>
      </c>
      <c r="BS301" s="36">
        <v>2.106610195375169E-4</v>
      </c>
      <c r="BT301" s="36"/>
      <c r="BU301" s="37">
        <f t="shared" si="4"/>
        <v>0.0001924602811</v>
      </c>
      <c r="CB301" s="41">
        <v>669737.8628331125</v>
      </c>
      <c r="CC301" s="41"/>
      <c r="CD301" s="32">
        <f t="shared" si="5"/>
        <v>643519.2705</v>
      </c>
      <c r="CL301" s="38" t="b">
        <v>1</v>
      </c>
      <c r="CM301" s="38" t="b">
        <v>1</v>
      </c>
      <c r="CN301" s="45">
        <v>0.44448023</v>
      </c>
      <c r="CO301" s="45">
        <v>0.082954365</v>
      </c>
    </row>
    <row r="302" ht="15.75" customHeight="1">
      <c r="A302" s="29">
        <v>44349.0</v>
      </c>
      <c r="D302" s="31" t="s">
        <v>73</v>
      </c>
      <c r="E302" s="31" t="str">
        <f t="shared" si="1"/>
        <v>PS</v>
      </c>
      <c r="F302" s="30" t="b">
        <f t="shared" si="11"/>
        <v>0</v>
      </c>
      <c r="G302" s="30">
        <v>2.0</v>
      </c>
      <c r="AK302" s="42">
        <v>25.83</v>
      </c>
      <c r="BF302" s="41">
        <v>3455.505236961675</v>
      </c>
      <c r="BG302" s="41"/>
      <c r="BH302" s="32">
        <f t="shared" si="3"/>
        <v>3399.811694</v>
      </c>
      <c r="BL302" s="36">
        <v>6.261577312995624E-5</v>
      </c>
      <c r="BM302" s="36">
        <v>1.697895029914189E-5</v>
      </c>
      <c r="BN302" s="36"/>
      <c r="BO302" s="36"/>
      <c r="BP302" s="36"/>
      <c r="BQ302" s="36">
        <v>1.2358260738829147E-4</v>
      </c>
      <c r="BR302" s="36">
        <v>2.923703690384247E-5</v>
      </c>
      <c r="BS302" s="36">
        <v>9.309919025912386E-5</v>
      </c>
      <c r="BT302" s="36"/>
      <c r="BU302" s="37">
        <f t="shared" si="4"/>
        <v>0.0001632657056</v>
      </c>
      <c r="CB302" s="41">
        <v>622405.6032815368</v>
      </c>
      <c r="CC302" s="41"/>
      <c r="CD302" s="32">
        <f t="shared" si="5"/>
        <v>561815.7678</v>
      </c>
      <c r="CL302" s="38" t="b">
        <v>1</v>
      </c>
      <c r="CM302" s="38" t="b">
        <v>1</v>
      </c>
      <c r="CN302" s="45">
        <v>1.0</v>
      </c>
      <c r="CO302" s="45">
        <v>0.0</v>
      </c>
    </row>
    <row r="303" ht="15.75" customHeight="1">
      <c r="A303" s="29">
        <v>44350.0</v>
      </c>
      <c r="D303" s="31" t="s">
        <v>73</v>
      </c>
      <c r="E303" s="31" t="str">
        <f t="shared" si="1"/>
        <v>PS</v>
      </c>
      <c r="F303" s="30" t="b">
        <f t="shared" si="11"/>
        <v>0</v>
      </c>
      <c r="G303" s="30">
        <v>2.0</v>
      </c>
      <c r="AK303" s="42">
        <v>26.983</v>
      </c>
      <c r="BF303" s="41">
        <v>3957.342232022215</v>
      </c>
      <c r="BG303" s="41"/>
      <c r="BH303" s="32">
        <f t="shared" si="3"/>
        <v>2703.859942</v>
      </c>
      <c r="BL303" s="36">
        <v>3.715053967214405E-4</v>
      </c>
      <c r="BM303" s="36">
        <v>9.599050907718212E-5</v>
      </c>
      <c r="BN303" s="36"/>
      <c r="BO303" s="36"/>
      <c r="BP303" s="36"/>
      <c r="BQ303" s="36">
        <v>1.4034888645868805E-4</v>
      </c>
      <c r="BR303" s="36">
        <v>3.740487235415007E-5</v>
      </c>
      <c r="BS303" s="36">
        <v>2.559271415900642E-4</v>
      </c>
      <c r="BT303" s="36"/>
      <c r="BU303" s="37">
        <f t="shared" si="4"/>
        <v>0.0001553767024</v>
      </c>
      <c r="CB303" s="41">
        <v>669780.1727697601</v>
      </c>
      <c r="CC303" s="41"/>
      <c r="CD303" s="32">
        <f t="shared" si="5"/>
        <v>459677.416</v>
      </c>
      <c r="CL303" s="38" t="b">
        <v>0</v>
      </c>
      <c r="CM303" s="39"/>
      <c r="CN303" s="39"/>
      <c r="CO303" s="39"/>
    </row>
    <row r="304" ht="15.75" customHeight="1">
      <c r="A304" s="29">
        <v>44351.0</v>
      </c>
      <c r="D304" s="31" t="s">
        <v>73</v>
      </c>
      <c r="E304" s="31" t="str">
        <f t="shared" si="1"/>
        <v>PS</v>
      </c>
      <c r="F304" s="30" t="b">
        <f t="shared" si="11"/>
        <v>0</v>
      </c>
      <c r="G304" s="30">
        <v>2.0</v>
      </c>
      <c r="AK304" s="42">
        <v>26.384</v>
      </c>
      <c r="BF304" s="41">
        <v>1440.23633164459</v>
      </c>
      <c r="BG304" s="41"/>
      <c r="BH304" s="32">
        <f t="shared" si="3"/>
        <v>2204.77349</v>
      </c>
      <c r="BL304" s="36">
        <v>1.3464693485319254E-4</v>
      </c>
      <c r="BM304" s="36">
        <v>1.8710658153243712E-5</v>
      </c>
      <c r="BN304" s="36"/>
      <c r="BO304" s="36"/>
      <c r="BP304" s="36"/>
      <c r="BQ304" s="36">
        <v>1.971170367161867E-5</v>
      </c>
      <c r="BR304" s="36">
        <v>1.4477841123674366E-6</v>
      </c>
      <c r="BS304" s="36">
        <v>7.71793192624056E-5</v>
      </c>
      <c r="BT304" s="36"/>
      <c r="BU304" s="37">
        <f t="shared" si="4"/>
        <v>0.0001389201234</v>
      </c>
      <c r="CB304" s="41">
        <v>241117.165462279</v>
      </c>
      <c r="CC304" s="41"/>
      <c r="CD304" s="32">
        <f t="shared" si="5"/>
        <v>373418.9925</v>
      </c>
      <c r="CL304" s="38" t="b">
        <v>1</v>
      </c>
      <c r="CM304" s="38" t="b">
        <v>1</v>
      </c>
      <c r="CN304" s="45">
        <v>0.834285784</v>
      </c>
      <c r="CO304" s="45">
        <v>0.24640693</v>
      </c>
    </row>
    <row r="305" ht="15.75" customHeight="1">
      <c r="A305" s="29">
        <v>44352.0</v>
      </c>
      <c r="D305" s="31" t="s">
        <v>73</v>
      </c>
      <c r="E305" s="31" t="str">
        <f t="shared" si="1"/>
        <v>PS</v>
      </c>
      <c r="F305" s="30" t="b">
        <f t="shared" si="11"/>
        <v>0</v>
      </c>
      <c r="G305" s="30">
        <v>2.0</v>
      </c>
      <c r="AK305" s="42">
        <v>28.416</v>
      </c>
      <c r="BF305" s="41">
        <v>603.5051862629248</v>
      </c>
      <c r="BG305" s="41"/>
      <c r="BH305" s="32">
        <f t="shared" si="3"/>
        <v>2377.434197</v>
      </c>
      <c r="BL305" s="36">
        <v>2.4480407438147564E-4</v>
      </c>
      <c r="BM305" s="36">
        <v>9.161210003735765E-5</v>
      </c>
      <c r="BN305" s="36"/>
      <c r="BO305" s="36"/>
      <c r="BP305" s="36"/>
      <c r="BQ305" s="36">
        <v>3.522960811831261E-5</v>
      </c>
      <c r="BR305" s="36" t="e">
        <v>#DIV/0!</v>
      </c>
      <c r="BS305" s="36">
        <v>1.400168412498941E-4</v>
      </c>
      <c r="BT305" s="36"/>
      <c r="BU305" s="37">
        <f t="shared" si="4"/>
        <v>0.0002243177367</v>
      </c>
      <c r="CB305" s="41">
        <v>95346.27561471381</v>
      </c>
      <c r="CC305" s="41"/>
      <c r="CD305" s="32">
        <f t="shared" si="5"/>
        <v>382410.6569</v>
      </c>
      <c r="CL305" s="38" t="b">
        <v>1</v>
      </c>
      <c r="CM305" s="38" t="b">
        <v>1</v>
      </c>
      <c r="CN305" s="45">
        <v>0.73968481</v>
      </c>
      <c r="CO305" s="45">
        <v>0.41366659</v>
      </c>
    </row>
    <row r="306" ht="15.75" customHeight="1">
      <c r="A306" s="29">
        <v>44354.0</v>
      </c>
      <c r="D306" s="31" t="s">
        <v>73</v>
      </c>
      <c r="E306" s="31" t="str">
        <f t="shared" si="1"/>
        <v>PS</v>
      </c>
      <c r="F306" s="30" t="b">
        <f t="shared" si="11"/>
        <v>0</v>
      </c>
      <c r="G306" s="30">
        <v>2.0</v>
      </c>
      <c r="AK306" s="42">
        <v>26.771</v>
      </c>
      <c r="BF306" s="41">
        <v>1567.278464507421</v>
      </c>
      <c r="BG306" s="41"/>
      <c r="BH306" s="32">
        <f t="shared" si="3"/>
        <v>2090.680533</v>
      </c>
      <c r="BL306" s="36">
        <v>9.87349907992228E-5</v>
      </c>
      <c r="BM306" s="36">
        <v>9.887339427837532E-6</v>
      </c>
      <c r="BN306" s="36"/>
      <c r="BO306" s="36"/>
      <c r="BP306" s="36"/>
      <c r="BQ306" s="36">
        <v>1.580212588217936E-4</v>
      </c>
      <c r="BR306" s="36">
        <v>4.618054801372657E-5</v>
      </c>
      <c r="BS306" s="36">
        <v>1.283781248105082E-4</v>
      </c>
      <c r="BT306" s="36"/>
      <c r="BU306" s="37">
        <f t="shared" si="4"/>
        <v>0.0002775714889</v>
      </c>
      <c r="CB306" s="41">
        <v>238445.745590159</v>
      </c>
      <c r="CC306" s="41"/>
      <c r="CD306" s="32">
        <f t="shared" si="5"/>
        <v>329167.3486</v>
      </c>
      <c r="CL306" s="38" t="b">
        <v>0</v>
      </c>
      <c r="CM306" s="44"/>
      <c r="CN306" s="44"/>
      <c r="CO306" s="44"/>
    </row>
    <row r="307" ht="15.75" customHeight="1">
      <c r="A307" s="29">
        <v>44355.0</v>
      </c>
      <c r="D307" s="31" t="s">
        <v>73</v>
      </c>
      <c r="E307" s="31" t="str">
        <f t="shared" si="1"/>
        <v>PS</v>
      </c>
      <c r="F307" s="30" t="b">
        <f t="shared" si="11"/>
        <v>0</v>
      </c>
      <c r="G307" s="30">
        <v>2.0</v>
      </c>
      <c r="AK307" s="42">
        <v>27.334</v>
      </c>
      <c r="BF307" s="41">
        <v>4318.808770237766</v>
      </c>
      <c r="BG307" s="41"/>
      <c r="BH307" s="32">
        <f t="shared" si="3"/>
        <v>2639.840731</v>
      </c>
      <c r="BL307" s="36">
        <v>4.3140475810562833E-4</v>
      </c>
      <c r="BM307" s="36">
        <v>7.908975879390195E-5</v>
      </c>
      <c r="BN307" s="36"/>
      <c r="BO307" s="36"/>
      <c r="BP307" s="36"/>
      <c r="BQ307" s="36">
        <v>6.08769755032244E-4</v>
      </c>
      <c r="BR307" s="36">
        <v>5.1539796212119296E-5</v>
      </c>
      <c r="BS307" s="36">
        <v>5.200872565689362E-4</v>
      </c>
      <c r="BT307" s="36"/>
      <c r="BU307" s="37">
        <f t="shared" si="4"/>
        <v>0.0003445114833</v>
      </c>
      <c r="CB307" s="41">
        <v>667363.925220991</v>
      </c>
      <c r="CC307" s="41"/>
      <c r="CD307" s="32">
        <f t="shared" si="5"/>
        <v>426038.2481</v>
      </c>
      <c r="CL307" s="38" t="b">
        <v>1</v>
      </c>
      <c r="CM307" s="38" t="b">
        <v>1</v>
      </c>
      <c r="CN307" s="45">
        <v>1.0</v>
      </c>
      <c r="CO307" s="45">
        <v>0.0</v>
      </c>
    </row>
    <row r="308" ht="15.75" customHeight="1">
      <c r="A308" s="29">
        <v>44356.0</v>
      </c>
      <c r="D308" s="31" t="s">
        <v>73</v>
      </c>
      <c r="E308" s="31" t="str">
        <f t="shared" si="1"/>
        <v>PS</v>
      </c>
      <c r="F308" s="30" t="b">
        <f t="shared" si="11"/>
        <v>0</v>
      </c>
      <c r="G308" s="30">
        <v>2.0</v>
      </c>
      <c r="AK308" s="42">
        <v>27.478</v>
      </c>
      <c r="BF308" s="41">
        <v>2523.573911494648</v>
      </c>
      <c r="BG308" s="41"/>
      <c r="BH308" s="32">
        <f t="shared" si="3"/>
        <v>3693.090212</v>
      </c>
      <c r="BL308" s="36">
        <v>4.3784694771917525E-4</v>
      </c>
      <c r="BM308" s="36">
        <v>1.1748732082754965E-4</v>
      </c>
      <c r="BN308" s="36"/>
      <c r="BO308" s="36"/>
      <c r="BP308" s="36"/>
      <c r="BQ308" s="36">
        <v>6.065448571410649E-4</v>
      </c>
      <c r="BR308" s="36">
        <v>1.5208345103492364E-4</v>
      </c>
      <c r="BS308" s="36">
        <v>5.2219590243012E-4</v>
      </c>
      <c r="BT308" s="36"/>
      <c r="BU308" s="37">
        <f t="shared" si="4"/>
        <v>0.0004268555466</v>
      </c>
      <c r="CB308" s="41">
        <v>403563.6309914453</v>
      </c>
      <c r="CC308" s="41"/>
      <c r="CD308" s="32">
        <f t="shared" si="5"/>
        <v>607588.332</v>
      </c>
      <c r="CL308" s="38" t="b">
        <v>1</v>
      </c>
      <c r="CM308" s="38" t="b">
        <v>1</v>
      </c>
      <c r="CN308" s="45">
        <v>1.0</v>
      </c>
      <c r="CO308" s="45">
        <v>0.0</v>
      </c>
    </row>
    <row r="309" ht="15.75" customHeight="1">
      <c r="A309" s="29">
        <v>44357.0</v>
      </c>
      <c r="D309" s="31" t="s">
        <v>73</v>
      </c>
      <c r="E309" s="31" t="str">
        <f t="shared" si="1"/>
        <v>PS</v>
      </c>
      <c r="F309" s="30" t="b">
        <f t="shared" si="11"/>
        <v>0</v>
      </c>
      <c r="G309" s="30">
        <v>2.0</v>
      </c>
      <c r="AK309" s="42">
        <v>26.893</v>
      </c>
      <c r="BF309" s="41">
        <v>4186.037320437943</v>
      </c>
      <c r="BG309" s="41"/>
      <c r="BH309" s="32">
        <f t="shared" si="3"/>
        <v>4592.836037</v>
      </c>
      <c r="BL309" s="36">
        <v>3.584073079502689E-4</v>
      </c>
      <c r="BM309" s="36">
        <v>5.4001006109958155E-5</v>
      </c>
      <c r="BN309" s="36"/>
      <c r="BO309" s="36"/>
      <c r="BP309" s="36"/>
      <c r="BQ309" s="36">
        <v>4.6535127476559295E-4</v>
      </c>
      <c r="BR309" s="36">
        <v>8.763453992920764E-6</v>
      </c>
      <c r="BS309" s="36">
        <v>4.118792913579309E-4</v>
      </c>
      <c r="BT309" s="36"/>
      <c r="BU309" s="37">
        <f t="shared" si="4"/>
        <v>0.0005025792956</v>
      </c>
      <c r="CB309" s="41">
        <v>725471.6629117988</v>
      </c>
      <c r="CC309" s="41"/>
      <c r="CD309" s="32">
        <f t="shared" si="5"/>
        <v>769995.3558</v>
      </c>
      <c r="CL309" s="38" t="b">
        <v>0</v>
      </c>
      <c r="CM309" s="44"/>
      <c r="CN309" s="44"/>
      <c r="CO309" s="44"/>
    </row>
    <row r="310" ht="15.75" customHeight="1">
      <c r="A310" s="29">
        <v>44358.0</v>
      </c>
      <c r="D310" s="31" t="s">
        <v>73</v>
      </c>
      <c r="E310" s="31" t="str">
        <f t="shared" si="1"/>
        <v>PS</v>
      </c>
      <c r="F310" s="30" t="b">
        <f t="shared" si="11"/>
        <v>0</v>
      </c>
      <c r="G310" s="30">
        <v>2.0</v>
      </c>
      <c r="AK310" s="42">
        <v>27.291</v>
      </c>
      <c r="BF310" s="41">
        <v>5869.752595113428</v>
      </c>
      <c r="BG310" s="41"/>
      <c r="BH310" s="32">
        <f t="shared" si="3"/>
        <v>4487.80199</v>
      </c>
      <c r="BL310" s="36">
        <v>5.871677219242425E-4</v>
      </c>
      <c r="BM310" s="36">
        <v>1.1363633491390535E-4</v>
      </c>
      <c r="BN310" s="36"/>
      <c r="BO310" s="36"/>
      <c r="BP310" s="36"/>
      <c r="BQ310" s="36">
        <v>5.163065936902187E-4</v>
      </c>
      <c r="BR310" s="36">
        <v>4.519747919189713E-5</v>
      </c>
      <c r="BS310" s="36">
        <v>5.517371578072307E-4</v>
      </c>
      <c r="BT310" s="36"/>
      <c r="BU310" s="37">
        <f t="shared" si="4"/>
        <v>0.0004543155156</v>
      </c>
      <c r="CB310" s="41">
        <v>1003096.695360422</v>
      </c>
      <c r="CC310" s="41"/>
      <c r="CD310" s="32">
        <f t="shared" si="5"/>
        <v>768643.62</v>
      </c>
      <c r="CL310" s="38" t="b">
        <v>0</v>
      </c>
      <c r="CM310" s="39"/>
      <c r="CN310" s="39"/>
      <c r="CO310" s="39"/>
    </row>
    <row r="311" ht="15.75" customHeight="1">
      <c r="A311" s="29">
        <v>44359.0</v>
      </c>
      <c r="D311" s="31" t="s">
        <v>73</v>
      </c>
      <c r="E311" s="31" t="str">
        <f t="shared" si="1"/>
        <v>PS</v>
      </c>
      <c r="F311" s="30" t="b">
        <f t="shared" si="11"/>
        <v>0</v>
      </c>
      <c r="G311" s="30">
        <v>2.0</v>
      </c>
      <c r="AK311" s="42">
        <v>27.136</v>
      </c>
      <c r="BF311" s="41">
        <v>6066.007589407745</v>
      </c>
      <c r="BG311" s="41"/>
      <c r="BH311" s="32">
        <f t="shared" si="3"/>
        <v>4556.845843</v>
      </c>
      <c r="BL311" s="36">
        <v>3.7814422238891627E-4</v>
      </c>
      <c r="BM311" s="36">
        <v>1.8410137193349083E-4</v>
      </c>
      <c r="BN311" s="36"/>
      <c r="BO311" s="36"/>
      <c r="BP311" s="36"/>
      <c r="BQ311" s="36">
        <v>6.358495170036925E-4</v>
      </c>
      <c r="BR311" s="36">
        <v>7.071256590691632E-5</v>
      </c>
      <c r="BS311" s="36">
        <v>5.069968696963043E-4</v>
      </c>
      <c r="BT311" s="36"/>
      <c r="BU311" s="37">
        <f t="shared" si="4"/>
        <v>0.0004230365553</v>
      </c>
      <c r="CB311" s="41">
        <v>1050480.864295686</v>
      </c>
      <c r="CC311" s="41"/>
      <c r="CD311" s="32">
        <f t="shared" si="5"/>
        <v>781664.4076</v>
      </c>
      <c r="CL311" s="38" t="b">
        <v>0</v>
      </c>
      <c r="CM311" s="44"/>
      <c r="CN311" s="44"/>
      <c r="CO311" s="44"/>
    </row>
    <row r="312" ht="15.75" customHeight="1">
      <c r="A312" s="29">
        <v>44360.0</v>
      </c>
      <c r="D312" s="31" t="s">
        <v>73</v>
      </c>
      <c r="E312" s="31" t="str">
        <f t="shared" si="1"/>
        <v>PS</v>
      </c>
      <c r="F312" s="30" t="b">
        <f t="shared" si="11"/>
        <v>0</v>
      </c>
      <c r="G312" s="30">
        <v>2.0</v>
      </c>
      <c r="AK312" s="42">
        <v>27.292</v>
      </c>
      <c r="BF312" s="41">
        <v>3793.638535784857</v>
      </c>
      <c r="BG312" s="41"/>
      <c r="BH312" s="32">
        <f t="shared" si="3"/>
        <v>4084.406058</v>
      </c>
      <c r="BL312" s="36">
        <v>2.8558482764947177E-4</v>
      </c>
      <c r="BM312" s="36">
        <v>5.866286763426644E-5</v>
      </c>
      <c r="BN312" s="36"/>
      <c r="BO312" s="36"/>
      <c r="BP312" s="36"/>
      <c r="BQ312" s="36">
        <v>2.7195188592501714E-4</v>
      </c>
      <c r="BR312" s="36">
        <v>2.2257358883009204E-5</v>
      </c>
      <c r="BS312" s="36">
        <v>2.787683567872445E-4</v>
      </c>
      <c r="BT312" s="36"/>
      <c r="BU312" s="37">
        <f t="shared" si="4"/>
        <v>0.0003819750227</v>
      </c>
      <c r="CB312" s="41">
        <v>660605.2464288962</v>
      </c>
      <c r="CC312" s="41"/>
      <c r="CD312" s="32">
        <f t="shared" si="5"/>
        <v>701451.3021</v>
      </c>
      <c r="CL312" s="38" t="b">
        <v>1</v>
      </c>
      <c r="CM312" s="38" t="b">
        <v>1</v>
      </c>
      <c r="CN312" s="45">
        <v>1.0</v>
      </c>
      <c r="CO312" s="45">
        <v>0.0</v>
      </c>
    </row>
    <row r="313" ht="15.75" customHeight="1">
      <c r="A313" s="29">
        <v>44361.0</v>
      </c>
      <c r="D313" s="31" t="s">
        <v>73</v>
      </c>
      <c r="E313" s="31" t="str">
        <f t="shared" si="1"/>
        <v>PS</v>
      </c>
      <c r="F313" s="30" t="b">
        <f t="shared" si="11"/>
        <v>0</v>
      </c>
      <c r="G313" s="30">
        <v>2.0</v>
      </c>
      <c r="AK313" s="42">
        <v>27.207</v>
      </c>
      <c r="BF313" s="41">
        <v>2868.793174393637</v>
      </c>
      <c r="BG313" s="41"/>
      <c r="BH313" s="32">
        <f t="shared" si="3"/>
        <v>3320.155477</v>
      </c>
      <c r="BL313" s="36">
        <v>3.5384617651959614E-4</v>
      </c>
      <c r="BM313" s="36">
        <v>3.0397127238371353E-5</v>
      </c>
      <c r="BN313" s="36"/>
      <c r="BO313" s="36"/>
      <c r="BP313" s="36"/>
      <c r="BQ313" s="36">
        <v>3.777560249062744E-4</v>
      </c>
      <c r="BR313" s="36">
        <v>5.9311260211859806E-5</v>
      </c>
      <c r="BS313" s="36">
        <v>3.658011007129353E-4</v>
      </c>
      <c r="BT313" s="36"/>
      <c r="BU313" s="37">
        <f t="shared" si="4"/>
        <v>0.000330050182</v>
      </c>
      <c r="CB313" s="41">
        <v>468667.5689177526</v>
      </c>
      <c r="CC313" s="41"/>
      <c r="CD313" s="32">
        <f t="shared" si="5"/>
        <v>573393.919</v>
      </c>
      <c r="CL313" s="38" t="b">
        <v>0</v>
      </c>
      <c r="CM313" s="39"/>
      <c r="CN313" s="39"/>
      <c r="CO313" s="39"/>
    </row>
    <row r="314" ht="15.75" customHeight="1">
      <c r="A314" s="29">
        <v>44362.0</v>
      </c>
      <c r="D314" s="31" t="s">
        <v>73</v>
      </c>
      <c r="E314" s="31" t="str">
        <f t="shared" si="1"/>
        <v>PS</v>
      </c>
      <c r="F314" s="30" t="b">
        <f t="shared" si="11"/>
        <v>0</v>
      </c>
      <c r="G314" s="30">
        <v>2.0</v>
      </c>
      <c r="AK314" s="42">
        <v>27.256</v>
      </c>
      <c r="BF314" s="41">
        <v>1823.838396254279</v>
      </c>
      <c r="BG314" s="41"/>
      <c r="BH314" s="32">
        <f t="shared" si="3"/>
        <v>2404.928075</v>
      </c>
      <c r="BL314" s="36">
        <v>2.339580981948868E-4</v>
      </c>
      <c r="BM314" s="36">
        <v>3.200870288084539E-5</v>
      </c>
      <c r="BN314" s="36"/>
      <c r="BO314" s="36"/>
      <c r="BP314" s="36"/>
      <c r="BQ314" s="36">
        <v>1.7918515857005403E-4</v>
      </c>
      <c r="BR314" s="36">
        <v>4.046646934581987E-5</v>
      </c>
      <c r="BS314" s="36">
        <v>2.065716283824704E-4</v>
      </c>
      <c r="BT314" s="36"/>
      <c r="BU314" s="37">
        <f t="shared" si="4"/>
        <v>0.0002629380891</v>
      </c>
      <c r="CB314" s="41">
        <v>324406.1355417487</v>
      </c>
      <c r="CC314" s="41"/>
      <c r="CD314" s="32">
        <f t="shared" si="5"/>
        <v>414967.2028</v>
      </c>
      <c r="CL314" s="38" t="b">
        <v>1</v>
      </c>
      <c r="CM314" s="38" t="b">
        <v>0</v>
      </c>
      <c r="CN314" s="39"/>
      <c r="CO314" s="39"/>
    </row>
    <row r="315" ht="15.75" customHeight="1">
      <c r="A315" s="29">
        <v>44363.0</v>
      </c>
      <c r="D315" s="31" t="s">
        <v>73</v>
      </c>
      <c r="E315" s="31" t="str">
        <f t="shared" si="1"/>
        <v>PS</v>
      </c>
      <c r="F315" s="30" t="b">
        <f t="shared" si="11"/>
        <v>0</v>
      </c>
      <c r="G315" s="30">
        <v>2.0</v>
      </c>
      <c r="AK315" s="42">
        <v>27.81</v>
      </c>
      <c r="BF315" s="41">
        <v>2048.499687478851</v>
      </c>
      <c r="BG315" s="41"/>
      <c r="BH315" s="32">
        <f t="shared" si="3"/>
        <v>2143.875365</v>
      </c>
      <c r="BL315" s="36">
        <v>2.504186359717702E-4</v>
      </c>
      <c r="BM315" s="36">
        <v>3.792715379512259E-5</v>
      </c>
      <c r="BN315" s="36"/>
      <c r="BO315" s="36"/>
      <c r="BP315" s="36"/>
      <c r="BQ315" s="36">
        <v>3.3380727278513284E-4</v>
      </c>
      <c r="BR315" s="36">
        <v>6.849206790749725E-5</v>
      </c>
      <c r="BS315" s="36">
        <v>2.921129543784515E-4</v>
      </c>
      <c r="BT315" s="36"/>
      <c r="BU315" s="37">
        <f t="shared" si="4"/>
        <v>0.0002597674053</v>
      </c>
      <c r="CB315" s="41">
        <v>362809.7796493794</v>
      </c>
      <c r="CC315" s="41"/>
      <c r="CD315" s="32">
        <f t="shared" si="5"/>
        <v>373007.4443</v>
      </c>
      <c r="CL315" s="38" t="b">
        <v>1</v>
      </c>
      <c r="CM315" s="38" t="b">
        <v>0</v>
      </c>
      <c r="CN315" s="39"/>
      <c r="CO315" s="39"/>
    </row>
    <row r="316" ht="15.75" customHeight="1">
      <c r="A316" s="29">
        <v>44364.0</v>
      </c>
      <c r="D316" s="31" t="s">
        <v>73</v>
      </c>
      <c r="E316" s="31" t="str">
        <f t="shared" si="1"/>
        <v>PS</v>
      </c>
      <c r="F316" s="30" t="b">
        <f t="shared" si="11"/>
        <v>0</v>
      </c>
      <c r="G316" s="30">
        <v>2.0</v>
      </c>
      <c r="AK316" s="42">
        <v>27.548</v>
      </c>
      <c r="BF316" s="41">
        <v>1489.870581194417</v>
      </c>
      <c r="BG316" s="41"/>
      <c r="BH316" s="32">
        <f t="shared" si="3"/>
        <v>2039.358959</v>
      </c>
      <c r="BL316" s="36">
        <v>1.656021099665695E-4</v>
      </c>
      <c r="BM316" s="36">
        <v>1.2863611591229543E-5</v>
      </c>
      <c r="BN316" s="36"/>
      <c r="BO316" s="36"/>
      <c r="BP316" s="36"/>
      <c r="BQ316" s="36">
        <v>1.7727070098228233E-4</v>
      </c>
      <c r="BR316" s="36">
        <v>2.3426091701660475E-5</v>
      </c>
      <c r="BS316" s="36">
        <v>1.714364054744259E-4</v>
      </c>
      <c r="BT316" s="36"/>
      <c r="BU316" s="37">
        <f t="shared" si="4"/>
        <v>0.000261335984</v>
      </c>
      <c r="CB316" s="41">
        <v>258347.283455565</v>
      </c>
      <c r="CC316" s="41"/>
      <c r="CD316" s="32">
        <f t="shared" si="5"/>
        <v>374520.7181</v>
      </c>
      <c r="CL316" s="38" t="b">
        <v>0</v>
      </c>
      <c r="CM316" s="44"/>
      <c r="CN316" s="44"/>
      <c r="CO316" s="44"/>
    </row>
    <row r="317" ht="15.75" customHeight="1">
      <c r="A317" s="29">
        <v>44365.0</v>
      </c>
      <c r="D317" s="31" t="s">
        <v>73</v>
      </c>
      <c r="E317" s="31" t="str">
        <f t="shared" si="1"/>
        <v>PS</v>
      </c>
      <c r="F317" s="30" t="b">
        <f t="shared" si="11"/>
        <v>0</v>
      </c>
      <c r="G317" s="30">
        <v>2.0</v>
      </c>
      <c r="AK317" s="42">
        <v>27.221</v>
      </c>
      <c r="BF317" s="41">
        <v>2488.374984588989</v>
      </c>
      <c r="BG317" s="41"/>
      <c r="BH317" s="32">
        <f t="shared" si="3"/>
        <v>2651.583646</v>
      </c>
      <c r="BL317" s="36">
        <v>2.3826644650707242E-4</v>
      </c>
      <c r="BM317" s="36">
        <v>3.1163341624612055E-5</v>
      </c>
      <c r="BN317" s="36"/>
      <c r="BO317" s="36"/>
      <c r="BP317" s="36"/>
      <c r="BQ317" s="36">
        <v>2.8756342908231667E-4</v>
      </c>
      <c r="BR317" s="36">
        <v>5.590950001629173E-5</v>
      </c>
      <c r="BS317" s="36">
        <v>2.629149377946945E-4</v>
      </c>
      <c r="BT317" s="36"/>
      <c r="BU317" s="37">
        <f t="shared" si="4"/>
        <v>0.0003548159512</v>
      </c>
      <c r="CB317" s="41">
        <v>450806.4540830642</v>
      </c>
      <c r="CC317" s="41"/>
      <c r="CD317" s="32">
        <f t="shared" si="5"/>
        <v>478092.5148</v>
      </c>
      <c r="CL317" s="38" t="b">
        <v>0</v>
      </c>
      <c r="CM317" s="39"/>
      <c r="CN317" s="39"/>
      <c r="CO317" s="39"/>
    </row>
    <row r="318" ht="15.75" customHeight="1">
      <c r="A318" s="29">
        <v>44366.0</v>
      </c>
      <c r="D318" s="31" t="s">
        <v>73</v>
      </c>
      <c r="E318" s="31" t="str">
        <f t="shared" si="1"/>
        <v>PS</v>
      </c>
      <c r="F318" s="30" t="b">
        <f t="shared" si="11"/>
        <v>0</v>
      </c>
      <c r="G318" s="30">
        <v>2.0</v>
      </c>
      <c r="AK318" s="42">
        <v>27.839</v>
      </c>
      <c r="BF318" s="41">
        <v>2346.211143007002</v>
      </c>
      <c r="BG318" s="41"/>
      <c r="BH318" s="32">
        <f t="shared" si="3"/>
        <v>3066.079344</v>
      </c>
      <c r="BL318" s="36">
        <v>4.4578984342884265E-4</v>
      </c>
      <c r="BM318" s="36">
        <v>1.1345363268731409E-4</v>
      </c>
      <c r="BN318" s="36"/>
      <c r="BO318" s="36"/>
      <c r="BP318" s="36"/>
      <c r="BQ318" s="36">
        <v>3.0149814456822786E-4</v>
      </c>
      <c r="BR318" s="36">
        <v>7.296098265508529E-5</v>
      </c>
      <c r="BS318" s="36">
        <v>3.736439939985353E-4</v>
      </c>
      <c r="BT318" s="36"/>
      <c r="BU318" s="37">
        <f t="shared" si="4"/>
        <v>0.0003681858517</v>
      </c>
      <c r="CB318" s="41">
        <v>476233.9378075614</v>
      </c>
      <c r="CC318" s="41"/>
      <c r="CD318" s="32">
        <f t="shared" si="5"/>
        <v>547145.9136</v>
      </c>
      <c r="CL318" s="38" t="b">
        <v>1</v>
      </c>
      <c r="CM318" s="38" t="b">
        <v>0</v>
      </c>
      <c r="CN318" s="39"/>
      <c r="CO318" s="39"/>
    </row>
    <row r="319" ht="15.75" customHeight="1">
      <c r="A319" s="29">
        <v>44367.0</v>
      </c>
      <c r="D319" s="31" t="s">
        <v>73</v>
      </c>
      <c r="E319" s="31" t="str">
        <f t="shared" si="1"/>
        <v>PS</v>
      </c>
      <c r="F319" s="30" t="b">
        <f t="shared" si="11"/>
        <v>0</v>
      </c>
      <c r="G319" s="30">
        <v>2.0</v>
      </c>
      <c r="AK319" s="42">
        <v>27.711</v>
      </c>
      <c r="BF319" s="41">
        <v>4884.961833028105</v>
      </c>
      <c r="BG319" s="41"/>
      <c r="BH319" s="32">
        <f t="shared" si="3"/>
        <v>3061.496863</v>
      </c>
      <c r="BL319" s="36">
        <v>7.935670121540237E-4</v>
      </c>
      <c r="BM319" s="36">
        <v>9.50192139818815E-5</v>
      </c>
      <c r="BN319" s="36"/>
      <c r="BO319" s="36"/>
      <c r="BP319" s="36"/>
      <c r="BQ319" s="36">
        <v>5.543759170088476E-4</v>
      </c>
      <c r="BR319" s="36">
        <v>1.3369164204569007E-4</v>
      </c>
      <c r="BS319" s="36">
        <v>6.739714645814356E-4</v>
      </c>
      <c r="BT319" s="36"/>
      <c r="BU319" s="37">
        <f t="shared" si="4"/>
        <v>0.0003720350767</v>
      </c>
      <c r="CB319" s="41">
        <v>842265.1192507057</v>
      </c>
      <c r="CC319" s="41"/>
      <c r="CD319" s="32">
        <f t="shared" si="5"/>
        <v>545131.5242</v>
      </c>
      <c r="CL319" s="38" t="b">
        <v>1</v>
      </c>
      <c r="CM319" s="38" t="b">
        <v>1</v>
      </c>
      <c r="CN319" s="45">
        <v>1.0</v>
      </c>
      <c r="CO319" s="45">
        <v>0.0</v>
      </c>
    </row>
    <row r="320" ht="15.75" customHeight="1">
      <c r="A320" s="29">
        <v>44368.0</v>
      </c>
      <c r="D320" s="31" t="s">
        <v>73</v>
      </c>
      <c r="E320" s="31" t="str">
        <f t="shared" si="1"/>
        <v>PS</v>
      </c>
      <c r="F320" s="30" t="b">
        <f t="shared" si="11"/>
        <v>0</v>
      </c>
      <c r="G320" s="30">
        <v>2.0</v>
      </c>
      <c r="AK320" s="42">
        <v>26.702</v>
      </c>
      <c r="BF320" s="41">
        <v>4120.978179864383</v>
      </c>
      <c r="BG320" s="41"/>
      <c r="BH320" s="32">
        <f t="shared" si="3"/>
        <v>2726.055277</v>
      </c>
      <c r="BL320" s="36">
        <v>3.2365423347193524E-4</v>
      </c>
      <c r="BM320" s="36">
        <v>6.933656731464912E-5</v>
      </c>
      <c r="BN320" s="36"/>
      <c r="BO320" s="36"/>
      <c r="BP320" s="36"/>
      <c r="BQ320" s="36">
        <v>3.942706798474972E-4</v>
      </c>
      <c r="BR320" s="36">
        <v>8.68016066721446E-5</v>
      </c>
      <c r="BS320" s="36">
        <v>3.589624566597162E-4</v>
      </c>
      <c r="BT320" s="36"/>
      <c r="BU320" s="37">
        <f t="shared" si="4"/>
        <v>0.0003474433293</v>
      </c>
      <c r="CB320" s="41">
        <v>708076.7733097475</v>
      </c>
      <c r="CC320" s="41"/>
      <c r="CD320" s="32">
        <f t="shared" si="5"/>
        <v>481120.2313</v>
      </c>
      <c r="CL320" s="38" t="b">
        <v>0</v>
      </c>
      <c r="CM320" s="39"/>
      <c r="CN320" s="39"/>
      <c r="CO320" s="39"/>
    </row>
    <row r="321" ht="15.75" customHeight="1">
      <c r="A321" s="29">
        <v>44369.0</v>
      </c>
      <c r="D321" s="31" t="s">
        <v>73</v>
      </c>
      <c r="E321" s="31" t="str">
        <f t="shared" si="1"/>
        <v>PS</v>
      </c>
      <c r="F321" s="30" t="b">
        <f t="shared" si="11"/>
        <v>0</v>
      </c>
      <c r="G321" s="30">
        <v>2.0</v>
      </c>
      <c r="AK321" s="42">
        <v>27.658</v>
      </c>
      <c r="BF321" s="41">
        <v>1466.958175187</v>
      </c>
      <c r="BG321" s="41"/>
      <c r="BH321" s="32">
        <f t="shared" si="3"/>
        <v>2986.008351</v>
      </c>
      <c r="BL321" s="36">
        <v>1.4398485191970795E-4</v>
      </c>
      <c r="BM321" s="36">
        <v>2.0298285955454395E-5</v>
      </c>
      <c r="BN321" s="36"/>
      <c r="BO321" s="36"/>
      <c r="BP321" s="36"/>
      <c r="BQ321" s="36">
        <v>2.373802090981003E-4</v>
      </c>
      <c r="BR321" s="36">
        <v>7.544512565641588E-5</v>
      </c>
      <c r="BS321" s="36">
        <v>1.906825305089041E-4</v>
      </c>
      <c r="BT321" s="36"/>
      <c r="BU321" s="37">
        <f t="shared" si="4"/>
        <v>0.0003665790879</v>
      </c>
      <c r="CB321" s="41">
        <v>248275.3363595238</v>
      </c>
      <c r="CC321" s="41"/>
      <c r="CD321" s="32">
        <f t="shared" si="5"/>
        <v>495493.3735</v>
      </c>
      <c r="CL321" s="38" t="b">
        <v>1</v>
      </c>
      <c r="CM321" s="38" t="b">
        <v>0</v>
      </c>
      <c r="CN321" s="39"/>
      <c r="CO321" s="39"/>
    </row>
    <row r="322" ht="15.75" customHeight="1">
      <c r="A322" s="29">
        <v>44370.0</v>
      </c>
      <c r="D322" s="31" t="s">
        <v>73</v>
      </c>
      <c r="E322" s="31" t="str">
        <f t="shared" si="1"/>
        <v>PS</v>
      </c>
      <c r="F322" s="30" t="b">
        <f t="shared" si="11"/>
        <v>0</v>
      </c>
      <c r="G322" s="30">
        <v>2.0</v>
      </c>
      <c r="AK322" s="42">
        <v>27.093</v>
      </c>
      <c r="BF322" s="41">
        <v>811.1670557689934</v>
      </c>
      <c r="BG322" s="41"/>
      <c r="BH322" s="32">
        <f t="shared" si="3"/>
        <v>2270.989397</v>
      </c>
      <c r="BL322" s="36">
        <v>1.564949519655061E-4</v>
      </c>
      <c r="BM322" s="36">
        <v>4.7409990960572274E-5</v>
      </c>
      <c r="BN322" s="36"/>
      <c r="BO322" s="36"/>
      <c r="BP322" s="36"/>
      <c r="BQ322" s="36">
        <v>1.234174492306658E-4</v>
      </c>
      <c r="BR322" s="36">
        <v>2.586826726571673E-5</v>
      </c>
      <c r="BS322" s="36">
        <v>1.399562005980859E-4</v>
      </c>
      <c r="BT322" s="36"/>
      <c r="BU322" s="37">
        <f t="shared" si="4"/>
        <v>0.0002614301793</v>
      </c>
      <c r="CB322" s="41">
        <v>130749.9898017646</v>
      </c>
      <c r="CC322" s="41"/>
      <c r="CD322" s="32">
        <f t="shared" si="5"/>
        <v>368820.5245</v>
      </c>
      <c r="CL322" s="38" t="b">
        <v>1</v>
      </c>
      <c r="CM322" s="38" t="b">
        <v>0</v>
      </c>
      <c r="CN322" s="39"/>
      <c r="CO322" s="39"/>
    </row>
    <row r="323" ht="15.75" customHeight="1">
      <c r="A323" s="29">
        <v>44371.0</v>
      </c>
      <c r="D323" s="31" t="s">
        <v>73</v>
      </c>
      <c r="E323" s="31" t="str">
        <f t="shared" si="1"/>
        <v>PS</v>
      </c>
      <c r="F323" s="30" t="b">
        <f t="shared" si="11"/>
        <v>0</v>
      </c>
      <c r="G323" s="30">
        <v>2.0</v>
      </c>
      <c r="AK323" s="42">
        <v>27.658</v>
      </c>
      <c r="BF323" s="41">
        <v>3645.976509821166</v>
      </c>
      <c r="BG323" s="41"/>
      <c r="BH323" s="32">
        <f t="shared" si="3"/>
        <v>1897.111045</v>
      </c>
      <c r="BL323" s="36">
        <v>4.5490732400055826E-4</v>
      </c>
      <c r="BM323" s="36">
        <v>2.6400989590008494E-5</v>
      </c>
      <c r="BN323" s="36"/>
      <c r="BO323" s="36"/>
      <c r="BP323" s="36"/>
      <c r="BQ323" s="36">
        <v>4.837382503888619E-4</v>
      </c>
      <c r="BR323" s="36">
        <v>4.4402340356401516E-5</v>
      </c>
      <c r="BS323" s="36">
        <v>4.693227871947101E-4</v>
      </c>
      <c r="BT323" s="36"/>
      <c r="BU323" s="37">
        <f t="shared" si="4"/>
        <v>0.0002310145559</v>
      </c>
      <c r="CB323" s="41">
        <v>548099.6487214155</v>
      </c>
      <c r="CC323" s="41"/>
      <c r="CD323" s="32">
        <f t="shared" si="5"/>
        <v>308333.2058</v>
      </c>
      <c r="CL323" s="38" t="b">
        <v>0</v>
      </c>
      <c r="CM323" s="44"/>
      <c r="CN323" s="44"/>
      <c r="CO323" s="44"/>
    </row>
    <row r="324" ht="15.75" customHeight="1">
      <c r="A324" s="29">
        <v>44372.0</v>
      </c>
      <c r="D324" s="31" t="s">
        <v>73</v>
      </c>
      <c r="E324" s="31" t="str">
        <f t="shared" si="1"/>
        <v>PS</v>
      </c>
      <c r="F324" s="30" t="b">
        <f t="shared" si="11"/>
        <v>0</v>
      </c>
      <c r="G324" s="30">
        <v>2.0</v>
      </c>
      <c r="AK324" s="42">
        <v>27.343</v>
      </c>
      <c r="BF324" s="41">
        <v>1309.867066156967</v>
      </c>
      <c r="BG324" s="41"/>
      <c r="BH324" s="32">
        <f t="shared" si="3"/>
        <v>1838.672871</v>
      </c>
      <c r="BL324" s="36">
        <v>1.2100365234679084E-4</v>
      </c>
      <c r="BM324" s="36">
        <v>1.8893400841451913E-5</v>
      </c>
      <c r="BN324" s="36"/>
      <c r="BO324" s="36"/>
      <c r="BP324" s="36"/>
      <c r="BQ324" s="36">
        <v>1.754501907863999E-4</v>
      </c>
      <c r="BR324" s="36">
        <v>1.3224182927707428E-5</v>
      </c>
      <c r="BS324" s="36">
        <v>1.482269215665954E-4</v>
      </c>
      <c r="BT324" s="36"/>
      <c r="BU324" s="37">
        <f t="shared" si="4"/>
        <v>0.0002209483029</v>
      </c>
      <c r="CB324" s="41">
        <v>208900.8743783784</v>
      </c>
      <c r="CC324" s="41"/>
      <c r="CD324" s="32">
        <f t="shared" si="5"/>
        <v>301161.8361</v>
      </c>
      <c r="CL324" s="38" t="b">
        <v>1</v>
      </c>
      <c r="CM324" s="38" t="b">
        <v>1</v>
      </c>
      <c r="CN324" s="45">
        <v>1.0</v>
      </c>
      <c r="CO324" s="45">
        <v>0.0</v>
      </c>
    </row>
    <row r="325" ht="15.75" customHeight="1">
      <c r="A325" s="29">
        <v>44373.0</v>
      </c>
      <c r="D325" s="31" t="s">
        <v>73</v>
      </c>
      <c r="E325" s="31" t="str">
        <f t="shared" si="1"/>
        <v>PS</v>
      </c>
      <c r="F325" s="30" t="b">
        <f t="shared" si="11"/>
        <v>0</v>
      </c>
      <c r="G325" s="30">
        <v>2.0</v>
      </c>
      <c r="AK325" s="42">
        <v>27.047</v>
      </c>
      <c r="BF325" s="41">
        <v>2251.586416932522</v>
      </c>
      <c r="BG325" s="41"/>
      <c r="BH325" s="32">
        <f t="shared" si="3"/>
        <v>2046.174612</v>
      </c>
      <c r="BL325" s="36">
        <v>1.8273096071153762E-4</v>
      </c>
      <c r="BM325" s="36">
        <v>4.5954407932567995E-5</v>
      </c>
      <c r="BN325" s="36"/>
      <c r="BO325" s="36"/>
      <c r="BP325" s="36"/>
      <c r="BQ325" s="36">
        <v>2.310377188016274E-4</v>
      </c>
      <c r="BR325" s="36">
        <v>2.4269638258500808E-5</v>
      </c>
      <c r="BS325" s="36">
        <v>2.068843397565825E-4</v>
      </c>
      <c r="BT325" s="36"/>
      <c r="BU325" s="37">
        <f t="shared" si="4"/>
        <v>0.0002201171281</v>
      </c>
      <c r="CB325" s="41">
        <v>405640.1799085208</v>
      </c>
      <c r="CC325" s="41"/>
      <c r="CD325" s="32">
        <f t="shared" si="5"/>
        <v>338367.8051</v>
      </c>
      <c r="CL325" s="38" t="b">
        <v>0</v>
      </c>
      <c r="CM325" s="44"/>
      <c r="CN325" s="39"/>
      <c r="CO325" s="39"/>
    </row>
    <row r="326" ht="15.75" customHeight="1">
      <c r="A326" s="29">
        <v>44374.0</v>
      </c>
      <c r="D326" s="31" t="s">
        <v>73</v>
      </c>
      <c r="E326" s="31" t="str">
        <f t="shared" si="1"/>
        <v>PS</v>
      </c>
      <c r="F326" s="30" t="b">
        <f t="shared" si="11"/>
        <v>0</v>
      </c>
      <c r="G326" s="30">
        <v>2.0</v>
      </c>
      <c r="AK326" s="42">
        <v>27.525</v>
      </c>
      <c r="BF326" s="41">
        <v>1174.76730699111</v>
      </c>
      <c r="BG326" s="41"/>
      <c r="BH326" s="32">
        <f t="shared" si="3"/>
        <v>2352.925166</v>
      </c>
      <c r="BL326" s="36">
        <v>1.6181387123135498E-4</v>
      </c>
      <c r="BM326" s="36">
        <v>2.4616956008725013E-5</v>
      </c>
      <c r="BN326" s="36"/>
      <c r="BO326" s="36"/>
      <c r="BP326" s="36"/>
      <c r="BQ326" s="36">
        <v>1.1888865956565828E-4</v>
      </c>
      <c r="BR326" s="36">
        <v>4.7346753330357735E-6</v>
      </c>
      <c r="BS326" s="36">
        <v>1.403512653985066E-4</v>
      </c>
      <c r="BT326" s="36"/>
      <c r="BU326" s="37">
        <f t="shared" si="4"/>
        <v>0.0001746963232</v>
      </c>
      <c r="CB326" s="41">
        <v>212418.4875318649</v>
      </c>
      <c r="CC326" s="41"/>
      <c r="CD326" s="32">
        <f t="shared" si="5"/>
        <v>426675.6907</v>
      </c>
      <c r="CL326" s="38" t="b">
        <v>0</v>
      </c>
      <c r="CM326" s="44"/>
      <c r="CN326" s="39"/>
      <c r="CO326" s="39"/>
    </row>
    <row r="327" ht="15.75" customHeight="1">
      <c r="A327" s="29">
        <v>44375.0</v>
      </c>
      <c r="D327" s="31" t="s">
        <v>73</v>
      </c>
      <c r="E327" s="31" t="str">
        <f t="shared" si="1"/>
        <v>PS</v>
      </c>
      <c r="F327" s="30" t="b">
        <f t="shared" si="11"/>
        <v>0</v>
      </c>
      <c r="G327" s="30">
        <v>2.0</v>
      </c>
      <c r="AK327" s="42">
        <v>27.043</v>
      </c>
      <c r="BF327" s="41">
        <v>1848.675760601905</v>
      </c>
      <c r="BG327" s="41"/>
      <c r="BH327" s="32">
        <f t="shared" si="3"/>
        <v>2418.788995</v>
      </c>
      <c r="BL327" s="36">
        <v>1.3822406605950533E-4</v>
      </c>
      <c r="BM327" s="36">
        <v>2.19753681854213E-5</v>
      </c>
      <c r="BN327" s="36"/>
      <c r="BO327" s="36"/>
      <c r="BP327" s="36"/>
      <c r="BQ327" s="36">
        <v>1.333765869291065E-4</v>
      </c>
      <c r="BR327" s="36">
        <v>8.55816626298956E-6</v>
      </c>
      <c r="BS327" s="36">
        <v>1.358003264943059E-4</v>
      </c>
      <c r="BT327" s="36"/>
      <c r="BU327" s="37">
        <f t="shared" si="4"/>
        <v>0.0001668188636</v>
      </c>
      <c r="CB327" s="41">
        <v>316779.8349579393</v>
      </c>
      <c r="CC327" s="41"/>
      <c r="CD327" s="32">
        <f t="shared" si="5"/>
        <v>439214.8684</v>
      </c>
      <c r="CL327" s="38" t="b">
        <v>1</v>
      </c>
      <c r="CM327" s="38" t="b">
        <v>1</v>
      </c>
      <c r="CN327" s="45">
        <v>1.0</v>
      </c>
      <c r="CO327" s="45">
        <v>0.0</v>
      </c>
    </row>
    <row r="328" ht="15.75" customHeight="1">
      <c r="A328" s="29">
        <v>44376.0</v>
      </c>
      <c r="D328" s="31" t="s">
        <v>73</v>
      </c>
      <c r="E328" s="31" t="str">
        <f t="shared" si="1"/>
        <v>PS</v>
      </c>
      <c r="F328" s="30" t="b">
        <f t="shared" si="11"/>
        <v>0</v>
      </c>
      <c r="G328" s="30">
        <v>2.0</v>
      </c>
      <c r="AK328" s="42">
        <v>26.571</v>
      </c>
      <c r="BF328" s="41">
        <v>5179.729281658335</v>
      </c>
      <c r="BG328" s="41"/>
      <c r="BH328" s="32">
        <f t="shared" si="3"/>
        <v>2205.22428</v>
      </c>
      <c r="BL328" s="36">
        <v>3.21184340541707E-4</v>
      </c>
      <c r="BM328" s="36">
        <v>6.358739785961269E-5</v>
      </c>
      <c r="BN328" s="36"/>
      <c r="BO328" s="36"/>
      <c r="BP328" s="36"/>
      <c r="BQ328" s="36">
        <v>1.6325318481716998E-4</v>
      </c>
      <c r="BR328" s="36">
        <v>2.9708996779878378E-5</v>
      </c>
      <c r="BS328" s="36">
        <v>2.422187626794385E-4</v>
      </c>
      <c r="BT328" s="36"/>
      <c r="BU328" s="37">
        <f t="shared" si="4"/>
        <v>0.0001466188179</v>
      </c>
      <c r="CB328" s="41">
        <v>989639.0765536418</v>
      </c>
      <c r="CC328" s="41"/>
      <c r="CD328" s="32">
        <f t="shared" si="5"/>
        <v>394688.7795</v>
      </c>
      <c r="CL328" s="38" t="b">
        <v>0</v>
      </c>
      <c r="CM328" s="38"/>
      <c r="CN328" s="45"/>
      <c r="CO328" s="45"/>
    </row>
    <row r="329" ht="15.75" customHeight="1">
      <c r="A329" s="29">
        <v>44377.0</v>
      </c>
      <c r="D329" s="31" t="s">
        <v>73</v>
      </c>
      <c r="E329" s="31" t="str">
        <f t="shared" si="1"/>
        <v>PS</v>
      </c>
      <c r="F329" s="30" t="b">
        <f t="shared" si="11"/>
        <v>0</v>
      </c>
      <c r="G329" s="30">
        <v>2.0</v>
      </c>
      <c r="AK329" s="42">
        <v>26.819</v>
      </c>
      <c r="BF329" s="41">
        <v>1639.186210929185</v>
      </c>
      <c r="BG329" s="41"/>
      <c r="BH329" s="32">
        <f t="shared" si="3"/>
        <v>2359.168787</v>
      </c>
      <c r="BL329" s="36">
        <v>8.932944075904772E-5</v>
      </c>
      <c r="BM329" s="36">
        <v>1.719420289136529E-5</v>
      </c>
      <c r="BN329" s="36"/>
      <c r="BO329" s="36"/>
      <c r="BP329" s="36"/>
      <c r="BQ329" s="36">
        <v>1.2834980664003739E-4</v>
      </c>
      <c r="BR329" s="36">
        <v>3.100255958379252E-5</v>
      </c>
      <c r="BS329" s="36">
        <v>1.088396236995426E-4</v>
      </c>
      <c r="BT329" s="36"/>
      <c r="BU329" s="37">
        <f t="shared" si="4"/>
        <v>0.0001511005935</v>
      </c>
      <c r="CB329" s="41">
        <v>271596.7632888566</v>
      </c>
      <c r="CC329" s="41"/>
      <c r="CD329" s="32">
        <f t="shared" si="5"/>
        <v>409281.6923</v>
      </c>
      <c r="CL329" s="38" t="b">
        <v>0</v>
      </c>
      <c r="CM329" s="39"/>
      <c r="CN329" s="39"/>
      <c r="CO329" s="39"/>
    </row>
    <row r="330" ht="15.75" customHeight="1">
      <c r="A330" s="29">
        <v>44378.0</v>
      </c>
      <c r="D330" s="31" t="s">
        <v>73</v>
      </c>
      <c r="E330" s="31" t="str">
        <f t="shared" si="1"/>
        <v>PS</v>
      </c>
      <c r="F330" s="30" t="b">
        <f t="shared" si="11"/>
        <v>0</v>
      </c>
      <c r="G330" s="30">
        <v>2.0</v>
      </c>
      <c r="AK330" s="42">
        <v>27.233</v>
      </c>
      <c r="BF330" s="41">
        <v>1183.762842048394</v>
      </c>
      <c r="BG330" s="41"/>
      <c r="BH330" s="32">
        <f t="shared" si="3"/>
        <v>2377.453286</v>
      </c>
      <c r="BL330" s="36">
        <v>9.178259283102884E-5</v>
      </c>
      <c r="BM330" s="36">
        <v>3.009400965047913E-5</v>
      </c>
      <c r="BN330" s="36"/>
      <c r="BO330" s="36"/>
      <c r="BP330" s="36"/>
      <c r="BQ330" s="36">
        <v>1.1998562979802944E-4</v>
      </c>
      <c r="BR330" s="36">
        <v>1.5437027886947605E-5</v>
      </c>
      <c r="BS330" s="36">
        <v>1.058841113145291E-4</v>
      </c>
      <c r="BT330" s="36"/>
      <c r="BU330" s="37">
        <f t="shared" si="4"/>
        <v>0.0001570148976</v>
      </c>
      <c r="CB330" s="41">
        <v>183009.7353806818</v>
      </c>
      <c r="CC330" s="41"/>
      <c r="CD330" s="32">
        <f t="shared" si="5"/>
        <v>416038.9362</v>
      </c>
      <c r="CL330" s="38" t="b">
        <v>0</v>
      </c>
      <c r="CM330" s="39"/>
      <c r="CN330" s="39"/>
      <c r="CO330" s="39"/>
    </row>
    <row r="331" ht="15.75" customHeight="1">
      <c r="A331" s="29">
        <v>44379.0</v>
      </c>
      <c r="D331" s="31" t="s">
        <v>73</v>
      </c>
      <c r="E331" s="31" t="str">
        <f t="shared" si="1"/>
        <v>PS</v>
      </c>
      <c r="F331" s="30" t="b">
        <f t="shared" si="11"/>
        <v>0</v>
      </c>
      <c r="G331" s="30">
        <v>2.0</v>
      </c>
      <c r="AK331" s="42">
        <v>27.118</v>
      </c>
      <c r="BF331" s="41">
        <v>1944.489838606587</v>
      </c>
      <c r="BG331" s="41"/>
      <c r="BH331" s="32">
        <f t="shared" si="3"/>
        <v>1532.46558</v>
      </c>
      <c r="BL331" s="36">
        <v>1.2175469656279427E-4</v>
      </c>
      <c r="BM331" s="36">
        <v>3.131098405331823E-5</v>
      </c>
      <c r="BN331" s="36"/>
      <c r="BO331" s="36"/>
      <c r="BP331" s="36"/>
      <c r="BQ331" s="36">
        <v>2.037655905143506E-4</v>
      </c>
      <c r="BR331" s="36">
        <v>1.9520230303805296E-5</v>
      </c>
      <c r="BS331" s="36">
        <v>1.627601435385724E-4</v>
      </c>
      <c r="BT331" s="36"/>
      <c r="BU331" s="37">
        <f t="shared" si="4"/>
        <v>0.0001254014488</v>
      </c>
      <c r="CB331" s="41">
        <v>285383.0511630957</v>
      </c>
      <c r="CC331" s="41"/>
      <c r="CD331" s="32">
        <f t="shared" si="5"/>
        <v>240690.9674</v>
      </c>
      <c r="CL331" s="38" t="b">
        <v>0</v>
      </c>
      <c r="CM331" s="38"/>
      <c r="CN331" s="45"/>
      <c r="CO331" s="45"/>
    </row>
    <row r="332" ht="15.75" customHeight="1">
      <c r="A332" s="29">
        <v>44380.0</v>
      </c>
      <c r="D332" s="31" t="s">
        <v>73</v>
      </c>
      <c r="E332" s="31" t="str">
        <f t="shared" si="1"/>
        <v>PS</v>
      </c>
      <c r="F332" s="30" t="b">
        <f t="shared" si="11"/>
        <v>0</v>
      </c>
      <c r="G332" s="30">
        <v>2.0</v>
      </c>
      <c r="AK332" s="42">
        <v>27.159</v>
      </c>
      <c r="BF332" s="41">
        <v>1940.098256264444</v>
      </c>
      <c r="BG332" s="41"/>
      <c r="BH332" s="32">
        <f t="shared" si="3"/>
        <v>1723.292297</v>
      </c>
      <c r="BL332" s="36">
        <v>1.707425765641719E-4</v>
      </c>
      <c r="BM332" s="36">
        <v>2.6459794099179095E-5</v>
      </c>
      <c r="BN332" s="36"/>
      <c r="BO332" s="36"/>
      <c r="BP332" s="36"/>
      <c r="BQ332" s="36">
        <v>1.6000111681362537E-4</v>
      </c>
      <c r="BR332" s="36">
        <v>1.678499448760424E-5</v>
      </c>
      <c r="BS332" s="36">
        <v>1.653718466888986E-4</v>
      </c>
      <c r="BT332" s="36"/>
      <c r="BU332" s="37">
        <f t="shared" si="4"/>
        <v>0.0001294685028</v>
      </c>
      <c r="CB332" s="41">
        <v>350566.0544157036</v>
      </c>
      <c r="CC332" s="41"/>
      <c r="CD332" s="32">
        <f t="shared" si="5"/>
        <v>274617.1008</v>
      </c>
      <c r="CL332" s="38" t="b">
        <v>0</v>
      </c>
    </row>
    <row r="333" ht="15.75" customHeight="1">
      <c r="A333" s="29">
        <v>44381.0</v>
      </c>
      <c r="D333" s="31" t="s">
        <v>73</v>
      </c>
      <c r="E333" s="31" t="str">
        <f t="shared" si="1"/>
        <v>PS</v>
      </c>
      <c r="F333" s="30" t="b">
        <f t="shared" si="11"/>
        <v>0</v>
      </c>
      <c r="G333" s="30">
        <v>2.0</v>
      </c>
      <c r="AK333" s="42">
        <v>27.429</v>
      </c>
      <c r="BF333" s="41">
        <v>954.7907525300284</v>
      </c>
      <c r="BG333" s="41"/>
      <c r="BH333" s="32">
        <f t="shared" si="3"/>
        <v>1660.588199</v>
      </c>
      <c r="BL333" s="36">
        <v>8.643691000439374E-5</v>
      </c>
      <c r="BM333" s="36">
        <v>1.3859730917908896E-5</v>
      </c>
      <c r="BN333" s="36"/>
      <c r="BO333" s="36"/>
      <c r="BP333" s="36"/>
      <c r="BQ333" s="36">
        <v>8.186612767795453E-5</v>
      </c>
      <c r="BR333" s="36">
        <v>1.664239247792233E-6</v>
      </c>
      <c r="BS333" s="36">
        <v>8.415151884117413E-5</v>
      </c>
      <c r="BT333" s="36"/>
      <c r="BU333" s="37">
        <f t="shared" si="4"/>
        <v>0.0001406886012</v>
      </c>
      <c r="CB333" s="41">
        <v>112899.2325329132</v>
      </c>
      <c r="CC333" s="41"/>
      <c r="CD333" s="32">
        <f t="shared" si="5"/>
        <v>265110.1493</v>
      </c>
      <c r="CL333" s="38" t="b">
        <v>0</v>
      </c>
    </row>
    <row r="334" ht="15.75" customHeight="1">
      <c r="A334" s="29">
        <v>44382.0</v>
      </c>
      <c r="D334" s="31" t="s">
        <v>73</v>
      </c>
      <c r="E334" s="31" t="str">
        <f t="shared" si="1"/>
        <v>PS</v>
      </c>
      <c r="F334" s="30" t="b">
        <f t="shared" si="11"/>
        <v>0</v>
      </c>
      <c r="G334" s="30">
        <v>2.0</v>
      </c>
      <c r="AK334" s="42">
        <v>26.623</v>
      </c>
      <c r="BF334" s="41">
        <v>2593.319797891411</v>
      </c>
      <c r="BG334" s="41"/>
      <c r="BH334" s="32">
        <f t="shared" si="3"/>
        <v>1564.549268</v>
      </c>
      <c r="BL334" s="36">
        <v>1.1315101694881658E-4</v>
      </c>
      <c r="BM334" s="36">
        <v>1.2433068108833195E-5</v>
      </c>
      <c r="BN334" s="36"/>
      <c r="BO334" s="36"/>
      <c r="BP334" s="36"/>
      <c r="BQ334" s="36">
        <v>1.4519877064639745E-4</v>
      </c>
      <c r="BR334" s="36">
        <v>1.2914209714003091E-5</v>
      </c>
      <c r="BS334" s="36">
        <v>1.29174893797607E-4</v>
      </c>
      <c r="BT334" s="36"/>
      <c r="BU334" s="37">
        <f t="shared" si="4"/>
        <v>0.0001193631297</v>
      </c>
      <c r="CB334" s="41">
        <v>441227.4304132446</v>
      </c>
      <c r="CC334" s="41"/>
      <c r="CD334" s="32">
        <f t="shared" si="5"/>
        <v>262173.657</v>
      </c>
      <c r="CL334" s="38" t="b">
        <v>0</v>
      </c>
    </row>
    <row r="335" ht="15.75" customHeight="1">
      <c r="A335" s="29">
        <v>44383.0</v>
      </c>
      <c r="D335" s="31" t="s">
        <v>73</v>
      </c>
      <c r="E335" s="31" t="str">
        <f t="shared" si="1"/>
        <v>PS</v>
      </c>
      <c r="F335" s="30" t="b">
        <f t="shared" si="11"/>
        <v>0</v>
      </c>
      <c r="G335" s="30">
        <v>2.0</v>
      </c>
      <c r="AK335" s="42">
        <v>28.54</v>
      </c>
      <c r="BF335" s="41">
        <v>870.2423514081638</v>
      </c>
      <c r="BG335" s="41"/>
      <c r="BH335" s="32">
        <f t="shared" si="3"/>
        <v>1432.112092</v>
      </c>
      <c r="BL335" s="36">
        <v>1.6612989775745867E-4</v>
      </c>
      <c r="BM335" s="36">
        <v>1.6377229240351757E-5</v>
      </c>
      <c r="BN335" s="36"/>
      <c r="BO335" s="36"/>
      <c r="BP335" s="36"/>
      <c r="BQ335" s="36">
        <v>1.5783930869281564E-4</v>
      </c>
      <c r="BR335" s="36">
        <v>3.4812191957732205E-5</v>
      </c>
      <c r="BS335" s="36">
        <v>1.619846032251372E-4</v>
      </c>
      <c r="BT335" s="36"/>
      <c r="BU335" s="37">
        <f t="shared" si="4"/>
        <v>0.0001237388212</v>
      </c>
      <c r="CB335" s="41">
        <v>135474.9780554659</v>
      </c>
      <c r="CC335" s="41"/>
      <c r="CD335" s="32">
        <f t="shared" si="5"/>
        <v>237968.1703</v>
      </c>
      <c r="CL335" s="38" t="b">
        <v>0</v>
      </c>
      <c r="CM335" s="39"/>
      <c r="CN335" s="39"/>
      <c r="CO335" s="39"/>
    </row>
    <row r="336" ht="15.75" customHeight="1">
      <c r="A336" s="29">
        <v>44384.0</v>
      </c>
      <c r="D336" s="31" t="s">
        <v>73</v>
      </c>
      <c r="E336" s="31" t="str">
        <f t="shared" si="1"/>
        <v>PS</v>
      </c>
      <c r="F336" s="30" t="b">
        <f t="shared" si="11"/>
        <v>0</v>
      </c>
      <c r="G336" s="30">
        <v>2.0</v>
      </c>
      <c r="AK336" s="42">
        <v>26.272</v>
      </c>
      <c r="BF336" s="41">
        <v>1464.295180947151</v>
      </c>
      <c r="BG336" s="41"/>
      <c r="BH336" s="32">
        <f t="shared" si="3"/>
        <v>1457.152421</v>
      </c>
      <c r="BL336" s="36">
        <v>3.904079125727377E-5</v>
      </c>
      <c r="BM336" s="36">
        <v>5.20681787865052E-6</v>
      </c>
      <c r="BN336" s="36"/>
      <c r="BO336" s="36"/>
      <c r="BP336" s="36"/>
      <c r="BQ336" s="36">
        <v>7.322478057819604E-5</v>
      </c>
      <c r="BR336" s="36">
        <v>1.0573791605971645E-5</v>
      </c>
      <c r="BS336" s="36">
        <v>5.61327859177349E-5</v>
      </c>
      <c r="BT336" s="36"/>
      <c r="BU336" s="37">
        <f t="shared" si="4"/>
        <v>0.0001206141619</v>
      </c>
      <c r="CB336" s="41">
        <v>270700.5893637473</v>
      </c>
      <c r="CC336" s="41"/>
      <c r="CD336" s="32">
        <f t="shared" si="5"/>
        <v>259821.911</v>
      </c>
      <c r="CL336" s="38" t="b">
        <v>0</v>
      </c>
      <c r="CM336" s="39"/>
      <c r="CN336" s="39"/>
      <c r="CO336" s="39"/>
    </row>
    <row r="337" ht="15.75" customHeight="1">
      <c r="A337" s="29">
        <v>44385.0</v>
      </c>
      <c r="D337" s="31" t="s">
        <v>73</v>
      </c>
      <c r="E337" s="31" t="str">
        <f t="shared" si="1"/>
        <v>PS</v>
      </c>
      <c r="F337" s="30" t="b">
        <f t="shared" si="11"/>
        <v>0</v>
      </c>
      <c r="G337" s="30">
        <v>2.0</v>
      </c>
      <c r="AK337" s="42">
        <v>27.406</v>
      </c>
      <c r="BF337" s="41">
        <v>1277.912377216188</v>
      </c>
      <c r="BG337" s="41"/>
      <c r="BH337" s="32">
        <f t="shared" si="3"/>
        <v>1150.567412</v>
      </c>
      <c r="BL337" s="36">
        <v>1.5412294013168772E-4</v>
      </c>
      <c r="BM337" s="36">
        <v>1.5164133150486135E-5</v>
      </c>
      <c r="BN337" s="36"/>
      <c r="BO337" s="36"/>
      <c r="BP337" s="36"/>
      <c r="BQ337" s="36">
        <v>2.2037766832527466E-4</v>
      </c>
      <c r="BR337" s="36">
        <v>4.9250465715691324E-5</v>
      </c>
      <c r="BS337" s="36">
        <v>1.872503042284812E-4</v>
      </c>
      <c r="BT337" s="36"/>
      <c r="BU337" s="37">
        <f t="shared" si="4"/>
        <v>0.0001123169904</v>
      </c>
      <c r="CB337" s="41">
        <v>229538.6211955717</v>
      </c>
      <c r="CC337" s="41"/>
      <c r="CD337" s="32">
        <f t="shared" si="5"/>
        <v>210000.8892</v>
      </c>
      <c r="CL337" s="38" t="b">
        <v>0</v>
      </c>
      <c r="CM337" s="39"/>
      <c r="CN337" s="39"/>
      <c r="CO337" s="39"/>
    </row>
    <row r="338" ht="15.75" customHeight="1">
      <c r="A338" s="29">
        <v>44386.0</v>
      </c>
      <c r="D338" s="31" t="s">
        <v>73</v>
      </c>
      <c r="E338" s="31" t="str">
        <f t="shared" si="1"/>
        <v>PS</v>
      </c>
      <c r="F338" s="30" t="b">
        <f t="shared" si="11"/>
        <v>0</v>
      </c>
      <c r="G338" s="30">
        <v>2.0</v>
      </c>
      <c r="AK338" s="42">
        <v>27.049</v>
      </c>
      <c r="BF338" s="41">
        <v>1079.992396542035</v>
      </c>
      <c r="BG338" s="41"/>
      <c r="BH338" s="32">
        <f t="shared" si="3"/>
        <v>1148.515869</v>
      </c>
      <c r="BL338" s="36">
        <v>7.752018087264334E-5</v>
      </c>
      <c r="BM338" s="36">
        <v>1.8065559415622475E-5</v>
      </c>
      <c r="BN338" s="36"/>
      <c r="BO338" s="36"/>
      <c r="BP338" s="36"/>
      <c r="BQ338" s="36">
        <v>5.95362634889863E-5</v>
      </c>
      <c r="BR338" s="36">
        <v>1.5713756230821186E-5</v>
      </c>
      <c r="BS338" s="36">
        <v>6.852822218081482E-5</v>
      </c>
      <c r="BT338" s="36"/>
      <c r="BU338" s="37">
        <f t="shared" si="4"/>
        <v>0.0001030406461</v>
      </c>
      <c r="CB338" s="41">
        <v>222167.9358736534</v>
      </c>
      <c r="CC338" s="41"/>
      <c r="CD338" s="32">
        <f t="shared" si="5"/>
        <v>213007.9358</v>
      </c>
      <c r="CL338" s="38" t="b">
        <v>0</v>
      </c>
      <c r="CM338" s="39"/>
      <c r="CN338" s="39"/>
      <c r="CO338" s="39"/>
    </row>
    <row r="339" ht="15.75" customHeight="1">
      <c r="A339" s="29">
        <v>44387.0</v>
      </c>
      <c r="D339" s="31" t="s">
        <v>73</v>
      </c>
      <c r="E339" s="31" t="str">
        <f t="shared" si="1"/>
        <v>PS</v>
      </c>
      <c r="F339" s="30" t="b">
        <f t="shared" si="11"/>
        <v>0</v>
      </c>
      <c r="G339" s="30">
        <v>2.0</v>
      </c>
      <c r="AK339" s="42">
        <v>27.437</v>
      </c>
      <c r="BF339" s="41">
        <v>1060.394753255277</v>
      </c>
      <c r="BG339" s="41"/>
      <c r="BH339" s="32">
        <f t="shared" si="3"/>
        <v>1116.106454</v>
      </c>
      <c r="BL339" s="36">
        <v>1.2164339505546165E-4</v>
      </c>
      <c r="BM339" s="36">
        <v>8.516450935609209E-6</v>
      </c>
      <c r="BN339" s="36"/>
      <c r="BO339" s="36"/>
      <c r="BP339" s="36"/>
      <c r="BQ339" s="36">
        <v>5.373467832959085E-5</v>
      </c>
      <c r="BR339" s="36">
        <v>6.4545712930645074E-6</v>
      </c>
      <c r="BS339" s="36">
        <v>8.768903669252625E-5</v>
      </c>
      <c r="BT339" s="36"/>
      <c r="BU339" s="37">
        <f t="shared" si="4"/>
        <v>0.0001102495577</v>
      </c>
      <c r="CB339" s="41">
        <v>192122.321394791</v>
      </c>
      <c r="CC339" s="41"/>
      <c r="CD339" s="32">
        <f t="shared" si="5"/>
        <v>201822.4718</v>
      </c>
      <c r="CL339" s="38" t="b">
        <v>0</v>
      </c>
      <c r="CM339" s="39"/>
      <c r="CN339" s="39"/>
      <c r="CO339" s="39"/>
    </row>
    <row r="340" ht="15.75" customHeight="1">
      <c r="A340" s="29">
        <v>44388.0</v>
      </c>
      <c r="D340" s="31" t="s">
        <v>73</v>
      </c>
      <c r="E340" s="31" t="str">
        <f t="shared" si="1"/>
        <v>PS</v>
      </c>
      <c r="F340" s="30" t="b">
        <f t="shared" si="11"/>
        <v>0</v>
      </c>
      <c r="G340" s="30">
        <v>2.0</v>
      </c>
      <c r="AK340" s="42">
        <v>28.223</v>
      </c>
      <c r="BF340" s="41">
        <v>859.9846364454265</v>
      </c>
      <c r="BG340" s="41"/>
      <c r="BH340" s="32">
        <f t="shared" si="3"/>
        <v>1305.873573</v>
      </c>
      <c r="BL340" s="36">
        <v>1.3152117052143357E-4</v>
      </c>
      <c r="BM340" s="36">
        <v>4.0896302309525296E-5</v>
      </c>
      <c r="BN340" s="36"/>
      <c r="BO340" s="36"/>
      <c r="BP340" s="36"/>
      <c r="BQ340" s="36">
        <v>9.968459222742298E-5</v>
      </c>
      <c r="BR340" s="36">
        <v>1.7411348340931115E-5</v>
      </c>
      <c r="BS340" s="36">
        <v>1.156028813744283E-4</v>
      </c>
      <c r="BT340" s="36"/>
      <c r="BU340" s="37">
        <f t="shared" si="4"/>
        <v>0.0001059890472</v>
      </c>
      <c r="CB340" s="41">
        <v>150510.2111474964</v>
      </c>
      <c r="CC340" s="41"/>
      <c r="CD340" s="32">
        <f t="shared" si="5"/>
        <v>228048.0212</v>
      </c>
      <c r="CL340" s="38" t="b">
        <v>0</v>
      </c>
      <c r="CM340" s="39"/>
      <c r="CN340" s="39"/>
      <c r="CO340" s="39"/>
    </row>
    <row r="341" ht="15.75" customHeight="1">
      <c r="A341" s="29">
        <v>44389.0</v>
      </c>
      <c r="D341" s="31" t="s">
        <v>73</v>
      </c>
      <c r="E341" s="31" t="str">
        <f t="shared" si="1"/>
        <v>PS</v>
      </c>
      <c r="F341" s="30" t="b">
        <f t="shared" si="11"/>
        <v>0</v>
      </c>
      <c r="G341" s="30">
        <v>2.0</v>
      </c>
      <c r="AK341" s="42">
        <v>26.851</v>
      </c>
      <c r="BF341" s="41">
        <v>1302.248108046205</v>
      </c>
      <c r="BG341" s="41"/>
      <c r="BH341" s="32">
        <f t="shared" si="3"/>
        <v>1367.542677</v>
      </c>
      <c r="BL341" s="36">
        <v>8.725709225737299E-5</v>
      </c>
      <c r="BM341" s="36">
        <v>1.4212952648973132E-5</v>
      </c>
      <c r="BN341" s="36"/>
      <c r="BO341" s="36"/>
      <c r="BP341" s="36"/>
      <c r="BQ341" s="36">
        <v>9.709759596437859E-5</v>
      </c>
      <c r="BR341" s="36">
        <v>1.1110541972743828E-5</v>
      </c>
      <c r="BS341" s="36">
        <v>9.217734411087579E-5</v>
      </c>
      <c r="BT341" s="36"/>
      <c r="BU341" s="37">
        <f t="shared" si="4"/>
        <v>0.0001204101492</v>
      </c>
      <c r="CB341" s="41">
        <v>214773.2692195204</v>
      </c>
      <c r="CC341" s="41"/>
      <c r="CD341" s="32">
        <f t="shared" si="5"/>
        <v>230630.4977</v>
      </c>
      <c r="CL341" s="38" t="b">
        <v>0</v>
      </c>
      <c r="CM341" s="39"/>
      <c r="CN341" s="39"/>
      <c r="CO341" s="39"/>
    </row>
    <row r="342" ht="15.75" customHeight="1">
      <c r="A342" s="29">
        <v>44390.0</v>
      </c>
      <c r="D342" s="31" t="s">
        <v>73</v>
      </c>
      <c r="E342" s="31" t="str">
        <f t="shared" si="1"/>
        <v>PS</v>
      </c>
      <c r="F342" s="30" t="b">
        <f t="shared" si="11"/>
        <v>0</v>
      </c>
      <c r="G342" s="30">
        <v>2.0</v>
      </c>
      <c r="AK342" s="42">
        <v>27.478</v>
      </c>
      <c r="BF342" s="41">
        <v>2226.747969330236</v>
      </c>
      <c r="BG342" s="41"/>
      <c r="BH342" s="32">
        <f t="shared" si="3"/>
        <v>1449.766329</v>
      </c>
      <c r="BL342" s="36">
        <v>1.7631793543700788E-4</v>
      </c>
      <c r="BM342" s="36">
        <v>3.372101043030225E-5</v>
      </c>
      <c r="BN342" s="36"/>
      <c r="BO342" s="36"/>
      <c r="BP342" s="36"/>
      <c r="BQ342" s="36">
        <v>1.5557756758316095E-4</v>
      </c>
      <c r="BR342" s="36">
        <v>2.2599024657308786E-5</v>
      </c>
      <c r="BS342" s="36">
        <v>1.659477515100844E-4</v>
      </c>
      <c r="BT342" s="36"/>
      <c r="BU342" s="37">
        <f t="shared" si="4"/>
        <v>0.0001312620365</v>
      </c>
      <c r="CB342" s="41">
        <v>360666.3685924184</v>
      </c>
      <c r="CC342" s="41"/>
      <c r="CD342" s="32">
        <f t="shared" si="5"/>
        <v>238647.7198</v>
      </c>
      <c r="CL342" s="38" t="b">
        <v>0</v>
      </c>
      <c r="CM342" s="39"/>
      <c r="CN342" s="39"/>
      <c r="CO342" s="39"/>
    </row>
    <row r="343" ht="15.75" customHeight="1">
      <c r="A343" s="29">
        <v>44391.0</v>
      </c>
      <c r="D343" s="31" t="s">
        <v>73</v>
      </c>
      <c r="E343" s="31" t="str">
        <f t="shared" si="1"/>
        <v>PS</v>
      </c>
      <c r="F343" s="30" t="b">
        <f t="shared" si="11"/>
        <v>0</v>
      </c>
      <c r="G343" s="30">
        <v>2.0</v>
      </c>
      <c r="AK343" s="42">
        <v>26.859</v>
      </c>
      <c r="BF343" s="41">
        <v>1388.337918284839</v>
      </c>
      <c r="BG343" s="41"/>
      <c r="BH343" s="32">
        <f t="shared" si="3"/>
        <v>1668.437269</v>
      </c>
      <c r="BL343" s="36">
        <v>1.099365157555506E-4</v>
      </c>
      <c r="BM343" s="36">
        <v>2.624267659724728E-5</v>
      </c>
      <c r="BN343" s="36"/>
      <c r="BO343" s="36"/>
      <c r="BP343" s="36"/>
      <c r="BQ343" s="36">
        <v>1.713309492816347E-4</v>
      </c>
      <c r="BR343" s="36">
        <v>4.160536201487838E-5</v>
      </c>
      <c r="BS343" s="36">
        <v>1.406337325185926E-4</v>
      </c>
      <c r="BT343" s="36"/>
      <c r="BU343" s="37">
        <f t="shared" si="4"/>
        <v>0.0001449673287</v>
      </c>
      <c r="CB343" s="41">
        <v>235080.3180135805</v>
      </c>
      <c r="CC343" s="41"/>
      <c r="CD343" s="32">
        <f t="shared" si="5"/>
        <v>274321.4497</v>
      </c>
      <c r="CL343" s="38" t="b">
        <v>0</v>
      </c>
      <c r="CM343" s="39"/>
      <c r="CN343" s="39"/>
      <c r="CO343" s="39"/>
    </row>
    <row r="344" ht="15.75" customHeight="1">
      <c r="A344" s="29">
        <v>44392.0</v>
      </c>
      <c r="D344" s="31" t="s">
        <v>73</v>
      </c>
      <c r="E344" s="31" t="str">
        <f t="shared" si="1"/>
        <v>PS</v>
      </c>
      <c r="F344" s="30" t="b">
        <f t="shared" si="11"/>
        <v>0</v>
      </c>
      <c r="G344" s="30">
        <v>2.0</v>
      </c>
      <c r="AK344" s="42">
        <v>26.816</v>
      </c>
      <c r="BF344" s="41">
        <v>1471.513010720439</v>
      </c>
      <c r="BG344" s="41"/>
      <c r="BH344" s="32">
        <f t="shared" si="3"/>
        <v>1754.338657</v>
      </c>
      <c r="BL344" s="36">
        <v>1.2551577460480687E-4</v>
      </c>
      <c r="BM344" s="36">
        <v>9.214526183394582E-6</v>
      </c>
      <c r="BN344" s="36"/>
      <c r="BO344" s="36"/>
      <c r="BP344" s="36"/>
      <c r="BQ344" s="36">
        <v>1.5838117129574712E-4</v>
      </c>
      <c r="BR344" s="36">
        <v>2.9340974495679433E-5</v>
      </c>
      <c r="BS344" s="36">
        <v>1.41948472950277E-4</v>
      </c>
      <c r="BT344" s="36"/>
      <c r="BU344" s="37">
        <f t="shared" si="4"/>
        <v>0.0001612731175</v>
      </c>
      <c r="CB344" s="41">
        <v>232208.4318742121</v>
      </c>
      <c r="CC344" s="41"/>
      <c r="CD344" s="32">
        <f t="shared" si="5"/>
        <v>289814.3947</v>
      </c>
      <c r="CL344" s="38" t="b">
        <v>0</v>
      </c>
      <c r="CM344" s="39"/>
      <c r="CN344" s="39"/>
      <c r="CO344" s="39"/>
    </row>
    <row r="345" ht="15.75" customHeight="1">
      <c r="A345" s="29">
        <v>44393.0</v>
      </c>
      <c r="D345" s="31" t="s">
        <v>73</v>
      </c>
      <c r="E345" s="31" t="str">
        <f t="shared" si="1"/>
        <v>PS</v>
      </c>
      <c r="F345" s="30" t="b">
        <f t="shared" si="11"/>
        <v>0</v>
      </c>
      <c r="G345" s="30">
        <v>2.0</v>
      </c>
      <c r="AK345" s="42">
        <v>27.402</v>
      </c>
      <c r="BF345" s="41">
        <v>1953.339338171912</v>
      </c>
      <c r="BG345" s="41"/>
      <c r="BH345" s="32">
        <f t="shared" si="3"/>
        <v>1488.84445</v>
      </c>
      <c r="BL345" s="36">
        <v>2.024746703491843E-4</v>
      </c>
      <c r="BM345" s="36">
        <v>1.6934683340615014E-5</v>
      </c>
      <c r="BN345" s="36"/>
      <c r="BO345" s="36"/>
      <c r="BP345" s="36"/>
      <c r="BQ345" s="36">
        <v>1.657840144891999E-4</v>
      </c>
      <c r="BR345" s="36">
        <v>3.43765014970707E-5</v>
      </c>
      <c r="BS345" s="36">
        <v>1.841293424191921E-4</v>
      </c>
      <c r="BT345" s="36"/>
      <c r="BU345" s="37">
        <f t="shared" si="4"/>
        <v>0.0001420088771</v>
      </c>
      <c r="CB345" s="41">
        <v>328878.8610196594</v>
      </c>
      <c r="CC345" s="41"/>
      <c r="CD345" s="32">
        <f t="shared" si="5"/>
        <v>247776.3229</v>
      </c>
      <c r="CL345" s="38" t="b">
        <v>0</v>
      </c>
      <c r="CM345" s="39"/>
      <c r="CN345" s="39"/>
      <c r="CO345" s="39"/>
    </row>
    <row r="346" ht="15.75" customHeight="1">
      <c r="A346" s="29">
        <v>44394.0</v>
      </c>
      <c r="D346" s="31" t="s">
        <v>73</v>
      </c>
      <c r="E346" s="31" t="str">
        <f t="shared" si="1"/>
        <v>PS</v>
      </c>
      <c r="F346" s="30" t="b">
        <f t="shared" si="11"/>
        <v>0</v>
      </c>
      <c r="G346" s="30">
        <v>2.0</v>
      </c>
      <c r="AK346" s="42">
        <v>27.491</v>
      </c>
      <c r="BF346" s="41">
        <v>1731.75504989455</v>
      </c>
      <c r="BG346" s="41"/>
      <c r="BH346" s="32">
        <f t="shared" si="3"/>
        <v>1480.788215</v>
      </c>
      <c r="BL346" s="36">
        <v>2.1602979382227524E-4</v>
      </c>
      <c r="BM346" s="36">
        <v>1.488528699612312E-7</v>
      </c>
      <c r="BN346" s="36"/>
      <c r="BO346" s="36"/>
      <c r="BP346" s="36"/>
      <c r="BQ346" s="36">
        <v>1.3138278223854508E-4</v>
      </c>
      <c r="BR346" s="36">
        <v>3.160555407528254E-5</v>
      </c>
      <c r="BS346" s="36">
        <v>1.737062880304102E-4</v>
      </c>
      <c r="BT346" s="36"/>
      <c r="BU346" s="37">
        <f t="shared" si="4"/>
        <v>0.0001332893615</v>
      </c>
      <c r="CB346" s="41">
        <v>292237.9940573301</v>
      </c>
      <c r="CC346" s="41"/>
      <c r="CD346" s="32">
        <f t="shared" si="5"/>
        <v>245349.9322</v>
      </c>
      <c r="CL346" s="38" t="b">
        <v>0</v>
      </c>
      <c r="CM346" s="39"/>
      <c r="CN346" s="39"/>
      <c r="CO346" s="39"/>
    </row>
    <row r="347" ht="15.75" customHeight="1">
      <c r="A347" s="29">
        <v>44395.0</v>
      </c>
      <c r="D347" s="31" t="s">
        <v>73</v>
      </c>
      <c r="E347" s="31" t="str">
        <f t="shared" si="1"/>
        <v>PS</v>
      </c>
      <c r="F347" s="30" t="b">
        <f t="shared" si="11"/>
        <v>0</v>
      </c>
      <c r="G347" s="30">
        <v>2.0</v>
      </c>
      <c r="AK347" s="42">
        <v>27.46</v>
      </c>
      <c r="BF347" s="41">
        <v>899.2769342432746</v>
      </c>
      <c r="BG347" s="41"/>
      <c r="BH347" s="32">
        <f t="shared" si="3"/>
        <v>1405.034632</v>
      </c>
      <c r="BL347" s="36">
        <v>7.30795089147351E-5</v>
      </c>
      <c r="BM347" s="36">
        <v>2.49549813214776E-5</v>
      </c>
      <c r="BN347" s="36"/>
      <c r="BO347" s="36"/>
      <c r="BP347" s="36"/>
      <c r="BQ347" s="36">
        <v>6.617359034108689E-5</v>
      </c>
      <c r="BR347" s="36">
        <v>1.9544435589453326E-5</v>
      </c>
      <c r="BS347" s="36">
        <v>6.962654962791099E-5</v>
      </c>
      <c r="BT347" s="36"/>
      <c r="BU347" s="37">
        <f t="shared" si="4"/>
        <v>0.0001377857626</v>
      </c>
      <c r="CB347" s="41">
        <v>150476.0094069271</v>
      </c>
      <c r="CC347" s="41"/>
      <c r="CD347" s="32">
        <f t="shared" si="5"/>
        <v>236414.5357</v>
      </c>
      <c r="CL347" s="38" t="b">
        <v>0</v>
      </c>
      <c r="CM347" s="39"/>
      <c r="CN347" s="39"/>
      <c r="CO347" s="39"/>
    </row>
    <row r="348" ht="15.75" customHeight="1">
      <c r="A348" s="29">
        <v>44396.0</v>
      </c>
      <c r="D348" s="31" t="s">
        <v>73</v>
      </c>
      <c r="E348" s="31" t="str">
        <f t="shared" si="1"/>
        <v>PS</v>
      </c>
      <c r="F348" s="30" t="b">
        <f t="shared" si="11"/>
        <v>0</v>
      </c>
      <c r="G348" s="30">
        <v>2.0</v>
      </c>
      <c r="AK348" s="42">
        <v>26.734</v>
      </c>
      <c r="BF348" s="41">
        <v>1348.0567429081</v>
      </c>
      <c r="BG348" s="41"/>
      <c r="BH348" s="32">
        <f t="shared" si="3"/>
        <v>1402.671515</v>
      </c>
      <c r="BL348" s="36">
        <v>7.841262097048347E-5</v>
      </c>
      <c r="BM348" s="36">
        <v>7.369851622215652E-6</v>
      </c>
      <c r="BN348" s="36"/>
      <c r="BO348" s="36"/>
      <c r="BP348" s="36"/>
      <c r="BQ348" s="36">
        <v>1.1565968802731046E-4</v>
      </c>
      <c r="BR348" s="36">
        <v>1.7560242964370863E-5</v>
      </c>
      <c r="BS348" s="36">
        <v>9.703615449889696E-5</v>
      </c>
      <c r="BT348" s="36"/>
      <c r="BU348" s="37">
        <f t="shared" si="4"/>
        <v>0.0001306614871</v>
      </c>
      <c r="CB348" s="41">
        <v>222948.364425856</v>
      </c>
      <c r="CC348" s="41"/>
      <c r="CD348" s="32">
        <f t="shared" si="5"/>
        <v>244977.7664</v>
      </c>
      <c r="CL348" s="38" t="b">
        <v>0</v>
      </c>
      <c r="CM348" s="39"/>
      <c r="CN348" s="39"/>
      <c r="CO348" s="39"/>
    </row>
    <row r="349" ht="15.75" customHeight="1">
      <c r="A349" s="29">
        <v>44397.0</v>
      </c>
      <c r="D349" s="31" t="s">
        <v>73</v>
      </c>
      <c r="E349" s="31" t="str">
        <f t="shared" si="1"/>
        <v>PS</v>
      </c>
      <c r="F349" s="30" t="b">
        <f t="shared" si="11"/>
        <v>0</v>
      </c>
      <c r="G349" s="30">
        <v>2.0</v>
      </c>
      <c r="AK349" s="42">
        <v>27.779</v>
      </c>
      <c r="BF349" s="41">
        <v>1092.745095354767</v>
      </c>
      <c r="BG349" s="41"/>
      <c r="BH349" s="32">
        <f t="shared" si="3"/>
        <v>1355.030026</v>
      </c>
      <c r="BL349" s="36">
        <v>1.8434226943234402E-4</v>
      </c>
      <c r="BM349" s="36">
        <v>2.616324133607233E-5</v>
      </c>
      <c r="BN349" s="36"/>
      <c r="BO349" s="36"/>
      <c r="BP349" s="36"/>
      <c r="BQ349" s="36">
        <v>1.4451868791016986E-4</v>
      </c>
      <c r="BR349" s="36">
        <v>5.576874481623394E-6</v>
      </c>
      <c r="BS349" s="36">
        <v>1.64430478671257E-4</v>
      </c>
      <c r="BT349" s="36"/>
      <c r="BU349" s="37">
        <f t="shared" si="4"/>
        <v>0.0001255463898</v>
      </c>
      <c r="CB349" s="41">
        <v>187531.4495393084</v>
      </c>
      <c r="CC349" s="41"/>
      <c r="CD349" s="32">
        <f t="shared" si="5"/>
        <v>242741.3253</v>
      </c>
      <c r="CL349" s="38" t="b">
        <v>0</v>
      </c>
      <c r="CM349" s="39"/>
      <c r="CN349" s="39"/>
      <c r="CO349" s="39"/>
    </row>
    <row r="350" ht="15.75" customHeight="1">
      <c r="A350" s="29">
        <v>44398.0</v>
      </c>
      <c r="D350" s="31" t="s">
        <v>73</v>
      </c>
      <c r="E350" s="31" t="str">
        <f t="shared" si="1"/>
        <v>PS</v>
      </c>
      <c r="F350" s="30" t="b">
        <f t="shared" si="11"/>
        <v>0</v>
      </c>
      <c r="G350" s="30">
        <v>2.0</v>
      </c>
      <c r="AK350" s="42">
        <v>27.077</v>
      </c>
      <c r="BF350" s="41">
        <v>1941.523751487965</v>
      </c>
      <c r="BG350" s="41"/>
      <c r="BH350" s="32">
        <f t="shared" si="3"/>
        <v>1436.694161</v>
      </c>
      <c r="BL350" s="36">
        <v>1.530565605135116E-4</v>
      </c>
      <c r="BM350" s="36">
        <v>4.784745492058837E-7</v>
      </c>
      <c r="BN350" s="36"/>
      <c r="BO350" s="36"/>
      <c r="BP350" s="36"/>
      <c r="BQ350" s="36">
        <v>1.439593691418776E-4</v>
      </c>
      <c r="BR350" s="36">
        <v>2.0469721708577784E-5</v>
      </c>
      <c r="BS350" s="36">
        <v>1.485079648276946E-4</v>
      </c>
      <c r="BT350" s="36"/>
      <c r="BU350" s="37">
        <f t="shared" si="4"/>
        <v>0.0001320520758</v>
      </c>
      <c r="CB350" s="41">
        <v>371695.0146036135</v>
      </c>
      <c r="CC350" s="41"/>
      <c r="CD350" s="32">
        <f t="shared" si="5"/>
        <v>250846.2799</v>
      </c>
      <c r="CL350" s="38" t="b">
        <v>0</v>
      </c>
      <c r="CM350" s="39"/>
      <c r="CN350" s="39"/>
      <c r="CO350" s="39"/>
    </row>
    <row r="351" ht="15.75" customHeight="1">
      <c r="A351" s="29">
        <v>44399.0</v>
      </c>
      <c r="D351" s="31" t="s">
        <v>73</v>
      </c>
      <c r="E351" s="31" t="str">
        <f t="shared" si="1"/>
        <v>PS</v>
      </c>
      <c r="F351" s="30" t="b">
        <f t="shared" si="11"/>
        <v>0</v>
      </c>
      <c r="G351" s="30">
        <v>2.0</v>
      </c>
      <c r="AK351" s="42">
        <v>27.39</v>
      </c>
      <c r="BF351" s="41">
        <v>1493.547605529963</v>
      </c>
      <c r="BG351" s="41"/>
      <c r="BH351" s="32">
        <f t="shared" si="3"/>
        <v>1360.918088</v>
      </c>
      <c r="BL351" s="36">
        <v>1.00290882525263E-4</v>
      </c>
      <c r="BM351" s="36">
        <v>2.435986984389154E-5</v>
      </c>
      <c r="BN351" s="36"/>
      <c r="BO351" s="36"/>
      <c r="BP351" s="36"/>
      <c r="BQ351" s="36">
        <v>1.959707200413571E-4</v>
      </c>
      <c r="BR351" s="36">
        <v>5.129113747437537E-5</v>
      </c>
      <c r="BS351" s="36">
        <v>1.481308012833101E-4</v>
      </c>
      <c r="BT351" s="36"/>
      <c r="BU351" s="37">
        <f t="shared" si="4"/>
        <v>0.0001341329547</v>
      </c>
      <c r="CB351" s="41">
        <v>281055.7884086285</v>
      </c>
      <c r="CC351" s="41"/>
      <c r="CD351" s="32">
        <f t="shared" si="5"/>
        <v>238764.7211</v>
      </c>
      <c r="CL351" s="38" t="b">
        <v>0</v>
      </c>
      <c r="CM351" s="39"/>
      <c r="CN351" s="39"/>
      <c r="CO351" s="39"/>
    </row>
    <row r="352" ht="15.75" customHeight="1">
      <c r="A352" s="29">
        <v>44400.0</v>
      </c>
      <c r="D352" s="31" t="s">
        <v>73</v>
      </c>
      <c r="E352" s="31" t="str">
        <f t="shared" si="1"/>
        <v>PS</v>
      </c>
      <c r="F352" s="30" t="b">
        <f t="shared" si="11"/>
        <v>0</v>
      </c>
      <c r="G352" s="30">
        <v>2.0</v>
      </c>
      <c r="AK352" s="42">
        <v>27.076</v>
      </c>
      <c r="BF352" s="41">
        <v>1307.597608232964</v>
      </c>
      <c r="BG352" s="41"/>
      <c r="BH352" s="32">
        <f t="shared" si="3"/>
        <v>1276.509877</v>
      </c>
      <c r="BL352" s="36">
        <v>8.956454806473892E-5</v>
      </c>
      <c r="BM352" s="36">
        <v>7.347740420470173E-6</v>
      </c>
      <c r="BN352" s="36"/>
      <c r="BO352" s="36"/>
      <c r="BP352" s="36"/>
      <c r="BQ352" s="36">
        <v>1.1474541115302333E-4</v>
      </c>
      <c r="BR352" s="36">
        <v>2.923211327608742E-5</v>
      </c>
      <c r="BS352" s="36">
        <v>1.021549796088811E-4</v>
      </c>
      <c r="BT352" s="36"/>
      <c r="BU352" s="37">
        <f t="shared" si="4"/>
        <v>0.0001204634906</v>
      </c>
      <c r="CB352" s="41">
        <v>191000.7826345891</v>
      </c>
      <c r="CC352" s="41"/>
      <c r="CD352" s="32">
        <f t="shared" si="5"/>
        <v>224653.5942</v>
      </c>
      <c r="CL352" s="38" t="b">
        <v>0</v>
      </c>
      <c r="CM352" s="39"/>
      <c r="CN352" s="39"/>
      <c r="CO352" s="39"/>
    </row>
    <row r="353" ht="15.75" customHeight="1">
      <c r="A353" s="29">
        <v>44401.0</v>
      </c>
      <c r="D353" s="31" t="s">
        <v>73</v>
      </c>
      <c r="E353" s="31" t="str">
        <f t="shared" si="1"/>
        <v>PS</v>
      </c>
      <c r="F353" s="30" t="b">
        <f t="shared" si="11"/>
        <v>0</v>
      </c>
      <c r="G353" s="30">
        <v>2.0</v>
      </c>
      <c r="AK353" s="42">
        <v>27.568</v>
      </c>
      <c r="BF353" s="41">
        <v>969.1763774347223</v>
      </c>
      <c r="BG353" s="41"/>
      <c r="BH353" s="32">
        <f t="shared" si="3"/>
        <v>1217.571774</v>
      </c>
      <c r="BL353" s="36">
        <v>1.0420258371564613E-4</v>
      </c>
      <c r="BM353" s="36">
        <v>1.4148357492865743E-5</v>
      </c>
      <c r="BN353" s="36"/>
      <c r="BO353" s="36"/>
      <c r="BP353" s="36"/>
      <c r="BQ353" s="36">
        <v>1.106785143386737E-4</v>
      </c>
      <c r="BR353" s="36">
        <v>7.227658298191092E-6</v>
      </c>
      <c r="BS353" s="36">
        <v>1.074405490271599E-4</v>
      </c>
      <c r="BT353" s="36"/>
      <c r="BU353" s="37">
        <f t="shared" si="4"/>
        <v>0.0001180349101</v>
      </c>
      <c r="CB353" s="41">
        <v>162540.5702595773</v>
      </c>
      <c r="CC353" s="41"/>
      <c r="CD353" s="32">
        <f t="shared" si="5"/>
        <v>207468.7621</v>
      </c>
      <c r="CL353" s="38" t="b">
        <v>0</v>
      </c>
      <c r="CM353" s="39"/>
      <c r="CN353" s="39"/>
      <c r="CO353" s="39"/>
    </row>
    <row r="354" ht="15.75" customHeight="1">
      <c r="A354" s="29">
        <v>44402.0</v>
      </c>
      <c r="D354" s="31" t="s">
        <v>73</v>
      </c>
      <c r="E354" s="31" t="str">
        <f t="shared" si="1"/>
        <v>PS</v>
      </c>
      <c r="F354" s="30" t="b">
        <f t="shared" si="11"/>
        <v>0</v>
      </c>
      <c r="G354" s="30">
        <v>2.0</v>
      </c>
      <c r="AK354" s="42">
        <v>27.922</v>
      </c>
      <c r="BF354" s="41">
        <v>670.7040408894026</v>
      </c>
      <c r="BG354" s="41"/>
      <c r="BH354" s="32">
        <f t="shared" si="3"/>
        <v>1383.531944</v>
      </c>
      <c r="BL354" s="36">
        <v>8.623732086908317E-5</v>
      </c>
      <c r="BM354" s="36">
        <v>2.2045374531133436E-5</v>
      </c>
      <c r="BN354" s="36"/>
      <c r="BO354" s="36"/>
      <c r="BP354" s="36"/>
      <c r="BQ354" s="36">
        <v>1.0592899573707601E-4</v>
      </c>
      <c r="BR354" s="36">
        <v>7.824798296238323E-6</v>
      </c>
      <c r="BS354" s="36">
        <v>9.608315830307958E-5</v>
      </c>
      <c r="BT354" s="36"/>
      <c r="BU354" s="37">
        <f t="shared" si="4"/>
        <v>0.0001250763481</v>
      </c>
      <c r="CB354" s="41">
        <v>116975.8150114185</v>
      </c>
      <c r="CC354" s="41"/>
      <c r="CD354" s="32">
        <f t="shared" si="5"/>
        <v>236903.1987</v>
      </c>
      <c r="CL354" s="38" t="b">
        <v>0</v>
      </c>
      <c r="CM354" s="39"/>
      <c r="CN354" s="39"/>
      <c r="CO354" s="39"/>
    </row>
    <row r="355" ht="15.75" customHeight="1">
      <c r="A355" s="29">
        <v>44403.0</v>
      </c>
      <c r="D355" s="31" t="s">
        <v>73</v>
      </c>
      <c r="E355" s="31" t="str">
        <f t="shared" si="1"/>
        <v>PS</v>
      </c>
      <c r="F355" s="30" t="b">
        <f t="shared" si="11"/>
        <v>0</v>
      </c>
      <c r="G355" s="30">
        <v>2.0</v>
      </c>
      <c r="AK355" s="42">
        <v>26.656</v>
      </c>
      <c r="BF355" s="41">
        <v>1646.833235569607</v>
      </c>
      <c r="BG355" s="41"/>
      <c r="BH355" s="32">
        <f t="shared" si="3"/>
        <v>2091.674792</v>
      </c>
      <c r="BL355" s="36">
        <v>1.2737440857349275E-4</v>
      </c>
      <c r="BM355" s="36">
        <v>2.2767887990531344E-5</v>
      </c>
      <c r="BN355" s="36"/>
      <c r="BO355" s="36"/>
      <c r="BP355" s="36"/>
      <c r="BQ355" s="36">
        <v>1.4535571615415893E-4</v>
      </c>
      <c r="BR355" s="36">
        <v>2.634381682531816E-5</v>
      </c>
      <c r="BS355" s="36">
        <v>1.363650623638259E-4</v>
      </c>
      <c r="BT355" s="36"/>
      <c r="BU355" s="37">
        <f t="shared" si="4"/>
        <v>0.0001661503122</v>
      </c>
      <c r="CB355" s="41">
        <v>285770.854285305</v>
      </c>
      <c r="CC355" s="41"/>
      <c r="CD355" s="32">
        <f t="shared" si="5"/>
        <v>359579.7259</v>
      </c>
      <c r="CL355" s="38" t="b">
        <v>0</v>
      </c>
      <c r="CM355" s="39"/>
      <c r="CN355" s="39"/>
      <c r="CO355" s="39"/>
    </row>
    <row r="356" ht="15.75" customHeight="1">
      <c r="A356" s="29">
        <v>44404.0</v>
      </c>
      <c r="D356" s="31" t="s">
        <v>73</v>
      </c>
      <c r="E356" s="31" t="str">
        <f t="shared" si="1"/>
        <v>PS</v>
      </c>
      <c r="F356" s="30" t="b">
        <f t="shared" si="11"/>
        <v>0</v>
      </c>
      <c r="G356" s="30">
        <v>2.0</v>
      </c>
      <c r="AK356" s="42">
        <v>27.248</v>
      </c>
      <c r="BF356" s="41">
        <v>2323.348459152998</v>
      </c>
      <c r="BG356" s="41"/>
      <c r="BH356" s="32">
        <f t="shared" si="3"/>
        <v>2180.302743</v>
      </c>
      <c r="BL356" s="36">
        <v>1.753643644739621E-4</v>
      </c>
      <c r="BM356" s="36">
        <v>1.6376529410803364E-5</v>
      </c>
      <c r="BN356" s="36"/>
      <c r="BO356" s="36"/>
      <c r="BP356" s="36"/>
      <c r="BQ356" s="36">
        <v>1.913116181523246E-4</v>
      </c>
      <c r="BR356" s="36">
        <v>2.906761417579846E-5</v>
      </c>
      <c r="BS356" s="36">
        <v>1.833379913131433E-4</v>
      </c>
      <c r="BT356" s="36"/>
      <c r="BU356" s="37">
        <f t="shared" si="4"/>
        <v>0.0001868488842</v>
      </c>
      <c r="CB356" s="41">
        <v>428227.9712487849</v>
      </c>
      <c r="CC356" s="41"/>
      <c r="CD356" s="32">
        <f t="shared" si="5"/>
        <v>375621.3912</v>
      </c>
      <c r="CL356" s="38" t="b">
        <v>0</v>
      </c>
      <c r="CM356" s="39"/>
      <c r="CN356" s="39"/>
      <c r="CO356" s="39"/>
    </row>
    <row r="357" ht="15.75" customHeight="1">
      <c r="A357" s="29">
        <v>44405.0</v>
      </c>
      <c r="D357" s="31" t="s">
        <v>73</v>
      </c>
      <c r="E357" s="31" t="str">
        <f t="shared" si="1"/>
        <v>PS</v>
      </c>
      <c r="F357" s="30" t="b">
        <f t="shared" si="11"/>
        <v>0</v>
      </c>
      <c r="G357" s="30">
        <v>2.0</v>
      </c>
      <c r="AK357" s="42">
        <v>26.953</v>
      </c>
      <c r="BF357" s="41">
        <v>4848.311848211111</v>
      </c>
      <c r="BG357" s="41"/>
      <c r="BH357" s="32">
        <f t="shared" si="3"/>
        <v>2642.535598</v>
      </c>
      <c r="BL357" s="36">
        <v>3.7278973982406556E-4</v>
      </c>
      <c r="BM357" s="36">
        <v>7.220419468323304E-5</v>
      </c>
      <c r="BN357" s="36"/>
      <c r="BO357" s="36"/>
      <c r="BP357" s="36"/>
      <c r="BQ357" s="36">
        <v>2.4225986046996022E-4</v>
      </c>
      <c r="BR357" s="36">
        <v>4.671961937712373E-5</v>
      </c>
      <c r="BS357" s="36">
        <v>3.075248001470129E-4</v>
      </c>
      <c r="BT357" s="36"/>
      <c r="BU357" s="37">
        <f t="shared" si="4"/>
        <v>0.0002307970554</v>
      </c>
      <c r="CB357" s="41">
        <v>804383.4187367056</v>
      </c>
      <c r="CC357" s="41"/>
      <c r="CD357" s="32">
        <f t="shared" si="5"/>
        <v>449317.3514</v>
      </c>
      <c r="CL357" s="38" t="b">
        <v>0</v>
      </c>
      <c r="CM357" s="39"/>
      <c r="CN357" s="39"/>
      <c r="CO357" s="39"/>
    </row>
    <row r="358" ht="15.75" customHeight="1">
      <c r="A358" s="29">
        <v>44406.0</v>
      </c>
      <c r="D358" s="31" t="s">
        <v>73</v>
      </c>
      <c r="E358" s="31" t="str">
        <f t="shared" si="1"/>
        <v>PS</v>
      </c>
      <c r="F358" s="30" t="b">
        <f t="shared" si="11"/>
        <v>0</v>
      </c>
      <c r="G358" s="30">
        <v>2.0</v>
      </c>
      <c r="AK358" s="42">
        <v>27.688</v>
      </c>
      <c r="BF358" s="41">
        <v>1412.316130678035</v>
      </c>
      <c r="BG358" s="41"/>
      <c r="BH358" s="32">
        <f t="shared" si="3"/>
        <v>2799.099347</v>
      </c>
      <c r="BL358" s="36">
        <v>2.4768072419908234E-4</v>
      </c>
      <c r="BM358" s="36">
        <v>2.756223811989322E-5</v>
      </c>
      <c r="BN358" s="36"/>
      <c r="BO358" s="36"/>
      <c r="BP358" s="36"/>
      <c r="BQ358" s="36">
        <v>1.7418609310276484E-4</v>
      </c>
      <c r="BR358" s="36">
        <v>3.9504336414895825E-5</v>
      </c>
      <c r="BS358" s="36">
        <v>2.109334086509236E-4</v>
      </c>
      <c r="BT358" s="36"/>
      <c r="BU358" s="37">
        <f t="shared" si="4"/>
        <v>0.0002444203782</v>
      </c>
      <c r="CB358" s="41">
        <v>242748.8965409406</v>
      </c>
      <c r="CC358" s="41"/>
      <c r="CD358" s="32">
        <f t="shared" si="5"/>
        <v>472227.5023</v>
      </c>
      <c r="CL358" s="38" t="b">
        <v>0</v>
      </c>
      <c r="CM358" s="39"/>
      <c r="CN358" s="39"/>
      <c r="CO358" s="39"/>
    </row>
    <row r="359" ht="15.75" customHeight="1">
      <c r="A359" s="29">
        <v>44407.0</v>
      </c>
      <c r="D359" s="31" t="s">
        <v>73</v>
      </c>
      <c r="E359" s="31" t="str">
        <f t="shared" si="1"/>
        <v>PS</v>
      </c>
      <c r="F359" s="30" t="b">
        <f t="shared" si="11"/>
        <v>0</v>
      </c>
      <c r="G359" s="30">
        <v>2.0</v>
      </c>
      <c r="AK359" s="42">
        <v>27.386</v>
      </c>
      <c r="BF359" s="41">
        <v>2981.868315296786</v>
      </c>
      <c r="BG359" s="41"/>
      <c r="BH359" s="32">
        <f t="shared" si="3"/>
        <v>2602.841254</v>
      </c>
      <c r="BL359" s="36">
        <v>5.19859806538123E-4</v>
      </c>
      <c r="BM359" s="36">
        <v>1.0989957652607639E-4</v>
      </c>
      <c r="BN359" s="36"/>
      <c r="BO359" s="36"/>
      <c r="BP359" s="36"/>
      <c r="BQ359" s="36">
        <v>1.11788222212756E-4</v>
      </c>
      <c r="BR359" s="36">
        <v>9.249410766115584E-6</v>
      </c>
      <c r="BS359" s="36">
        <v>3.158240143754395E-4</v>
      </c>
      <c r="BT359" s="36"/>
      <c r="BU359" s="37">
        <f t="shared" si="4"/>
        <v>0.0002358403021</v>
      </c>
      <c r="CB359" s="41">
        <v>485455.6164011051</v>
      </c>
      <c r="CC359" s="41"/>
      <c r="CD359" s="32">
        <f t="shared" si="5"/>
        <v>428168.2592</v>
      </c>
      <c r="CL359" s="38" t="b">
        <v>0</v>
      </c>
      <c r="CM359" s="39"/>
      <c r="CN359" s="39"/>
      <c r="CO359" s="39"/>
    </row>
    <row r="360" ht="15.75" customHeight="1">
      <c r="A360" s="29">
        <v>44408.0</v>
      </c>
      <c r="D360" s="31" t="s">
        <v>73</v>
      </c>
      <c r="E360" s="31" t="str">
        <f t="shared" si="1"/>
        <v>PS</v>
      </c>
      <c r="F360" s="30" t="b">
        <f t="shared" si="11"/>
        <v>0</v>
      </c>
      <c r="G360" s="30">
        <v>2.0</v>
      </c>
      <c r="AK360" s="42">
        <v>27.157</v>
      </c>
      <c r="BF360" s="41">
        <v>2429.651981058096</v>
      </c>
      <c r="BG360" s="41"/>
      <c r="BH360" s="32">
        <f t="shared" si="3"/>
        <v>1894.000492</v>
      </c>
      <c r="BL360" s="36">
        <v>1.7247761894107277E-4</v>
      </c>
      <c r="BM360" s="36">
        <v>2.0294839555452952E-5</v>
      </c>
      <c r="BN360" s="36"/>
      <c r="BO360" s="36"/>
      <c r="BP360" s="36"/>
      <c r="BQ360" s="36">
        <v>2.3648573409236018E-4</v>
      </c>
      <c r="BR360" s="36">
        <v>4.873265039355507E-5</v>
      </c>
      <c r="BS360" s="36">
        <v>2.044816765167165E-4</v>
      </c>
      <c r="BT360" s="36"/>
      <c r="BU360" s="37">
        <f t="shared" si="4"/>
        <v>0.0002034932072</v>
      </c>
      <c r="CB360" s="41">
        <v>400321.6086590372</v>
      </c>
      <c r="CC360" s="41"/>
      <c r="CD360" s="32">
        <f t="shared" si="5"/>
        <v>304491.2572</v>
      </c>
      <c r="CL360" s="38" t="b">
        <v>0</v>
      </c>
      <c r="CM360" s="39"/>
      <c r="CN360" s="39"/>
      <c r="CO360" s="39"/>
    </row>
    <row r="361" ht="15.75" customHeight="1">
      <c r="A361" s="29">
        <v>44409.0</v>
      </c>
      <c r="D361" s="31" t="s">
        <v>73</v>
      </c>
      <c r="E361" s="31" t="str">
        <f t="shared" si="1"/>
        <v>PS</v>
      </c>
      <c r="F361" s="30" t="b">
        <f t="shared" si="11"/>
        <v>0</v>
      </c>
      <c r="G361" s="30">
        <v>2.0</v>
      </c>
      <c r="AK361" s="42">
        <v>27.72</v>
      </c>
      <c r="BF361" s="41">
        <v>1342.057995678871</v>
      </c>
      <c r="BG361" s="41"/>
      <c r="BH361" s="32">
        <f t="shared" si="3"/>
        <v>2289.190331</v>
      </c>
      <c r="BL361" s="36">
        <v>1.1672500151282368E-4</v>
      </c>
      <c r="BM361" s="36">
        <v>3.077789478423767E-5</v>
      </c>
      <c r="BN361" s="36"/>
      <c r="BO361" s="36"/>
      <c r="BP361" s="36"/>
      <c r="BQ361" s="36">
        <v>1.6415021962532734E-4</v>
      </c>
      <c r="BR361" s="36">
        <v>3.137291373258598E-5</v>
      </c>
      <c r="BS361" s="36">
        <v>1.404376105690755E-4</v>
      </c>
      <c r="BT361" s="36"/>
      <c r="BU361" s="37">
        <f t="shared" si="4"/>
        <v>0.0002082805278</v>
      </c>
      <c r="CB361" s="41">
        <v>207931.7555605058</v>
      </c>
      <c r="CC361" s="41"/>
      <c r="CD361" s="32">
        <f t="shared" si="5"/>
        <v>366265.0911</v>
      </c>
      <c r="CL361" s="38" t="b">
        <v>0</v>
      </c>
      <c r="CM361" s="39"/>
      <c r="CN361" s="39"/>
      <c r="CO361" s="39"/>
    </row>
    <row r="362" ht="15.75" customHeight="1">
      <c r="A362" s="29">
        <v>44410.0</v>
      </c>
      <c r="D362" s="31" t="s">
        <v>73</v>
      </c>
      <c r="E362" s="31" t="str">
        <f t="shared" si="1"/>
        <v>PS</v>
      </c>
      <c r="F362" s="30" t="b">
        <f t="shared" si="11"/>
        <v>0</v>
      </c>
      <c r="G362" s="30">
        <v>2.0</v>
      </c>
      <c r="AK362" s="42">
        <v>27.882</v>
      </c>
      <c r="BF362" s="41">
        <v>1304.108037102039</v>
      </c>
      <c r="BG362" s="41"/>
      <c r="BH362" s="32">
        <f t="shared" si="3"/>
        <v>1978.593333</v>
      </c>
      <c r="BL362" s="36">
        <v>1.1499718291794184E-4</v>
      </c>
      <c r="BM362" s="36">
        <v>3.178822159212334E-5</v>
      </c>
      <c r="BN362" s="36"/>
      <c r="BO362" s="36"/>
      <c r="BP362" s="36"/>
      <c r="BQ362" s="36">
        <v>1.7658146861622662E-4</v>
      </c>
      <c r="BR362" s="36">
        <v>2.959503441352489E-5</v>
      </c>
      <c r="BS362" s="36">
        <v>1.457893257670842E-4</v>
      </c>
      <c r="BT362" s="36"/>
      <c r="BU362" s="37">
        <f t="shared" si="4"/>
        <v>0.0001671183637</v>
      </c>
      <c r="CB362" s="41">
        <v>185998.4087916783</v>
      </c>
      <c r="CC362" s="41"/>
      <c r="CD362" s="32">
        <f t="shared" si="5"/>
        <v>310628.0163</v>
      </c>
      <c r="CL362" s="38" t="b">
        <v>0</v>
      </c>
      <c r="CM362" s="39"/>
      <c r="CN362" s="39"/>
      <c r="CO362" s="39"/>
    </row>
    <row r="363" ht="15.75" customHeight="1">
      <c r="A363" s="29">
        <v>44411.0</v>
      </c>
      <c r="D363" s="31" t="s">
        <v>73</v>
      </c>
      <c r="E363" s="31" t="str">
        <f t="shared" si="1"/>
        <v>PS</v>
      </c>
      <c r="F363" s="30" t="b">
        <f t="shared" si="11"/>
        <v>0</v>
      </c>
      <c r="G363" s="30">
        <v>2.0</v>
      </c>
      <c r="AK363" s="42">
        <v>26.814</v>
      </c>
      <c r="BF363" s="41">
        <v>3388.265327096898</v>
      </c>
      <c r="BG363" s="41"/>
      <c r="BH363" s="32">
        <f t="shared" si="3"/>
        <v>1899.517156</v>
      </c>
      <c r="BL363" s="36">
        <v>2.310038490781756E-4</v>
      </c>
      <c r="BM363" s="36">
        <v>9.108551643733936E-6</v>
      </c>
      <c r="BN363" s="36"/>
      <c r="BO363" s="36"/>
      <c r="BP363" s="36"/>
      <c r="BQ363" s="36">
        <v>2.3873617471130575E-4</v>
      </c>
      <c r="BR363" s="36">
        <v>7.635259432648254E-6</v>
      </c>
      <c r="BS363" s="36">
        <v>2.348700118947407E-4</v>
      </c>
      <c r="BT363" s="36"/>
      <c r="BU363" s="37">
        <f t="shared" si="4"/>
        <v>0.000183823153</v>
      </c>
      <c r="CB363" s="41">
        <v>551618.0659146928</v>
      </c>
      <c r="CC363" s="41"/>
      <c r="CD363" s="32">
        <f t="shared" si="5"/>
        <v>287570.0736</v>
      </c>
      <c r="CL363" s="38" t="b">
        <v>0</v>
      </c>
      <c r="CM363" s="39"/>
      <c r="CN363" s="39"/>
      <c r="CO363" s="39"/>
    </row>
    <row r="364" ht="15.75" customHeight="1">
      <c r="A364" s="29">
        <v>44412.0</v>
      </c>
      <c r="D364" s="31" t="s">
        <v>73</v>
      </c>
      <c r="E364" s="31" t="str">
        <f t="shared" si="1"/>
        <v>PS</v>
      </c>
      <c r="F364" s="30" t="b">
        <f t="shared" si="11"/>
        <v>0</v>
      </c>
      <c r="G364" s="30">
        <v>2.0</v>
      </c>
      <c r="AK364" s="42">
        <v>27.255</v>
      </c>
      <c r="BF364" s="41">
        <v>1428.883323415492</v>
      </c>
      <c r="BG364" s="41"/>
      <c r="BH364" s="32">
        <f t="shared" si="3"/>
        <v>1781.307212</v>
      </c>
      <c r="BL364" s="36">
        <v>1.3886881544937933E-4</v>
      </c>
      <c r="BM364" s="36">
        <v>3.88009595936804E-5</v>
      </c>
      <c r="BN364" s="36"/>
      <c r="BO364" s="36"/>
      <c r="BP364" s="36"/>
      <c r="BQ364" s="36">
        <v>8.115757200280188E-5</v>
      </c>
      <c r="BR364" s="36">
        <v>3.209092856261628E-5</v>
      </c>
      <c r="BS364" s="36">
        <v>1.100131937260906E-4</v>
      </c>
      <c r="BT364" s="36"/>
      <c r="BU364" s="37">
        <f t="shared" si="4"/>
        <v>0.0001738913942</v>
      </c>
      <c r="CB364" s="41">
        <v>207270.2426863427</v>
      </c>
      <c r="CC364" s="41"/>
      <c r="CD364" s="32">
        <f t="shared" si="5"/>
        <v>269178.2375</v>
      </c>
      <c r="CL364" s="38" t="b">
        <v>0</v>
      </c>
      <c r="CM364" s="39"/>
      <c r="CN364" s="39"/>
      <c r="CO364" s="39"/>
    </row>
    <row r="365" ht="15.75" customHeight="1">
      <c r="A365" s="29">
        <v>44413.0</v>
      </c>
      <c r="D365" s="31" t="s">
        <v>73</v>
      </c>
      <c r="E365" s="31" t="str">
        <f t="shared" si="1"/>
        <v>PS</v>
      </c>
      <c r="F365" s="30" t="b">
        <f t="shared" si="11"/>
        <v>0</v>
      </c>
      <c r="G365" s="30">
        <v>2.0</v>
      </c>
      <c r="AK365" s="42">
        <v>27.601</v>
      </c>
      <c r="BF365" s="41">
        <v>2034.271098295093</v>
      </c>
      <c r="BG365" s="41"/>
      <c r="BH365" s="32">
        <f t="shared" si="3"/>
        <v>1593.917937</v>
      </c>
      <c r="BL365" s="36">
        <v>3.2660031037256844E-4</v>
      </c>
      <c r="BM365" s="36">
        <v>1.6668316291663152E-5</v>
      </c>
      <c r="BN365" s="36"/>
      <c r="BO365" s="36"/>
      <c r="BP365" s="36"/>
      <c r="BQ365" s="36">
        <v>2.494109353882685E-4</v>
      </c>
      <c r="BR365" s="36">
        <v>8.61430630972406E-6</v>
      </c>
      <c r="BS365" s="36">
        <v>2.880056228804185E-4</v>
      </c>
      <c r="BT365" s="36"/>
      <c r="BU365" s="37">
        <f t="shared" si="4"/>
        <v>0.0001562328291</v>
      </c>
      <c r="CB365" s="41">
        <v>285031.8949376168</v>
      </c>
      <c r="CC365" s="41"/>
      <c r="CD365" s="32">
        <f t="shared" si="5"/>
        <v>243179.7402</v>
      </c>
      <c r="CL365" s="38" t="b">
        <v>0</v>
      </c>
      <c r="CM365" s="39"/>
      <c r="CN365" s="39"/>
      <c r="CO365" s="39"/>
    </row>
    <row r="366" ht="15.75" customHeight="1">
      <c r="A366" s="29">
        <v>44414.0</v>
      </c>
      <c r="D366" s="31" t="s">
        <v>73</v>
      </c>
      <c r="E366" s="31" t="str">
        <f t="shared" si="1"/>
        <v>PS</v>
      </c>
      <c r="F366" s="30" t="b">
        <f t="shared" si="11"/>
        <v>0</v>
      </c>
      <c r="G366" s="30">
        <v>2.0</v>
      </c>
      <c r="AK366" s="42">
        <v>27.465</v>
      </c>
      <c r="BF366" s="41">
        <v>751.0082745479671</v>
      </c>
      <c r="BG366" s="41"/>
      <c r="BH366" s="32">
        <f t="shared" si="3"/>
        <v>1107.225283</v>
      </c>
      <c r="BL366" s="36">
        <v>1.1025016659635377E-4</v>
      </c>
      <c r="BM366" s="36">
        <v>8.949401070247016E-6</v>
      </c>
      <c r="BN366" s="36"/>
      <c r="BO366" s="36"/>
      <c r="BP366" s="36"/>
      <c r="BQ366" s="36">
        <v>7.130746700146963E-5</v>
      </c>
      <c r="BR366" s="36">
        <v>1.236290575770862E-5</v>
      </c>
      <c r="BS366" s="36">
        <v>9.07788167989117E-5</v>
      </c>
      <c r="BT366" s="36"/>
      <c r="BU366" s="37">
        <f t="shared" si="4"/>
        <v>0.0001454295713</v>
      </c>
      <c r="CB366" s="41">
        <v>115972.5752763834</v>
      </c>
      <c r="CC366" s="41"/>
      <c r="CD366" s="32">
        <f t="shared" si="5"/>
        <v>163682.8662</v>
      </c>
      <c r="CL366" s="38" t="b">
        <v>0</v>
      </c>
      <c r="CM366" s="39"/>
      <c r="CN366" s="39"/>
      <c r="CO366" s="39"/>
    </row>
    <row r="367" ht="15.75" customHeight="1">
      <c r="A367" s="29">
        <v>44415.0</v>
      </c>
      <c r="D367" s="31" t="s">
        <v>73</v>
      </c>
      <c r="E367" s="31" t="str">
        <f t="shared" si="1"/>
        <v>PS</v>
      </c>
      <c r="F367" s="30" t="b">
        <f t="shared" si="11"/>
        <v>0</v>
      </c>
      <c r="G367" s="30">
        <v>2.0</v>
      </c>
      <c r="AK367" s="42">
        <v>28.121</v>
      </c>
      <c r="BF367" s="41">
        <v>367.1616617033309</v>
      </c>
      <c r="BG367" s="41"/>
      <c r="BH367" s="32">
        <f t="shared" si="3"/>
        <v>1048.034115</v>
      </c>
      <c r="BL367" s="36">
        <v>8.517335370171988E-5</v>
      </c>
      <c r="BM367" s="36">
        <v>6.3881316975076895E-6</v>
      </c>
      <c r="BN367" s="36"/>
      <c r="BO367" s="36"/>
      <c r="BP367" s="36"/>
      <c r="BQ367" s="36">
        <v>2.9819646347207737E-5</v>
      </c>
      <c r="BR367" s="36">
        <v>1.2763655831725864E-5</v>
      </c>
      <c r="BS367" s="36">
        <v>5.749650002446381E-5</v>
      </c>
      <c r="BT367" s="36"/>
      <c r="BU367" s="37">
        <f t="shared" si="4"/>
        <v>0.0001798849871</v>
      </c>
      <c r="CB367" s="41">
        <v>56005.92197207181</v>
      </c>
      <c r="CC367" s="41"/>
      <c r="CD367" s="32">
        <f t="shared" si="5"/>
        <v>157799.3418</v>
      </c>
      <c r="CL367" s="38" t="b">
        <v>0</v>
      </c>
      <c r="CM367" s="39"/>
      <c r="CN367" s="39"/>
      <c r="CO367" s="39"/>
    </row>
    <row r="368" ht="15.75" customHeight="1">
      <c r="A368" s="29">
        <v>44416.0</v>
      </c>
      <c r="D368" s="31" t="s">
        <v>73</v>
      </c>
      <c r="E368" s="31" t="str">
        <f t="shared" si="1"/>
        <v>PS</v>
      </c>
      <c r="F368" s="30" t="b">
        <f t="shared" si="11"/>
        <v>0</v>
      </c>
      <c r="G368" s="30">
        <v>2.0</v>
      </c>
      <c r="AK368" s="42">
        <v>28.806</v>
      </c>
      <c r="BF368" s="41">
        <v>954.8020583636394</v>
      </c>
      <c r="BG368" s="41"/>
      <c r="BH368" s="32">
        <f t="shared" si="3"/>
        <v>1091.627434</v>
      </c>
      <c r="BL368" s="36">
        <v>1.8023263231663338E-4</v>
      </c>
      <c r="BM368" s="36">
        <v>1.0417337169575815E-5</v>
      </c>
      <c r="BN368" s="36"/>
      <c r="BO368" s="36"/>
      <c r="BP368" s="36"/>
      <c r="BQ368" s="36">
        <v>1.8147481337064532E-4</v>
      </c>
      <c r="BR368" s="36">
        <v>1.3781069321930455E-5</v>
      </c>
      <c r="BS368" s="36">
        <v>1.808537228436394E-4</v>
      </c>
      <c r="BT368" s="36"/>
      <c r="BU368" s="37">
        <f t="shared" si="4"/>
        <v>0.000228684757</v>
      </c>
      <c r="CB368" s="41">
        <v>154133.6962816423</v>
      </c>
      <c r="CC368" s="41"/>
      <c r="CD368" s="32">
        <f t="shared" si="5"/>
        <v>180513.1683</v>
      </c>
      <c r="CL368" s="38" t="b">
        <v>0</v>
      </c>
      <c r="CM368" s="39"/>
      <c r="CN368" s="39"/>
      <c r="CO368" s="39"/>
    </row>
    <row r="369" ht="15.75" customHeight="1">
      <c r="A369" s="29">
        <v>44417.0</v>
      </c>
      <c r="D369" s="31" t="s">
        <v>73</v>
      </c>
      <c r="E369" s="31" t="str">
        <f t="shared" si="1"/>
        <v>PS</v>
      </c>
      <c r="F369" s="30" t="b">
        <f t="shared" si="11"/>
        <v>0</v>
      </c>
      <c r="G369" s="30">
        <v>2.0</v>
      </c>
      <c r="AK369" s="42">
        <v>28.434</v>
      </c>
      <c r="BF369" s="41">
        <v>1132.927480855329</v>
      </c>
      <c r="BG369" s="41"/>
      <c r="BH369" s="32">
        <f t="shared" si="3"/>
        <v>1432.589314</v>
      </c>
      <c r="BL369" s="36">
        <v>2.528308152270673E-4</v>
      </c>
      <c r="BM369" s="36">
        <v>1.293720133011431E-5</v>
      </c>
      <c r="BN369" s="36"/>
      <c r="BO369" s="36"/>
      <c r="BP369" s="36"/>
      <c r="BQ369" s="36">
        <v>3.1174973084900415E-4</v>
      </c>
      <c r="BR369" s="36">
        <v>4.947751628261415E-5</v>
      </c>
      <c r="BS369" s="36">
        <v>2.822902730380357E-4</v>
      </c>
      <c r="BT369" s="36"/>
      <c r="BU369" s="37">
        <f t="shared" si="4"/>
        <v>0.0002480993858</v>
      </c>
      <c r="CB369" s="41">
        <v>177852.6205820738</v>
      </c>
      <c r="CC369" s="41"/>
      <c r="CD369" s="32">
        <f t="shared" si="5"/>
        <v>238059.7987</v>
      </c>
      <c r="CL369" s="38" t="b">
        <v>0</v>
      </c>
      <c r="CM369" s="39"/>
      <c r="CN369" s="39"/>
      <c r="CO369" s="39"/>
    </row>
    <row r="370" ht="15.75" customHeight="1">
      <c r="A370" s="29">
        <v>44418.0</v>
      </c>
      <c r="D370" s="31" t="s">
        <v>73</v>
      </c>
      <c r="E370" s="31" t="str">
        <f t="shared" si="1"/>
        <v>PS</v>
      </c>
      <c r="F370" s="30" t="b">
        <f t="shared" si="11"/>
        <v>0</v>
      </c>
      <c r="G370" s="30">
        <v>2.0</v>
      </c>
      <c r="AK370" s="42">
        <v>28.253</v>
      </c>
      <c r="BF370" s="41">
        <v>2252.237695756052</v>
      </c>
      <c r="BG370" s="41"/>
      <c r="BH370" s="32">
        <f t="shared" si="3"/>
        <v>1537.675321</v>
      </c>
      <c r="BL370" s="36">
        <v>5.360929972468975E-4</v>
      </c>
      <c r="BM370" s="36">
        <v>7.397240445053917E-5</v>
      </c>
      <c r="BN370" s="36"/>
      <c r="BO370" s="36"/>
      <c r="BP370" s="36"/>
      <c r="BQ370" s="36">
        <v>5.279159470800721E-4</v>
      </c>
      <c r="BR370" s="36">
        <v>9.679544442847507E-5</v>
      </c>
      <c r="BS370" s="36">
        <v>5.320044721634848E-4</v>
      </c>
      <c r="BT370" s="36"/>
      <c r="BU370" s="37">
        <f t="shared" si="4"/>
        <v>0.0003679455279</v>
      </c>
      <c r="CB370" s="41">
        <v>398601.0273949059</v>
      </c>
      <c r="CC370" s="41"/>
      <c r="CD370" s="32">
        <f t="shared" si="5"/>
        <v>253849.2484</v>
      </c>
      <c r="CL370" s="38" t="b">
        <v>0</v>
      </c>
      <c r="CM370" s="39"/>
      <c r="CN370" s="39"/>
      <c r="CO370" s="39"/>
    </row>
    <row r="371" ht="15.75" customHeight="1">
      <c r="A371" s="29">
        <v>44419.0</v>
      </c>
      <c r="D371" s="31" t="s">
        <v>73</v>
      </c>
      <c r="E371" s="31" t="str">
        <f t="shared" si="1"/>
        <v>PS</v>
      </c>
      <c r="F371" s="30" t="b">
        <f t="shared" si="11"/>
        <v>0</v>
      </c>
      <c r="G371" s="30">
        <v>2.0</v>
      </c>
      <c r="AK371" s="42">
        <v>27.264</v>
      </c>
      <c r="BF371" s="41">
        <v>2455.817671331224</v>
      </c>
      <c r="BG371" s="41"/>
      <c r="BH371" s="32">
        <f t="shared" si="3"/>
        <v>1635.886323</v>
      </c>
      <c r="BL371" s="36">
        <v>2.1002469253624253E-4</v>
      </c>
      <c r="BM371" s="36">
        <v>2.294380588863621E-5</v>
      </c>
      <c r="BN371" s="36"/>
      <c r="BO371" s="36"/>
      <c r="BP371" s="36"/>
      <c r="BQ371" s="36">
        <v>1.6567922970006267E-4</v>
      </c>
      <c r="BR371" s="36">
        <v>5.917275243849173E-5</v>
      </c>
      <c r="BS371" s="36">
        <v>1.878519611181526E-4</v>
      </c>
      <c r="BT371" s="36"/>
      <c r="BU371" s="37">
        <f t="shared" si="4"/>
        <v>0.0003833985833</v>
      </c>
      <c r="CB371" s="41">
        <v>403705.7274459614</v>
      </c>
      <c r="CC371" s="41"/>
      <c r="CD371" s="32">
        <f t="shared" si="5"/>
        <v>272428.1682</v>
      </c>
      <c r="CL371" s="38" t="b">
        <v>0</v>
      </c>
      <c r="CM371" s="39"/>
      <c r="CN371" s="39"/>
      <c r="CO371" s="39"/>
    </row>
    <row r="372" ht="15.75" customHeight="1">
      <c r="A372" s="29">
        <v>44420.0</v>
      </c>
      <c r="D372" s="31" t="s">
        <v>73</v>
      </c>
      <c r="E372" s="31" t="str">
        <f t="shared" si="1"/>
        <v>PS</v>
      </c>
      <c r="F372" s="30" t="b">
        <f t="shared" si="11"/>
        <v>0</v>
      </c>
      <c r="G372" s="30">
        <v>2.0</v>
      </c>
      <c r="AK372" s="42">
        <v>29.571</v>
      </c>
      <c r="BF372" s="41">
        <v>892.5916980416978</v>
      </c>
      <c r="BG372" s="41"/>
      <c r="BH372" s="32">
        <f t="shared" si="3"/>
        <v>1712.816657</v>
      </c>
      <c r="BL372" s="36">
        <v>5.872605469672738E-4</v>
      </c>
      <c r="BM372" s="36">
        <v>1.9235822770528036E-4</v>
      </c>
      <c r="BN372" s="36"/>
      <c r="BO372" s="36"/>
      <c r="BP372" s="36"/>
      <c r="BQ372" s="36">
        <v>7.261938741620271E-4</v>
      </c>
      <c r="BR372" s="36">
        <v>2.6206309441296295E-4</v>
      </c>
      <c r="BS372" s="36">
        <v>6.567272105646505E-4</v>
      </c>
      <c r="BT372" s="36"/>
      <c r="BU372" s="37">
        <f t="shared" si="4"/>
        <v>0.0003659122322</v>
      </c>
      <c r="CB372" s="41">
        <v>134953.1703061694</v>
      </c>
      <c r="CC372" s="41"/>
      <c r="CD372" s="32">
        <f t="shared" si="5"/>
        <v>300563.3404</v>
      </c>
      <c r="CL372" s="38" t="b">
        <v>0</v>
      </c>
      <c r="CM372" s="39"/>
      <c r="CN372" s="39"/>
      <c r="CO372" s="39"/>
    </row>
    <row r="373" ht="15.75" customHeight="1">
      <c r="A373" s="29">
        <v>44421.0</v>
      </c>
      <c r="D373" s="31" t="s">
        <v>73</v>
      </c>
      <c r="E373" s="31" t="str">
        <f t="shared" si="1"/>
        <v>PS</v>
      </c>
      <c r="F373" s="30" t="b">
        <f t="shared" si="11"/>
        <v>0</v>
      </c>
      <c r="G373" s="30">
        <v>2.0</v>
      </c>
      <c r="AK373" s="42">
        <v>28.208</v>
      </c>
      <c r="BF373" s="41">
        <v>1445.857071201201</v>
      </c>
      <c r="BG373" s="41"/>
      <c r="BH373" s="32">
        <f t="shared" si="3"/>
        <v>1534.887641</v>
      </c>
      <c r="BL373" s="36">
        <v>2.0443180517895867E-4</v>
      </c>
      <c r="BM373" s="36">
        <v>3.417121373850612E-5</v>
      </c>
      <c r="BN373" s="36"/>
      <c r="BO373" s="36"/>
      <c r="BP373" s="36"/>
      <c r="BQ373" s="36">
        <v>3.1180619410920167E-4</v>
      </c>
      <c r="BR373" s="36">
        <v>1.0694751207190984E-4</v>
      </c>
      <c r="BS373" s="36">
        <v>2.581189996440802E-4</v>
      </c>
      <c r="BT373" s="36"/>
      <c r="BU373" s="37">
        <f t="shared" si="4"/>
        <v>0.00030529603</v>
      </c>
      <c r="CB373" s="41">
        <v>247028.2952574031</v>
      </c>
      <c r="CC373" s="41"/>
      <c r="CD373" s="32">
        <f t="shared" si="5"/>
        <v>271777.5281</v>
      </c>
      <c r="CL373" s="38" t="b">
        <v>0</v>
      </c>
      <c r="CM373" s="39"/>
      <c r="CN373" s="39"/>
      <c r="CO373" s="39"/>
    </row>
    <row r="374" ht="15.75" customHeight="1">
      <c r="A374" s="29">
        <v>44422.0</v>
      </c>
      <c r="D374" s="31" t="s">
        <v>73</v>
      </c>
      <c r="E374" s="31" t="str">
        <f t="shared" si="1"/>
        <v>PS</v>
      </c>
      <c r="F374" s="30" t="b">
        <f t="shared" si="11"/>
        <v>0</v>
      </c>
      <c r="G374" s="30">
        <v>2.0</v>
      </c>
      <c r="AK374" s="42">
        <v>27.569</v>
      </c>
      <c r="BF374" s="41">
        <v>1517.579149933029</v>
      </c>
      <c r="BG374" s="41"/>
      <c r="BH374" s="32">
        <f t="shared" si="3"/>
        <v>1322.37209</v>
      </c>
      <c r="BL374" s="36">
        <v>1.6349642550628237E-4</v>
      </c>
      <c r="BM374" s="36">
        <v>1.0135692075275737E-5</v>
      </c>
      <c r="BN374" s="36"/>
      <c r="BO374" s="36"/>
      <c r="BP374" s="36"/>
      <c r="BQ374" s="36">
        <v>2.2622060933618382E-4</v>
      </c>
      <c r="BR374" s="36">
        <v>5.4430519434732855E-5</v>
      </c>
      <c r="BS374" s="36">
        <v>1.948585174212331E-4</v>
      </c>
      <c r="BT374" s="36"/>
      <c r="BU374" s="37">
        <f t="shared" si="4"/>
        <v>0.0002997054314</v>
      </c>
      <c r="CB374" s="41">
        <v>318528.4817273183</v>
      </c>
      <c r="CC374" s="41"/>
      <c r="CD374" s="32">
        <f t="shared" si="5"/>
        <v>241362.2983</v>
      </c>
      <c r="CL374" s="38" t="b">
        <v>0</v>
      </c>
      <c r="CM374" s="39"/>
      <c r="CN374" s="39"/>
      <c r="CO374" s="39"/>
    </row>
    <row r="375" ht="15.75" customHeight="1">
      <c r="A375" s="29">
        <v>44423.0</v>
      </c>
      <c r="D375" s="31" t="s">
        <v>73</v>
      </c>
      <c r="E375" s="31" t="str">
        <f t="shared" si="1"/>
        <v>PS</v>
      </c>
      <c r="F375" s="30" t="b">
        <f t="shared" si="11"/>
        <v>0</v>
      </c>
      <c r="G375" s="30">
        <v>2.0</v>
      </c>
      <c r="AK375" s="42">
        <v>28.224</v>
      </c>
      <c r="BF375" s="41">
        <v>1362.592612716951</v>
      </c>
      <c r="BG375" s="41"/>
      <c r="BH375" s="32">
        <f t="shared" si="3"/>
        <v>1450.861782</v>
      </c>
      <c r="BL375" s="36">
        <v>2.3754171052346165E-4</v>
      </c>
      <c r="BM375" s="36">
        <v>3.248902676193548E-5</v>
      </c>
      <c r="BN375" s="36"/>
      <c r="BO375" s="36"/>
      <c r="BP375" s="36"/>
      <c r="BQ375" s="36">
        <v>2.2030521162845016E-4</v>
      </c>
      <c r="BR375" s="36">
        <v>5.711503291560098E-5</v>
      </c>
      <c r="BS375" s="36">
        <v>2.289234610759559E-4</v>
      </c>
      <c r="BT375" s="36"/>
      <c r="BU375" s="37">
        <f t="shared" si="4"/>
        <v>0.0002119592137</v>
      </c>
      <c r="CB375" s="41">
        <v>254671.96579833</v>
      </c>
      <c r="CC375" s="41"/>
      <c r="CD375" s="32">
        <f t="shared" si="5"/>
        <v>261373.8263</v>
      </c>
      <c r="CL375" s="38" t="b">
        <v>0</v>
      </c>
      <c r="CM375" s="39"/>
      <c r="CN375" s="39"/>
      <c r="CO375" s="39"/>
    </row>
    <row r="376" ht="15.75" customHeight="1">
      <c r="A376" s="29">
        <v>44424.0</v>
      </c>
      <c r="D376" s="31" t="s">
        <v>73</v>
      </c>
      <c r="E376" s="31" t="str">
        <f t="shared" si="1"/>
        <v>PS</v>
      </c>
      <c r="F376" s="30" t="b">
        <f t="shared" si="11"/>
        <v>0</v>
      </c>
      <c r="G376" s="30">
        <v>2.0</v>
      </c>
      <c r="AK376" s="42">
        <v>27.517</v>
      </c>
      <c r="BF376" s="41">
        <v>1393.239916557408</v>
      </c>
      <c r="BG376" s="41"/>
      <c r="BH376" s="32">
        <f t="shared" si="3"/>
        <v>1442.111372</v>
      </c>
      <c r="BL376" s="36">
        <v>1.6604726197981044E-4</v>
      </c>
      <c r="BM376" s="36">
        <v>1.3595678405484934E-5</v>
      </c>
      <c r="BN376" s="36"/>
      <c r="BO376" s="36"/>
      <c r="BP376" s="36"/>
      <c r="BQ376" s="36">
        <v>1.5375067500327433E-4</v>
      </c>
      <c r="BR376" s="36">
        <v>8.108904391890978E-6</v>
      </c>
      <c r="BS376" s="36">
        <v>1.598989684915424E-4</v>
      </c>
      <c r="BT376" s="36"/>
      <c r="BU376" s="37">
        <f t="shared" si="4"/>
        <v>0.0001960463457</v>
      </c>
      <c r="CB376" s="41">
        <v>251629.5782296421</v>
      </c>
      <c r="CC376" s="41"/>
      <c r="CD376" s="32">
        <f t="shared" si="5"/>
        <v>257108.9385</v>
      </c>
      <c r="CL376" s="38" t="b">
        <v>0</v>
      </c>
      <c r="CM376" s="39"/>
      <c r="CN376" s="39"/>
      <c r="CO376" s="39"/>
    </row>
    <row r="377" ht="15.75" customHeight="1">
      <c r="A377" s="29">
        <v>44425.0</v>
      </c>
      <c r="D377" s="31" t="s">
        <v>73</v>
      </c>
      <c r="E377" s="31" t="str">
        <f t="shared" si="1"/>
        <v>PS</v>
      </c>
      <c r="F377" s="30" t="b">
        <f t="shared" si="11"/>
        <v>0</v>
      </c>
      <c r="G377" s="30">
        <v>2.0</v>
      </c>
      <c r="AK377" s="42">
        <v>27.537</v>
      </c>
      <c r="BF377" s="41">
        <v>1535.040158000127</v>
      </c>
      <c r="BG377" s="41"/>
      <c r="BH377" s="32">
        <f t="shared" si="3"/>
        <v>1445.558174</v>
      </c>
      <c r="BL377" s="36">
        <v>1.8902283932542075E-4</v>
      </c>
      <c r="BM377" s="36">
        <v>3.411266380418122E-5</v>
      </c>
      <c r="BN377" s="36"/>
      <c r="BO377" s="36"/>
      <c r="BP377" s="36"/>
      <c r="BQ377" s="36">
        <v>2.469694043113586E-4</v>
      </c>
      <c r="BR377" s="36">
        <v>3.1338028303930526E-5</v>
      </c>
      <c r="BS377" s="36">
        <v>2.179961218183897E-4</v>
      </c>
      <c r="BT377" s="36"/>
      <c r="BU377" s="37">
        <f t="shared" si="4"/>
        <v>0.0002247684608</v>
      </c>
      <c r="CB377" s="41">
        <v>235010.8105894244</v>
      </c>
      <c r="CC377" s="41"/>
      <c r="CD377" s="32">
        <f t="shared" si="5"/>
        <v>247932.0841</v>
      </c>
      <c r="CL377" s="38" t="b">
        <v>0</v>
      </c>
      <c r="CM377" s="39"/>
      <c r="CN377" s="39"/>
      <c r="CO377" s="39"/>
    </row>
    <row r="378" ht="15.75" customHeight="1">
      <c r="A378" s="29">
        <v>44426.0</v>
      </c>
      <c r="D378" s="31" t="s">
        <v>73</v>
      </c>
      <c r="E378" s="31" t="str">
        <f t="shared" si="1"/>
        <v>PS</v>
      </c>
      <c r="F378" s="30" t="b">
        <f t="shared" si="11"/>
        <v>0</v>
      </c>
      <c r="G378" s="30">
        <v>2.0</v>
      </c>
      <c r="AK378" s="42">
        <v>27.999</v>
      </c>
      <c r="BF378" s="41">
        <v>1402.105024678138</v>
      </c>
      <c r="BG378" s="41"/>
      <c r="BH378" s="32">
        <f t="shared" si="3"/>
        <v>1275.212015</v>
      </c>
      <c r="BL378" s="36">
        <v>1.5933756680355899E-4</v>
      </c>
      <c r="BM378" s="36">
        <v>3.3705005145781204E-5</v>
      </c>
      <c r="BN378" s="36"/>
      <c r="BO378" s="36"/>
      <c r="BP378" s="36"/>
      <c r="BQ378" s="36">
        <v>1.9777175248642662E-4</v>
      </c>
      <c r="BR378" s="36">
        <v>2.890087659114468E-5</v>
      </c>
      <c r="BS378" s="36">
        <v>1.785546596449928E-4</v>
      </c>
      <c r="BT378" s="36"/>
      <c r="BU378" s="37">
        <f t="shared" si="4"/>
        <v>0.000185030072</v>
      </c>
      <c r="CB378" s="41">
        <v>225703.8563475632</v>
      </c>
      <c r="CC378" s="41"/>
      <c r="CD378" s="32">
        <f t="shared" si="5"/>
        <v>213383.5837</v>
      </c>
      <c r="CL378" s="38" t="b">
        <v>0</v>
      </c>
      <c r="CM378" s="39"/>
      <c r="CN378" s="39"/>
      <c r="CO378" s="39"/>
    </row>
    <row r="379" ht="15.75" customHeight="1">
      <c r="A379" s="29">
        <v>44427.0</v>
      </c>
      <c r="D379" s="31" t="s">
        <v>73</v>
      </c>
      <c r="E379" s="31" t="str">
        <f t="shared" si="1"/>
        <v>PS</v>
      </c>
      <c r="F379" s="30" t="b">
        <f t="shared" si="11"/>
        <v>0</v>
      </c>
      <c r="G379" s="30">
        <v>2.0</v>
      </c>
      <c r="AK379" s="42">
        <v>28.516</v>
      </c>
      <c r="BF379" s="41">
        <v>1534.813157997355</v>
      </c>
      <c r="BG379" s="41"/>
      <c r="BH379" s="32">
        <f t="shared" si="3"/>
        <v>1118.448654</v>
      </c>
      <c r="BL379" s="36">
        <v>2.9242917386289335E-4</v>
      </c>
      <c r="BM379" s="36">
        <v>5.434543013548821E-5</v>
      </c>
      <c r="BN379" s="36"/>
      <c r="BO379" s="36"/>
      <c r="BP379" s="36"/>
      <c r="BQ379" s="36">
        <v>3.8450901184033676E-4</v>
      </c>
      <c r="BR379" s="36">
        <v>7.717657836390105E-5</v>
      </c>
      <c r="BS379" s="36">
        <v>3.384690928516151E-4</v>
      </c>
      <c r="BT379" s="36"/>
      <c r="BU379" s="37">
        <f t="shared" si="4"/>
        <v>0.0001608608334</v>
      </c>
      <c r="CB379" s="41">
        <v>272644.2093866501</v>
      </c>
      <c r="CC379" s="41"/>
      <c r="CD379" s="32">
        <f t="shared" si="5"/>
        <v>185807.4328</v>
      </c>
      <c r="CL379" s="38" t="b">
        <v>0</v>
      </c>
      <c r="CM379" s="39"/>
      <c r="CN379" s="39"/>
      <c r="CO379" s="39"/>
    </row>
    <row r="380" ht="15.75" customHeight="1">
      <c r="A380" s="29">
        <v>44428.0</v>
      </c>
      <c r="D380" s="31" t="s">
        <v>73</v>
      </c>
      <c r="E380" s="31" t="str">
        <f t="shared" si="1"/>
        <v>PS</v>
      </c>
      <c r="F380" s="30" t="b">
        <f t="shared" si="11"/>
        <v>0</v>
      </c>
      <c r="G380" s="30">
        <v>2.0</v>
      </c>
      <c r="AK380" s="42">
        <v>27.135</v>
      </c>
      <c r="BF380" s="41">
        <v>510.8618166033364</v>
      </c>
      <c r="BG380" s="41"/>
      <c r="BH380" s="32">
        <f t="shared" si="3"/>
        <v>958.4506366</v>
      </c>
      <c r="BL380" s="36">
        <v>1.4482551212480682E-5</v>
      </c>
      <c r="BM380" s="36">
        <v>2.084171685220216E-6</v>
      </c>
      <c r="BN380" s="36"/>
      <c r="BO380" s="36"/>
      <c r="BP380" s="36"/>
      <c r="BQ380" s="36">
        <v>4.598048365100739E-5</v>
      </c>
      <c r="BR380" s="36">
        <v>3.590678954104645E-6</v>
      </c>
      <c r="BS380" s="36">
        <v>3.023151743174404E-5</v>
      </c>
      <c r="BT380" s="36"/>
      <c r="BU380" s="37">
        <f t="shared" si="4"/>
        <v>0.000150914533</v>
      </c>
      <c r="CB380" s="41">
        <v>81929.46383776006</v>
      </c>
      <c r="CC380" s="41"/>
      <c r="CD380" s="32">
        <f t="shared" si="5"/>
        <v>161708.6959</v>
      </c>
      <c r="CL380" s="38" t="b">
        <v>0</v>
      </c>
      <c r="CM380" s="39"/>
      <c r="CN380" s="39"/>
      <c r="CO380" s="39"/>
    </row>
    <row r="381" ht="15.75" customHeight="1">
      <c r="A381" s="29">
        <v>44429.0</v>
      </c>
      <c r="D381" s="31" t="s">
        <v>73</v>
      </c>
      <c r="E381" s="31" t="str">
        <f t="shared" si="1"/>
        <v>PS</v>
      </c>
      <c r="F381" s="30" t="b">
        <f t="shared" si="11"/>
        <v>0</v>
      </c>
      <c r="G381" s="30">
        <v>2.0</v>
      </c>
      <c r="AK381" s="42">
        <v>27.217</v>
      </c>
      <c r="BF381" s="41">
        <v>609.423112452335</v>
      </c>
      <c r="BG381" s="41"/>
      <c r="BH381" s="32">
        <f t="shared" si="3"/>
        <v>935.223238</v>
      </c>
      <c r="BL381" s="36">
        <v>4.734211783338121E-5</v>
      </c>
      <c r="BM381" s="36">
        <v>9.233097661837548E-6</v>
      </c>
      <c r="BN381" s="36"/>
      <c r="BO381" s="36"/>
      <c r="BP381" s="36"/>
      <c r="BQ381" s="36">
        <v>3.076343283153685E-5</v>
      </c>
      <c r="BR381" s="36">
        <v>2.0919949480036837E-6</v>
      </c>
      <c r="BS381" s="36">
        <v>3.905277533245903E-5</v>
      </c>
      <c r="BT381" s="36"/>
      <c r="BU381" s="37">
        <f t="shared" si="4"/>
        <v>0.0001325220619</v>
      </c>
      <c r="CB381" s="41">
        <v>113748.8239392283</v>
      </c>
      <c r="CC381" s="41"/>
      <c r="CD381" s="32">
        <f t="shared" si="5"/>
        <v>153322.1769</v>
      </c>
      <c r="CL381" s="38" t="b">
        <v>0</v>
      </c>
      <c r="CM381" s="39"/>
      <c r="CN381" s="39"/>
      <c r="CO381" s="39"/>
    </row>
    <row r="382" ht="15.75" customHeight="1">
      <c r="A382" s="29">
        <v>44430.0</v>
      </c>
      <c r="D382" s="31" t="s">
        <v>73</v>
      </c>
      <c r="E382" s="31" t="str">
        <f t="shared" si="1"/>
        <v>PS</v>
      </c>
      <c r="F382" s="30" t="b">
        <f t="shared" si="11"/>
        <v>0</v>
      </c>
      <c r="G382" s="30">
        <v>2.0</v>
      </c>
      <c r="AK382" s="42">
        <v>28.505</v>
      </c>
      <c r="BF382" s="41">
        <v>735.0500713759723</v>
      </c>
      <c r="BG382" s="41"/>
      <c r="BH382" s="32">
        <f t="shared" si="3"/>
        <v>929.8995515</v>
      </c>
      <c r="BL382" s="36">
        <v>1.7897004300833838E-4</v>
      </c>
      <c r="BM382" s="36">
        <v>4.844213532228147E-5</v>
      </c>
      <c r="BN382" s="36"/>
      <c r="BO382" s="36"/>
      <c r="BP382" s="36"/>
      <c r="BQ382" s="36">
        <v>1.5755919650864327E-4</v>
      </c>
      <c r="BR382" s="36">
        <v>2.2576763006964216E-5</v>
      </c>
      <c r="BS382" s="36">
        <v>1.682646197584908E-4</v>
      </c>
      <c r="BT382" s="36"/>
      <c r="BU382" s="37">
        <f t="shared" si="4"/>
        <v>0.000124329269</v>
      </c>
      <c r="CB382" s="41">
        <v>114517.1258700196</v>
      </c>
      <c r="CC382" s="41"/>
      <c r="CD382" s="32">
        <f t="shared" si="5"/>
        <v>146227.5673</v>
      </c>
      <c r="CL382" s="38" t="b">
        <v>0</v>
      </c>
      <c r="CM382" s="39"/>
      <c r="CN382" s="39"/>
      <c r="CO382" s="39"/>
    </row>
    <row r="383" ht="15.75" customHeight="1">
      <c r="A383" s="29">
        <v>44431.0</v>
      </c>
      <c r="D383" s="31" t="s">
        <v>73</v>
      </c>
      <c r="E383" s="31" t="str">
        <f t="shared" si="1"/>
        <v>PS</v>
      </c>
      <c r="F383" s="30" t="b">
        <f t="shared" si="11"/>
        <v>0</v>
      </c>
      <c r="G383" s="30">
        <v>2.0</v>
      </c>
      <c r="AK383" s="42">
        <v>27.051</v>
      </c>
      <c r="BF383" s="41">
        <v>1285.968031405152</v>
      </c>
      <c r="BG383" s="41"/>
      <c r="BH383" s="32">
        <f t="shared" si="3"/>
        <v>1231.281003</v>
      </c>
      <c r="BL383" s="36">
        <v>8.244771105908332E-5</v>
      </c>
      <c r="BM383" s="36">
        <v>1.452718201916965E-5</v>
      </c>
      <c r="BN383" s="36"/>
      <c r="BO383" s="36"/>
      <c r="BP383" s="36"/>
      <c r="BQ383" s="36">
        <v>9.073689686897991E-5</v>
      </c>
      <c r="BR383" s="36">
        <v>1.7973953381750115E-5</v>
      </c>
      <c r="BS383" s="36">
        <v>8.659230396403163E-5</v>
      </c>
      <c r="BT383" s="36"/>
      <c r="BU383" s="37">
        <f t="shared" si="4"/>
        <v>0.0001562724281</v>
      </c>
      <c r="CB383" s="41">
        <v>183771.2615279533</v>
      </c>
      <c r="CC383" s="41"/>
      <c r="CD383" s="32">
        <f t="shared" si="5"/>
        <v>203749.5292</v>
      </c>
      <c r="CL383" s="38" t="b">
        <v>0</v>
      </c>
      <c r="CM383" s="39"/>
      <c r="CN383" s="39"/>
      <c r="CO383" s="39"/>
    </row>
    <row r="384" ht="15.75" customHeight="1">
      <c r="A384" s="29">
        <v>44432.0</v>
      </c>
      <c r="D384" s="31" t="s">
        <v>73</v>
      </c>
      <c r="E384" s="31" t="str">
        <f t="shared" si="1"/>
        <v>PS</v>
      </c>
      <c r="F384" s="30" t="b">
        <f t="shared" si="11"/>
        <v>0</v>
      </c>
      <c r="G384" s="30">
        <v>2.0</v>
      </c>
      <c r="AK384" s="42">
        <v>27.998</v>
      </c>
      <c r="BF384" s="41">
        <v>1508.194725577485</v>
      </c>
      <c r="BG384" s="41"/>
      <c r="BH384" s="32">
        <f t="shared" si="3"/>
        <v>1387.403865</v>
      </c>
      <c r="BL384" s="36">
        <v>3.226455578754247E-4</v>
      </c>
      <c r="BM384" s="36">
        <v>4.1985383650724706E-5</v>
      </c>
      <c r="BN384" s="36"/>
      <c r="BO384" s="36"/>
      <c r="BP384" s="36"/>
      <c r="BQ384" s="36">
        <v>2.7236469932190316E-4</v>
      </c>
      <c r="BR384" s="36">
        <v>1.3965151425266516E-5</v>
      </c>
      <c r="BS384" s="36">
        <v>2.975051285986639E-4</v>
      </c>
      <c r="BT384" s="36"/>
      <c r="BU384" s="37">
        <f t="shared" si="4"/>
        <v>0.0002030009871</v>
      </c>
      <c r="CB384" s="41">
        <v>237171.1615706874</v>
      </c>
      <c r="CC384" s="41"/>
      <c r="CD384" s="32">
        <f t="shared" si="5"/>
        <v>217291.5564</v>
      </c>
      <c r="CL384" s="38" t="b">
        <v>0</v>
      </c>
      <c r="CM384" s="39"/>
      <c r="CN384" s="39"/>
      <c r="CO384" s="39"/>
    </row>
    <row r="385" ht="15.75" customHeight="1">
      <c r="A385" s="29">
        <v>44433.0</v>
      </c>
      <c r="D385" s="31" t="s">
        <v>73</v>
      </c>
      <c r="E385" s="31" t="str">
        <f t="shared" si="1"/>
        <v>PS</v>
      </c>
      <c r="F385" s="30" t="b">
        <f t="shared" si="11"/>
        <v>0</v>
      </c>
      <c r="G385" s="30">
        <v>2.0</v>
      </c>
      <c r="AK385" s="42">
        <v>27.193</v>
      </c>
      <c r="BF385" s="41">
        <v>2017.769075590889</v>
      </c>
      <c r="BG385" s="41"/>
      <c r="BH385" s="32">
        <f t="shared" si="3"/>
        <v>1374.040679</v>
      </c>
      <c r="BL385" s="36">
        <v>2.1520808203185195E-4</v>
      </c>
      <c r="BM385" s="36">
        <v>5.419892299205324E-5</v>
      </c>
      <c r="BN385" s="36"/>
      <c r="BO385" s="36"/>
      <c r="BP385" s="36"/>
      <c r="BQ385" s="36">
        <v>1.6468654367828085E-4</v>
      </c>
      <c r="BR385" s="36">
        <v>5.09205011337701E-5</v>
      </c>
      <c r="BS385" s="36">
        <v>1.899473128550664E-4</v>
      </c>
      <c r="BT385" s="36"/>
      <c r="BU385" s="37">
        <f t="shared" si="4"/>
        <v>0.0002040973226</v>
      </c>
      <c r="CB385" s="41">
        <v>369539.2729264043</v>
      </c>
      <c r="CC385" s="41"/>
      <c r="CD385" s="32">
        <f t="shared" si="5"/>
        <v>221541.4915</v>
      </c>
      <c r="CL385" s="38" t="b">
        <v>0</v>
      </c>
      <c r="CM385" s="39"/>
      <c r="CN385" s="39"/>
      <c r="CO385" s="39"/>
    </row>
    <row r="386" ht="15.75" customHeight="1">
      <c r="A386" s="29">
        <v>44434.0</v>
      </c>
      <c r="D386" s="31" t="s">
        <v>73</v>
      </c>
      <c r="E386" s="31" t="str">
        <f t="shared" si="1"/>
        <v>PS</v>
      </c>
      <c r="F386" s="30" t="b">
        <f t="shared" si="11"/>
        <v>0</v>
      </c>
      <c r="G386" s="30">
        <v>2.0</v>
      </c>
      <c r="AK386" s="42">
        <v>28.234</v>
      </c>
      <c r="BF386" s="41">
        <v>1390.037423095447</v>
      </c>
      <c r="BG386" s="41"/>
      <c r="BH386" s="32">
        <f t="shared" si="3"/>
        <v>1225.785993</v>
      </c>
      <c r="BL386" s="36">
        <v>2.6273826076245855E-4</v>
      </c>
      <c r="BM386" s="36">
        <v>5.313257154505847E-5</v>
      </c>
      <c r="BN386" s="36"/>
      <c r="BO386" s="36"/>
      <c r="BP386" s="36"/>
      <c r="BQ386" s="36">
        <v>2.826528794020988E-4</v>
      </c>
      <c r="BR386" s="36">
        <v>5.724729155200319E-5</v>
      </c>
      <c r="BS386" s="36">
        <v>2.726955700822787E-4</v>
      </c>
      <c r="BT386" s="36"/>
      <c r="BU386" s="37">
        <f t="shared" si="4"/>
        <v>0.0001988555703</v>
      </c>
      <c r="CB386" s="41">
        <v>181458.9603044373</v>
      </c>
      <c r="CC386" s="41"/>
      <c r="CD386" s="32">
        <f t="shared" si="5"/>
        <v>205020.4647</v>
      </c>
      <c r="CL386" s="38" t="b">
        <v>0</v>
      </c>
      <c r="CM386" s="39"/>
      <c r="CN386" s="39"/>
      <c r="CO386" s="39"/>
    </row>
    <row r="387" ht="15.75" customHeight="1">
      <c r="A387" s="29">
        <v>44435.0</v>
      </c>
      <c r="D387" s="31" t="s">
        <v>73</v>
      </c>
      <c r="E387" s="31" t="str">
        <f t="shared" si="1"/>
        <v>PS</v>
      </c>
      <c r="F387" s="30" t="b">
        <f t="shared" si="11"/>
        <v>0</v>
      </c>
      <c r="G387" s="30">
        <v>2.0</v>
      </c>
      <c r="AK387" s="42">
        <v>26.923</v>
      </c>
      <c r="BF387" s="41">
        <v>668.2341413052925</v>
      </c>
      <c r="BG387" s="41"/>
      <c r="BH387" s="32">
        <f t="shared" si="3"/>
        <v>1055.216004</v>
      </c>
      <c r="BL387" s="36">
        <v>1.713003924147849E-4</v>
      </c>
      <c r="BM387" s="36">
        <v>2.3133989435409046E-5</v>
      </c>
      <c r="BN387" s="36"/>
      <c r="BO387" s="36"/>
      <c r="BP387" s="36"/>
      <c r="BQ387" s="36">
        <v>1.7619220294058237E-4</v>
      </c>
      <c r="BR387" s="36">
        <v>1.626241483227222E-5</v>
      </c>
      <c r="BS387" s="36">
        <v>1.737462976776836E-4</v>
      </c>
      <c r="BT387" s="36"/>
      <c r="BU387" s="37">
        <f t="shared" si="4"/>
        <v>0.0001553887762</v>
      </c>
      <c r="CB387" s="41">
        <v>135766.8010743496</v>
      </c>
      <c r="CC387" s="41"/>
      <c r="CD387" s="32">
        <f t="shared" si="5"/>
        <v>181766.1611</v>
      </c>
      <c r="CL387" s="38" t="b">
        <v>0</v>
      </c>
      <c r="CM387" s="39"/>
      <c r="CN387" s="39"/>
      <c r="CO387" s="39"/>
    </row>
    <row r="388" ht="15.75" customHeight="1">
      <c r="A388" s="29">
        <v>44436.0</v>
      </c>
      <c r="D388" s="31" t="s">
        <v>73</v>
      </c>
      <c r="E388" s="31" t="str">
        <f t="shared" si="1"/>
        <v>PS</v>
      </c>
      <c r="F388" s="30" t="b">
        <f t="shared" si="11"/>
        <v>0</v>
      </c>
      <c r="G388" s="30">
        <v>2.0</v>
      </c>
      <c r="AK388" s="42">
        <v>27.335</v>
      </c>
      <c r="BF388" s="41">
        <v>544.6945974490195</v>
      </c>
      <c r="BG388" s="41"/>
      <c r="BH388" s="32">
        <f t="shared" si="3"/>
        <v>770.5432401</v>
      </c>
      <c r="BL388" s="36">
        <v>7.493309764196414E-5</v>
      </c>
      <c r="BM388" s="36">
        <v>9.586339983139682E-6</v>
      </c>
      <c r="BN388" s="36"/>
      <c r="BO388" s="36"/>
      <c r="BP388" s="36"/>
      <c r="BQ388" s="36">
        <v>4.583398661653124E-5</v>
      </c>
      <c r="BR388" s="36">
        <v>4.082845297579212E-6</v>
      </c>
      <c r="BS388" s="36">
        <v>6.038354212924769E-5</v>
      </c>
      <c r="BT388" s="36"/>
      <c r="BU388" s="37">
        <f t="shared" si="4"/>
        <v>0.0001314036857</v>
      </c>
      <c r="CB388" s="41">
        <v>101166.1275842064</v>
      </c>
      <c r="CC388" s="41"/>
      <c r="CD388" s="32">
        <f t="shared" si="5"/>
        <v>130914.692</v>
      </c>
      <c r="CL388" s="38" t="b">
        <v>0</v>
      </c>
      <c r="CM388" s="39"/>
      <c r="CN388" s="39"/>
      <c r="CO388" s="39"/>
    </row>
    <row r="389" ht="15.75" customHeight="1">
      <c r="A389" s="29">
        <v>44437.0</v>
      </c>
      <c r="D389" s="31" t="s">
        <v>73</v>
      </c>
      <c r="E389" s="31" t="str">
        <f t="shared" si="1"/>
        <v>PS</v>
      </c>
      <c r="F389" s="30" t="b">
        <f t="shared" si="11"/>
        <v>0</v>
      </c>
      <c r="G389" s="30">
        <v>2.0</v>
      </c>
      <c r="AK389" s="42">
        <v>27.445</v>
      </c>
      <c r="BF389" s="41">
        <v>655.3447822212656</v>
      </c>
      <c r="BG389" s="41"/>
      <c r="BH389" s="32">
        <f t="shared" si="3"/>
        <v>636.3084107</v>
      </c>
      <c r="BL389" s="36">
        <v>7.379680026437267E-5</v>
      </c>
      <c r="BM389" s="36">
        <v>1.947370440317525E-5</v>
      </c>
      <c r="BN389" s="36"/>
      <c r="BO389" s="36"/>
      <c r="BP389" s="36"/>
      <c r="BQ389" s="36">
        <v>8.654551651710549E-5</v>
      </c>
      <c r="BR389" s="36">
        <v>2.8591982822840735E-5</v>
      </c>
      <c r="BS389" s="36">
        <v>8.017115839073908E-5</v>
      </c>
      <c r="BT389" s="36"/>
      <c r="BU389" s="37">
        <f t="shared" si="4"/>
        <v>0.00009166904099</v>
      </c>
      <c r="CB389" s="41">
        <v>120899.6437861347</v>
      </c>
      <c r="CC389" s="41"/>
      <c r="CD389" s="32">
        <f t="shared" si="5"/>
        <v>120698.2276</v>
      </c>
      <c r="CL389" s="38" t="b">
        <v>0</v>
      </c>
      <c r="CM389" s="39"/>
      <c r="CN389" s="39"/>
      <c r="CO389" s="39"/>
    </row>
    <row r="390" ht="15.75" customHeight="1">
      <c r="A390" s="29">
        <v>44438.0</v>
      </c>
      <c r="D390" s="31" t="s">
        <v>73</v>
      </c>
      <c r="E390" s="31" t="str">
        <f t="shared" si="1"/>
        <v>PS</v>
      </c>
      <c r="F390" s="30" t="b">
        <f t="shared" si="11"/>
        <v>0</v>
      </c>
      <c r="G390" s="30">
        <v>2.0</v>
      </c>
      <c r="AK390" s="42">
        <v>27.13</v>
      </c>
      <c r="BF390" s="41">
        <v>594.405256540966</v>
      </c>
      <c r="BG390" s="41"/>
      <c r="BH390" s="32">
        <f t="shared" si="3"/>
        <v>659.0848001</v>
      </c>
      <c r="BL390" s="36">
        <v>6.588302383577495E-5</v>
      </c>
      <c r="BM390" s="36">
        <v>1.7061938699454862E-5</v>
      </c>
      <c r="BN390" s="36"/>
      <c r="BO390" s="36"/>
      <c r="BP390" s="36"/>
      <c r="BQ390" s="36">
        <v>7.416069632369831E-5</v>
      </c>
      <c r="BR390" s="36">
        <v>2.890429607617744E-5</v>
      </c>
      <c r="BS390" s="36">
        <v>7.002186007973662E-5</v>
      </c>
      <c r="BT390" s="36"/>
      <c r="BU390" s="37">
        <f t="shared" si="4"/>
        <v>0.0000737427815</v>
      </c>
      <c r="CB390" s="41">
        <v>115281.9274798376</v>
      </c>
      <c r="CC390" s="41"/>
      <c r="CD390" s="32">
        <f t="shared" si="5"/>
        <v>119216.6548</v>
      </c>
      <c r="CL390" s="38" t="b">
        <v>0</v>
      </c>
      <c r="CM390" s="39"/>
      <c r="CN390" s="39"/>
      <c r="CO390" s="39"/>
    </row>
    <row r="391" ht="15.75" customHeight="1">
      <c r="A391" s="29">
        <v>44439.0</v>
      </c>
      <c r="D391" s="31" t="s">
        <v>73</v>
      </c>
      <c r="E391" s="31" t="str">
        <f t="shared" si="1"/>
        <v>PS</v>
      </c>
      <c r="F391" s="30" t="b">
        <f t="shared" si="11"/>
        <v>0</v>
      </c>
      <c r="G391" s="30">
        <v>2.0</v>
      </c>
      <c r="AK391" s="42">
        <v>26.983</v>
      </c>
      <c r="BF391" s="41">
        <v>718.8632758915983</v>
      </c>
      <c r="BG391" s="41"/>
      <c r="BH391" s="32">
        <f t="shared" si="3"/>
        <v>732.5384232</v>
      </c>
      <c r="BL391" s="36">
        <v>7.02897545093579E-5</v>
      </c>
      <c r="BM391" s="36">
        <v>1.1063954161863495E-5</v>
      </c>
      <c r="BN391" s="36"/>
      <c r="BO391" s="36"/>
      <c r="BP391" s="36"/>
      <c r="BQ391" s="36">
        <v>7.775493879067323E-5</v>
      </c>
      <c r="BR391" s="36">
        <v>2.202378465857887E-5</v>
      </c>
      <c r="BS391" s="36">
        <v>7.402234665001555E-5</v>
      </c>
      <c r="BT391" s="36"/>
      <c r="BU391" s="37">
        <f t="shared" si="4"/>
        <v>0.00009627143894</v>
      </c>
      <c r="CB391" s="41">
        <v>130376.6380320797</v>
      </c>
      <c r="CC391" s="41"/>
      <c r="CD391" s="32">
        <f t="shared" si="5"/>
        <v>128041.7532</v>
      </c>
      <c r="CL391" s="38" t="b">
        <v>0</v>
      </c>
      <c r="CM391" s="39"/>
      <c r="CN391" s="39"/>
      <c r="CO391" s="39"/>
    </row>
    <row r="392" ht="15.75" customHeight="1">
      <c r="A392" s="29">
        <v>44440.0</v>
      </c>
      <c r="D392" s="31" t="s">
        <v>73</v>
      </c>
      <c r="E392" s="31" t="str">
        <f t="shared" si="1"/>
        <v>PS</v>
      </c>
      <c r="F392" s="30" t="b">
        <f t="shared" si="11"/>
        <v>0</v>
      </c>
      <c r="G392" s="30">
        <v>2.0</v>
      </c>
      <c r="AK392" s="42">
        <v>27.023</v>
      </c>
      <c r="BF392" s="41">
        <v>782.1160883317068</v>
      </c>
      <c r="BG392" s="41"/>
      <c r="BH392" s="32">
        <f t="shared" si="3"/>
        <v>703.7414386</v>
      </c>
      <c r="BL392" s="36">
        <v>7.320411881521546E-5</v>
      </c>
      <c r="BM392" s="36">
        <v>1.7763980223434786E-5</v>
      </c>
      <c r="BN392" s="36"/>
      <c r="BO392" s="36"/>
      <c r="BP392" s="36"/>
      <c r="BQ392" s="36">
        <v>9.502588172510691E-5</v>
      </c>
      <c r="BR392" s="36">
        <v>1.4230073135736715E-5</v>
      </c>
      <c r="BS392" s="36">
        <v>8.411500027016119E-5</v>
      </c>
      <c r="BT392" s="36"/>
      <c r="BU392" s="37">
        <f t="shared" si="4"/>
        <v>0.0001017952519</v>
      </c>
      <c r="CB392" s="41">
        <v>128358.9371267788</v>
      </c>
      <c r="CC392" s="41"/>
      <c r="CD392" s="32">
        <f t="shared" si="5"/>
        <v>121154.9921</v>
      </c>
      <c r="CL392" s="38" t="b">
        <v>0</v>
      </c>
      <c r="CM392" s="39"/>
      <c r="CN392" s="39"/>
      <c r="CO392" s="39"/>
    </row>
    <row r="393" ht="15.75" customHeight="1">
      <c r="A393" s="29">
        <v>44441.0</v>
      </c>
      <c r="D393" s="31" t="s">
        <v>73</v>
      </c>
      <c r="E393" s="31" t="str">
        <f t="shared" si="1"/>
        <v>PS</v>
      </c>
      <c r="F393" s="30" t="b">
        <f t="shared" si="11"/>
        <v>0</v>
      </c>
      <c r="G393" s="30">
        <v>2.0</v>
      </c>
      <c r="AK393" s="42">
        <v>27.9</v>
      </c>
      <c r="BF393" s="41">
        <v>911.9627130818337</v>
      </c>
      <c r="BG393" s="41"/>
      <c r="BH393" s="32">
        <f t="shared" si="3"/>
        <v>679.4430687</v>
      </c>
      <c r="BL393" s="36">
        <v>1.7454451129944026E-4</v>
      </c>
      <c r="BM393" s="36">
        <v>6.536859950375922E-5</v>
      </c>
      <c r="BN393" s="36"/>
      <c r="BO393" s="36"/>
      <c r="BP393" s="36"/>
      <c r="BQ393" s="36">
        <v>1.715091473354289E-4</v>
      </c>
      <c r="BR393" s="36">
        <v>5.8186751818912866E-5</v>
      </c>
      <c r="BS393" s="36">
        <v>1.730268293174346E-4</v>
      </c>
      <c r="BT393" s="36"/>
      <c r="BU393" s="37">
        <f t="shared" si="4"/>
        <v>0.0001178741643</v>
      </c>
      <c r="CB393" s="41">
        <v>145291.6195414151</v>
      </c>
      <c r="CC393" s="41"/>
      <c r="CD393" s="32">
        <f t="shared" si="5"/>
        <v>112324.3149</v>
      </c>
      <c r="CL393" s="38" t="b">
        <v>0</v>
      </c>
      <c r="CM393" s="39"/>
      <c r="CN393" s="39"/>
      <c r="CO393" s="39"/>
    </row>
    <row r="394" ht="15.75" customHeight="1">
      <c r="A394" s="29">
        <v>44442.0</v>
      </c>
      <c r="D394" s="31" t="s">
        <v>73</v>
      </c>
      <c r="E394" s="31" t="str">
        <f t="shared" si="1"/>
        <v>PS</v>
      </c>
      <c r="F394" s="30" t="b">
        <f t="shared" si="11"/>
        <v>0</v>
      </c>
      <c r="G394" s="30">
        <v>2.0</v>
      </c>
      <c r="AK394" s="42">
        <v>27.81</v>
      </c>
      <c r="BF394" s="41">
        <v>511.3598590306274</v>
      </c>
      <c r="BH394" s="32">
        <f t="shared" si="3"/>
        <v>622.2100121</v>
      </c>
      <c r="BL394" s="36">
        <v>1.023379836678437E-4</v>
      </c>
      <c r="BM394" s="36">
        <v>2.753246374974093E-5</v>
      </c>
      <c r="BN394" s="36"/>
      <c r="BO394" s="36"/>
      <c r="BP394" s="36"/>
      <c r="BQ394" s="36">
        <v>1.13242463175346E-4</v>
      </c>
      <c r="BR394" s="36">
        <v>0.0</v>
      </c>
      <c r="BS394" s="36">
        <v>1.077902234215949E-4</v>
      </c>
      <c r="BU394" s="37">
        <f t="shared" si="4"/>
        <v>0.0001322255183</v>
      </c>
      <c r="CB394" s="41">
        <v>86465.8385634888</v>
      </c>
      <c r="CD394" s="32">
        <f t="shared" si="5"/>
        <v>98168.95155</v>
      </c>
      <c r="CL394" s="38" t="b">
        <v>0</v>
      </c>
      <c r="CM394" s="39"/>
      <c r="CN394" s="39"/>
      <c r="CO394" s="39"/>
    </row>
    <row r="395" ht="15.75" customHeight="1">
      <c r="A395" s="29">
        <v>44443.0</v>
      </c>
      <c r="D395" s="31" t="s">
        <v>73</v>
      </c>
      <c r="E395" s="31" t="str">
        <f t="shared" si="1"/>
        <v>PS</v>
      </c>
      <c r="F395" s="30" t="b">
        <f t="shared" si="11"/>
        <v>0</v>
      </c>
      <c r="G395" s="30">
        <v>2.0</v>
      </c>
      <c r="AK395" s="42">
        <v>28.453</v>
      </c>
      <c r="BF395" s="41">
        <v>472.9134072018798</v>
      </c>
      <c r="BH395" s="32">
        <f t="shared" si="3"/>
        <v>620.948285</v>
      </c>
      <c r="BL395" s="36">
        <v>1.2562924384470694E-4</v>
      </c>
      <c r="BM395" s="36">
        <v>2.4900868466457907E-5</v>
      </c>
      <c r="BN395" s="36"/>
      <c r="BO395" s="36"/>
      <c r="BP395" s="36"/>
      <c r="BQ395" s="36">
        <v>1.7520360012618496E-4</v>
      </c>
      <c r="BR395" s="36">
        <v>1.8734958478868448E-5</v>
      </c>
      <c r="BS395" s="36">
        <v>1.504164219854459E-4</v>
      </c>
      <c r="BU395" s="37">
        <f t="shared" si="4"/>
        <v>0.0001385028766</v>
      </c>
      <c r="CB395" s="41">
        <v>71128.54101019875</v>
      </c>
      <c r="CD395" s="32">
        <f t="shared" si="5"/>
        <v>93062.656</v>
      </c>
      <c r="CL395" s="38" t="b">
        <v>0</v>
      </c>
      <c r="CM395" s="39"/>
      <c r="CN395" s="39"/>
      <c r="CO395" s="39"/>
    </row>
    <row r="396" ht="15.75" customHeight="1">
      <c r="A396" s="29">
        <v>44444.0</v>
      </c>
      <c r="D396" s="31" t="s">
        <v>73</v>
      </c>
      <c r="E396" s="31" t="str">
        <f t="shared" si="1"/>
        <v>PS</v>
      </c>
      <c r="F396" s="30" t="b">
        <f t="shared" si="11"/>
        <v>0</v>
      </c>
      <c r="G396" s="30">
        <v>2.0</v>
      </c>
      <c r="AK396" s="42">
        <v>28.51</v>
      </c>
      <c r="BF396" s="41">
        <v>432.6979926982712</v>
      </c>
      <c r="BH396" s="32">
        <f t="shared" si="3"/>
        <v>527.6064384</v>
      </c>
      <c r="BL396" s="36">
        <v>1.3064923813473387E-4</v>
      </c>
      <c r="BM396" s="36">
        <v>1.856509390462215E-5</v>
      </c>
      <c r="BN396" s="36"/>
      <c r="BO396" s="36"/>
      <c r="BP396" s="36"/>
      <c r="BQ396" s="36">
        <v>1.609089945654452E-4</v>
      </c>
      <c r="BR396" s="36">
        <v>5.843888971313905E-5</v>
      </c>
      <c r="BS396" s="36">
        <v>1.457791163500895E-4</v>
      </c>
      <c r="BU396" s="37">
        <f t="shared" si="4"/>
        <v>0.0001194623984</v>
      </c>
      <c r="CB396" s="41">
        <v>59599.8215142599</v>
      </c>
      <c r="CD396" s="32">
        <f t="shared" si="5"/>
        <v>79508.05825</v>
      </c>
      <c r="CL396" s="38" t="b">
        <v>0</v>
      </c>
      <c r="CM396" s="39"/>
      <c r="CN396" s="39"/>
      <c r="CO396" s="39"/>
    </row>
    <row r="397" ht="15.75" customHeight="1">
      <c r="A397" s="29">
        <v>44445.0</v>
      </c>
      <c r="D397" s="31" t="s">
        <v>73</v>
      </c>
      <c r="E397" s="31" t="str">
        <f t="shared" si="1"/>
        <v>PS</v>
      </c>
      <c r="F397" s="30" t="b">
        <f t="shared" si="11"/>
        <v>0</v>
      </c>
      <c r="G397" s="30">
        <v>2.0</v>
      </c>
      <c r="AK397" s="42">
        <v>27.343</v>
      </c>
      <c r="BF397" s="41">
        <v>775.8074531904183</v>
      </c>
      <c r="BH397" s="32">
        <f t="shared" si="3"/>
        <v>461.4049715</v>
      </c>
      <c r="BL397" s="36">
        <v>1.3253072895857987E-4</v>
      </c>
      <c r="BM397" s="36">
        <v>1.3702513273039841E-5</v>
      </c>
      <c r="BN397" s="36"/>
      <c r="BO397" s="36"/>
      <c r="BP397" s="36"/>
      <c r="BQ397" s="36">
        <v>9.847285503072961E-5</v>
      </c>
      <c r="BR397" s="36">
        <v>6.8110368651902824E-6</v>
      </c>
      <c r="BS397" s="36">
        <v>1.155017919946547E-4</v>
      </c>
      <c r="BU397" s="37">
        <f t="shared" si="4"/>
        <v>0.0001050298825</v>
      </c>
      <c r="CB397" s="41">
        <v>102827.459364491</v>
      </c>
      <c r="CD397" s="32">
        <f t="shared" si="5"/>
        <v>68342.09704</v>
      </c>
      <c r="CL397" s="38" t="b">
        <v>0</v>
      </c>
      <c r="CM397" s="39"/>
      <c r="CN397" s="39"/>
      <c r="CO397" s="39"/>
    </row>
    <row r="398" ht="15.75" customHeight="1">
      <c r="A398" s="29">
        <v>44446.0</v>
      </c>
      <c r="D398" s="31" t="s">
        <v>73</v>
      </c>
      <c r="E398" s="31" t="str">
        <f t="shared" si="1"/>
        <v>PS</v>
      </c>
      <c r="F398" s="30" t="b">
        <f t="shared" si="11"/>
        <v>0</v>
      </c>
      <c r="G398" s="30">
        <v>2.0</v>
      </c>
      <c r="AK398" s="42">
        <v>27.733</v>
      </c>
      <c r="BF398" s="41">
        <v>445.2534796579625</v>
      </c>
      <c r="BH398" s="32">
        <f t="shared" si="3"/>
        <v>809.1854341</v>
      </c>
      <c r="BL398" s="36">
        <v>4.836547463772939E-5</v>
      </c>
      <c r="BM398" s="36">
        <v>5.061366194068634E-6</v>
      </c>
      <c r="BN398" s="36"/>
      <c r="BO398" s="36"/>
      <c r="BP398" s="36"/>
      <c r="BQ398" s="36">
        <v>1.0728340146019138E-4</v>
      </c>
      <c r="BR398" s="36">
        <v>3.035800860067601E-5</v>
      </c>
      <c r="BS398" s="36">
        <v>7.782443804896038E-5</v>
      </c>
      <c r="BU398" s="37">
        <f t="shared" si="4"/>
        <v>0.0001442042298</v>
      </c>
      <c r="CB398" s="41">
        <v>77518.63080845131</v>
      </c>
      <c r="CD398" s="32">
        <f t="shared" si="5"/>
        <v>143321.1286</v>
      </c>
      <c r="CL398" s="38" t="b">
        <v>0</v>
      </c>
      <c r="CM398" s="39"/>
      <c r="CN398" s="39"/>
      <c r="CO398" s="39"/>
    </row>
    <row r="399" ht="15.75" customHeight="1">
      <c r="A399" s="29">
        <v>44447.0</v>
      </c>
      <c r="D399" s="31" t="s">
        <v>73</v>
      </c>
      <c r="E399" s="31" t="str">
        <f t="shared" si="1"/>
        <v>PS</v>
      </c>
      <c r="F399" s="30" t="b">
        <f t="shared" si="11"/>
        <v>0</v>
      </c>
      <c r="G399" s="30">
        <v>2.0</v>
      </c>
      <c r="AK399" s="42">
        <v>27.187</v>
      </c>
      <c r="BF399" s="41">
        <v>180.3525246380449</v>
      </c>
      <c r="BH399" s="32">
        <f t="shared" si="3"/>
        <v>928.176037</v>
      </c>
      <c r="BL399" s="36">
        <v>3.362265662042373E-5</v>
      </c>
      <c r="BM399" s="36">
        <v>1.3230286738073086E-5</v>
      </c>
      <c r="BN399" s="36"/>
      <c r="BO399" s="36"/>
      <c r="BP399" s="36"/>
      <c r="BQ399" s="36">
        <v>3.763263204836257E-5</v>
      </c>
      <c r="BR399" s="36">
        <v>8.778751880768148E-6</v>
      </c>
      <c r="BS399" s="36">
        <v>3.562764433439315E-5</v>
      </c>
      <c r="BU399" s="37">
        <f t="shared" si="4"/>
        <v>0.0001488822963</v>
      </c>
      <c r="CB399" s="41">
        <v>30636.03247895311</v>
      </c>
      <c r="CD399" s="32">
        <f t="shared" si="5"/>
        <v>172165.5107</v>
      </c>
      <c r="CL399" s="38" t="b">
        <v>0</v>
      </c>
      <c r="CM399" s="39"/>
      <c r="CN399" s="39"/>
      <c r="CO399" s="39"/>
    </row>
    <row r="400" ht="15.75" customHeight="1">
      <c r="A400" s="29">
        <v>44448.0</v>
      </c>
      <c r="D400" s="31" t="s">
        <v>73</v>
      </c>
      <c r="E400" s="31" t="str">
        <f t="shared" si="1"/>
        <v>PS</v>
      </c>
      <c r="F400" s="30" t="b">
        <f t="shared" si="11"/>
        <v>0</v>
      </c>
      <c r="G400" s="30">
        <v>2.0</v>
      </c>
      <c r="AK400" s="42">
        <v>27.213</v>
      </c>
      <c r="BF400" s="41">
        <v>2211.815720159115</v>
      </c>
      <c r="BH400" s="32">
        <f t="shared" si="3"/>
        <v>1004.356394</v>
      </c>
      <c r="BL400" s="36">
        <v>2.7614362570051464E-4</v>
      </c>
      <c r="BM400" s="36">
        <v>3.5188068701420566E-5</v>
      </c>
      <c r="BN400" s="36"/>
      <c r="BO400" s="36"/>
      <c r="BP400" s="36"/>
      <c r="BQ400" s="36">
        <v>4.1643269098755927E-4</v>
      </c>
      <c r="BR400" s="36">
        <v>9.077341297488373E-5</v>
      </c>
      <c r="BS400" s="36">
        <v>3.462881583440369E-4</v>
      </c>
      <c r="BU400" s="37">
        <f t="shared" si="4"/>
        <v>0.0001831286779</v>
      </c>
      <c r="CB400" s="41">
        <v>446023.6990486864</v>
      </c>
      <c r="CD400" s="32">
        <f t="shared" si="5"/>
        <v>191459.0625</v>
      </c>
      <c r="CL400" s="38" t="b">
        <v>0</v>
      </c>
      <c r="CM400" s="39"/>
      <c r="CN400" s="39"/>
      <c r="CO400" s="39"/>
    </row>
    <row r="401" ht="15.75" customHeight="1">
      <c r="A401" s="29">
        <v>44449.0</v>
      </c>
      <c r="D401" s="31" t="s">
        <v>73</v>
      </c>
      <c r="E401" s="31" t="str">
        <f t="shared" si="1"/>
        <v>PS</v>
      </c>
      <c r="F401" s="30" t="b">
        <f t="shared" si="11"/>
        <v>0</v>
      </c>
      <c r="G401" s="30">
        <v>2.0</v>
      </c>
      <c r="AK401" s="42">
        <v>26.897</v>
      </c>
      <c r="BF401" s="41">
        <v>1027.651007375662</v>
      </c>
      <c r="BH401" s="32">
        <f t="shared" si="3"/>
        <v>1181.437215</v>
      </c>
      <c r="BL401" s="36">
        <v>1.84300472763344E-4</v>
      </c>
      <c r="BM401" s="36">
        <v>5.488514652525605E-5</v>
      </c>
      <c r="BN401" s="36"/>
      <c r="BO401" s="36"/>
      <c r="BP401" s="36"/>
      <c r="BQ401" s="36">
        <v>1.5403842440766272E-4</v>
      </c>
      <c r="BR401" s="36" t="e">
        <v>#DIV/0!</v>
      </c>
      <c r="BS401" s="36">
        <v>1.691694485855034E-4</v>
      </c>
      <c r="BU401" s="37">
        <f t="shared" si="4"/>
        <v>0.0002388414972</v>
      </c>
      <c r="CB401" s="41">
        <v>203821.7316753704</v>
      </c>
      <c r="CD401" s="32">
        <f t="shared" si="5"/>
        <v>222588.2313</v>
      </c>
      <c r="CL401" s="38" t="b">
        <v>0</v>
      </c>
      <c r="CM401" s="39"/>
      <c r="CN401" s="39"/>
      <c r="CO401" s="39"/>
    </row>
    <row r="402" ht="15.75" customHeight="1">
      <c r="A402" s="29">
        <v>44450.0</v>
      </c>
      <c r="D402" s="31" t="s">
        <v>73</v>
      </c>
      <c r="E402" s="31" t="str">
        <f t="shared" si="1"/>
        <v>PS</v>
      </c>
      <c r="F402" s="30" t="b">
        <f t="shared" si="11"/>
        <v>0</v>
      </c>
      <c r="G402" s="30">
        <v>2.0</v>
      </c>
      <c r="AK402" s="42">
        <v>27.423</v>
      </c>
      <c r="BF402" s="41">
        <v>1156.70923980743</v>
      </c>
      <c r="BH402" s="32">
        <f t="shared" si="3"/>
        <v>1493.502537</v>
      </c>
      <c r="BL402" s="36">
        <v>2.7601832205527275E-4</v>
      </c>
      <c r="BM402" s="36">
        <v>7.777574635144365E-5</v>
      </c>
      <c r="BN402" s="36"/>
      <c r="BO402" s="36"/>
      <c r="BP402" s="36"/>
      <c r="BQ402" s="36">
        <v>2.974490779122478E-4</v>
      </c>
      <c r="BR402" s="36">
        <v>7.325909096620771E-5</v>
      </c>
      <c r="BS402" s="36">
        <v>2.867336999837603E-4</v>
      </c>
      <c r="BU402" s="37">
        <f t="shared" si="4"/>
        <v>0.0002813119337</v>
      </c>
      <c r="CB402" s="41">
        <v>199295.2184726211</v>
      </c>
      <c r="CD402" s="32">
        <f t="shared" si="5"/>
        <v>276269.0192</v>
      </c>
      <c r="CL402" s="38" t="b">
        <v>0</v>
      </c>
      <c r="CM402" s="39"/>
      <c r="CN402" s="39"/>
      <c r="CO402" s="39"/>
    </row>
    <row r="403" ht="15.75" customHeight="1">
      <c r="A403" s="29">
        <v>44451.0</v>
      </c>
      <c r="D403" s="31" t="s">
        <v>73</v>
      </c>
      <c r="E403" s="31" t="str">
        <f t="shared" si="1"/>
        <v>PS</v>
      </c>
      <c r="F403" s="30" t="b">
        <f t="shared" si="11"/>
        <v>0</v>
      </c>
      <c r="G403" s="30">
        <v>2.0</v>
      </c>
      <c r="AK403" s="42">
        <v>27.6</v>
      </c>
      <c r="BF403" s="41">
        <v>1330.657582387821</v>
      </c>
      <c r="BH403" s="32">
        <f t="shared" si="3"/>
        <v>1392.809718</v>
      </c>
      <c r="BL403" s="36">
        <v>3.485781326917733E-4</v>
      </c>
      <c r="BM403" s="36">
        <v>1.1865760822247794E-4</v>
      </c>
      <c r="BN403" s="36"/>
      <c r="BO403" s="36"/>
      <c r="BP403" s="36"/>
      <c r="BQ403" s="36">
        <v>3.6419893684004834E-4</v>
      </c>
      <c r="BR403" s="36">
        <v>3.36912892793849E-5</v>
      </c>
      <c r="BS403" s="36">
        <v>3.563885347659108E-4</v>
      </c>
      <c r="BU403" s="37">
        <f t="shared" si="4"/>
        <v>0.0003263440418</v>
      </c>
      <c r="CB403" s="41">
        <v>233164.4748739059</v>
      </c>
      <c r="CD403" s="32">
        <f t="shared" si="5"/>
        <v>242929.086</v>
      </c>
      <c r="CL403" s="38" t="b">
        <v>0</v>
      </c>
      <c r="CM403" s="39"/>
      <c r="CN403" s="39"/>
      <c r="CO403" s="39"/>
    </row>
    <row r="404" ht="15.75" customHeight="1">
      <c r="A404" s="29">
        <v>44452.0</v>
      </c>
      <c r="D404" s="31" t="s">
        <v>73</v>
      </c>
      <c r="E404" s="31" t="str">
        <f t="shared" si="1"/>
        <v>PS</v>
      </c>
      <c r="F404" s="30" t="b">
        <f t="shared" si="11"/>
        <v>0</v>
      </c>
      <c r="G404" s="30">
        <v>2.0</v>
      </c>
      <c r="AK404" s="42">
        <v>27.057</v>
      </c>
      <c r="BF404" s="41">
        <v>1740.679134399559</v>
      </c>
      <c r="BH404" s="32">
        <f t="shared" si="3"/>
        <v>1351.250195</v>
      </c>
      <c r="BL404" s="36">
        <v>1.9295965336327964E-4</v>
      </c>
      <c r="BM404" s="36">
        <v>4.380295285893489E-5</v>
      </c>
      <c r="BN404" s="36"/>
      <c r="BO404" s="36"/>
      <c r="BP404" s="36"/>
      <c r="BQ404" s="36">
        <v>3.03E-4</v>
      </c>
      <c r="BR404" s="36">
        <v>7.02558E-5</v>
      </c>
      <c r="BS404" s="36">
        <v>2.479798266816398E-4</v>
      </c>
      <c r="BU404" s="37">
        <f t="shared" si="4"/>
        <v>0.000319100695</v>
      </c>
      <c r="CB404" s="41">
        <v>299039.9718941723</v>
      </c>
      <c r="CD404" s="32">
        <f t="shared" si="5"/>
        <v>233536.0196</v>
      </c>
      <c r="CL404" s="38" t="b">
        <v>0</v>
      </c>
      <c r="CM404" s="39"/>
      <c r="CN404" s="39"/>
      <c r="CO404" s="39"/>
    </row>
    <row r="405" ht="15.75" customHeight="1">
      <c r="A405" s="29">
        <v>44453.0</v>
      </c>
      <c r="D405" s="31" t="s">
        <v>73</v>
      </c>
      <c r="E405" s="31" t="str">
        <f t="shared" si="1"/>
        <v>PS</v>
      </c>
      <c r="F405" s="30" t="b">
        <f t="shared" si="11"/>
        <v>0</v>
      </c>
      <c r="G405" s="30">
        <v>2.0</v>
      </c>
      <c r="AK405" s="42">
        <v>28.687</v>
      </c>
      <c r="BF405" s="41">
        <v>1708.351627727598</v>
      </c>
      <c r="BH405" s="32">
        <f t="shared" si="3"/>
        <v>1231.417476</v>
      </c>
      <c r="BL405" s="36">
        <v>5.821769641593835E-4</v>
      </c>
      <c r="BM405" s="36">
        <v>9.851812661853946E-5</v>
      </c>
      <c r="BN405" s="36"/>
      <c r="BO405" s="36"/>
      <c r="BP405" s="36"/>
      <c r="BQ405" s="36">
        <v>5.607204338637025E-4</v>
      </c>
      <c r="BR405" s="36">
        <v>3.768732630172201E-5</v>
      </c>
      <c r="BS405" s="36">
        <v>5.71448699011543E-4</v>
      </c>
      <c r="BU405" s="37">
        <f t="shared" si="4"/>
        <v>0.0002889475151</v>
      </c>
      <c r="CB405" s="41">
        <v>279324.032891601</v>
      </c>
      <c r="CD405" s="32">
        <f t="shared" si="5"/>
        <v>215554.2308</v>
      </c>
      <c r="CL405" s="38" t="b">
        <v>0</v>
      </c>
      <c r="CM405" s="39"/>
      <c r="CN405" s="39"/>
      <c r="CO405" s="39"/>
    </row>
    <row r="406" ht="15.75" customHeight="1">
      <c r="A406" s="29">
        <v>44454.0</v>
      </c>
      <c r="D406" s="31" t="s">
        <v>73</v>
      </c>
      <c r="E406" s="31" t="str">
        <f t="shared" si="1"/>
        <v>PS</v>
      </c>
      <c r="F406" s="30" t="b">
        <f t="shared" si="11"/>
        <v>0</v>
      </c>
      <c r="G406" s="30">
        <v>2.0</v>
      </c>
      <c r="AK406" s="42">
        <v>27.117</v>
      </c>
      <c r="BF406" s="41">
        <v>819.8533886863099</v>
      </c>
      <c r="BH406" s="32">
        <f t="shared" si="3"/>
        <v>1187.811622</v>
      </c>
      <c r="BL406" s="36">
        <v>1.4961602291169369E-4</v>
      </c>
      <c r="BM406" s="36">
        <v>2.519224885747126E-5</v>
      </c>
      <c r="BN406" s="36"/>
      <c r="BO406" s="36"/>
      <c r="BP406" s="36"/>
      <c r="BQ406" s="36">
        <v>1.1628940607938684E-4</v>
      </c>
      <c r="BR406" s="36">
        <v>2.870348197719384E-5</v>
      </c>
      <c r="BS406" s="36">
        <v>1.329527144955403E-4</v>
      </c>
      <c r="BU406" s="37">
        <f t="shared" si="4"/>
        <v>0.0002665006557</v>
      </c>
      <c r="CB406" s="41">
        <v>156856.3999569365</v>
      </c>
      <c r="CD406" s="32">
        <f t="shared" si="5"/>
        <v>207656.3778</v>
      </c>
      <c r="CL406" s="38" t="b">
        <v>0</v>
      </c>
      <c r="CM406" s="39"/>
      <c r="CN406" s="39"/>
      <c r="CO406" s="39"/>
    </row>
    <row r="407" ht="15.75" customHeight="1">
      <c r="A407" s="29">
        <v>44455.0</v>
      </c>
      <c r="D407" s="31" t="s">
        <v>73</v>
      </c>
      <c r="E407" s="31" t="str">
        <f t="shared" si="1"/>
        <v>PS</v>
      </c>
      <c r="F407" s="30" t="b">
        <f t="shared" si="11"/>
        <v>0</v>
      </c>
      <c r="G407" s="30">
        <v>2.0</v>
      </c>
      <c r="AK407" s="42">
        <v>27.937</v>
      </c>
      <c r="BF407" s="41">
        <v>557.5456479406047</v>
      </c>
      <c r="BH407" s="32">
        <f t="shared" si="3"/>
        <v>1018.596439</v>
      </c>
      <c r="BL407" s="36">
        <v>1.439453799741434E-4</v>
      </c>
      <c r="BM407" s="36">
        <v>3.507226524914632E-5</v>
      </c>
      <c r="BN407" s="36"/>
      <c r="BO407" s="36"/>
      <c r="BP407" s="36"/>
      <c r="BQ407" s="36">
        <v>1.2799022103420025E-4</v>
      </c>
      <c r="BR407" s="36">
        <v>3.4485891165520494E-5</v>
      </c>
      <c r="BS407" s="36">
        <v>1.3596780050417181E-4</v>
      </c>
      <c r="BU407" s="37">
        <f t="shared" si="4"/>
        <v>0.00027532373</v>
      </c>
      <c r="CB407" s="41">
        <v>109386.27453358713</v>
      </c>
      <c r="CD407" s="32">
        <f t="shared" si="5"/>
        <v>167082.8</v>
      </c>
      <c r="CL407" s="38" t="b">
        <v>0</v>
      </c>
      <c r="CM407" s="39"/>
      <c r="CN407" s="39"/>
      <c r="CO407" s="39"/>
    </row>
    <row r="408" ht="15.75" customHeight="1">
      <c r="A408" s="29">
        <v>44456.0</v>
      </c>
      <c r="D408" s="31" t="s">
        <v>73</v>
      </c>
      <c r="E408" s="31" t="str">
        <f t="shared" si="1"/>
        <v>PS</v>
      </c>
      <c r="F408" s="30" t="b">
        <f t="shared" si="11"/>
        <v>0</v>
      </c>
      <c r="G408" s="30">
        <v>2.0</v>
      </c>
      <c r="AK408" s="42">
        <v>27.157</v>
      </c>
      <c r="BF408" s="41">
        <v>1112.6283093628992</v>
      </c>
      <c r="BH408" s="32">
        <f t="shared" si="3"/>
        <v>812.4639059</v>
      </c>
      <c r="BL408" s="36">
        <v>2.73081119901396E-4</v>
      </c>
      <c r="BM408" s="36">
        <v>6.008669514427629E-5</v>
      </c>
      <c r="BN408" s="36"/>
      <c r="BO408" s="36"/>
      <c r="BP408" s="36"/>
      <c r="BQ408" s="36">
        <v>2.1522735541949358E-4</v>
      </c>
      <c r="BR408" s="36">
        <v>3.677610322642117E-5</v>
      </c>
      <c r="BS408" s="36">
        <v>2.4415423766044477E-4</v>
      </c>
      <c r="BU408" s="37">
        <f t="shared" si="4"/>
        <v>0.0002107364294</v>
      </c>
      <c r="CB408" s="41">
        <v>193675.2098107999</v>
      </c>
      <c r="CD408" s="32">
        <f t="shared" si="5"/>
        <v>129859.1837</v>
      </c>
      <c r="CL408" s="38" t="b">
        <v>0</v>
      </c>
      <c r="CM408" s="39"/>
      <c r="CN408" s="39"/>
      <c r="CO408" s="39"/>
      <c r="CP408" s="46" t="b">
        <v>1</v>
      </c>
      <c r="CQ408" s="46" t="b">
        <v>1</v>
      </c>
      <c r="CR408" s="47">
        <v>3.0</v>
      </c>
    </row>
    <row r="409" ht="15.75" customHeight="1">
      <c r="A409" s="29">
        <v>44457.0</v>
      </c>
      <c r="D409" s="31" t="s">
        <v>73</v>
      </c>
      <c r="E409" s="31" t="str">
        <f t="shared" si="1"/>
        <v>PS</v>
      </c>
      <c r="F409" s="30" t="b">
        <f t="shared" si="11"/>
        <v>0</v>
      </c>
      <c r="G409" s="30">
        <v>2.0</v>
      </c>
      <c r="AK409" s="42">
        <v>27.737</v>
      </c>
      <c r="BF409" s="41">
        <v>894.603222512513</v>
      </c>
      <c r="BH409" s="32">
        <f t="shared" si="3"/>
        <v>734.8723856</v>
      </c>
      <c r="BL409" s="36">
        <v>2.1867835895893013E-4</v>
      </c>
      <c r="BM409" s="36">
        <v>1.8877934751061825E-5</v>
      </c>
      <c r="BN409" s="36"/>
      <c r="BO409" s="36"/>
      <c r="BP409" s="36"/>
      <c r="BQ409" s="36">
        <v>3.655120380855444E-4</v>
      </c>
      <c r="BR409" s="36">
        <v>1.1855223405511029E-5</v>
      </c>
      <c r="BS409" s="36">
        <v>2.9209519852223725E-4</v>
      </c>
      <c r="BU409" s="37">
        <f t="shared" si="4"/>
        <v>0.000203956392</v>
      </c>
      <c r="CB409" s="41">
        <v>96172.08292815136</v>
      </c>
      <c r="CD409" s="32">
        <f t="shared" si="5"/>
        <v>109931.4145</v>
      </c>
      <c r="CL409" s="38" t="b">
        <v>0</v>
      </c>
      <c r="CM409" s="39"/>
      <c r="CN409" s="39"/>
      <c r="CO409" s="39"/>
      <c r="CP409" s="46" t="b">
        <v>0</v>
      </c>
    </row>
    <row r="410" ht="15.75" customHeight="1">
      <c r="A410" s="29">
        <v>44458.0</v>
      </c>
      <c r="D410" s="31" t="s">
        <v>73</v>
      </c>
      <c r="E410" s="31" t="str">
        <f t="shared" si="1"/>
        <v>PS</v>
      </c>
      <c r="F410" s="30" t="b">
        <f t="shared" si="11"/>
        <v>0</v>
      </c>
      <c r="G410" s="30">
        <v>2.0</v>
      </c>
      <c r="AK410" s="42">
        <v>27.867</v>
      </c>
      <c r="BF410" s="41">
        <v>677.6889608871269</v>
      </c>
      <c r="BH410" s="32">
        <f t="shared" si="3"/>
        <v>842.4031248</v>
      </c>
      <c r="BL410" s="36">
        <v>2.8314671097381955E-4</v>
      </c>
      <c r="BM410" s="36">
        <v>2.369243082972956E-5</v>
      </c>
      <c r="BN410" s="36"/>
      <c r="BO410" s="36"/>
      <c r="BP410" s="36"/>
      <c r="BQ410" s="36">
        <v>2.1387768096016902E-4</v>
      </c>
      <c r="BR410" s="36">
        <v>4.6633729273584954E-5</v>
      </c>
      <c r="BS410" s="36">
        <v>2.4851219596699425E-4</v>
      </c>
      <c r="BU410" s="37">
        <f t="shared" si="4"/>
        <v>0.0002116629853</v>
      </c>
      <c r="CB410" s="41">
        <v>93205.95123561099</v>
      </c>
      <c r="CD410" s="32">
        <f t="shared" si="5"/>
        <v>119751.419</v>
      </c>
      <c r="CL410" s="38" t="b">
        <v>0</v>
      </c>
      <c r="CM410" s="39"/>
      <c r="CN410" s="39"/>
      <c r="CO410" s="39"/>
      <c r="CP410" s="46" t="b">
        <v>0</v>
      </c>
    </row>
    <row r="411" ht="15.75" customHeight="1">
      <c r="A411" s="29">
        <v>44459.0</v>
      </c>
      <c r="D411" s="31" t="s">
        <v>73</v>
      </c>
      <c r="E411" s="31" t="str">
        <f t="shared" si="1"/>
        <v>PS</v>
      </c>
      <c r="F411" s="30" t="b">
        <f t="shared" si="11"/>
        <v>0</v>
      </c>
      <c r="G411" s="30">
        <v>2.0</v>
      </c>
      <c r="AK411" s="42">
        <v>27.983</v>
      </c>
      <c r="BF411" s="41">
        <v>431.8957870999287</v>
      </c>
      <c r="BH411" s="32">
        <f t="shared" si="3"/>
        <v>756.7417803</v>
      </c>
      <c r="BL411" s="36">
        <v>1.3436111105584383E-4</v>
      </c>
      <c r="BM411" s="36">
        <v>2.7645058005276696E-5</v>
      </c>
      <c r="BN411" s="36"/>
      <c r="BO411" s="36"/>
      <c r="BP411" s="36"/>
      <c r="BQ411" s="36">
        <v>6.374394328964736E-5</v>
      </c>
      <c r="BR411" s="36">
        <v>1.042315726252248E-5</v>
      </c>
      <c r="BS411" s="36">
        <v>9.905252717274559E-5</v>
      </c>
      <c r="BU411" s="37">
        <f t="shared" si="4"/>
        <v>0.000186774538</v>
      </c>
      <c r="CB411" s="41">
        <v>57217.55387499854</v>
      </c>
      <c r="CD411" s="32">
        <f t="shared" si="5"/>
        <v>101149.4603</v>
      </c>
      <c r="CL411" s="38" t="b">
        <v>0</v>
      </c>
      <c r="CM411" s="39"/>
      <c r="CN411" s="39"/>
      <c r="CO411" s="39"/>
      <c r="CP411" s="46" t="b">
        <v>0</v>
      </c>
    </row>
    <row r="412" ht="15.75" customHeight="1">
      <c r="A412" s="29">
        <v>44460.0</v>
      </c>
      <c r="D412" s="31" t="s">
        <v>73</v>
      </c>
      <c r="E412" s="31" t="str">
        <f t="shared" si="1"/>
        <v>PS</v>
      </c>
      <c r="F412" s="30" t="b">
        <f t="shared" si="11"/>
        <v>0</v>
      </c>
      <c r="G412" s="30">
        <v>2.0</v>
      </c>
      <c r="AK412" s="42">
        <v>26.693</v>
      </c>
      <c r="BF412" s="41">
        <v>1095.1993443438091</v>
      </c>
      <c r="BH412" s="32">
        <f t="shared" si="3"/>
        <v>742.8156965</v>
      </c>
      <c r="BL412" s="36">
        <v>1.7669999955084877E-4</v>
      </c>
      <c r="BM412" s="36">
        <v>5.21266306478319E-5</v>
      </c>
      <c r="BN412" s="36"/>
      <c r="BO412" s="36"/>
      <c r="BP412" s="36"/>
      <c r="BQ412" s="36">
        <v>1.7230153438982406E-4</v>
      </c>
      <c r="BR412" s="36">
        <v>1.771879844336366E-5</v>
      </c>
      <c r="BS412" s="36">
        <v>1.7450076697033643E-4</v>
      </c>
      <c r="BU412" s="37">
        <f t="shared" si="4"/>
        <v>0.0001634641914</v>
      </c>
      <c r="CB412" s="41">
        <v>158486.29711999273</v>
      </c>
      <c r="CD412" s="32">
        <f t="shared" si="5"/>
        <v>112105.7484</v>
      </c>
      <c r="CL412" s="38" t="b">
        <v>0</v>
      </c>
      <c r="CM412" s="39"/>
      <c r="CN412" s="39"/>
      <c r="CO412" s="39"/>
      <c r="CP412" s="46" t="b">
        <v>0</v>
      </c>
    </row>
    <row r="413" ht="15.75" customHeight="1">
      <c r="A413" s="29">
        <v>44461.0</v>
      </c>
      <c r="D413" s="31" t="s">
        <v>73</v>
      </c>
      <c r="E413" s="31" t="str">
        <f t="shared" si="1"/>
        <v>PS</v>
      </c>
      <c r="F413" s="30" t="b">
        <f t="shared" si="11"/>
        <v>0</v>
      </c>
      <c r="G413" s="30">
        <v>2.0</v>
      </c>
      <c r="AK413" s="42">
        <v>28.827</v>
      </c>
      <c r="BF413" s="41">
        <v>684.3215864620854</v>
      </c>
      <c r="BH413" s="32">
        <f t="shared" si="3"/>
        <v>707.1451478</v>
      </c>
      <c r="BL413" s="36">
        <v>1.3218460393757742E-4</v>
      </c>
      <c r="BM413" s="36">
        <v>1.1633886561488446E-5</v>
      </c>
      <c r="BN413" s="36"/>
      <c r="BO413" s="36"/>
      <c r="BP413" s="36"/>
      <c r="BQ413" s="36">
        <v>1.0723939915002802E-4</v>
      </c>
      <c r="BR413" s="36">
        <v>3.977947259972829E-5</v>
      </c>
      <c r="BS413" s="36">
        <v>1.1971200154380272E-4</v>
      </c>
      <c r="BU413" s="37">
        <f t="shared" si="4"/>
        <v>0.0001298968865</v>
      </c>
      <c r="CB413" s="41">
        <v>100665.41617253893</v>
      </c>
      <c r="CD413" s="32">
        <f t="shared" si="5"/>
        <v>110328.3906</v>
      </c>
      <c r="CL413" s="38" t="b">
        <v>0</v>
      </c>
      <c r="CM413" s="39"/>
      <c r="CN413" s="39"/>
      <c r="CO413" s="39"/>
      <c r="CP413" s="46" t="b">
        <v>0</v>
      </c>
    </row>
    <row r="414" ht="15.75" customHeight="1">
      <c r="A414" s="29">
        <v>44462.0</v>
      </c>
      <c r="D414" s="31" t="s">
        <v>73</v>
      </c>
      <c r="E414" s="31" t="str">
        <f t="shared" si="1"/>
        <v>PS</v>
      </c>
      <c r="F414" s="30" t="b">
        <f t="shared" si="11"/>
        <v>0</v>
      </c>
      <c r="G414" s="30">
        <v>2.0</v>
      </c>
      <c r="AK414" s="42">
        <v>27.733</v>
      </c>
      <c r="BF414" s="41">
        <v>824.9728036559208</v>
      </c>
      <c r="BH414" s="32">
        <f t="shared" si="3"/>
        <v>758.9930841</v>
      </c>
      <c r="BL414" s="36">
        <v>1.5933051083068402E-4</v>
      </c>
      <c r="BM414" s="36">
        <v>3.982220131405154E-5</v>
      </c>
      <c r="BN414" s="36"/>
      <c r="BO414" s="36"/>
      <c r="BP414" s="36"/>
      <c r="BQ414" s="36">
        <v>1.9175641953170816E-4</v>
      </c>
      <c r="BR414" s="36">
        <v>4.287269410560519E-5</v>
      </c>
      <c r="BS414" s="36">
        <v>1.755434651811961E-4</v>
      </c>
      <c r="BU414" s="37">
        <f t="shared" si="4"/>
        <v>0.0001290047299</v>
      </c>
      <c r="CB414" s="41">
        <v>150953.52361296042</v>
      </c>
      <c r="CD414" s="32">
        <f t="shared" si="5"/>
        <v>126250.3887</v>
      </c>
      <c r="CL414" s="38" t="b">
        <v>0</v>
      </c>
      <c r="CM414" s="39"/>
      <c r="CN414" s="39"/>
      <c r="CO414" s="39"/>
      <c r="CP414" s="46" t="b">
        <v>0</v>
      </c>
    </row>
    <row r="415" ht="15.75" customHeight="1">
      <c r="A415" s="29">
        <v>44463.0</v>
      </c>
      <c r="D415" s="31" t="s">
        <v>73</v>
      </c>
      <c r="E415" s="31" t="str">
        <f t="shared" si="1"/>
        <v>PS</v>
      </c>
      <c r="F415" s="30" t="b">
        <f t="shared" si="11"/>
        <v>0</v>
      </c>
      <c r="G415" s="30">
        <v>2.0</v>
      </c>
      <c r="AK415" s="42">
        <v>27.657</v>
      </c>
      <c r="BF415" s="41">
        <v>499.3362175130983</v>
      </c>
      <c r="BH415" s="32">
        <f t="shared" si="3"/>
        <v>807.3812153</v>
      </c>
      <c r="BL415" s="36">
        <v>9.419275936498795E-5</v>
      </c>
      <c r="BM415" s="36">
        <v>1.0270346392052174E-5</v>
      </c>
      <c r="BN415" s="36"/>
      <c r="BO415" s="36"/>
      <c r="BP415" s="36"/>
      <c r="BQ415" s="36">
        <v>6.715858420896027E-5</v>
      </c>
      <c r="BR415" s="36">
        <v>2.245160153220833E-5</v>
      </c>
      <c r="BS415" s="36">
        <v>8.067567178697411E-5</v>
      </c>
      <c r="BU415" s="37">
        <f t="shared" si="4"/>
        <v>0.0001461045766</v>
      </c>
      <c r="CB415" s="41">
        <v>84319.16202980556</v>
      </c>
      <c r="CD415" s="32">
        <f t="shared" si="5"/>
        <v>145928.0152</v>
      </c>
      <c r="CL415" s="38" t="b">
        <v>0</v>
      </c>
      <c r="CM415" s="39"/>
      <c r="CN415" s="39"/>
      <c r="CO415" s="39"/>
      <c r="CP415" s="46" t="b">
        <v>0</v>
      </c>
    </row>
    <row r="416" ht="15.75" customHeight="1">
      <c r="A416" s="29">
        <v>44464.0</v>
      </c>
      <c r="D416" s="31" t="s">
        <v>73</v>
      </c>
      <c r="E416" s="31" t="str">
        <f t="shared" si="1"/>
        <v>PS</v>
      </c>
      <c r="F416" s="30" t="b">
        <f t="shared" si="11"/>
        <v>0</v>
      </c>
      <c r="G416" s="30">
        <v>2.0</v>
      </c>
      <c r="AK416" s="42">
        <v>27.417</v>
      </c>
      <c r="BF416" s="41">
        <v>691.1354687546918</v>
      </c>
      <c r="BH416" s="32">
        <f t="shared" si="3"/>
        <v>821.342898</v>
      </c>
      <c r="BL416" s="48">
        <v>1.1514884090285699E-4</v>
      </c>
      <c r="BM416" s="48">
        <v>5.6534760684759006E-6</v>
      </c>
      <c r="BN416" s="36"/>
      <c r="BO416" s="36"/>
      <c r="BP416" s="36"/>
      <c r="BQ416" s="36">
        <v>7.403464761583321E-5</v>
      </c>
      <c r="BR416" s="36">
        <v>1.327079234309502E-5</v>
      </c>
      <c r="BS416" s="36">
        <v>9.45917442593451E-5</v>
      </c>
      <c r="BU416" s="37">
        <f t="shared" si="4"/>
        <v>0.0001461621762</v>
      </c>
      <c r="CB416" s="41">
        <v>136827.54442671002</v>
      </c>
      <c r="CD416" s="32">
        <f t="shared" si="5"/>
        <v>150992.42</v>
      </c>
      <c r="CL416" s="38" t="b">
        <v>0</v>
      </c>
      <c r="CM416" s="39"/>
      <c r="CN416" s="39"/>
      <c r="CO416" s="39"/>
      <c r="CP416" s="46" t="b">
        <v>0</v>
      </c>
    </row>
    <row r="417" ht="15.75" customHeight="1">
      <c r="A417" s="29">
        <v>44465.0</v>
      </c>
      <c r="D417" s="31" t="s">
        <v>73</v>
      </c>
      <c r="E417" s="31" t="str">
        <f t="shared" si="1"/>
        <v>PS</v>
      </c>
      <c r="F417" s="30" t="b">
        <f t="shared" si="11"/>
        <v>0</v>
      </c>
      <c r="G417" s="30">
        <v>2.0</v>
      </c>
      <c r="AK417" s="42">
        <v>27.94</v>
      </c>
      <c r="BF417" s="49">
        <v>1337.14</v>
      </c>
      <c r="BH417" s="32">
        <f t="shared" si="3"/>
        <v>731.3643373</v>
      </c>
      <c r="BL417" s="48">
        <v>3.5E-4</v>
      </c>
      <c r="BM417" s="48">
        <v>6.0E-5</v>
      </c>
      <c r="BN417" s="48"/>
      <c r="BO417" s="48"/>
      <c r="BP417" s="48"/>
      <c r="BQ417" s="48">
        <v>1.8E-4</v>
      </c>
      <c r="BR417" s="48">
        <v>3.0E-5</v>
      </c>
      <c r="BS417" s="48">
        <v>2.6E-4</v>
      </c>
      <c r="BU417" s="37">
        <f t="shared" si="4"/>
        <v>0.0001230534832</v>
      </c>
      <c r="CB417" s="49">
        <v>256874.43</v>
      </c>
      <c r="CD417" s="32">
        <f t="shared" si="5"/>
        <v>129633.2793</v>
      </c>
      <c r="CL417" s="38" t="b">
        <v>0</v>
      </c>
      <c r="CM417" s="39"/>
      <c r="CN417" s="39"/>
      <c r="CO417" s="39"/>
      <c r="CP417" s="46" t="b">
        <v>0</v>
      </c>
    </row>
    <row r="418" ht="15.75" customHeight="1">
      <c r="A418" s="29">
        <v>44466.0</v>
      </c>
      <c r="D418" s="31" t="s">
        <v>73</v>
      </c>
      <c r="E418" s="31" t="str">
        <f t="shared" si="1"/>
        <v>PS</v>
      </c>
      <c r="F418" s="30" t="b">
        <f t="shared" si="11"/>
        <v>0</v>
      </c>
      <c r="G418" s="30">
        <v>2.0</v>
      </c>
      <c r="AK418" s="42">
        <v>27.083</v>
      </c>
      <c r="BF418" s="49">
        <v>754.13</v>
      </c>
      <c r="BH418" s="32">
        <f t="shared" si="3"/>
        <v>923.6570938</v>
      </c>
      <c r="BL418" s="48">
        <v>1.0E-4</v>
      </c>
      <c r="BM418" s="48">
        <v>1.0E-5</v>
      </c>
      <c r="BN418" s="36"/>
      <c r="BO418" s="36"/>
      <c r="BP418" s="36"/>
      <c r="BQ418" s="48">
        <v>1.4E-4</v>
      </c>
      <c r="BR418" s="48">
        <v>2.0E-5</v>
      </c>
      <c r="BS418" s="48">
        <v>1.2E-4</v>
      </c>
      <c r="BU418" s="37">
        <f t="shared" si="4"/>
        <v>0.0001609183489</v>
      </c>
      <c r="CB418" s="49">
        <v>125987.44</v>
      </c>
      <c r="CD418" s="32">
        <f t="shared" si="5"/>
        <v>158836.5809</v>
      </c>
      <c r="CL418" s="38" t="b">
        <v>0</v>
      </c>
      <c r="CM418" s="39"/>
      <c r="CN418" s="39"/>
      <c r="CO418" s="39"/>
      <c r="CP418" s="46" t="b">
        <v>0</v>
      </c>
    </row>
    <row r="419" ht="15.75" customHeight="1">
      <c r="A419" s="29">
        <v>44467.0</v>
      </c>
      <c r="D419" s="31" t="s">
        <v>73</v>
      </c>
      <c r="E419" s="31" t="str">
        <f t="shared" si="1"/>
        <v>PS</v>
      </c>
      <c r="F419" s="30" t="b">
        <f t="shared" si="11"/>
        <v>0</v>
      </c>
      <c r="G419" s="30">
        <v>2.0</v>
      </c>
      <c r="AK419" s="42">
        <v>26.82</v>
      </c>
      <c r="BF419" s="49">
        <v>375.08</v>
      </c>
      <c r="BH419" s="32">
        <f t="shared" si="3"/>
        <v>870.63</v>
      </c>
      <c r="BL419" s="48">
        <v>8.0E-5</v>
      </c>
      <c r="BM419" s="48">
        <v>2.0E-5</v>
      </c>
      <c r="BN419" s="36"/>
      <c r="BO419" s="36"/>
      <c r="BP419" s="36"/>
      <c r="BQ419" s="48">
        <v>4.0E-5</v>
      </c>
      <c r="BR419" s="48">
        <v>0.0</v>
      </c>
      <c r="BS419" s="48">
        <v>6.0E-5</v>
      </c>
      <c r="BU419" s="37">
        <f t="shared" si="4"/>
        <v>0.00016</v>
      </c>
      <c r="CB419" s="49">
        <v>44157.82</v>
      </c>
      <c r="CD419" s="32">
        <f t="shared" si="5"/>
        <v>145515.406</v>
      </c>
      <c r="CL419" s="38" t="b">
        <v>0</v>
      </c>
      <c r="CM419" s="39"/>
      <c r="CN419" s="39"/>
      <c r="CO419" s="39"/>
      <c r="CP419" s="46" t="b">
        <v>0</v>
      </c>
    </row>
    <row r="420" ht="15.75" customHeight="1">
      <c r="A420" s="29">
        <v>44468.0</v>
      </c>
      <c r="D420" s="31" t="s">
        <v>73</v>
      </c>
      <c r="E420" s="31" t="str">
        <f t="shared" si="1"/>
        <v>PS</v>
      </c>
      <c r="F420" s="30" t="b">
        <f t="shared" si="11"/>
        <v>0</v>
      </c>
      <c r="G420" s="30">
        <v>2.0</v>
      </c>
      <c r="AK420" s="42">
        <v>27.567</v>
      </c>
      <c r="BF420" s="49">
        <v>1460.8</v>
      </c>
      <c r="BH420" s="32"/>
      <c r="BL420" s="48">
        <v>2.8E-4</v>
      </c>
      <c r="BM420" s="48">
        <v>4.0E-5</v>
      </c>
      <c r="BN420" s="36"/>
      <c r="BO420" s="36"/>
      <c r="BP420" s="36"/>
      <c r="BQ420" s="48">
        <v>2.6E-4</v>
      </c>
      <c r="BR420" s="48">
        <v>5.0E-5</v>
      </c>
      <c r="BS420" s="48">
        <v>2.7E-4</v>
      </c>
      <c r="CB420" s="49">
        <v>230335.67</v>
      </c>
      <c r="CL420" s="38" t="b">
        <v>0</v>
      </c>
      <c r="CM420" s="39"/>
      <c r="CN420" s="39"/>
      <c r="CO420" s="39"/>
      <c r="CP420" s="46" t="b">
        <v>0</v>
      </c>
    </row>
    <row r="421" ht="15.75" customHeight="1">
      <c r="A421" s="29">
        <v>44469.0</v>
      </c>
      <c r="D421" s="31" t="s">
        <v>73</v>
      </c>
      <c r="E421" s="31" t="str">
        <f t="shared" si="1"/>
        <v>PS</v>
      </c>
      <c r="F421" s="30" t="b">
        <f t="shared" si="11"/>
        <v>0</v>
      </c>
      <c r="G421" s="30">
        <v>2.0</v>
      </c>
      <c r="AK421" s="42">
        <v>27.93</v>
      </c>
      <c r="BF421" s="49">
        <v>426.0</v>
      </c>
      <c r="BH421" s="32"/>
      <c r="BL421" s="48">
        <v>1.0E-4</v>
      </c>
      <c r="BM421" s="48">
        <v>3.0E-5</v>
      </c>
      <c r="BN421" s="36"/>
      <c r="BO421" s="36"/>
      <c r="BP421" s="36"/>
      <c r="BQ421" s="48">
        <v>9.0E-5</v>
      </c>
      <c r="BR421" s="48">
        <v>3.0E-5</v>
      </c>
      <c r="BS421" s="48">
        <v>9.0E-5</v>
      </c>
      <c r="CB421" s="49">
        <v>70221.67</v>
      </c>
      <c r="CL421" s="38" t="b">
        <v>0</v>
      </c>
      <c r="CM421" s="39"/>
      <c r="CN421" s="39"/>
      <c r="CO421" s="39"/>
      <c r="CP421" s="46" t="b">
        <v>0</v>
      </c>
    </row>
    <row r="422" ht="15.75" customHeight="1">
      <c r="A422" s="29"/>
      <c r="CB422" s="41"/>
      <c r="CL422" s="38"/>
      <c r="CM422" s="39"/>
      <c r="CN422" s="39"/>
      <c r="CO422" s="39"/>
    </row>
    <row r="423" ht="15.75" customHeight="1">
      <c r="A423" s="29"/>
      <c r="CL423" s="38"/>
      <c r="CM423" s="39"/>
      <c r="CN423" s="39"/>
      <c r="CO423" s="39"/>
    </row>
    <row r="424" ht="15.75" customHeight="1">
      <c r="A424" s="29"/>
      <c r="CL424" s="38"/>
      <c r="CM424" s="39"/>
      <c r="CN424" s="39"/>
      <c r="CO424" s="39"/>
    </row>
    <row r="425" ht="15.75" customHeight="1">
      <c r="A425" s="29"/>
      <c r="CL425" s="38"/>
      <c r="CM425" s="39"/>
      <c r="CN425" s="39"/>
      <c r="CO425" s="39"/>
    </row>
    <row r="426" ht="15.75" customHeight="1">
      <c r="A426" s="29"/>
      <c r="CL426" s="38"/>
      <c r="CM426" s="39"/>
      <c r="CN426" s="39"/>
      <c r="CO426" s="39"/>
    </row>
    <row r="427" ht="15.75" customHeight="1">
      <c r="A427" s="29"/>
      <c r="CL427" s="38"/>
      <c r="CM427" s="39"/>
      <c r="CN427" s="39"/>
      <c r="CO427" s="39"/>
    </row>
    <row r="428" ht="15.75" customHeight="1">
      <c r="A428" s="29"/>
      <c r="CL428" s="38"/>
      <c r="CM428" s="39"/>
      <c r="CN428" s="39"/>
      <c r="CO428" s="39"/>
    </row>
    <row r="429" ht="15.75" customHeight="1">
      <c r="A429" s="29"/>
      <c r="CL429" s="38"/>
      <c r="CM429" s="39"/>
      <c r="CN429" s="39"/>
      <c r="CO429" s="39"/>
    </row>
    <row r="430" ht="15.75" customHeight="1">
      <c r="A430" s="29"/>
      <c r="CL430" s="38"/>
      <c r="CM430" s="39"/>
      <c r="CN430" s="39"/>
      <c r="CO430" s="39"/>
    </row>
    <row r="431" ht="15.75" customHeight="1">
      <c r="A431" s="29"/>
      <c r="CL431" s="38"/>
      <c r="CM431" s="39"/>
      <c r="CN431" s="39"/>
      <c r="CO431" s="39"/>
    </row>
    <row r="432" ht="15.75" customHeight="1">
      <c r="A432" s="29"/>
      <c r="CL432" s="38"/>
      <c r="CM432" s="39"/>
      <c r="CN432" s="39"/>
      <c r="CO432" s="39"/>
    </row>
    <row r="433" ht="15.75" customHeight="1">
      <c r="A433" s="29"/>
      <c r="CL433" s="38"/>
      <c r="CM433" s="39"/>
      <c r="CN433" s="39"/>
      <c r="CO433" s="39"/>
    </row>
    <row r="434" ht="15.75" customHeight="1">
      <c r="A434" s="29"/>
      <c r="CL434" s="38"/>
      <c r="CM434" s="39"/>
      <c r="CN434" s="39"/>
      <c r="CO434" s="39"/>
    </row>
    <row r="435" ht="15.75" customHeight="1">
      <c r="A435" s="29"/>
      <c r="CL435" s="38"/>
      <c r="CM435" s="39"/>
      <c r="CN435" s="39"/>
      <c r="CO435" s="39"/>
    </row>
    <row r="436" ht="15.75" customHeight="1">
      <c r="A436" s="29"/>
      <c r="CL436" s="38"/>
      <c r="CM436" s="39"/>
      <c r="CN436" s="39"/>
      <c r="CO436" s="39"/>
    </row>
    <row r="437" ht="15.75" customHeight="1">
      <c r="A437" s="29"/>
      <c r="CL437" s="38"/>
      <c r="CM437" s="39"/>
      <c r="CN437" s="39"/>
      <c r="CO437" s="39"/>
    </row>
    <row r="438" ht="15.75" customHeight="1">
      <c r="A438" s="29"/>
      <c r="CL438" s="38"/>
      <c r="CM438" s="39"/>
      <c r="CN438" s="39"/>
      <c r="CO438" s="39"/>
    </row>
    <row r="439" ht="15.75" customHeight="1">
      <c r="A439" s="29"/>
      <c r="CL439" s="38"/>
      <c r="CM439" s="39"/>
      <c r="CN439" s="39"/>
      <c r="CO439" s="39"/>
    </row>
    <row r="440" ht="15.75" customHeight="1">
      <c r="A440" s="29"/>
      <c r="CL440" s="38"/>
      <c r="CM440" s="39"/>
      <c r="CN440" s="39"/>
      <c r="CO440" s="39"/>
    </row>
    <row r="441" ht="15.75" customHeight="1">
      <c r="A441" s="29"/>
      <c r="CL441" s="38"/>
      <c r="CM441" s="39"/>
      <c r="CN441" s="39"/>
      <c r="CO441" s="39"/>
    </row>
    <row r="442" ht="15.75" customHeight="1">
      <c r="A442" s="29"/>
      <c r="CL442" s="38"/>
      <c r="CM442" s="39"/>
      <c r="CN442" s="39"/>
      <c r="CO442" s="39"/>
    </row>
    <row r="443" ht="15.75" customHeight="1">
      <c r="A443" s="29"/>
      <c r="CL443" s="38"/>
      <c r="CM443" s="39"/>
      <c r="CN443" s="39"/>
      <c r="CO443" s="39"/>
    </row>
    <row r="444" ht="15.75" customHeight="1">
      <c r="A444" s="29"/>
      <c r="CL444" s="38"/>
      <c r="CM444" s="39"/>
      <c r="CN444" s="39"/>
      <c r="CO444" s="39"/>
    </row>
    <row r="445" ht="15.75" customHeight="1">
      <c r="A445" s="29"/>
      <c r="CL445" s="38"/>
      <c r="CM445" s="39"/>
      <c r="CN445" s="39"/>
      <c r="CO445" s="39"/>
    </row>
    <row r="446" ht="15.75" customHeight="1">
      <c r="A446" s="29"/>
      <c r="CL446" s="38"/>
      <c r="CM446" s="39"/>
      <c r="CN446" s="39"/>
      <c r="CO446" s="39"/>
    </row>
    <row r="447" ht="15.75" customHeight="1">
      <c r="A447" s="29"/>
      <c r="CL447" s="38"/>
      <c r="CM447" s="39"/>
      <c r="CN447" s="39"/>
      <c r="CO447" s="39"/>
    </row>
    <row r="448" ht="15.75" customHeight="1">
      <c r="A448" s="29"/>
      <c r="CL448" s="38"/>
      <c r="CM448" s="39"/>
      <c r="CN448" s="39"/>
      <c r="CO448" s="39"/>
    </row>
    <row r="449" ht="15.75" customHeight="1">
      <c r="A449" s="29"/>
      <c r="CL449" s="38"/>
      <c r="CM449" s="39"/>
      <c r="CN449" s="39"/>
      <c r="CO449" s="39"/>
    </row>
    <row r="450" ht="15.75" customHeight="1">
      <c r="A450" s="29"/>
      <c r="CL450" s="38"/>
      <c r="CM450" s="39"/>
      <c r="CN450" s="39"/>
      <c r="CO450" s="39"/>
    </row>
    <row r="451" ht="15.75" customHeight="1">
      <c r="A451" s="29"/>
      <c r="CL451" s="38"/>
      <c r="CM451" s="39"/>
      <c r="CN451" s="39"/>
      <c r="CO451" s="39"/>
    </row>
    <row r="452" ht="15.75" customHeight="1">
      <c r="A452" s="29"/>
      <c r="CL452" s="38"/>
      <c r="CM452" s="39"/>
      <c r="CN452" s="39"/>
      <c r="CO452" s="39"/>
    </row>
    <row r="453" ht="15.75" customHeight="1">
      <c r="A453" s="29"/>
      <c r="CL453" s="38"/>
      <c r="CM453" s="39"/>
      <c r="CN453" s="39"/>
      <c r="CO453" s="39"/>
    </row>
    <row r="454" ht="15.75" customHeight="1">
      <c r="A454" s="29"/>
      <c r="CL454" s="38"/>
      <c r="CM454" s="39"/>
      <c r="CN454" s="39"/>
      <c r="CO454" s="39"/>
    </row>
    <row r="455" ht="15.75" customHeight="1">
      <c r="A455" s="29"/>
      <c r="CL455" s="38"/>
      <c r="CM455" s="39"/>
      <c r="CN455" s="39"/>
      <c r="CO455" s="39"/>
    </row>
    <row r="456" ht="15.75" customHeight="1">
      <c r="A456" s="29"/>
      <c r="CL456" s="38"/>
      <c r="CM456" s="39"/>
      <c r="CN456" s="39"/>
      <c r="CO456" s="39"/>
    </row>
    <row r="457" ht="15.75" customHeight="1">
      <c r="A457" s="29"/>
      <c r="CL457" s="38"/>
      <c r="CM457" s="39"/>
      <c r="CN457" s="39"/>
      <c r="CO457" s="39"/>
    </row>
    <row r="458" ht="15.75" customHeight="1">
      <c r="A458" s="29"/>
      <c r="CL458" s="38"/>
      <c r="CM458" s="39"/>
      <c r="CN458" s="39"/>
      <c r="CO458" s="39"/>
    </row>
    <row r="459" ht="15.75" customHeight="1">
      <c r="A459" s="29"/>
      <c r="CL459" s="38"/>
      <c r="CM459" s="39"/>
      <c r="CN459" s="39"/>
      <c r="CO459" s="39"/>
    </row>
    <row r="460" ht="15.75" customHeight="1">
      <c r="A460" s="29"/>
      <c r="CL460" s="38"/>
      <c r="CM460" s="39"/>
      <c r="CN460" s="39"/>
      <c r="CO460" s="39"/>
    </row>
    <row r="461" ht="15.75" customHeight="1">
      <c r="A461" s="29"/>
      <c r="CL461" s="38"/>
      <c r="CM461" s="39"/>
      <c r="CN461" s="39"/>
      <c r="CO461" s="39"/>
    </row>
    <row r="462" ht="15.75" customHeight="1">
      <c r="A462" s="29"/>
      <c r="CL462" s="38"/>
      <c r="CM462" s="39"/>
      <c r="CN462" s="39"/>
      <c r="CO462" s="39"/>
    </row>
    <row r="463" ht="15.75" customHeight="1">
      <c r="A463" s="29"/>
      <c r="CL463" s="38"/>
      <c r="CM463" s="39"/>
      <c r="CN463" s="39"/>
      <c r="CO463" s="39"/>
    </row>
    <row r="464" ht="15.75" customHeight="1">
      <c r="A464" s="29"/>
      <c r="CL464" s="38"/>
      <c r="CM464" s="39"/>
      <c r="CN464" s="39"/>
      <c r="CO464" s="39"/>
    </row>
    <row r="465" ht="15.75" customHeight="1">
      <c r="A465" s="29"/>
      <c r="CL465" s="38"/>
      <c r="CM465" s="39"/>
      <c r="CN465" s="39"/>
      <c r="CO465" s="39"/>
    </row>
    <row r="466" ht="15.75" customHeight="1">
      <c r="A466" s="29"/>
      <c r="CL466" s="38"/>
      <c r="CM466" s="39"/>
      <c r="CN466" s="39"/>
      <c r="CO466" s="39"/>
    </row>
    <row r="467" ht="15.75" customHeight="1">
      <c r="A467" s="29"/>
      <c r="CL467" s="38"/>
      <c r="CM467" s="39"/>
      <c r="CN467" s="39"/>
      <c r="CO467" s="39"/>
    </row>
    <row r="468" ht="15.75" customHeight="1">
      <c r="A468" s="29"/>
      <c r="CL468" s="38"/>
      <c r="CM468" s="39"/>
      <c r="CN468" s="39"/>
      <c r="CO468" s="39"/>
    </row>
    <row r="469" ht="15.75" customHeight="1">
      <c r="A469" s="29"/>
      <c r="CL469" s="38"/>
      <c r="CM469" s="39"/>
      <c r="CN469" s="39"/>
      <c r="CO469" s="39"/>
    </row>
    <row r="470" ht="15.75" customHeight="1">
      <c r="A470" s="29"/>
      <c r="CL470" s="38"/>
      <c r="CM470" s="39"/>
      <c r="CN470" s="39"/>
      <c r="CO470" s="39"/>
    </row>
    <row r="471" ht="15.75" customHeight="1">
      <c r="A471" s="29"/>
      <c r="CL471" s="38"/>
      <c r="CM471" s="39"/>
      <c r="CN471" s="39"/>
      <c r="CO471" s="39"/>
    </row>
    <row r="472" ht="15.75" customHeight="1">
      <c r="A472" s="29"/>
      <c r="CL472" s="38"/>
      <c r="CM472" s="39"/>
      <c r="CN472" s="39"/>
      <c r="CO472" s="39"/>
    </row>
    <row r="473" ht="15.75" customHeight="1">
      <c r="A473" s="29"/>
      <c r="CL473" s="38"/>
      <c r="CM473" s="39"/>
      <c r="CN473" s="39"/>
      <c r="CO473" s="39"/>
    </row>
    <row r="474" ht="15.75" customHeight="1">
      <c r="A474" s="29"/>
      <c r="CL474" s="38"/>
      <c r="CM474" s="39"/>
      <c r="CN474" s="39"/>
      <c r="CO474" s="39"/>
    </row>
    <row r="475" ht="15.75" customHeight="1">
      <c r="A475" s="29"/>
      <c r="CL475" s="38"/>
      <c r="CM475" s="39"/>
      <c r="CN475" s="39"/>
      <c r="CO475" s="39"/>
    </row>
    <row r="476" ht="15.75" customHeight="1">
      <c r="A476" s="29"/>
      <c r="CL476" s="38"/>
      <c r="CM476" s="39"/>
      <c r="CN476" s="39"/>
      <c r="CO476" s="39"/>
    </row>
    <row r="477" ht="15.75" customHeight="1">
      <c r="A477" s="29"/>
      <c r="CL477" s="38"/>
      <c r="CM477" s="39"/>
      <c r="CN477" s="39"/>
      <c r="CO477" s="39"/>
    </row>
    <row r="478" ht="15.75" customHeight="1">
      <c r="A478" s="29"/>
      <c r="CL478" s="38"/>
      <c r="CM478" s="39"/>
      <c r="CN478" s="39"/>
      <c r="CO478" s="39"/>
    </row>
    <row r="479" ht="15.75" customHeight="1">
      <c r="A479" s="29"/>
      <c r="CL479" s="38"/>
      <c r="CM479" s="39"/>
      <c r="CN479" s="39"/>
      <c r="CO479" s="39"/>
    </row>
    <row r="480" ht="15.75" customHeight="1">
      <c r="A480" s="29"/>
      <c r="CL480" s="38"/>
      <c r="CM480" s="39"/>
      <c r="CN480" s="39"/>
      <c r="CO480" s="39"/>
    </row>
    <row r="481" ht="15.75" customHeight="1">
      <c r="A481" s="29"/>
      <c r="CL481" s="38"/>
      <c r="CM481" s="39"/>
      <c r="CN481" s="39"/>
      <c r="CO481" s="39"/>
    </row>
    <row r="482" ht="15.75" customHeight="1">
      <c r="A482" s="29"/>
      <c r="CL482" s="38"/>
      <c r="CM482" s="39"/>
      <c r="CN482" s="39"/>
      <c r="CO482" s="39"/>
    </row>
    <row r="483" ht="15.75" customHeight="1">
      <c r="A483" s="29"/>
      <c r="CL483" s="38"/>
      <c r="CM483" s="39"/>
      <c r="CN483" s="39"/>
      <c r="CO483" s="39"/>
    </row>
    <row r="484" ht="15.75" customHeight="1">
      <c r="A484" s="29"/>
      <c r="CL484" s="38"/>
      <c r="CM484" s="39"/>
      <c r="CN484" s="39"/>
      <c r="CO484" s="39"/>
    </row>
    <row r="485" ht="15.75" customHeight="1">
      <c r="A485" s="29"/>
      <c r="CL485" s="38"/>
      <c r="CM485" s="39"/>
      <c r="CN485" s="39"/>
      <c r="CO485" s="39"/>
    </row>
    <row r="486" ht="15.75" customHeight="1">
      <c r="A486" s="29"/>
      <c r="CL486" s="38"/>
      <c r="CM486" s="39"/>
      <c r="CN486" s="39"/>
      <c r="CO486" s="39"/>
    </row>
    <row r="487" ht="15.75" customHeight="1">
      <c r="A487" s="29"/>
      <c r="CL487" s="38"/>
      <c r="CM487" s="39"/>
      <c r="CN487" s="39"/>
      <c r="CO487" s="39"/>
    </row>
    <row r="488" ht="15.75" customHeight="1">
      <c r="A488" s="29"/>
      <c r="CL488" s="38"/>
      <c r="CM488" s="39"/>
      <c r="CN488" s="39"/>
      <c r="CO488" s="39"/>
    </row>
    <row r="489" ht="15.75" customHeight="1">
      <c r="A489" s="29"/>
      <c r="CL489" s="38"/>
      <c r="CM489" s="39"/>
      <c r="CN489" s="39"/>
      <c r="CO489" s="39"/>
    </row>
    <row r="490" ht="15.75" customHeight="1">
      <c r="A490" s="29"/>
      <c r="CL490" s="38"/>
      <c r="CM490" s="39"/>
      <c r="CN490" s="39"/>
      <c r="CO490" s="39"/>
    </row>
    <row r="491" ht="15.75" customHeight="1">
      <c r="A491" s="29"/>
      <c r="CL491" s="38"/>
      <c r="CM491" s="39"/>
      <c r="CN491" s="39"/>
      <c r="CO491" s="39"/>
    </row>
    <row r="492" ht="15.75" customHeight="1">
      <c r="A492" s="29"/>
      <c r="CL492" s="38"/>
      <c r="CM492" s="39"/>
      <c r="CN492" s="39"/>
      <c r="CO492" s="39"/>
    </row>
    <row r="493" ht="15.75" customHeight="1">
      <c r="A493" s="29"/>
      <c r="CL493" s="38"/>
      <c r="CM493" s="39"/>
      <c r="CN493" s="39"/>
      <c r="CO493" s="39"/>
    </row>
    <row r="494" ht="15.75" customHeight="1">
      <c r="A494" s="29"/>
      <c r="CL494" s="38"/>
      <c r="CM494" s="39"/>
      <c r="CN494" s="39"/>
      <c r="CO494" s="39"/>
    </row>
    <row r="495" ht="15.75" customHeight="1">
      <c r="A495" s="29"/>
      <c r="CL495" s="38"/>
      <c r="CM495" s="39"/>
      <c r="CN495" s="39"/>
      <c r="CO495" s="39"/>
    </row>
    <row r="496" ht="15.75" customHeight="1">
      <c r="A496" s="29"/>
      <c r="CL496" s="38"/>
      <c r="CM496" s="39"/>
      <c r="CN496" s="39"/>
      <c r="CO496" s="39"/>
    </row>
    <row r="497" ht="15.75" customHeight="1">
      <c r="A497" s="29"/>
      <c r="CL497" s="38"/>
      <c r="CM497" s="39"/>
      <c r="CN497" s="39"/>
      <c r="CO497" s="39"/>
    </row>
    <row r="498" ht="15.75" customHeight="1">
      <c r="A498" s="29"/>
      <c r="CL498" s="38"/>
      <c r="CM498" s="39"/>
      <c r="CN498" s="39"/>
      <c r="CO498" s="39"/>
    </row>
    <row r="499" ht="15.75" customHeight="1">
      <c r="A499" s="29"/>
      <c r="CL499" s="38"/>
      <c r="CM499" s="39"/>
      <c r="CN499" s="39"/>
      <c r="CO499" s="39"/>
    </row>
    <row r="500" ht="15.75" customHeight="1">
      <c r="A500" s="29"/>
      <c r="CL500" s="38"/>
      <c r="CM500" s="39"/>
      <c r="CN500" s="39"/>
      <c r="CO500" s="39"/>
    </row>
    <row r="501" ht="15.75" customHeight="1">
      <c r="A501" s="29"/>
      <c r="CL501" s="38"/>
      <c r="CM501" s="39"/>
      <c r="CN501" s="39"/>
      <c r="CO501" s="39"/>
    </row>
    <row r="502" ht="15.75" customHeight="1">
      <c r="A502" s="29"/>
      <c r="CL502" s="38"/>
      <c r="CM502" s="39"/>
      <c r="CN502" s="39"/>
      <c r="CO502" s="39"/>
    </row>
    <row r="503" ht="15.75" customHeight="1">
      <c r="A503" s="29"/>
      <c r="CL503" s="38"/>
      <c r="CM503" s="39"/>
      <c r="CN503" s="39"/>
      <c r="CO503" s="39"/>
    </row>
    <row r="504" ht="15.75" customHeight="1">
      <c r="A504" s="29"/>
      <c r="CL504" s="38"/>
      <c r="CM504" s="39"/>
      <c r="CN504" s="39"/>
      <c r="CO504" s="39"/>
    </row>
    <row r="505" ht="15.75" customHeight="1">
      <c r="A505" s="29"/>
      <c r="CL505" s="38"/>
      <c r="CM505" s="39"/>
      <c r="CN505" s="39"/>
      <c r="CO505" s="39"/>
    </row>
    <row r="506" ht="15.75" customHeight="1">
      <c r="A506" s="29"/>
      <c r="CL506" s="38"/>
      <c r="CM506" s="39"/>
      <c r="CN506" s="39"/>
      <c r="CO506" s="39"/>
    </row>
    <row r="507" ht="15.75" customHeight="1">
      <c r="A507" s="29"/>
      <c r="CL507" s="38"/>
      <c r="CM507" s="39"/>
      <c r="CN507" s="39"/>
      <c r="CO507" s="39"/>
    </row>
    <row r="508" ht="15.75" customHeight="1">
      <c r="A508" s="29"/>
      <c r="CL508" s="38"/>
      <c r="CM508" s="39"/>
      <c r="CN508" s="39"/>
      <c r="CO508" s="39"/>
    </row>
    <row r="509" ht="15.75" customHeight="1">
      <c r="A509" s="29"/>
      <c r="CL509" s="38"/>
      <c r="CM509" s="39"/>
      <c r="CN509" s="39"/>
      <c r="CO509" s="39"/>
    </row>
    <row r="510" ht="15.75" customHeight="1">
      <c r="A510" s="29"/>
      <c r="CL510" s="38"/>
      <c r="CM510" s="39"/>
      <c r="CN510" s="39"/>
      <c r="CO510" s="39"/>
    </row>
    <row r="511" ht="15.75" customHeight="1">
      <c r="A511" s="29"/>
      <c r="CL511" s="38"/>
      <c r="CM511" s="39"/>
      <c r="CN511" s="39"/>
      <c r="CO511" s="39"/>
    </row>
    <row r="512" ht="15.75" customHeight="1">
      <c r="A512" s="29"/>
      <c r="CL512" s="38"/>
      <c r="CM512" s="39"/>
      <c r="CN512" s="39"/>
      <c r="CO512" s="39"/>
    </row>
    <row r="513" ht="15.75" customHeight="1">
      <c r="A513" s="29"/>
      <c r="CL513" s="38"/>
      <c r="CM513" s="39"/>
      <c r="CN513" s="39"/>
      <c r="CO513" s="39"/>
    </row>
    <row r="514" ht="15.75" customHeight="1">
      <c r="A514" s="29"/>
      <c r="CL514" s="38"/>
      <c r="CM514" s="39"/>
      <c r="CN514" s="39"/>
      <c r="CO514" s="39"/>
    </row>
    <row r="515" ht="15.75" customHeight="1">
      <c r="A515" s="29"/>
      <c r="CL515" s="38"/>
      <c r="CM515" s="39"/>
      <c r="CN515" s="39"/>
      <c r="CO515" s="39"/>
    </row>
    <row r="516" ht="15.75" customHeight="1">
      <c r="A516" s="29"/>
      <c r="CL516" s="38"/>
      <c r="CM516" s="39"/>
      <c r="CN516" s="39"/>
      <c r="CO516" s="39"/>
    </row>
    <row r="517" ht="15.75" customHeight="1">
      <c r="A517" s="29"/>
      <c r="CL517" s="38"/>
      <c r="CM517" s="39"/>
      <c r="CN517" s="39"/>
      <c r="CO517" s="39"/>
    </row>
    <row r="518" ht="15.75" customHeight="1">
      <c r="A518" s="29"/>
      <c r="CL518" s="38"/>
      <c r="CM518" s="39"/>
      <c r="CN518" s="39"/>
      <c r="CO518" s="39"/>
    </row>
    <row r="519" ht="15.75" customHeight="1">
      <c r="A519" s="29"/>
      <c r="CL519" s="38"/>
      <c r="CM519" s="39"/>
      <c r="CN519" s="39"/>
      <c r="CO519" s="39"/>
    </row>
    <row r="520" ht="15.75" customHeight="1">
      <c r="A520" s="29"/>
      <c r="CL520" s="38"/>
      <c r="CM520" s="39"/>
      <c r="CN520" s="39"/>
      <c r="CO520" s="39"/>
    </row>
    <row r="521" ht="15.75" customHeight="1">
      <c r="A521" s="29"/>
      <c r="CL521" s="38"/>
      <c r="CM521" s="39"/>
      <c r="CN521" s="39"/>
      <c r="CO521" s="39"/>
    </row>
    <row r="522" ht="15.75" customHeight="1">
      <c r="A522" s="29"/>
      <c r="CL522" s="38"/>
      <c r="CM522" s="39"/>
      <c r="CN522" s="39"/>
      <c r="CO522" s="39"/>
    </row>
    <row r="523" ht="15.75" customHeight="1">
      <c r="A523" s="29"/>
      <c r="CL523" s="38"/>
      <c r="CM523" s="39"/>
      <c r="CN523" s="39"/>
      <c r="CO523" s="39"/>
    </row>
    <row r="524" ht="15.75" customHeight="1">
      <c r="A524" s="29"/>
      <c r="CL524" s="38"/>
      <c r="CM524" s="39"/>
      <c r="CN524" s="39"/>
      <c r="CO524" s="39"/>
    </row>
    <row r="525" ht="15.75" customHeight="1">
      <c r="A525" s="29"/>
      <c r="CL525" s="38"/>
      <c r="CM525" s="39"/>
      <c r="CN525" s="39"/>
      <c r="CO525" s="39"/>
    </row>
    <row r="526" ht="15.75" customHeight="1">
      <c r="A526" s="29"/>
      <c r="CL526" s="38"/>
      <c r="CM526" s="39"/>
      <c r="CN526" s="39"/>
      <c r="CO526" s="39"/>
    </row>
    <row r="527" ht="15.75" customHeight="1">
      <c r="A527" s="29"/>
      <c r="CL527" s="38"/>
      <c r="CM527" s="39"/>
      <c r="CN527" s="39"/>
      <c r="CO527" s="39"/>
    </row>
    <row r="528" ht="15.75" customHeight="1">
      <c r="A528" s="29"/>
      <c r="CL528" s="38"/>
      <c r="CM528" s="39"/>
      <c r="CN528" s="39"/>
      <c r="CO528" s="39"/>
    </row>
    <row r="529" ht="15.75" customHeight="1">
      <c r="A529" s="29"/>
      <c r="CL529" s="38"/>
      <c r="CM529" s="39"/>
      <c r="CN529" s="39"/>
      <c r="CO529" s="39"/>
    </row>
    <row r="530" ht="15.75" customHeight="1">
      <c r="A530" s="29"/>
      <c r="CL530" s="38"/>
      <c r="CM530" s="39"/>
      <c r="CN530" s="39"/>
      <c r="CO530" s="39"/>
    </row>
    <row r="531" ht="15.75" customHeight="1">
      <c r="A531" s="29"/>
      <c r="CL531" s="38"/>
      <c r="CM531" s="39"/>
      <c r="CN531" s="39"/>
      <c r="CO531" s="39"/>
    </row>
    <row r="532" ht="15.75" customHeight="1">
      <c r="A532" s="29"/>
      <c r="CL532" s="38"/>
      <c r="CM532" s="39"/>
      <c r="CN532" s="39"/>
      <c r="CO532" s="39"/>
    </row>
    <row r="533" ht="15.75" customHeight="1">
      <c r="A533" s="29"/>
      <c r="CL533" s="38"/>
      <c r="CM533" s="39"/>
      <c r="CN533" s="39"/>
      <c r="CO533" s="39"/>
    </row>
    <row r="534" ht="15.75" customHeight="1">
      <c r="A534" s="29"/>
      <c r="CL534" s="38"/>
      <c r="CM534" s="39"/>
      <c r="CN534" s="39"/>
      <c r="CO534" s="39"/>
    </row>
    <row r="535" ht="15.75" customHeight="1">
      <c r="A535" s="29"/>
      <c r="CL535" s="38"/>
      <c r="CM535" s="39"/>
      <c r="CN535" s="39"/>
      <c r="CO535" s="39"/>
    </row>
    <row r="536" ht="15.75" customHeight="1">
      <c r="A536" s="29"/>
      <c r="CL536" s="38"/>
      <c r="CM536" s="39"/>
      <c r="CN536" s="39"/>
      <c r="CO536" s="39"/>
    </row>
    <row r="537" ht="15.75" customHeight="1">
      <c r="A537" s="29"/>
      <c r="CL537" s="38"/>
      <c r="CM537" s="39"/>
      <c r="CN537" s="39"/>
      <c r="CO537" s="39"/>
    </row>
    <row r="538" ht="15.75" customHeight="1">
      <c r="A538" s="29"/>
      <c r="CL538" s="38"/>
      <c r="CM538" s="39"/>
      <c r="CN538" s="39"/>
      <c r="CO538" s="39"/>
    </row>
    <row r="539" ht="15.75" customHeight="1">
      <c r="A539" s="29"/>
      <c r="CL539" s="38"/>
      <c r="CM539" s="39"/>
      <c r="CN539" s="39"/>
      <c r="CO539" s="39"/>
    </row>
    <row r="540" ht="15.75" customHeight="1">
      <c r="A540" s="29"/>
      <c r="CL540" s="38"/>
      <c r="CM540" s="39"/>
      <c r="CN540" s="39"/>
      <c r="CO540" s="39"/>
    </row>
    <row r="541" ht="15.75" customHeight="1">
      <c r="A541" s="29"/>
      <c r="CL541" s="38"/>
      <c r="CM541" s="39"/>
      <c r="CN541" s="39"/>
      <c r="CO541" s="39"/>
    </row>
    <row r="542" ht="15.75" customHeight="1">
      <c r="A542" s="29"/>
      <c r="CL542" s="38"/>
      <c r="CM542" s="39"/>
      <c r="CN542" s="39"/>
      <c r="CO542" s="39"/>
    </row>
    <row r="543" ht="15.75" customHeight="1">
      <c r="A543" s="29"/>
      <c r="CL543" s="38"/>
      <c r="CM543" s="39"/>
      <c r="CN543" s="39"/>
      <c r="CO543" s="39"/>
    </row>
    <row r="544" ht="15.75" customHeight="1">
      <c r="A544" s="29"/>
      <c r="CL544" s="38"/>
      <c r="CM544" s="39"/>
      <c r="CN544" s="39"/>
      <c r="CO544" s="39"/>
    </row>
    <row r="545" ht="15.75" customHeight="1">
      <c r="A545" s="29"/>
      <c r="CL545" s="38"/>
      <c r="CM545" s="39"/>
      <c r="CN545" s="39"/>
      <c r="CO545" s="39"/>
    </row>
    <row r="546" ht="15.75" customHeight="1">
      <c r="A546" s="29"/>
      <c r="CL546" s="38"/>
      <c r="CM546" s="39"/>
      <c r="CN546" s="39"/>
      <c r="CO546" s="39"/>
    </row>
    <row r="547" ht="15.75" customHeight="1">
      <c r="A547" s="29"/>
      <c r="CL547" s="38"/>
      <c r="CM547" s="39"/>
      <c r="CN547" s="39"/>
      <c r="CO547" s="39"/>
    </row>
    <row r="548" ht="15.75" customHeight="1">
      <c r="A548" s="29"/>
      <c r="CL548" s="38"/>
      <c r="CM548" s="39"/>
      <c r="CN548" s="39"/>
      <c r="CO548" s="39"/>
    </row>
    <row r="549" ht="15.75" customHeight="1">
      <c r="A549" s="29"/>
      <c r="CL549" s="38"/>
      <c r="CM549" s="39"/>
      <c r="CN549" s="39"/>
      <c r="CO549" s="39"/>
    </row>
    <row r="550" ht="15.75" customHeight="1">
      <c r="A550" s="29"/>
      <c r="CL550" s="38"/>
      <c r="CM550" s="39"/>
      <c r="CN550" s="39"/>
      <c r="CO550" s="39"/>
    </row>
    <row r="551" ht="15.75" customHeight="1">
      <c r="A551" s="29"/>
      <c r="CL551" s="38"/>
      <c r="CM551" s="39"/>
      <c r="CN551" s="39"/>
      <c r="CO551" s="39"/>
    </row>
    <row r="552" ht="15.75" customHeight="1">
      <c r="A552" s="29"/>
      <c r="CL552" s="38"/>
      <c r="CM552" s="39"/>
      <c r="CN552" s="39"/>
      <c r="CO552" s="39"/>
    </row>
    <row r="553" ht="15.75" customHeight="1">
      <c r="A553" s="29"/>
      <c r="CL553" s="38"/>
      <c r="CM553" s="39"/>
      <c r="CN553" s="39"/>
      <c r="CO553" s="39"/>
    </row>
    <row r="554" ht="15.75" customHeight="1">
      <c r="A554" s="29"/>
      <c r="CL554" s="38"/>
      <c r="CM554" s="39"/>
      <c r="CN554" s="39"/>
      <c r="CO554" s="39"/>
    </row>
    <row r="555" ht="15.75" customHeight="1">
      <c r="A555" s="29"/>
      <c r="CL555" s="38"/>
      <c r="CM555" s="39"/>
      <c r="CN555" s="39"/>
      <c r="CO555" s="39"/>
    </row>
    <row r="556" ht="15.75" customHeight="1">
      <c r="A556" s="29"/>
      <c r="CL556" s="38"/>
      <c r="CM556" s="39"/>
      <c r="CN556" s="39"/>
      <c r="CO556" s="39"/>
    </row>
    <row r="557" ht="15.75" customHeight="1">
      <c r="A557" s="29"/>
      <c r="CL557" s="38"/>
      <c r="CM557" s="39"/>
      <c r="CN557" s="39"/>
      <c r="CO557" s="39"/>
    </row>
    <row r="558" ht="15.75" customHeight="1">
      <c r="A558" s="29"/>
      <c r="CL558" s="38"/>
      <c r="CM558" s="39"/>
      <c r="CN558" s="39"/>
      <c r="CO558" s="39"/>
    </row>
    <row r="559" ht="15.75" customHeight="1">
      <c r="A559" s="29"/>
      <c r="CL559" s="38"/>
      <c r="CM559" s="39"/>
      <c r="CN559" s="39"/>
      <c r="CO559" s="39"/>
    </row>
    <row r="560" ht="15.75" customHeight="1">
      <c r="A560" s="29"/>
      <c r="CL560" s="38"/>
      <c r="CM560" s="39"/>
      <c r="CN560" s="39"/>
      <c r="CO560" s="39"/>
    </row>
    <row r="561" ht="15.75" customHeight="1">
      <c r="A561" s="29"/>
      <c r="CL561" s="38"/>
      <c r="CM561" s="39"/>
      <c r="CN561" s="39"/>
      <c r="CO561" s="39"/>
    </row>
    <row r="562" ht="15.75" customHeight="1">
      <c r="A562" s="29"/>
      <c r="CL562" s="38"/>
      <c r="CM562" s="39"/>
      <c r="CN562" s="39"/>
      <c r="CO562" s="39"/>
    </row>
    <row r="563" ht="15.75" customHeight="1">
      <c r="A563" s="29"/>
      <c r="CL563" s="38"/>
      <c r="CM563" s="39"/>
      <c r="CN563" s="39"/>
      <c r="CO563" s="39"/>
    </row>
    <row r="564" ht="15.75" customHeight="1">
      <c r="A564" s="29"/>
      <c r="CL564" s="38"/>
      <c r="CM564" s="39"/>
      <c r="CN564" s="39"/>
      <c r="CO564" s="39"/>
    </row>
    <row r="565" ht="15.75" customHeight="1">
      <c r="A565" s="29"/>
      <c r="CL565" s="38"/>
      <c r="CM565" s="39"/>
      <c r="CN565" s="39"/>
      <c r="CO565" s="39"/>
    </row>
    <row r="566" ht="15.75" customHeight="1">
      <c r="A566" s="29"/>
      <c r="CL566" s="38"/>
      <c r="CM566" s="39"/>
      <c r="CN566" s="39"/>
      <c r="CO566" s="39"/>
    </row>
    <row r="567" ht="15.75" customHeight="1">
      <c r="A567" s="29"/>
      <c r="CL567" s="38"/>
      <c r="CM567" s="39"/>
      <c r="CN567" s="39"/>
      <c r="CO567" s="39"/>
    </row>
    <row r="568" ht="15.75" customHeight="1">
      <c r="A568" s="29"/>
      <c r="CL568" s="38"/>
      <c r="CM568" s="39"/>
      <c r="CN568" s="39"/>
      <c r="CO568" s="39"/>
    </row>
    <row r="569" ht="15.75" customHeight="1">
      <c r="A569" s="29"/>
      <c r="CL569" s="38"/>
      <c r="CM569" s="39"/>
      <c r="CN569" s="39"/>
      <c r="CO569" s="39"/>
    </row>
    <row r="570" ht="15.75" customHeight="1">
      <c r="A570" s="29"/>
      <c r="CL570" s="38"/>
      <c r="CM570" s="39"/>
      <c r="CN570" s="39"/>
      <c r="CO570" s="39"/>
    </row>
    <row r="571" ht="15.75" customHeight="1">
      <c r="A571" s="29"/>
      <c r="CL571" s="38"/>
      <c r="CM571" s="39"/>
      <c r="CN571" s="39"/>
      <c r="CO571" s="39"/>
    </row>
    <row r="572" ht="15.75" customHeight="1">
      <c r="A572" s="29"/>
      <c r="CL572" s="38"/>
      <c r="CM572" s="39"/>
      <c r="CN572" s="39"/>
      <c r="CO572" s="39"/>
    </row>
    <row r="573" ht="15.75" customHeight="1">
      <c r="A573" s="29"/>
      <c r="CL573" s="38"/>
      <c r="CM573" s="39"/>
      <c r="CN573" s="39"/>
      <c r="CO573" s="39"/>
    </row>
    <row r="574" ht="15.75" customHeight="1">
      <c r="A574" s="29"/>
      <c r="CL574" s="38"/>
      <c r="CM574" s="39"/>
      <c r="CN574" s="39"/>
      <c r="CO574" s="39"/>
    </row>
    <row r="575" ht="15.75" customHeight="1">
      <c r="A575" s="29"/>
      <c r="CL575" s="38"/>
      <c r="CM575" s="39"/>
      <c r="CN575" s="39"/>
      <c r="CO575" s="39"/>
    </row>
    <row r="576" ht="15.75" customHeight="1">
      <c r="A576" s="29"/>
      <c r="CL576" s="38"/>
      <c r="CM576" s="39"/>
      <c r="CN576" s="39"/>
      <c r="CO576" s="39"/>
    </row>
    <row r="577" ht="15.75" customHeight="1">
      <c r="A577" s="29"/>
      <c r="CL577" s="38"/>
      <c r="CM577" s="39"/>
      <c r="CN577" s="39"/>
      <c r="CO577" s="39"/>
    </row>
    <row r="578" ht="15.75" customHeight="1">
      <c r="A578" s="29"/>
      <c r="CL578" s="38"/>
      <c r="CM578" s="39"/>
      <c r="CN578" s="39"/>
      <c r="CO578" s="39"/>
    </row>
    <row r="579" ht="15.75" customHeight="1">
      <c r="A579" s="29"/>
      <c r="CL579" s="38"/>
      <c r="CM579" s="39"/>
      <c r="CN579" s="39"/>
      <c r="CO579" s="39"/>
    </row>
    <row r="580" ht="15.75" customHeight="1">
      <c r="A580" s="29"/>
      <c r="CL580" s="38"/>
      <c r="CM580" s="39"/>
      <c r="CN580" s="39"/>
      <c r="CO580" s="39"/>
    </row>
    <row r="581" ht="15.75" customHeight="1">
      <c r="A581" s="29"/>
      <c r="CL581" s="38"/>
      <c r="CM581" s="39"/>
      <c r="CN581" s="39"/>
      <c r="CO581" s="39"/>
    </row>
    <row r="582" ht="15.75" customHeight="1">
      <c r="A582" s="29"/>
      <c r="CL582" s="38"/>
      <c r="CM582" s="39"/>
      <c r="CN582" s="39"/>
      <c r="CO582" s="39"/>
    </row>
    <row r="583" ht="15.75" customHeight="1">
      <c r="A583" s="29"/>
      <c r="CL583" s="38"/>
      <c r="CM583" s="39"/>
      <c r="CN583" s="39"/>
      <c r="CO583" s="39"/>
    </row>
    <row r="584" ht="15.75" customHeight="1">
      <c r="A584" s="29"/>
      <c r="CL584" s="38"/>
      <c r="CM584" s="39"/>
      <c r="CN584" s="39"/>
      <c r="CO584" s="39"/>
    </row>
    <row r="585" ht="15.75" customHeight="1">
      <c r="A585" s="29"/>
      <c r="CL585" s="38"/>
      <c r="CM585" s="39"/>
      <c r="CN585" s="39"/>
      <c r="CO585" s="39"/>
    </row>
    <row r="586" ht="15.75" customHeight="1">
      <c r="A586" s="29"/>
      <c r="CL586" s="38"/>
      <c r="CM586" s="39"/>
      <c r="CN586" s="39"/>
      <c r="CO586" s="39"/>
    </row>
    <row r="587" ht="15.75" customHeight="1">
      <c r="A587" s="29"/>
      <c r="CL587" s="38"/>
      <c r="CM587" s="39"/>
      <c r="CN587" s="39"/>
      <c r="CO587" s="39"/>
    </row>
    <row r="588" ht="15.75" customHeight="1">
      <c r="A588" s="29"/>
      <c r="CL588" s="38"/>
      <c r="CM588" s="39"/>
      <c r="CN588" s="39"/>
      <c r="CO588" s="39"/>
    </row>
    <row r="589" ht="15.75" customHeight="1">
      <c r="A589" s="29"/>
      <c r="CL589" s="38"/>
      <c r="CM589" s="39"/>
      <c r="CN589" s="39"/>
      <c r="CO589" s="39"/>
    </row>
    <row r="590" ht="15.75" customHeight="1">
      <c r="A590" s="29"/>
      <c r="CL590" s="38"/>
      <c r="CM590" s="39"/>
      <c r="CN590" s="39"/>
      <c r="CO590" s="39"/>
    </row>
    <row r="591" ht="15.75" customHeight="1">
      <c r="A591" s="29"/>
      <c r="CL591" s="38"/>
      <c r="CM591" s="39"/>
      <c r="CN591" s="39"/>
      <c r="CO591" s="39"/>
    </row>
    <row r="592" ht="15.75" customHeight="1">
      <c r="A592" s="29"/>
      <c r="CL592" s="38"/>
      <c r="CM592" s="39"/>
      <c r="CN592" s="39"/>
      <c r="CO592" s="39"/>
    </row>
    <row r="593" ht="15.75" customHeight="1">
      <c r="A593" s="29"/>
      <c r="CL593" s="38"/>
      <c r="CM593" s="39"/>
      <c r="CN593" s="39"/>
      <c r="CO593" s="39"/>
    </row>
    <row r="594" ht="15.75" customHeight="1">
      <c r="A594" s="29"/>
      <c r="CL594" s="38"/>
      <c r="CM594" s="39"/>
      <c r="CN594" s="39"/>
      <c r="CO594" s="39"/>
    </row>
    <row r="595" ht="15.75" customHeight="1">
      <c r="A595" s="29"/>
      <c r="CL595" s="38"/>
      <c r="CM595" s="39"/>
      <c r="CN595" s="39"/>
      <c r="CO595" s="39"/>
    </row>
    <row r="596" ht="15.75" customHeight="1">
      <c r="A596" s="29"/>
      <c r="CL596" s="38"/>
      <c r="CM596" s="39"/>
      <c r="CN596" s="39"/>
      <c r="CO596" s="39"/>
    </row>
    <row r="597" ht="15.75" customHeight="1">
      <c r="A597" s="29"/>
      <c r="CL597" s="38"/>
      <c r="CM597" s="39"/>
      <c r="CN597" s="39"/>
      <c r="CO597" s="39"/>
    </row>
    <row r="598" ht="15.75" customHeight="1">
      <c r="A598" s="29"/>
      <c r="CL598" s="38"/>
      <c r="CM598" s="39"/>
      <c r="CN598" s="39"/>
      <c r="CO598" s="39"/>
    </row>
    <row r="599" ht="15.75" customHeight="1">
      <c r="A599" s="29"/>
      <c r="CL599" s="38"/>
      <c r="CM599" s="39"/>
      <c r="CN599" s="39"/>
      <c r="CO599" s="39"/>
    </row>
    <row r="600" ht="15.75" customHeight="1">
      <c r="A600" s="29"/>
      <c r="CL600" s="38"/>
      <c r="CM600" s="39"/>
      <c r="CN600" s="39"/>
      <c r="CO600" s="39"/>
    </row>
    <row r="601" ht="15.75" customHeight="1">
      <c r="A601" s="29"/>
      <c r="CL601" s="38"/>
      <c r="CM601" s="39"/>
      <c r="CN601" s="39"/>
      <c r="CO601" s="39"/>
    </row>
    <row r="602" ht="15.75" customHeight="1">
      <c r="A602" s="29"/>
      <c r="CL602" s="38"/>
      <c r="CM602" s="39"/>
      <c r="CN602" s="39"/>
      <c r="CO602" s="39"/>
    </row>
    <row r="603" ht="15.75" customHeight="1">
      <c r="A603" s="29"/>
      <c r="CL603" s="38"/>
      <c r="CM603" s="39"/>
      <c r="CN603" s="39"/>
      <c r="CO603" s="39"/>
    </row>
    <row r="604" ht="15.75" customHeight="1">
      <c r="A604" s="29"/>
      <c r="CL604" s="38"/>
      <c r="CM604" s="39"/>
      <c r="CN604" s="39"/>
      <c r="CO604" s="39"/>
    </row>
    <row r="605" ht="15.75" customHeight="1">
      <c r="A605" s="29"/>
      <c r="CL605" s="38"/>
      <c r="CM605" s="39"/>
      <c r="CN605" s="39"/>
      <c r="CO605" s="39"/>
    </row>
    <row r="606" ht="15.75" customHeight="1">
      <c r="A606" s="29"/>
      <c r="CL606" s="38"/>
      <c r="CM606" s="39"/>
      <c r="CN606" s="39"/>
      <c r="CO606" s="39"/>
    </row>
    <row r="607" ht="15.75" customHeight="1">
      <c r="A607" s="29"/>
      <c r="CL607" s="38"/>
      <c r="CM607" s="39"/>
      <c r="CN607" s="39"/>
      <c r="CO607" s="39"/>
    </row>
    <row r="608" ht="15.75" customHeight="1">
      <c r="A608" s="29"/>
      <c r="CL608" s="38"/>
      <c r="CM608" s="39"/>
      <c r="CN608" s="39"/>
      <c r="CO608" s="39"/>
    </row>
    <row r="609" ht="15.75" customHeight="1">
      <c r="A609" s="29"/>
      <c r="CL609" s="38"/>
      <c r="CM609" s="39"/>
      <c r="CN609" s="39"/>
      <c r="CO609" s="39"/>
    </row>
    <row r="610" ht="15.75" customHeight="1">
      <c r="A610" s="29"/>
      <c r="CL610" s="38"/>
      <c r="CM610" s="39"/>
      <c r="CN610" s="39"/>
      <c r="CO610" s="39"/>
    </row>
    <row r="611" ht="15.75" customHeight="1">
      <c r="A611" s="29"/>
      <c r="CL611" s="38"/>
      <c r="CM611" s="39"/>
      <c r="CN611" s="39"/>
      <c r="CO611" s="39"/>
    </row>
    <row r="612" ht="15.75" customHeight="1">
      <c r="A612" s="29"/>
      <c r="CL612" s="38"/>
      <c r="CM612" s="39"/>
      <c r="CN612" s="39"/>
      <c r="CO612" s="39"/>
    </row>
    <row r="613" ht="15.75" customHeight="1">
      <c r="A613" s="29"/>
      <c r="CL613" s="38"/>
      <c r="CM613" s="39"/>
      <c r="CN613" s="39"/>
      <c r="CO613" s="39"/>
    </row>
    <row r="614" ht="15.75" customHeight="1">
      <c r="A614" s="29"/>
      <c r="CL614" s="38"/>
      <c r="CM614" s="39"/>
      <c r="CN614" s="39"/>
      <c r="CO614" s="39"/>
    </row>
    <row r="615" ht="15.75" customHeight="1">
      <c r="A615" s="29"/>
      <c r="CL615" s="38"/>
      <c r="CM615" s="39"/>
      <c r="CN615" s="39"/>
      <c r="CO615" s="39"/>
    </row>
    <row r="616" ht="15.75" customHeight="1">
      <c r="A616" s="29"/>
      <c r="CL616" s="38"/>
      <c r="CM616" s="39"/>
      <c r="CN616" s="39"/>
      <c r="CO616" s="39"/>
    </row>
    <row r="617" ht="15.75" customHeight="1">
      <c r="A617" s="29"/>
      <c r="CL617" s="38"/>
      <c r="CM617" s="39"/>
      <c r="CN617" s="39"/>
      <c r="CO617" s="39"/>
    </row>
    <row r="618" ht="15.75" customHeight="1">
      <c r="A618" s="29"/>
      <c r="CL618" s="38"/>
      <c r="CM618" s="39"/>
      <c r="CN618" s="39"/>
      <c r="CO618" s="39"/>
    </row>
    <row r="619" ht="15.75" customHeight="1">
      <c r="A619" s="29"/>
      <c r="CL619" s="38"/>
      <c r="CM619" s="39"/>
      <c r="CN619" s="39"/>
      <c r="CO619" s="39"/>
    </row>
    <row r="620" ht="15.75" customHeight="1">
      <c r="A620" s="29"/>
      <c r="CL620" s="38"/>
      <c r="CM620" s="39"/>
      <c r="CN620" s="39"/>
      <c r="CO620" s="39"/>
    </row>
    <row r="621" ht="15.75" customHeight="1">
      <c r="A621" s="29"/>
      <c r="CL621" s="38"/>
      <c r="CM621" s="39"/>
      <c r="CN621" s="39"/>
      <c r="CO621" s="39"/>
    </row>
    <row r="622" ht="15.75" customHeight="1">
      <c r="A622" s="29"/>
      <c r="CL622" s="38"/>
      <c r="CM622" s="39"/>
      <c r="CN622" s="39"/>
      <c r="CO622" s="39"/>
    </row>
    <row r="623" ht="15.75" customHeight="1">
      <c r="A623" s="29"/>
      <c r="CL623" s="38"/>
      <c r="CM623" s="39"/>
      <c r="CN623" s="39"/>
      <c r="CO623" s="39"/>
    </row>
    <row r="624" ht="15.75" customHeight="1">
      <c r="A624" s="29"/>
      <c r="CL624" s="38"/>
      <c r="CM624" s="39"/>
      <c r="CN624" s="39"/>
      <c r="CO624" s="39"/>
    </row>
    <row r="625" ht="15.75" customHeight="1">
      <c r="A625" s="29"/>
      <c r="CL625" s="38"/>
      <c r="CM625" s="39"/>
      <c r="CN625" s="39"/>
      <c r="CO625" s="39"/>
    </row>
    <row r="626" ht="15.75" customHeight="1">
      <c r="A626" s="29"/>
      <c r="CL626" s="38"/>
      <c r="CM626" s="39"/>
      <c r="CN626" s="39"/>
      <c r="CO626" s="39"/>
    </row>
    <row r="627" ht="15.75" customHeight="1">
      <c r="A627" s="29"/>
      <c r="CL627" s="38"/>
      <c r="CM627" s="39"/>
      <c r="CN627" s="39"/>
      <c r="CO627" s="39"/>
    </row>
    <row r="628" ht="15.75" customHeight="1">
      <c r="A628" s="29"/>
      <c r="CL628" s="38"/>
      <c r="CM628" s="39"/>
      <c r="CN628" s="39"/>
      <c r="CO628" s="39"/>
    </row>
    <row r="629" ht="15.75" customHeight="1">
      <c r="A629" s="29"/>
      <c r="CL629" s="38"/>
      <c r="CM629" s="39"/>
      <c r="CN629" s="39"/>
      <c r="CO629" s="39"/>
    </row>
    <row r="630" ht="15.75" customHeight="1">
      <c r="A630" s="29"/>
      <c r="CL630" s="38"/>
      <c r="CM630" s="39"/>
      <c r="CN630" s="39"/>
      <c r="CO630" s="39"/>
    </row>
    <row r="631" ht="15.75" customHeight="1">
      <c r="A631" s="29"/>
      <c r="CL631" s="38"/>
      <c r="CM631" s="39"/>
      <c r="CN631" s="39"/>
      <c r="CO631" s="39"/>
    </row>
    <row r="632" ht="15.75" customHeight="1">
      <c r="A632" s="29"/>
      <c r="CL632" s="38"/>
      <c r="CM632" s="39"/>
      <c r="CN632" s="39"/>
      <c r="CO632" s="39"/>
    </row>
    <row r="633" ht="15.75" customHeight="1">
      <c r="A633" s="29"/>
      <c r="CL633" s="38"/>
      <c r="CM633" s="39"/>
      <c r="CN633" s="39"/>
      <c r="CO633" s="39"/>
    </row>
    <row r="634" ht="15.75" customHeight="1">
      <c r="A634" s="29"/>
      <c r="CL634" s="38"/>
      <c r="CM634" s="39"/>
      <c r="CN634" s="39"/>
      <c r="CO634" s="39"/>
    </row>
    <row r="635" ht="15.75" customHeight="1">
      <c r="A635" s="29"/>
      <c r="CL635" s="38"/>
      <c r="CM635" s="39"/>
      <c r="CN635" s="39"/>
      <c r="CO635" s="39"/>
    </row>
    <row r="636" ht="15.75" customHeight="1">
      <c r="A636" s="29"/>
      <c r="CL636" s="38"/>
      <c r="CM636" s="39"/>
      <c r="CN636" s="39"/>
      <c r="CO636" s="39"/>
    </row>
    <row r="637" ht="15.75" customHeight="1">
      <c r="A637" s="29"/>
      <c r="CL637" s="38"/>
      <c r="CM637" s="39"/>
      <c r="CN637" s="39"/>
      <c r="CO637" s="39"/>
    </row>
    <row r="638" ht="15.75" customHeight="1">
      <c r="A638" s="29"/>
      <c r="CL638" s="38"/>
      <c r="CM638" s="39"/>
      <c r="CN638" s="39"/>
      <c r="CO638" s="39"/>
    </row>
    <row r="639" ht="15.75" customHeight="1">
      <c r="A639" s="29"/>
      <c r="CL639" s="38"/>
      <c r="CM639" s="39"/>
      <c r="CN639" s="39"/>
      <c r="CO639" s="39"/>
    </row>
    <row r="640" ht="15.75" customHeight="1">
      <c r="A640" s="29"/>
      <c r="CL640" s="38"/>
      <c r="CM640" s="39"/>
      <c r="CN640" s="39"/>
      <c r="CO640" s="39"/>
    </row>
    <row r="641" ht="15.75" customHeight="1">
      <c r="A641" s="29"/>
      <c r="CL641" s="38"/>
      <c r="CM641" s="39"/>
      <c r="CN641" s="39"/>
      <c r="CO641" s="39"/>
    </row>
    <row r="642" ht="15.75" customHeight="1">
      <c r="A642" s="29"/>
      <c r="CL642" s="38"/>
      <c r="CM642" s="39"/>
      <c r="CN642" s="39"/>
      <c r="CO642" s="39"/>
    </row>
    <row r="643" ht="15.75" customHeight="1">
      <c r="A643" s="29"/>
      <c r="CL643" s="38"/>
      <c r="CM643" s="39"/>
      <c r="CN643" s="39"/>
      <c r="CO643" s="39"/>
    </row>
    <row r="644" ht="15.75" customHeight="1">
      <c r="A644" s="29"/>
      <c r="CL644" s="38"/>
      <c r="CM644" s="39"/>
      <c r="CN644" s="39"/>
      <c r="CO644" s="39"/>
    </row>
    <row r="645" ht="15.75" customHeight="1">
      <c r="A645" s="29"/>
      <c r="CL645" s="38"/>
      <c r="CM645" s="39"/>
      <c r="CN645" s="39"/>
      <c r="CO645" s="39"/>
    </row>
    <row r="646" ht="15.75" customHeight="1">
      <c r="A646" s="29"/>
      <c r="CL646" s="38"/>
      <c r="CM646" s="39"/>
      <c r="CN646" s="39"/>
      <c r="CO646" s="39"/>
    </row>
    <row r="647" ht="15.75" customHeight="1">
      <c r="A647" s="29"/>
      <c r="CL647" s="38"/>
      <c r="CM647" s="39"/>
      <c r="CN647" s="39"/>
      <c r="CO647" s="39"/>
    </row>
    <row r="648" ht="15.75" customHeight="1">
      <c r="A648" s="29"/>
      <c r="CL648" s="38"/>
      <c r="CM648" s="39"/>
      <c r="CN648" s="39"/>
      <c r="CO648" s="39"/>
    </row>
    <row r="649" ht="15.75" customHeight="1">
      <c r="A649" s="29"/>
      <c r="CL649" s="38"/>
      <c r="CM649" s="39"/>
      <c r="CN649" s="39"/>
      <c r="CO649" s="39"/>
    </row>
    <row r="650" ht="15.75" customHeight="1">
      <c r="A650" s="29"/>
      <c r="CL650" s="38"/>
      <c r="CM650" s="39"/>
      <c r="CN650" s="39"/>
      <c r="CO650" s="39"/>
    </row>
    <row r="651" ht="15.75" customHeight="1">
      <c r="A651" s="29"/>
      <c r="CL651" s="38"/>
      <c r="CM651" s="39"/>
      <c r="CN651" s="39"/>
      <c r="CO651" s="39"/>
    </row>
    <row r="652" ht="15.75" customHeight="1">
      <c r="A652" s="29"/>
      <c r="CL652" s="38"/>
      <c r="CM652" s="39"/>
      <c r="CN652" s="39"/>
      <c r="CO652" s="39"/>
    </row>
    <row r="653" ht="15.75" customHeight="1">
      <c r="A653" s="29"/>
      <c r="CL653" s="38"/>
      <c r="CM653" s="39"/>
      <c r="CN653" s="39"/>
      <c r="CO653" s="39"/>
    </row>
    <row r="654" ht="15.75" customHeight="1">
      <c r="A654" s="29"/>
      <c r="CL654" s="38"/>
      <c r="CM654" s="39"/>
      <c r="CN654" s="39"/>
      <c r="CO654" s="39"/>
    </row>
    <row r="655" ht="15.75" customHeight="1">
      <c r="A655" s="29"/>
      <c r="CL655" s="38"/>
      <c r="CM655" s="39"/>
      <c r="CN655" s="39"/>
      <c r="CO655" s="39"/>
    </row>
    <row r="656" ht="15.75" customHeight="1">
      <c r="A656" s="29"/>
      <c r="CL656" s="38"/>
      <c r="CM656" s="39"/>
      <c r="CN656" s="39"/>
      <c r="CO656" s="39"/>
    </row>
    <row r="657" ht="15.75" customHeight="1">
      <c r="A657" s="29"/>
      <c r="CL657" s="38"/>
      <c r="CM657" s="39"/>
      <c r="CN657" s="39"/>
      <c r="CO657" s="39"/>
    </row>
    <row r="658" ht="15.75" customHeight="1">
      <c r="A658" s="29"/>
      <c r="CL658" s="38"/>
      <c r="CM658" s="39"/>
      <c r="CN658" s="39"/>
      <c r="CO658" s="39"/>
    </row>
    <row r="659" ht="15.75" customHeight="1">
      <c r="A659" s="29"/>
      <c r="CL659" s="38"/>
      <c r="CM659" s="39"/>
      <c r="CN659" s="39"/>
      <c r="CO659" s="39"/>
    </row>
    <row r="660" ht="15.75" customHeight="1">
      <c r="A660" s="29"/>
      <c r="CL660" s="38"/>
      <c r="CM660" s="39"/>
      <c r="CN660" s="39"/>
      <c r="CO660" s="39"/>
    </row>
    <row r="661" ht="15.75" customHeight="1">
      <c r="A661" s="29"/>
      <c r="CL661" s="38"/>
      <c r="CM661" s="39"/>
      <c r="CN661" s="39"/>
      <c r="CO661" s="39"/>
    </row>
    <row r="662" ht="15.75" customHeight="1">
      <c r="A662" s="29"/>
      <c r="CL662" s="38"/>
      <c r="CM662" s="39"/>
      <c r="CN662" s="39"/>
      <c r="CO662" s="39"/>
    </row>
    <row r="663" ht="15.75" customHeight="1">
      <c r="A663" s="29"/>
      <c r="CL663" s="38"/>
      <c r="CM663" s="39"/>
      <c r="CN663" s="39"/>
      <c r="CO663" s="39"/>
    </row>
    <row r="664" ht="15.75" customHeight="1">
      <c r="A664" s="29"/>
      <c r="CL664" s="38"/>
      <c r="CM664" s="39"/>
      <c r="CN664" s="39"/>
      <c r="CO664" s="39"/>
    </row>
    <row r="665" ht="15.75" customHeight="1">
      <c r="A665" s="29"/>
      <c r="CL665" s="38"/>
      <c r="CM665" s="39"/>
      <c r="CN665" s="39"/>
      <c r="CO665" s="39"/>
    </row>
    <row r="666" ht="15.75" customHeight="1">
      <c r="A666" s="29"/>
      <c r="CL666" s="38"/>
      <c r="CM666" s="39"/>
      <c r="CN666" s="39"/>
      <c r="CO666" s="39"/>
    </row>
    <row r="667" ht="15.75" customHeight="1">
      <c r="A667" s="29"/>
      <c r="CL667" s="38"/>
      <c r="CM667" s="39"/>
      <c r="CN667" s="39"/>
      <c r="CO667" s="39"/>
    </row>
    <row r="668" ht="15.75" customHeight="1">
      <c r="A668" s="29"/>
      <c r="CL668" s="38"/>
      <c r="CM668" s="39"/>
      <c r="CN668" s="39"/>
      <c r="CO668" s="39"/>
    </row>
    <row r="669" ht="15.75" customHeight="1">
      <c r="A669" s="29"/>
      <c r="CL669" s="38"/>
      <c r="CM669" s="39"/>
      <c r="CN669" s="39"/>
      <c r="CO669" s="39"/>
    </row>
    <row r="670" ht="15.75" customHeight="1">
      <c r="A670" s="29"/>
      <c r="CL670" s="38"/>
      <c r="CM670" s="39"/>
      <c r="CN670" s="39"/>
      <c r="CO670" s="39"/>
    </row>
    <row r="671" ht="15.75" customHeight="1">
      <c r="A671" s="29"/>
      <c r="CL671" s="38"/>
      <c r="CM671" s="39"/>
      <c r="CN671" s="39"/>
      <c r="CO671" s="39"/>
    </row>
    <row r="672" ht="15.75" customHeight="1">
      <c r="A672" s="29"/>
      <c r="CL672" s="38"/>
      <c r="CM672" s="39"/>
      <c r="CN672" s="39"/>
      <c r="CO672" s="39"/>
    </row>
    <row r="673" ht="15.75" customHeight="1">
      <c r="A673" s="29"/>
      <c r="CL673" s="38"/>
      <c r="CM673" s="39"/>
      <c r="CN673" s="39"/>
      <c r="CO673" s="39"/>
    </row>
    <row r="674" ht="15.75" customHeight="1">
      <c r="A674" s="29"/>
      <c r="CL674" s="38"/>
      <c r="CM674" s="39"/>
      <c r="CN674" s="39"/>
      <c r="CO674" s="39"/>
    </row>
    <row r="675" ht="15.75" customHeight="1">
      <c r="A675" s="29"/>
      <c r="CL675" s="38"/>
      <c r="CM675" s="39"/>
      <c r="CN675" s="39"/>
      <c r="CO675" s="39"/>
    </row>
    <row r="676" ht="15.75" customHeight="1">
      <c r="A676" s="29"/>
      <c r="CL676" s="38"/>
      <c r="CM676" s="39"/>
      <c r="CN676" s="39"/>
      <c r="CO676" s="39"/>
    </row>
    <row r="677" ht="15.75" customHeight="1">
      <c r="A677" s="29"/>
      <c r="CL677" s="38"/>
      <c r="CM677" s="39"/>
      <c r="CN677" s="39"/>
      <c r="CO677" s="39"/>
    </row>
    <row r="678" ht="15.75" customHeight="1">
      <c r="A678" s="29"/>
      <c r="CL678" s="38"/>
      <c r="CM678" s="39"/>
      <c r="CN678" s="39"/>
      <c r="CO678" s="39"/>
    </row>
    <row r="679" ht="15.75" customHeight="1">
      <c r="A679" s="29"/>
      <c r="CL679" s="38"/>
      <c r="CM679" s="39"/>
      <c r="CN679" s="39"/>
      <c r="CO679" s="39"/>
    </row>
    <row r="680" ht="15.75" customHeight="1">
      <c r="A680" s="29"/>
      <c r="CL680" s="38"/>
      <c r="CM680" s="39"/>
      <c r="CN680" s="39"/>
      <c r="CO680" s="39"/>
    </row>
    <row r="681" ht="15.75" customHeight="1">
      <c r="A681" s="29"/>
      <c r="CL681" s="38"/>
      <c r="CM681" s="39"/>
      <c r="CN681" s="39"/>
      <c r="CO681" s="39"/>
    </row>
    <row r="682" ht="15.75" customHeight="1">
      <c r="A682" s="29"/>
      <c r="CL682" s="38"/>
      <c r="CM682" s="39"/>
      <c r="CN682" s="39"/>
      <c r="CO682" s="39"/>
    </row>
    <row r="683" ht="15.75" customHeight="1">
      <c r="A683" s="29"/>
      <c r="CL683" s="38"/>
      <c r="CM683" s="39"/>
      <c r="CN683" s="39"/>
      <c r="CO683" s="39"/>
    </row>
    <row r="684" ht="15.75" customHeight="1">
      <c r="A684" s="29"/>
      <c r="CL684" s="38"/>
      <c r="CM684" s="39"/>
      <c r="CN684" s="39"/>
      <c r="CO684" s="39"/>
    </row>
    <row r="685" ht="15.75" customHeight="1">
      <c r="A685" s="29"/>
      <c r="CL685" s="38"/>
      <c r="CM685" s="39"/>
      <c r="CN685" s="39"/>
      <c r="CO685" s="39"/>
    </row>
    <row r="686" ht="15.75" customHeight="1">
      <c r="A686" s="29"/>
      <c r="CL686" s="38"/>
      <c r="CM686" s="39"/>
      <c r="CN686" s="39"/>
      <c r="CO686" s="39"/>
    </row>
    <row r="687" ht="15.75" customHeight="1">
      <c r="A687" s="29"/>
      <c r="CL687" s="38"/>
      <c r="CM687" s="39"/>
      <c r="CN687" s="39"/>
      <c r="CO687" s="39"/>
    </row>
    <row r="688" ht="15.75" customHeight="1">
      <c r="A688" s="29"/>
      <c r="CL688" s="38"/>
      <c r="CM688" s="39"/>
      <c r="CN688" s="39"/>
      <c r="CO688" s="39"/>
    </row>
    <row r="689" ht="15.75" customHeight="1">
      <c r="A689" s="29"/>
      <c r="CL689" s="38"/>
      <c r="CM689" s="39"/>
      <c r="CN689" s="39"/>
      <c r="CO689" s="39"/>
    </row>
    <row r="690" ht="15.75" customHeight="1">
      <c r="A690" s="29"/>
      <c r="CL690" s="38"/>
      <c r="CM690" s="39"/>
      <c r="CN690" s="39"/>
      <c r="CO690" s="39"/>
    </row>
    <row r="691" ht="15.75" customHeight="1">
      <c r="A691" s="29"/>
      <c r="CL691" s="38"/>
      <c r="CM691" s="39"/>
      <c r="CN691" s="39"/>
      <c r="CO691" s="39"/>
    </row>
    <row r="692" ht="15.75" customHeight="1">
      <c r="A692" s="29"/>
      <c r="CL692" s="38"/>
      <c r="CM692" s="39"/>
      <c r="CN692" s="39"/>
      <c r="CO692" s="39"/>
    </row>
    <row r="693" ht="15.75" customHeight="1">
      <c r="A693" s="29"/>
      <c r="CL693" s="38"/>
      <c r="CM693" s="39"/>
      <c r="CN693" s="39"/>
      <c r="CO693" s="39"/>
    </row>
    <row r="694" ht="15.75" customHeight="1">
      <c r="A694" s="29"/>
      <c r="CL694" s="38"/>
      <c r="CM694" s="39"/>
      <c r="CN694" s="39"/>
      <c r="CO694" s="39"/>
    </row>
    <row r="695" ht="15.75" customHeight="1">
      <c r="A695" s="29"/>
      <c r="CL695" s="38"/>
      <c r="CM695" s="39"/>
      <c r="CN695" s="39"/>
      <c r="CO695" s="39"/>
    </row>
    <row r="696" ht="15.75" customHeight="1">
      <c r="A696" s="29"/>
      <c r="CL696" s="38"/>
      <c r="CM696" s="39"/>
      <c r="CN696" s="39"/>
      <c r="CO696" s="39"/>
    </row>
    <row r="697" ht="15.75" customHeight="1">
      <c r="A697" s="29"/>
      <c r="CL697" s="38"/>
      <c r="CM697" s="39"/>
      <c r="CN697" s="39"/>
      <c r="CO697" s="39"/>
    </row>
    <row r="698" ht="15.75" customHeight="1">
      <c r="A698" s="29"/>
      <c r="CL698" s="38"/>
      <c r="CM698" s="39"/>
      <c r="CN698" s="39"/>
      <c r="CO698" s="39"/>
    </row>
    <row r="699" ht="15.75" customHeight="1">
      <c r="A699" s="29"/>
      <c r="CL699" s="38"/>
      <c r="CM699" s="39"/>
      <c r="CN699" s="39"/>
      <c r="CO699" s="39"/>
    </row>
    <row r="700" ht="15.75" customHeight="1">
      <c r="A700" s="29"/>
      <c r="CL700" s="38"/>
      <c r="CM700" s="39"/>
      <c r="CN700" s="39"/>
      <c r="CO700" s="39"/>
    </row>
    <row r="701" ht="15.75" customHeight="1">
      <c r="A701" s="29"/>
      <c r="CL701" s="38"/>
      <c r="CM701" s="39"/>
      <c r="CN701" s="39"/>
      <c r="CO701" s="39"/>
    </row>
    <row r="702" ht="15.75" customHeight="1">
      <c r="A702" s="29"/>
      <c r="CL702" s="38"/>
      <c r="CM702" s="39"/>
      <c r="CN702" s="39"/>
      <c r="CO702" s="39"/>
    </row>
    <row r="703" ht="15.75" customHeight="1">
      <c r="A703" s="29"/>
      <c r="CL703" s="38"/>
      <c r="CM703" s="39"/>
      <c r="CN703" s="39"/>
      <c r="CO703" s="39"/>
    </row>
    <row r="704" ht="15.75" customHeight="1">
      <c r="A704" s="29"/>
      <c r="CL704" s="38"/>
      <c r="CM704" s="39"/>
      <c r="CN704" s="39"/>
      <c r="CO704" s="39"/>
    </row>
    <row r="705" ht="15.75" customHeight="1">
      <c r="A705" s="29"/>
      <c r="CL705" s="38"/>
      <c r="CM705" s="39"/>
      <c r="CN705" s="39"/>
      <c r="CO705" s="39"/>
    </row>
    <row r="706" ht="15.75" customHeight="1">
      <c r="A706" s="29"/>
      <c r="CL706" s="38"/>
      <c r="CM706" s="39"/>
      <c r="CN706" s="39"/>
      <c r="CO706" s="39"/>
    </row>
    <row r="707" ht="15.75" customHeight="1">
      <c r="A707" s="29"/>
      <c r="CL707" s="38"/>
      <c r="CM707" s="39"/>
      <c r="CN707" s="39"/>
      <c r="CO707" s="39"/>
    </row>
    <row r="708" ht="15.75" customHeight="1">
      <c r="A708" s="29"/>
      <c r="CL708" s="38"/>
      <c r="CM708" s="39"/>
      <c r="CN708" s="39"/>
      <c r="CO708" s="39"/>
    </row>
    <row r="709" ht="15.75" customHeight="1">
      <c r="A709" s="29"/>
      <c r="CL709" s="38"/>
      <c r="CM709" s="39"/>
      <c r="CN709" s="39"/>
      <c r="CO709" s="39"/>
    </row>
    <row r="710" ht="15.75" customHeight="1">
      <c r="A710" s="29"/>
      <c r="CL710" s="38"/>
      <c r="CM710" s="39"/>
      <c r="CN710" s="39"/>
      <c r="CO710" s="39"/>
    </row>
    <row r="711" ht="15.75" customHeight="1">
      <c r="A711" s="29"/>
      <c r="CL711" s="38"/>
      <c r="CM711" s="39"/>
      <c r="CN711" s="39"/>
      <c r="CO711" s="39"/>
    </row>
    <row r="712" ht="15.75" customHeight="1">
      <c r="A712" s="29"/>
      <c r="CL712" s="38"/>
      <c r="CM712" s="39"/>
      <c r="CN712" s="39"/>
      <c r="CO712" s="39"/>
    </row>
    <row r="713" ht="15.75" customHeight="1">
      <c r="A713" s="29"/>
      <c r="CL713" s="38"/>
      <c r="CM713" s="39"/>
      <c r="CN713" s="39"/>
      <c r="CO713" s="39"/>
    </row>
    <row r="714" ht="15.75" customHeight="1">
      <c r="A714" s="29"/>
      <c r="CL714" s="38"/>
      <c r="CM714" s="39"/>
      <c r="CN714" s="39"/>
      <c r="CO714" s="39"/>
    </row>
    <row r="715" ht="15.75" customHeight="1">
      <c r="A715" s="29"/>
      <c r="CL715" s="38"/>
      <c r="CM715" s="39"/>
      <c r="CN715" s="39"/>
      <c r="CO715" s="39"/>
    </row>
    <row r="716" ht="15.75" customHeight="1">
      <c r="A716" s="29"/>
      <c r="CL716" s="38"/>
      <c r="CM716" s="39"/>
      <c r="CN716" s="39"/>
      <c r="CO716" s="39"/>
    </row>
    <row r="717" ht="15.75" customHeight="1">
      <c r="A717" s="29"/>
      <c r="CL717" s="38"/>
      <c r="CM717" s="39"/>
      <c r="CN717" s="39"/>
      <c r="CO717" s="39"/>
    </row>
    <row r="718" ht="15.75" customHeight="1">
      <c r="A718" s="29"/>
      <c r="CL718" s="38"/>
      <c r="CM718" s="39"/>
      <c r="CN718" s="39"/>
      <c r="CO718" s="39"/>
    </row>
    <row r="719" ht="15.75" customHeight="1">
      <c r="A719" s="29"/>
      <c r="CL719" s="38"/>
      <c r="CM719" s="39"/>
      <c r="CN719" s="39"/>
      <c r="CO719" s="39"/>
    </row>
    <row r="720" ht="15.75" customHeight="1">
      <c r="A720" s="29"/>
      <c r="CL720" s="38"/>
      <c r="CM720" s="39"/>
      <c r="CN720" s="39"/>
      <c r="CO720" s="39"/>
    </row>
    <row r="721" ht="15.75" customHeight="1">
      <c r="A721" s="29"/>
      <c r="CL721" s="38"/>
      <c r="CM721" s="39"/>
      <c r="CN721" s="39"/>
      <c r="CO721" s="39"/>
    </row>
    <row r="722" ht="15.75" customHeight="1">
      <c r="A722" s="29"/>
      <c r="CL722" s="38"/>
      <c r="CM722" s="39"/>
      <c r="CN722" s="39"/>
      <c r="CO722" s="39"/>
    </row>
    <row r="723" ht="15.75" customHeight="1">
      <c r="A723" s="29"/>
      <c r="CL723" s="38"/>
      <c r="CM723" s="39"/>
      <c r="CN723" s="39"/>
      <c r="CO723" s="39"/>
    </row>
    <row r="724" ht="15.75" customHeight="1">
      <c r="A724" s="29"/>
      <c r="CL724" s="38"/>
      <c r="CM724" s="39"/>
      <c r="CN724" s="39"/>
      <c r="CO724" s="39"/>
    </row>
    <row r="725" ht="15.75" customHeight="1">
      <c r="A725" s="29"/>
      <c r="CL725" s="38"/>
      <c r="CM725" s="39"/>
      <c r="CN725" s="39"/>
      <c r="CO725" s="39"/>
    </row>
    <row r="726" ht="15.75" customHeight="1">
      <c r="A726" s="29"/>
      <c r="CL726" s="38"/>
      <c r="CM726" s="39"/>
      <c r="CN726" s="39"/>
      <c r="CO726" s="39"/>
    </row>
    <row r="727" ht="15.75" customHeight="1">
      <c r="A727" s="29"/>
      <c r="CL727" s="38"/>
      <c r="CM727" s="39"/>
      <c r="CN727" s="39"/>
      <c r="CO727" s="39"/>
    </row>
    <row r="728" ht="15.75" customHeight="1">
      <c r="A728" s="29"/>
      <c r="CL728" s="38"/>
      <c r="CM728" s="39"/>
      <c r="CN728" s="39"/>
      <c r="CO728" s="39"/>
    </row>
    <row r="729" ht="15.75" customHeight="1">
      <c r="A729" s="29"/>
      <c r="CL729" s="38"/>
      <c r="CM729" s="39"/>
      <c r="CN729" s="39"/>
      <c r="CO729" s="39"/>
    </row>
    <row r="730" ht="15.75" customHeight="1">
      <c r="A730" s="29"/>
      <c r="CL730" s="38"/>
      <c r="CM730" s="39"/>
      <c r="CN730" s="39"/>
      <c r="CO730" s="39"/>
    </row>
    <row r="731" ht="15.75" customHeight="1">
      <c r="A731" s="29"/>
      <c r="CL731" s="38"/>
      <c r="CM731" s="39"/>
      <c r="CN731" s="39"/>
      <c r="CO731" s="39"/>
    </row>
    <row r="732" ht="15.75" customHeight="1">
      <c r="A732" s="29"/>
      <c r="CL732" s="38"/>
      <c r="CM732" s="39"/>
      <c r="CN732" s="39"/>
      <c r="CO732" s="39"/>
    </row>
    <row r="733" ht="15.75" customHeight="1">
      <c r="A733" s="29"/>
      <c r="CL733" s="38"/>
      <c r="CM733" s="39"/>
      <c r="CN733" s="39"/>
      <c r="CO733" s="39"/>
    </row>
    <row r="734" ht="15.75" customHeight="1">
      <c r="A734" s="29"/>
      <c r="CL734" s="38"/>
      <c r="CM734" s="39"/>
      <c r="CN734" s="39"/>
      <c r="CO734" s="39"/>
    </row>
    <row r="735" ht="15.75" customHeight="1">
      <c r="A735" s="29"/>
      <c r="CL735" s="38"/>
      <c r="CM735" s="39"/>
      <c r="CN735" s="39"/>
      <c r="CO735" s="39"/>
    </row>
    <row r="736" ht="15.75" customHeight="1">
      <c r="A736" s="29"/>
      <c r="CL736" s="38"/>
      <c r="CM736" s="39"/>
      <c r="CN736" s="39"/>
      <c r="CO736" s="39"/>
    </row>
    <row r="737" ht="15.75" customHeight="1">
      <c r="A737" s="29"/>
      <c r="CL737" s="38"/>
      <c r="CM737" s="39"/>
      <c r="CN737" s="39"/>
      <c r="CO737" s="39"/>
    </row>
    <row r="738" ht="15.75" customHeight="1">
      <c r="A738" s="29"/>
      <c r="CL738" s="38"/>
      <c r="CM738" s="39"/>
      <c r="CN738" s="39"/>
      <c r="CO738" s="39"/>
    </row>
    <row r="739" ht="15.75" customHeight="1">
      <c r="A739" s="29"/>
      <c r="CL739" s="38"/>
      <c r="CM739" s="39"/>
      <c r="CN739" s="39"/>
      <c r="CO739" s="39"/>
    </row>
    <row r="740" ht="15.75" customHeight="1">
      <c r="A740" s="29"/>
      <c r="CL740" s="38"/>
      <c r="CM740" s="39"/>
      <c r="CN740" s="39"/>
      <c r="CO740" s="39"/>
    </row>
    <row r="741" ht="15.75" customHeight="1">
      <c r="A741" s="29"/>
      <c r="CL741" s="38"/>
      <c r="CM741" s="39"/>
      <c r="CN741" s="39"/>
      <c r="CO741" s="39"/>
    </row>
    <row r="742" ht="15.75" customHeight="1">
      <c r="A742" s="29"/>
      <c r="CL742" s="38"/>
      <c r="CM742" s="39"/>
      <c r="CN742" s="39"/>
      <c r="CO742" s="39"/>
    </row>
    <row r="743" ht="15.75" customHeight="1">
      <c r="A743" s="29"/>
      <c r="CL743" s="38"/>
      <c r="CM743" s="39"/>
      <c r="CN743" s="39"/>
      <c r="CO743" s="39"/>
    </row>
    <row r="744" ht="15.75" customHeight="1">
      <c r="A744" s="29"/>
      <c r="CL744" s="38"/>
      <c r="CM744" s="39"/>
      <c r="CN744" s="39"/>
      <c r="CO744" s="39"/>
    </row>
    <row r="745" ht="15.75" customHeight="1">
      <c r="A745" s="29"/>
      <c r="CL745" s="38"/>
      <c r="CM745" s="39"/>
      <c r="CN745" s="39"/>
      <c r="CO745" s="39"/>
    </row>
    <row r="746" ht="15.75" customHeight="1">
      <c r="A746" s="29"/>
      <c r="CL746" s="38"/>
      <c r="CM746" s="39"/>
      <c r="CN746" s="39"/>
      <c r="CO746" s="39"/>
    </row>
    <row r="747" ht="15.75" customHeight="1">
      <c r="A747" s="29"/>
      <c r="CL747" s="38"/>
      <c r="CM747" s="39"/>
      <c r="CN747" s="39"/>
      <c r="CO747" s="39"/>
    </row>
    <row r="748" ht="15.75" customHeight="1">
      <c r="A748" s="29"/>
      <c r="CL748" s="38"/>
      <c r="CM748" s="39"/>
      <c r="CN748" s="39"/>
      <c r="CO748" s="39"/>
    </row>
    <row r="749" ht="15.75" customHeight="1">
      <c r="A749" s="29"/>
      <c r="CL749" s="38"/>
      <c r="CM749" s="39"/>
      <c r="CN749" s="39"/>
      <c r="CO749" s="39"/>
    </row>
    <row r="750" ht="15.75" customHeight="1">
      <c r="A750" s="29"/>
      <c r="CL750" s="38"/>
      <c r="CM750" s="39"/>
      <c r="CN750" s="39"/>
      <c r="CO750" s="39"/>
    </row>
    <row r="751" ht="15.75" customHeight="1">
      <c r="A751" s="29"/>
      <c r="CL751" s="38"/>
      <c r="CM751" s="39"/>
      <c r="CN751" s="39"/>
      <c r="CO751" s="39"/>
    </row>
    <row r="752" ht="15.75" customHeight="1">
      <c r="A752" s="29"/>
      <c r="CL752" s="38"/>
      <c r="CM752" s="39"/>
      <c r="CN752" s="39"/>
      <c r="CO752" s="39"/>
    </row>
    <row r="753" ht="15.75" customHeight="1">
      <c r="A753" s="29"/>
      <c r="CL753" s="38"/>
      <c r="CM753" s="39"/>
      <c r="CN753" s="39"/>
      <c r="CO753" s="39"/>
    </row>
    <row r="754" ht="15.75" customHeight="1">
      <c r="A754" s="29"/>
      <c r="CL754" s="38"/>
      <c r="CM754" s="39"/>
      <c r="CN754" s="39"/>
      <c r="CO754" s="39"/>
    </row>
    <row r="755" ht="15.75" customHeight="1">
      <c r="A755" s="29"/>
      <c r="CL755" s="38"/>
      <c r="CM755" s="39"/>
      <c r="CN755" s="39"/>
      <c r="CO755" s="39"/>
    </row>
    <row r="756" ht="15.75" customHeight="1">
      <c r="A756" s="29"/>
      <c r="CL756" s="38"/>
      <c r="CM756" s="39"/>
      <c r="CN756" s="39"/>
      <c r="CO756" s="39"/>
    </row>
    <row r="757" ht="15.75" customHeight="1">
      <c r="A757" s="29"/>
      <c r="CL757" s="38"/>
      <c r="CM757" s="39"/>
      <c r="CN757" s="39"/>
      <c r="CO757" s="39"/>
    </row>
    <row r="758" ht="15.75" customHeight="1">
      <c r="A758" s="29"/>
      <c r="CL758" s="38"/>
      <c r="CM758" s="39"/>
      <c r="CN758" s="39"/>
      <c r="CO758" s="39"/>
    </row>
    <row r="759" ht="15.75" customHeight="1">
      <c r="A759" s="29"/>
      <c r="CL759" s="38"/>
      <c r="CM759" s="39"/>
      <c r="CN759" s="39"/>
      <c r="CO759" s="39"/>
    </row>
    <row r="760" ht="15.75" customHeight="1">
      <c r="A760" s="29"/>
      <c r="CL760" s="38"/>
      <c r="CM760" s="39"/>
      <c r="CN760" s="39"/>
      <c r="CO760" s="39"/>
    </row>
    <row r="761" ht="15.75" customHeight="1">
      <c r="A761" s="29"/>
      <c r="CL761" s="38"/>
      <c r="CM761" s="39"/>
      <c r="CN761" s="39"/>
      <c r="CO761" s="39"/>
    </row>
    <row r="762" ht="15.75" customHeight="1">
      <c r="A762" s="29"/>
      <c r="CL762" s="38"/>
      <c r="CM762" s="39"/>
      <c r="CN762" s="39"/>
      <c r="CO762" s="39"/>
    </row>
    <row r="763" ht="15.75" customHeight="1">
      <c r="A763" s="29"/>
      <c r="CL763" s="38"/>
      <c r="CM763" s="39"/>
      <c r="CN763" s="39"/>
      <c r="CO763" s="39"/>
    </row>
    <row r="764" ht="15.75" customHeight="1">
      <c r="A764" s="29"/>
      <c r="CL764" s="38"/>
      <c r="CM764" s="39"/>
      <c r="CN764" s="39"/>
      <c r="CO764" s="39"/>
    </row>
    <row r="765" ht="15.75" customHeight="1">
      <c r="A765" s="29"/>
      <c r="CL765" s="38"/>
      <c r="CM765" s="39"/>
      <c r="CN765" s="39"/>
      <c r="CO765" s="39"/>
    </row>
    <row r="766" ht="15.75" customHeight="1">
      <c r="A766" s="29"/>
      <c r="CL766" s="38"/>
      <c r="CM766" s="39"/>
      <c r="CN766" s="39"/>
      <c r="CO766" s="39"/>
    </row>
    <row r="767" ht="15.75" customHeight="1">
      <c r="A767" s="29"/>
      <c r="CL767" s="38"/>
      <c r="CM767" s="39"/>
      <c r="CN767" s="39"/>
      <c r="CO767" s="39"/>
    </row>
    <row r="768" ht="15.75" customHeight="1">
      <c r="A768" s="29"/>
      <c r="CL768" s="38"/>
      <c r="CM768" s="39"/>
      <c r="CN768" s="39"/>
      <c r="CO768" s="39"/>
    </row>
    <row r="769" ht="15.75" customHeight="1">
      <c r="A769" s="29"/>
      <c r="CL769" s="38"/>
      <c r="CM769" s="39"/>
      <c r="CN769" s="39"/>
      <c r="CO769" s="39"/>
    </row>
    <row r="770" ht="15.75" customHeight="1">
      <c r="A770" s="29"/>
      <c r="CL770" s="38"/>
      <c r="CM770" s="39"/>
      <c r="CN770" s="39"/>
      <c r="CO770" s="39"/>
    </row>
    <row r="771" ht="15.75" customHeight="1">
      <c r="A771" s="29"/>
      <c r="CL771" s="38"/>
      <c r="CM771" s="39"/>
      <c r="CN771" s="39"/>
      <c r="CO771" s="39"/>
    </row>
    <row r="772" ht="15.75" customHeight="1">
      <c r="A772" s="29"/>
      <c r="CL772" s="38"/>
      <c r="CM772" s="39"/>
      <c r="CN772" s="39"/>
      <c r="CO772" s="39"/>
    </row>
    <row r="773" ht="15.75" customHeight="1">
      <c r="A773" s="29"/>
      <c r="CL773" s="38"/>
      <c r="CM773" s="39"/>
      <c r="CN773" s="39"/>
      <c r="CO773" s="39"/>
    </row>
    <row r="774" ht="15.75" customHeight="1">
      <c r="A774" s="29"/>
      <c r="CL774" s="38"/>
      <c r="CM774" s="39"/>
      <c r="CN774" s="39"/>
      <c r="CO774" s="39"/>
    </row>
    <row r="775" ht="15.75" customHeight="1">
      <c r="A775" s="29"/>
      <c r="CL775" s="38"/>
      <c r="CM775" s="39"/>
      <c r="CN775" s="39"/>
      <c r="CO775" s="39"/>
    </row>
    <row r="776" ht="15.75" customHeight="1">
      <c r="A776" s="29"/>
      <c r="CL776" s="38"/>
      <c r="CM776" s="39"/>
      <c r="CN776" s="39"/>
      <c r="CO776" s="39"/>
    </row>
    <row r="777" ht="15.75" customHeight="1">
      <c r="A777" s="29"/>
      <c r="CL777" s="38"/>
      <c r="CM777" s="39"/>
      <c r="CN777" s="39"/>
      <c r="CO777" s="39"/>
    </row>
    <row r="778" ht="15.75" customHeight="1">
      <c r="A778" s="29"/>
      <c r="CL778" s="38"/>
      <c r="CM778" s="39"/>
      <c r="CN778" s="39"/>
      <c r="CO778" s="39"/>
    </row>
    <row r="779" ht="15.75" customHeight="1">
      <c r="A779" s="29"/>
      <c r="CL779" s="38"/>
      <c r="CM779" s="39"/>
      <c r="CN779" s="39"/>
      <c r="CO779" s="39"/>
    </row>
    <row r="780" ht="15.75" customHeight="1">
      <c r="A780" s="29"/>
      <c r="CL780" s="38"/>
      <c r="CM780" s="39"/>
      <c r="CN780" s="39"/>
      <c r="CO780" s="39"/>
    </row>
    <row r="781" ht="15.75" customHeight="1">
      <c r="A781" s="29"/>
      <c r="CL781" s="38"/>
      <c r="CM781" s="39"/>
      <c r="CN781" s="39"/>
      <c r="CO781" s="39"/>
    </row>
    <row r="782" ht="15.75" customHeight="1">
      <c r="A782" s="29"/>
      <c r="CL782" s="38"/>
      <c r="CM782" s="39"/>
      <c r="CN782" s="39"/>
      <c r="CO782" s="39"/>
    </row>
    <row r="783" ht="15.75" customHeight="1">
      <c r="A783" s="29"/>
      <c r="CL783" s="38"/>
      <c r="CM783" s="39"/>
      <c r="CN783" s="39"/>
      <c r="CO783" s="39"/>
    </row>
    <row r="784" ht="15.75" customHeight="1">
      <c r="A784" s="29"/>
      <c r="CL784" s="38"/>
      <c r="CM784" s="39"/>
      <c r="CN784" s="39"/>
      <c r="CO784" s="39"/>
    </row>
    <row r="785" ht="15.75" customHeight="1">
      <c r="A785" s="29"/>
      <c r="CL785" s="38"/>
      <c r="CM785" s="39"/>
      <c r="CN785" s="39"/>
      <c r="CO785" s="39"/>
    </row>
    <row r="786" ht="15.75" customHeight="1">
      <c r="A786" s="29"/>
      <c r="CL786" s="38"/>
      <c r="CM786" s="39"/>
      <c r="CN786" s="39"/>
      <c r="CO786" s="39"/>
    </row>
    <row r="787" ht="15.75" customHeight="1">
      <c r="A787" s="29"/>
      <c r="CL787" s="38"/>
      <c r="CM787" s="39"/>
      <c r="CN787" s="39"/>
      <c r="CO787" s="39"/>
    </row>
    <row r="788" ht="15.75" customHeight="1">
      <c r="A788" s="29"/>
      <c r="CL788" s="38"/>
      <c r="CM788" s="39"/>
      <c r="CN788" s="39"/>
      <c r="CO788" s="39"/>
    </row>
    <row r="789" ht="15.75" customHeight="1">
      <c r="A789" s="29"/>
      <c r="CL789" s="38"/>
      <c r="CM789" s="39"/>
      <c r="CN789" s="39"/>
      <c r="CO789" s="39"/>
    </row>
    <row r="790" ht="15.75" customHeight="1">
      <c r="A790" s="29"/>
      <c r="CL790" s="38"/>
      <c r="CM790" s="39"/>
      <c r="CN790" s="39"/>
      <c r="CO790" s="39"/>
    </row>
    <row r="791" ht="15.75" customHeight="1">
      <c r="A791" s="29"/>
      <c r="CL791" s="38"/>
      <c r="CM791" s="39"/>
      <c r="CN791" s="39"/>
      <c r="CO791" s="39"/>
    </row>
    <row r="792" ht="15.75" customHeight="1">
      <c r="A792" s="29"/>
      <c r="CL792" s="38"/>
      <c r="CM792" s="39"/>
      <c r="CN792" s="39"/>
      <c r="CO792" s="39"/>
    </row>
    <row r="793" ht="15.75" customHeight="1">
      <c r="A793" s="29"/>
      <c r="CL793" s="38"/>
      <c r="CM793" s="39"/>
      <c r="CN793" s="39"/>
      <c r="CO793" s="39"/>
    </row>
    <row r="794" ht="15.75" customHeight="1">
      <c r="A794" s="29"/>
      <c r="CL794" s="38"/>
      <c r="CM794" s="39"/>
      <c r="CN794" s="39"/>
      <c r="CO794" s="39"/>
    </row>
    <row r="795" ht="15.75" customHeight="1">
      <c r="A795" s="29"/>
      <c r="CL795" s="38"/>
      <c r="CM795" s="39"/>
      <c r="CN795" s="39"/>
      <c r="CO795" s="39"/>
    </row>
    <row r="796" ht="15.75" customHeight="1">
      <c r="A796" s="29"/>
      <c r="CL796" s="38"/>
      <c r="CM796" s="39"/>
      <c r="CN796" s="39"/>
      <c r="CO796" s="39"/>
    </row>
    <row r="797" ht="15.75" customHeight="1">
      <c r="A797" s="29"/>
      <c r="CL797" s="38"/>
      <c r="CM797" s="39"/>
      <c r="CN797" s="39"/>
      <c r="CO797" s="39"/>
    </row>
    <row r="798" ht="15.75" customHeight="1">
      <c r="A798" s="29"/>
      <c r="CL798" s="38"/>
      <c r="CM798" s="39"/>
      <c r="CN798" s="39"/>
      <c r="CO798" s="39"/>
    </row>
    <row r="799" ht="15.75" customHeight="1">
      <c r="A799" s="29"/>
      <c r="CL799" s="38"/>
      <c r="CM799" s="39"/>
      <c r="CN799" s="39"/>
      <c r="CO799" s="39"/>
    </row>
    <row r="800" ht="15.75" customHeight="1">
      <c r="A800" s="29"/>
      <c r="CL800" s="38"/>
      <c r="CM800" s="39"/>
      <c r="CN800" s="39"/>
      <c r="CO800" s="39"/>
    </row>
    <row r="801" ht="15.75" customHeight="1">
      <c r="A801" s="29"/>
      <c r="CL801" s="38"/>
      <c r="CM801" s="39"/>
      <c r="CN801" s="39"/>
      <c r="CO801" s="39"/>
    </row>
    <row r="802" ht="15.75" customHeight="1">
      <c r="A802" s="29"/>
      <c r="CL802" s="38"/>
      <c r="CM802" s="39"/>
      <c r="CN802" s="39"/>
      <c r="CO802" s="39"/>
    </row>
    <row r="803" ht="15.75" customHeight="1">
      <c r="A803" s="29"/>
      <c r="CL803" s="38"/>
      <c r="CM803" s="39"/>
      <c r="CN803" s="39"/>
      <c r="CO803" s="39"/>
    </row>
    <row r="804" ht="15.75" customHeight="1">
      <c r="A804" s="29"/>
      <c r="CL804" s="38"/>
      <c r="CM804" s="39"/>
      <c r="CN804" s="39"/>
      <c r="CO804" s="39"/>
    </row>
    <row r="805" ht="15.75" customHeight="1">
      <c r="A805" s="29"/>
      <c r="CL805" s="38"/>
      <c r="CM805" s="39"/>
      <c r="CN805" s="39"/>
      <c r="CO805" s="39"/>
    </row>
    <row r="806" ht="15.75" customHeight="1">
      <c r="A806" s="29"/>
      <c r="CL806" s="38"/>
      <c r="CM806" s="39"/>
      <c r="CN806" s="39"/>
      <c r="CO806" s="39"/>
    </row>
    <row r="807" ht="15.75" customHeight="1">
      <c r="A807" s="29"/>
      <c r="CL807" s="38"/>
      <c r="CM807" s="39"/>
      <c r="CN807" s="39"/>
      <c r="CO807" s="39"/>
    </row>
    <row r="808" ht="15.75" customHeight="1">
      <c r="A808" s="29"/>
      <c r="CL808" s="38"/>
      <c r="CM808" s="39"/>
      <c r="CN808" s="39"/>
      <c r="CO808" s="39"/>
    </row>
    <row r="809" ht="15.75" customHeight="1">
      <c r="A809" s="29"/>
      <c r="CL809" s="38"/>
      <c r="CM809" s="39"/>
      <c r="CN809" s="39"/>
      <c r="CO809" s="39"/>
    </row>
    <row r="810" ht="15.75" customHeight="1">
      <c r="A810" s="29"/>
      <c r="CL810" s="38"/>
      <c r="CM810" s="39"/>
      <c r="CN810" s="39"/>
      <c r="CO810" s="39"/>
    </row>
    <row r="811" ht="15.75" customHeight="1">
      <c r="A811" s="29"/>
      <c r="CL811" s="38"/>
      <c r="CM811" s="39"/>
      <c r="CN811" s="39"/>
      <c r="CO811" s="39"/>
    </row>
    <row r="812" ht="15.75" customHeight="1">
      <c r="A812" s="29"/>
      <c r="CL812" s="38"/>
      <c r="CM812" s="39"/>
      <c r="CN812" s="39"/>
      <c r="CO812" s="39"/>
    </row>
    <row r="813" ht="15.75" customHeight="1">
      <c r="A813" s="29"/>
      <c r="CL813" s="38"/>
      <c r="CM813" s="39"/>
      <c r="CN813" s="39"/>
      <c r="CO813" s="39"/>
    </row>
    <row r="814" ht="15.75" customHeight="1">
      <c r="A814" s="29"/>
      <c r="CL814" s="38"/>
      <c r="CM814" s="39"/>
      <c r="CN814" s="39"/>
      <c r="CO814" s="39"/>
    </row>
    <row r="815" ht="15.75" customHeight="1">
      <c r="A815" s="29"/>
      <c r="CL815" s="38"/>
      <c r="CM815" s="39"/>
      <c r="CN815" s="39"/>
      <c r="CO815" s="39"/>
    </row>
    <row r="816" ht="15.75" customHeight="1">
      <c r="A816" s="29"/>
      <c r="CL816" s="38"/>
      <c r="CM816" s="39"/>
      <c r="CN816" s="39"/>
      <c r="CO816" s="39"/>
    </row>
    <row r="817" ht="15.75" customHeight="1">
      <c r="A817" s="29"/>
      <c r="CL817" s="38"/>
      <c r="CM817" s="39"/>
      <c r="CN817" s="39"/>
      <c r="CO817" s="39"/>
    </row>
    <row r="818" ht="15.75" customHeight="1">
      <c r="A818" s="29"/>
      <c r="CL818" s="38"/>
      <c r="CM818" s="39"/>
      <c r="CN818" s="39"/>
      <c r="CO818" s="39"/>
    </row>
    <row r="819" ht="15.75" customHeight="1">
      <c r="A819" s="29"/>
      <c r="CL819" s="38"/>
      <c r="CM819" s="39"/>
      <c r="CN819" s="39"/>
      <c r="CO819" s="39"/>
    </row>
    <row r="820" ht="15.75" customHeight="1">
      <c r="A820" s="29"/>
      <c r="CL820" s="38"/>
      <c r="CM820" s="39"/>
      <c r="CN820" s="39"/>
      <c r="CO820" s="39"/>
    </row>
    <row r="821" ht="15.75" customHeight="1">
      <c r="A821" s="29"/>
      <c r="CL821" s="38"/>
      <c r="CM821" s="39"/>
      <c r="CN821" s="39"/>
      <c r="CO821" s="39"/>
    </row>
    <row r="822" ht="15.75" customHeight="1">
      <c r="A822" s="29"/>
      <c r="CL822" s="38"/>
      <c r="CM822" s="39"/>
      <c r="CN822" s="39"/>
      <c r="CO822" s="39"/>
    </row>
    <row r="823" ht="15.75" customHeight="1">
      <c r="A823" s="29"/>
      <c r="CL823" s="38"/>
      <c r="CM823" s="39"/>
      <c r="CN823" s="39"/>
      <c r="CO823" s="39"/>
    </row>
    <row r="824" ht="15.75" customHeight="1">
      <c r="A824" s="29"/>
      <c r="CL824" s="38"/>
      <c r="CM824" s="39"/>
      <c r="CN824" s="39"/>
      <c r="CO824" s="39"/>
    </row>
    <row r="825" ht="15.75" customHeight="1">
      <c r="A825" s="29"/>
      <c r="CL825" s="38"/>
      <c r="CM825" s="39"/>
      <c r="CN825" s="39"/>
      <c r="CO825" s="39"/>
    </row>
    <row r="826" ht="15.75" customHeight="1">
      <c r="A826" s="29"/>
      <c r="CL826" s="38"/>
      <c r="CM826" s="39"/>
      <c r="CN826" s="39"/>
      <c r="CO826" s="39"/>
    </row>
    <row r="827" ht="15.75" customHeight="1">
      <c r="A827" s="29"/>
      <c r="CL827" s="38"/>
      <c r="CM827" s="39"/>
      <c r="CN827" s="39"/>
      <c r="CO827" s="39"/>
    </row>
    <row r="828" ht="15.75" customHeight="1">
      <c r="A828" s="29"/>
      <c r="CL828" s="38"/>
      <c r="CM828" s="39"/>
      <c r="CN828" s="39"/>
      <c r="CO828" s="39"/>
    </row>
    <row r="829" ht="15.75" customHeight="1">
      <c r="A829" s="29"/>
      <c r="CL829" s="38"/>
      <c r="CM829" s="39"/>
      <c r="CN829" s="39"/>
      <c r="CO829" s="39"/>
    </row>
    <row r="830" ht="15.75" customHeight="1">
      <c r="A830" s="29"/>
      <c r="CL830" s="38"/>
      <c r="CM830" s="39"/>
      <c r="CN830" s="39"/>
      <c r="CO830" s="39"/>
    </row>
    <row r="831" ht="15.75" customHeight="1">
      <c r="A831" s="29"/>
      <c r="CL831" s="38"/>
      <c r="CM831" s="39"/>
      <c r="CN831" s="39"/>
      <c r="CO831" s="39"/>
    </row>
    <row r="832" ht="15.75" customHeight="1">
      <c r="A832" s="29"/>
      <c r="CL832" s="38"/>
      <c r="CM832" s="39"/>
      <c r="CN832" s="39"/>
      <c r="CO832" s="39"/>
    </row>
    <row r="833" ht="15.75" customHeight="1">
      <c r="A833" s="29"/>
      <c r="CL833" s="38"/>
      <c r="CM833" s="39"/>
      <c r="CN833" s="39"/>
      <c r="CO833" s="39"/>
    </row>
    <row r="834" ht="15.75" customHeight="1">
      <c r="A834" s="29"/>
      <c r="CL834" s="38"/>
      <c r="CM834" s="39"/>
      <c r="CN834" s="39"/>
      <c r="CO834" s="39"/>
    </row>
    <row r="835" ht="15.75" customHeight="1">
      <c r="A835" s="29"/>
      <c r="CL835" s="38"/>
      <c r="CM835" s="39"/>
      <c r="CN835" s="39"/>
      <c r="CO835" s="39"/>
    </row>
    <row r="836" ht="15.75" customHeight="1">
      <c r="A836" s="29"/>
      <c r="CL836" s="38"/>
      <c r="CM836" s="39"/>
      <c r="CN836" s="39"/>
      <c r="CO836" s="39"/>
    </row>
    <row r="837" ht="15.75" customHeight="1">
      <c r="A837" s="29"/>
      <c r="CL837" s="38"/>
      <c r="CM837" s="39"/>
      <c r="CN837" s="39"/>
      <c r="CO837" s="39"/>
    </row>
    <row r="838" ht="15.75" customHeight="1">
      <c r="A838" s="29"/>
      <c r="CL838" s="38"/>
      <c r="CM838" s="39"/>
      <c r="CN838" s="39"/>
      <c r="CO838" s="39"/>
    </row>
    <row r="839" ht="15.75" customHeight="1">
      <c r="A839" s="29"/>
      <c r="CL839" s="38"/>
      <c r="CM839" s="39"/>
      <c r="CN839" s="39"/>
      <c r="CO839" s="39"/>
    </row>
    <row r="840" ht="15.75" customHeight="1">
      <c r="A840" s="29"/>
      <c r="CL840" s="38"/>
      <c r="CM840" s="39"/>
      <c r="CN840" s="39"/>
      <c r="CO840" s="39"/>
    </row>
    <row r="841" ht="15.75" customHeight="1">
      <c r="A841" s="29"/>
      <c r="CL841" s="38"/>
      <c r="CM841" s="39"/>
      <c r="CN841" s="39"/>
      <c r="CO841" s="39"/>
    </row>
    <row r="842" ht="15.75" customHeight="1">
      <c r="A842" s="29"/>
      <c r="CL842" s="38"/>
      <c r="CM842" s="39"/>
      <c r="CN842" s="39"/>
      <c r="CO842" s="39"/>
    </row>
    <row r="843" ht="15.75" customHeight="1">
      <c r="A843" s="29"/>
      <c r="CL843" s="38"/>
      <c r="CM843" s="39"/>
      <c r="CN843" s="39"/>
      <c r="CO843" s="39"/>
    </row>
    <row r="844" ht="15.75" customHeight="1">
      <c r="A844" s="29"/>
      <c r="CL844" s="38"/>
      <c r="CM844" s="39"/>
      <c r="CN844" s="39"/>
      <c r="CO844" s="39"/>
    </row>
    <row r="845" ht="15.75" customHeight="1">
      <c r="A845" s="29"/>
      <c r="CL845" s="38"/>
      <c r="CM845" s="39"/>
      <c r="CN845" s="39"/>
      <c r="CO845" s="39"/>
    </row>
    <row r="846" ht="15.75" customHeight="1">
      <c r="A846" s="29"/>
      <c r="CL846" s="38"/>
      <c r="CM846" s="39"/>
      <c r="CN846" s="39"/>
      <c r="CO846" s="39"/>
    </row>
    <row r="847" ht="15.75" customHeight="1">
      <c r="A847" s="29"/>
      <c r="CL847" s="38"/>
      <c r="CM847" s="39"/>
      <c r="CN847" s="39"/>
      <c r="CO847" s="39"/>
    </row>
    <row r="848" ht="15.75" customHeight="1">
      <c r="A848" s="29"/>
      <c r="CL848" s="38"/>
      <c r="CM848" s="39"/>
      <c r="CN848" s="39"/>
      <c r="CO848" s="39"/>
    </row>
    <row r="849" ht="15.75" customHeight="1">
      <c r="A849" s="29"/>
      <c r="CL849" s="38"/>
      <c r="CM849" s="39"/>
      <c r="CN849" s="39"/>
      <c r="CO849" s="39"/>
    </row>
    <row r="850" ht="15.75" customHeight="1">
      <c r="A850" s="29"/>
      <c r="CL850" s="38"/>
      <c r="CM850" s="39"/>
      <c r="CN850" s="39"/>
      <c r="CO850" s="39"/>
    </row>
    <row r="851" ht="15.75" customHeight="1">
      <c r="A851" s="29"/>
      <c r="CL851" s="38"/>
      <c r="CM851" s="39"/>
      <c r="CN851" s="39"/>
      <c r="CO851" s="39"/>
    </row>
    <row r="852" ht="15.75" customHeight="1">
      <c r="A852" s="29"/>
      <c r="CL852" s="38"/>
      <c r="CM852" s="39"/>
      <c r="CN852" s="39"/>
      <c r="CO852" s="39"/>
    </row>
    <row r="853" ht="15.75" customHeight="1">
      <c r="A853" s="29"/>
      <c r="CL853" s="38"/>
      <c r="CM853" s="39"/>
      <c r="CN853" s="39"/>
      <c r="CO853" s="39"/>
    </row>
    <row r="854" ht="15.75" customHeight="1">
      <c r="A854" s="29"/>
      <c r="CL854" s="38"/>
      <c r="CM854" s="39"/>
      <c r="CN854" s="39"/>
      <c r="CO854" s="39"/>
    </row>
    <row r="855" ht="15.75" customHeight="1">
      <c r="A855" s="29"/>
      <c r="CL855" s="38"/>
      <c r="CM855" s="39"/>
      <c r="CN855" s="39"/>
      <c r="CO855" s="39"/>
    </row>
    <row r="856" ht="15.75" customHeight="1">
      <c r="A856" s="29"/>
      <c r="CL856" s="38"/>
      <c r="CM856" s="39"/>
      <c r="CN856" s="39"/>
      <c r="CO856" s="39"/>
    </row>
    <row r="857" ht="15.75" customHeight="1">
      <c r="A857" s="29"/>
      <c r="CL857" s="38"/>
      <c r="CM857" s="39"/>
      <c r="CN857" s="39"/>
      <c r="CO857" s="39"/>
    </row>
    <row r="858" ht="15.75" customHeight="1">
      <c r="A858" s="29"/>
      <c r="CL858" s="38"/>
      <c r="CM858" s="39"/>
      <c r="CN858" s="39"/>
      <c r="CO858" s="39"/>
    </row>
    <row r="859" ht="15.75" customHeight="1">
      <c r="A859" s="29"/>
      <c r="CL859" s="38"/>
      <c r="CM859" s="39"/>
      <c r="CN859" s="39"/>
      <c r="CO859" s="39"/>
    </row>
    <row r="860" ht="15.75" customHeight="1">
      <c r="A860" s="29"/>
      <c r="CL860" s="38"/>
      <c r="CM860" s="39"/>
      <c r="CN860" s="39"/>
      <c r="CO860" s="39"/>
    </row>
    <row r="861" ht="15.75" customHeight="1">
      <c r="A861" s="29"/>
      <c r="CL861" s="38"/>
      <c r="CM861" s="39"/>
      <c r="CN861" s="39"/>
      <c r="CO861" s="39"/>
    </row>
    <row r="862" ht="15.75" customHeight="1">
      <c r="A862" s="29"/>
      <c r="CL862" s="38"/>
      <c r="CM862" s="39"/>
      <c r="CN862" s="39"/>
      <c r="CO862" s="39"/>
    </row>
    <row r="863" ht="15.75" customHeight="1">
      <c r="A863" s="29"/>
      <c r="CL863" s="38"/>
      <c r="CM863" s="39"/>
      <c r="CN863" s="39"/>
      <c r="CO863" s="39"/>
    </row>
    <row r="864" ht="15.75" customHeight="1">
      <c r="A864" s="29"/>
      <c r="CL864" s="38"/>
      <c r="CM864" s="39"/>
      <c r="CN864" s="39"/>
      <c r="CO864" s="39"/>
    </row>
    <row r="865" ht="15.75" customHeight="1">
      <c r="A865" s="29"/>
      <c r="CL865" s="38"/>
      <c r="CM865" s="39"/>
      <c r="CN865" s="39"/>
      <c r="CO865" s="39"/>
    </row>
    <row r="866" ht="15.75" customHeight="1">
      <c r="A866" s="29"/>
      <c r="CL866" s="38"/>
      <c r="CM866" s="39"/>
      <c r="CN866" s="39"/>
      <c r="CO866" s="39"/>
    </row>
    <row r="867" ht="15.75" customHeight="1">
      <c r="A867" s="29"/>
      <c r="CL867" s="38"/>
      <c r="CM867" s="39"/>
      <c r="CN867" s="39"/>
      <c r="CO867" s="39"/>
    </row>
    <row r="868" ht="15.75" customHeight="1">
      <c r="A868" s="29"/>
      <c r="CL868" s="38"/>
      <c r="CM868" s="39"/>
      <c r="CN868" s="39"/>
      <c r="CO868" s="39"/>
    </row>
    <row r="869" ht="15.75" customHeight="1">
      <c r="A869" s="29"/>
      <c r="CL869" s="38"/>
      <c r="CM869" s="39"/>
      <c r="CN869" s="39"/>
      <c r="CO869" s="39"/>
    </row>
    <row r="870" ht="15.75" customHeight="1">
      <c r="A870" s="29"/>
      <c r="CL870" s="38"/>
      <c r="CM870" s="39"/>
      <c r="CN870" s="39"/>
      <c r="CO870" s="39"/>
    </row>
    <row r="871" ht="15.75" customHeight="1">
      <c r="A871" s="29"/>
      <c r="CL871" s="38"/>
      <c r="CM871" s="39"/>
      <c r="CN871" s="39"/>
      <c r="CO871" s="39"/>
    </row>
    <row r="872" ht="15.75" customHeight="1">
      <c r="A872" s="29"/>
      <c r="CL872" s="38"/>
      <c r="CM872" s="39"/>
      <c r="CN872" s="39"/>
      <c r="CO872" s="39"/>
    </row>
    <row r="873" ht="15.75" customHeight="1">
      <c r="A873" s="29"/>
      <c r="CL873" s="38"/>
      <c r="CM873" s="39"/>
      <c r="CN873" s="39"/>
      <c r="CO873" s="39"/>
    </row>
    <row r="874" ht="15.75" customHeight="1">
      <c r="A874" s="29"/>
      <c r="CL874" s="38"/>
      <c r="CM874" s="39"/>
      <c r="CN874" s="39"/>
      <c r="CO874" s="39"/>
    </row>
    <row r="875" ht="15.75" customHeight="1">
      <c r="A875" s="29"/>
      <c r="CL875" s="38"/>
      <c r="CM875" s="39"/>
      <c r="CN875" s="39"/>
      <c r="CO875" s="39"/>
    </row>
    <row r="876" ht="15.75" customHeight="1">
      <c r="A876" s="29"/>
      <c r="CL876" s="38"/>
      <c r="CM876" s="39"/>
      <c r="CN876" s="39"/>
      <c r="CO876" s="39"/>
    </row>
    <row r="877" ht="15.75" customHeight="1">
      <c r="A877" s="29"/>
      <c r="CL877" s="38"/>
      <c r="CM877" s="39"/>
      <c r="CN877" s="39"/>
      <c r="CO877" s="39"/>
    </row>
    <row r="878" ht="15.75" customHeight="1">
      <c r="A878" s="29"/>
      <c r="CL878" s="38"/>
      <c r="CM878" s="39"/>
      <c r="CN878" s="39"/>
      <c r="CO878" s="39"/>
    </row>
    <row r="879" ht="15.75" customHeight="1">
      <c r="A879" s="29"/>
      <c r="CL879" s="38"/>
      <c r="CM879" s="39"/>
      <c r="CN879" s="39"/>
      <c r="CO879" s="39"/>
    </row>
    <row r="880" ht="15.75" customHeight="1">
      <c r="A880" s="29"/>
      <c r="CL880" s="38"/>
      <c r="CM880" s="39"/>
      <c r="CN880" s="39"/>
      <c r="CO880" s="39"/>
    </row>
    <row r="881" ht="15.75" customHeight="1">
      <c r="A881" s="29"/>
      <c r="CL881" s="38"/>
      <c r="CM881" s="39"/>
      <c r="CN881" s="39"/>
      <c r="CO881" s="39"/>
    </row>
    <row r="882" ht="15.75" customHeight="1">
      <c r="A882" s="29"/>
      <c r="CL882" s="38"/>
      <c r="CM882" s="39"/>
      <c r="CN882" s="39"/>
      <c r="CO882" s="39"/>
    </row>
    <row r="883" ht="15.75" customHeight="1">
      <c r="A883" s="29"/>
      <c r="CL883" s="38"/>
      <c r="CM883" s="39"/>
      <c r="CN883" s="39"/>
      <c r="CO883" s="39"/>
    </row>
    <row r="884" ht="15.75" customHeight="1">
      <c r="A884" s="29"/>
      <c r="CL884" s="38"/>
      <c r="CM884" s="39"/>
      <c r="CN884" s="39"/>
      <c r="CO884" s="39"/>
    </row>
    <row r="885" ht="15.75" customHeight="1">
      <c r="A885" s="29"/>
      <c r="CL885" s="38"/>
      <c r="CM885" s="39"/>
      <c r="CN885" s="39"/>
      <c r="CO885" s="39"/>
    </row>
    <row r="886" ht="15.75" customHeight="1">
      <c r="A886" s="29"/>
      <c r="CL886" s="38"/>
      <c r="CM886" s="39"/>
      <c r="CN886" s="39"/>
      <c r="CO886" s="39"/>
    </row>
    <row r="887" ht="15.75" customHeight="1">
      <c r="A887" s="29"/>
      <c r="CL887" s="38"/>
      <c r="CM887" s="39"/>
      <c r="CN887" s="39"/>
      <c r="CO887" s="39"/>
    </row>
    <row r="888" ht="15.75" customHeight="1">
      <c r="A888" s="29"/>
      <c r="CL888" s="38"/>
      <c r="CM888" s="39"/>
      <c r="CN888" s="39"/>
      <c r="CO888" s="39"/>
    </row>
    <row r="889" ht="15.75" customHeight="1">
      <c r="A889" s="29"/>
      <c r="CL889" s="38"/>
      <c r="CM889" s="39"/>
      <c r="CN889" s="39"/>
      <c r="CO889" s="39"/>
    </row>
    <row r="890" ht="15.75" customHeight="1">
      <c r="A890" s="29"/>
      <c r="CL890" s="38"/>
      <c r="CM890" s="39"/>
      <c r="CN890" s="39"/>
      <c r="CO890" s="39"/>
    </row>
    <row r="891" ht="15.75" customHeight="1">
      <c r="A891" s="29"/>
      <c r="CL891" s="38"/>
      <c r="CM891" s="39"/>
      <c r="CN891" s="39"/>
      <c r="CO891" s="39"/>
    </row>
    <row r="892" ht="15.75" customHeight="1">
      <c r="A892" s="29"/>
      <c r="CL892" s="38"/>
      <c r="CM892" s="39"/>
      <c r="CN892" s="39"/>
      <c r="CO892" s="39"/>
    </row>
    <row r="893" ht="15.75" customHeight="1">
      <c r="A893" s="29"/>
      <c r="CL893" s="38"/>
      <c r="CM893" s="39"/>
      <c r="CN893" s="39"/>
      <c r="CO893" s="39"/>
    </row>
    <row r="894" ht="15.75" customHeight="1">
      <c r="A894" s="29"/>
      <c r="CL894" s="38"/>
      <c r="CM894" s="39"/>
      <c r="CN894" s="39"/>
      <c r="CO894" s="39"/>
    </row>
    <row r="895" ht="15.75" customHeight="1">
      <c r="A895" s="29"/>
      <c r="CL895" s="38"/>
      <c r="CM895" s="39"/>
      <c r="CN895" s="39"/>
      <c r="CO895" s="39"/>
    </row>
    <row r="896" ht="15.75" customHeight="1">
      <c r="A896" s="29"/>
      <c r="CL896" s="38"/>
      <c r="CM896" s="39"/>
      <c r="CN896" s="39"/>
      <c r="CO896" s="39"/>
    </row>
    <row r="897" ht="15.75" customHeight="1">
      <c r="A897" s="29"/>
      <c r="CL897" s="38"/>
      <c r="CM897" s="39"/>
      <c r="CN897" s="39"/>
      <c r="CO897" s="39"/>
    </row>
    <row r="898" ht="15.75" customHeight="1">
      <c r="A898" s="29"/>
      <c r="CL898" s="38"/>
      <c r="CM898" s="39"/>
      <c r="CN898" s="39"/>
      <c r="CO898" s="39"/>
    </row>
    <row r="899" ht="15.75" customHeight="1">
      <c r="A899" s="29"/>
      <c r="CL899" s="38"/>
      <c r="CM899" s="39"/>
      <c r="CN899" s="39"/>
      <c r="CO899" s="39"/>
    </row>
    <row r="900" ht="15.75" customHeight="1">
      <c r="A900" s="29"/>
      <c r="CL900" s="38"/>
      <c r="CM900" s="39"/>
      <c r="CN900" s="39"/>
      <c r="CO900" s="39"/>
    </row>
    <row r="901" ht="15.75" customHeight="1">
      <c r="A901" s="29"/>
      <c r="CL901" s="38"/>
      <c r="CM901" s="39"/>
      <c r="CN901" s="39"/>
      <c r="CO901" s="39"/>
    </row>
    <row r="902" ht="15.75" customHeight="1">
      <c r="A902" s="29"/>
      <c r="CL902" s="38"/>
      <c r="CM902" s="39"/>
      <c r="CN902" s="39"/>
      <c r="CO902" s="39"/>
    </row>
    <row r="903" ht="15.75" customHeight="1">
      <c r="A903" s="29"/>
      <c r="CL903" s="38"/>
      <c r="CM903" s="39"/>
      <c r="CN903" s="39"/>
      <c r="CO903" s="39"/>
    </row>
    <row r="904" ht="15.75" customHeight="1">
      <c r="A904" s="29"/>
      <c r="CL904" s="38"/>
      <c r="CM904" s="39"/>
      <c r="CN904" s="39"/>
      <c r="CO904" s="39"/>
    </row>
    <row r="905" ht="15.75" customHeight="1">
      <c r="A905" s="29"/>
      <c r="CL905" s="38"/>
      <c r="CM905" s="39"/>
      <c r="CN905" s="39"/>
      <c r="CO905" s="39"/>
    </row>
    <row r="906" ht="15.75" customHeight="1">
      <c r="A906" s="29"/>
      <c r="CL906" s="38"/>
      <c r="CM906" s="39"/>
      <c r="CN906" s="39"/>
      <c r="CO906" s="39"/>
    </row>
    <row r="907" ht="15.75" customHeight="1">
      <c r="A907" s="29"/>
      <c r="CL907" s="38"/>
      <c r="CM907" s="39"/>
      <c r="CN907" s="39"/>
      <c r="CO907" s="39"/>
    </row>
    <row r="908" ht="15.75" customHeight="1">
      <c r="A908" s="29"/>
      <c r="CL908" s="38"/>
      <c r="CM908" s="39"/>
      <c r="CN908" s="39"/>
      <c r="CO908" s="39"/>
    </row>
    <row r="909" ht="15.75" customHeight="1">
      <c r="A909" s="29"/>
      <c r="CL909" s="38"/>
      <c r="CM909" s="39"/>
      <c r="CN909" s="39"/>
      <c r="CO909" s="39"/>
    </row>
    <row r="910" ht="15.75" customHeight="1">
      <c r="A910" s="29"/>
      <c r="CL910" s="38"/>
      <c r="CM910" s="39"/>
      <c r="CN910" s="39"/>
      <c r="CO910" s="39"/>
    </row>
    <row r="911" ht="15.75" customHeight="1">
      <c r="A911" s="29"/>
      <c r="CL911" s="38"/>
      <c r="CM911" s="39"/>
      <c r="CN911" s="39"/>
      <c r="CO911" s="39"/>
    </row>
    <row r="912" ht="15.75" customHeight="1">
      <c r="A912" s="29"/>
      <c r="CL912" s="38"/>
      <c r="CM912" s="39"/>
      <c r="CN912" s="39"/>
      <c r="CO912" s="39"/>
    </row>
    <row r="913" ht="15.75" customHeight="1">
      <c r="A913" s="29"/>
      <c r="CL913" s="38"/>
      <c r="CM913" s="39"/>
      <c r="CN913" s="39"/>
      <c r="CO913" s="39"/>
    </row>
    <row r="914" ht="15.75" customHeight="1">
      <c r="A914" s="29"/>
      <c r="CL914" s="38"/>
      <c r="CM914" s="39"/>
      <c r="CN914" s="39"/>
      <c r="CO914" s="39"/>
    </row>
    <row r="915" ht="15.75" customHeight="1">
      <c r="A915" s="29"/>
      <c r="CL915" s="38"/>
      <c r="CM915" s="39"/>
      <c r="CN915" s="39"/>
      <c r="CO915" s="39"/>
    </row>
    <row r="916" ht="15.75" customHeight="1">
      <c r="A916" s="29"/>
      <c r="CL916" s="38"/>
      <c r="CM916" s="39"/>
      <c r="CN916" s="39"/>
      <c r="CO916" s="39"/>
    </row>
    <row r="917" ht="15.75" customHeight="1">
      <c r="A917" s="29"/>
      <c r="CL917" s="38"/>
      <c r="CM917" s="39"/>
      <c r="CN917" s="39"/>
      <c r="CO917" s="39"/>
    </row>
    <row r="918" ht="15.75" customHeight="1">
      <c r="A918" s="29"/>
      <c r="CL918" s="38"/>
      <c r="CM918" s="39"/>
      <c r="CN918" s="39"/>
      <c r="CO918" s="39"/>
    </row>
    <row r="919" ht="15.75" customHeight="1">
      <c r="A919" s="29"/>
      <c r="CL919" s="38"/>
      <c r="CM919" s="39"/>
      <c r="CN919" s="39"/>
      <c r="CO919" s="39"/>
    </row>
    <row r="920" ht="15.75" customHeight="1">
      <c r="A920" s="29"/>
      <c r="CL920" s="38"/>
      <c r="CM920" s="39"/>
      <c r="CN920" s="39"/>
      <c r="CO920" s="39"/>
    </row>
    <row r="921" ht="15.75" customHeight="1">
      <c r="A921" s="29"/>
      <c r="CL921" s="38"/>
      <c r="CM921" s="39"/>
      <c r="CN921" s="39"/>
      <c r="CO921" s="39"/>
    </row>
    <row r="922" ht="15.75" customHeight="1">
      <c r="A922" s="29"/>
      <c r="CL922" s="38"/>
      <c r="CM922" s="39"/>
      <c r="CN922" s="39"/>
      <c r="CO922" s="39"/>
    </row>
    <row r="923" ht="15.75" customHeight="1">
      <c r="A923" s="29"/>
      <c r="CL923" s="38"/>
      <c r="CM923" s="39"/>
      <c r="CN923" s="39"/>
      <c r="CO923" s="39"/>
    </row>
    <row r="924" ht="15.75" customHeight="1">
      <c r="A924" s="29"/>
      <c r="CL924" s="38"/>
      <c r="CM924" s="39"/>
      <c r="CN924" s="39"/>
      <c r="CO924" s="39"/>
    </row>
    <row r="925" ht="15.75" customHeight="1">
      <c r="A925" s="29"/>
      <c r="CL925" s="38"/>
      <c r="CM925" s="39"/>
      <c r="CN925" s="39"/>
      <c r="CO925" s="39"/>
    </row>
    <row r="926" ht="15.75" customHeight="1">
      <c r="A926" s="29"/>
      <c r="CL926" s="38"/>
      <c r="CM926" s="39"/>
      <c r="CN926" s="39"/>
      <c r="CO926" s="39"/>
    </row>
    <row r="927" ht="15.75" customHeight="1">
      <c r="A927" s="29"/>
      <c r="CL927" s="38"/>
      <c r="CM927" s="39"/>
      <c r="CN927" s="39"/>
      <c r="CO927" s="39"/>
    </row>
    <row r="928" ht="15.75" customHeight="1">
      <c r="A928" s="29"/>
      <c r="CL928" s="38"/>
      <c r="CM928" s="39"/>
      <c r="CN928" s="39"/>
      <c r="CO928" s="39"/>
    </row>
    <row r="929" ht="15.75" customHeight="1">
      <c r="A929" s="29"/>
      <c r="CL929" s="38"/>
      <c r="CM929" s="39"/>
      <c r="CN929" s="39"/>
      <c r="CO929" s="39"/>
    </row>
    <row r="930" ht="15.75" customHeight="1">
      <c r="A930" s="29"/>
      <c r="CL930" s="38"/>
      <c r="CM930" s="39"/>
      <c r="CN930" s="39"/>
      <c r="CO930" s="39"/>
    </row>
    <row r="931" ht="15.75" customHeight="1">
      <c r="A931" s="29"/>
      <c r="CL931" s="38"/>
      <c r="CM931" s="39"/>
      <c r="CN931" s="39"/>
      <c r="CO931" s="39"/>
    </row>
    <row r="932" ht="15.75" customHeight="1">
      <c r="A932" s="29"/>
      <c r="CL932" s="38"/>
      <c r="CM932" s="39"/>
      <c r="CN932" s="39"/>
      <c r="CO932" s="39"/>
    </row>
    <row r="933" ht="15.75" customHeight="1">
      <c r="A933" s="29"/>
      <c r="CL933" s="38"/>
      <c r="CM933" s="39"/>
      <c r="CN933" s="39"/>
      <c r="CO933" s="39"/>
    </row>
    <row r="934" ht="15.75" customHeight="1">
      <c r="A934" s="29"/>
      <c r="CL934" s="38"/>
      <c r="CM934" s="39"/>
      <c r="CN934" s="39"/>
      <c r="CO934" s="39"/>
    </row>
    <row r="935" ht="15.75" customHeight="1">
      <c r="A935" s="29"/>
      <c r="CL935" s="38"/>
      <c r="CM935" s="39"/>
      <c r="CN935" s="39"/>
      <c r="CO935" s="39"/>
    </row>
    <row r="936" ht="15.75" customHeight="1">
      <c r="A936" s="29"/>
      <c r="CL936" s="38"/>
      <c r="CM936" s="39"/>
      <c r="CN936" s="39"/>
      <c r="CO936" s="39"/>
    </row>
    <row r="937" ht="15.75" customHeight="1">
      <c r="A937" s="29"/>
      <c r="CL937" s="38"/>
      <c r="CM937" s="39"/>
      <c r="CN937" s="39"/>
      <c r="CO937" s="39"/>
    </row>
    <row r="938" ht="15.75" customHeight="1">
      <c r="A938" s="29"/>
      <c r="CL938" s="38"/>
      <c r="CM938" s="39"/>
      <c r="CN938" s="39"/>
      <c r="CO938" s="39"/>
    </row>
    <row r="939" ht="15.75" customHeight="1">
      <c r="A939" s="29"/>
      <c r="CL939" s="38"/>
      <c r="CM939" s="39"/>
      <c r="CN939" s="39"/>
      <c r="CO939" s="39"/>
    </row>
    <row r="940" ht="15.75" customHeight="1">
      <c r="A940" s="29"/>
      <c r="CL940" s="38"/>
      <c r="CM940" s="39"/>
      <c r="CN940" s="39"/>
      <c r="CO940" s="39"/>
    </row>
    <row r="941" ht="15.75" customHeight="1">
      <c r="A941" s="29"/>
      <c r="CL941" s="38"/>
      <c r="CM941" s="39"/>
      <c r="CN941" s="39"/>
      <c r="CO941" s="39"/>
    </row>
    <row r="942" ht="15.75" customHeight="1">
      <c r="A942" s="29"/>
      <c r="CL942" s="38"/>
      <c r="CM942" s="39"/>
      <c r="CN942" s="39"/>
      <c r="CO942" s="39"/>
    </row>
    <row r="943" ht="15.75" customHeight="1">
      <c r="A943" s="29"/>
      <c r="CL943" s="38"/>
      <c r="CM943" s="39"/>
      <c r="CN943" s="39"/>
      <c r="CO943" s="39"/>
    </row>
    <row r="944" ht="15.75" customHeight="1">
      <c r="A944" s="29"/>
      <c r="CL944" s="38"/>
      <c r="CM944" s="39"/>
      <c r="CN944" s="39"/>
      <c r="CO944" s="39"/>
    </row>
    <row r="945" ht="15.75" customHeight="1">
      <c r="A945" s="29"/>
      <c r="CL945" s="38"/>
      <c r="CM945" s="39"/>
      <c r="CN945" s="39"/>
      <c r="CO945" s="39"/>
    </row>
    <row r="946" ht="15.75" customHeight="1">
      <c r="A946" s="29"/>
      <c r="CL946" s="38"/>
      <c r="CM946" s="39"/>
      <c r="CN946" s="39"/>
      <c r="CO946" s="39"/>
    </row>
    <row r="947" ht="15.75" customHeight="1">
      <c r="A947" s="29"/>
      <c r="CL947" s="38"/>
      <c r="CM947" s="39"/>
      <c r="CN947" s="39"/>
      <c r="CO947" s="39"/>
    </row>
    <row r="948" ht="15.75" customHeight="1">
      <c r="A948" s="29"/>
      <c r="CL948" s="38"/>
      <c r="CM948" s="39"/>
      <c r="CN948" s="39"/>
      <c r="CO948" s="39"/>
    </row>
    <row r="949" ht="15.75" customHeight="1">
      <c r="A949" s="29"/>
      <c r="CL949" s="38"/>
      <c r="CM949" s="39"/>
      <c r="CN949" s="39"/>
      <c r="CO949" s="39"/>
    </row>
    <row r="950" ht="15.75" customHeight="1">
      <c r="A950" s="29"/>
      <c r="CL950" s="38"/>
      <c r="CM950" s="39"/>
      <c r="CN950" s="39"/>
      <c r="CO950" s="39"/>
    </row>
    <row r="951" ht="15.75" customHeight="1">
      <c r="A951" s="29"/>
      <c r="CL951" s="38"/>
      <c r="CM951" s="39"/>
      <c r="CN951" s="39"/>
      <c r="CO951" s="39"/>
    </row>
    <row r="952" ht="15.75" customHeight="1">
      <c r="A952" s="29"/>
      <c r="CL952" s="38"/>
      <c r="CM952" s="39"/>
      <c r="CN952" s="39"/>
      <c r="CO952" s="39"/>
    </row>
    <row r="953" ht="15.75" customHeight="1">
      <c r="A953" s="29"/>
      <c r="CL953" s="38"/>
      <c r="CM953" s="39"/>
      <c r="CN953" s="39"/>
      <c r="CO953" s="39"/>
    </row>
    <row r="954" ht="15.75" customHeight="1">
      <c r="A954" s="29"/>
      <c r="CL954" s="38"/>
      <c r="CM954" s="39"/>
      <c r="CN954" s="39"/>
      <c r="CO954" s="39"/>
    </row>
    <row r="955" ht="15.75" customHeight="1">
      <c r="A955" s="29"/>
      <c r="CL955" s="38"/>
      <c r="CM955" s="39"/>
      <c r="CN955" s="39"/>
      <c r="CO955" s="39"/>
    </row>
    <row r="956" ht="15.75" customHeight="1">
      <c r="A956" s="29"/>
      <c r="CL956" s="38"/>
      <c r="CM956" s="39"/>
      <c r="CN956" s="39"/>
      <c r="CO956" s="39"/>
    </row>
    <row r="957" ht="15.75" customHeight="1">
      <c r="A957" s="29"/>
      <c r="CL957" s="38"/>
      <c r="CM957" s="39"/>
      <c r="CN957" s="39"/>
      <c r="CO957" s="39"/>
    </row>
    <row r="958" ht="15.75" customHeight="1">
      <c r="A958" s="29"/>
      <c r="CL958" s="38"/>
      <c r="CM958" s="39"/>
      <c r="CN958" s="39"/>
      <c r="CO958" s="39"/>
    </row>
    <row r="959" ht="15.75" customHeight="1">
      <c r="A959" s="29"/>
      <c r="CL959" s="38"/>
      <c r="CM959" s="39"/>
      <c r="CN959" s="39"/>
      <c r="CO959" s="39"/>
    </row>
    <row r="960" ht="15.75" customHeight="1">
      <c r="A960" s="29"/>
      <c r="CL960" s="38"/>
      <c r="CM960" s="39"/>
      <c r="CN960" s="39"/>
      <c r="CO960" s="39"/>
    </row>
    <row r="961" ht="15.75" customHeight="1">
      <c r="A961" s="29"/>
      <c r="CL961" s="38"/>
      <c r="CM961" s="39"/>
      <c r="CN961" s="39"/>
      <c r="CO961" s="39"/>
    </row>
    <row r="962" ht="15.75" customHeight="1">
      <c r="A962" s="29"/>
      <c r="CL962" s="38"/>
      <c r="CM962" s="39"/>
      <c r="CN962" s="39"/>
      <c r="CO962" s="39"/>
    </row>
    <row r="963" ht="15.75" customHeight="1">
      <c r="A963" s="29"/>
      <c r="CL963" s="38"/>
      <c r="CM963" s="39"/>
      <c r="CN963" s="39"/>
      <c r="CO963" s="39"/>
    </row>
    <row r="964" ht="15.75" customHeight="1">
      <c r="A964" s="29"/>
      <c r="CL964" s="38"/>
      <c r="CM964" s="39"/>
      <c r="CN964" s="39"/>
      <c r="CO964" s="39"/>
    </row>
    <row r="965" ht="15.75" customHeight="1">
      <c r="A965" s="29"/>
      <c r="CL965" s="38"/>
      <c r="CM965" s="39"/>
      <c r="CN965" s="39"/>
      <c r="CO965" s="39"/>
    </row>
    <row r="966" ht="15.75" customHeight="1">
      <c r="A966" s="29"/>
      <c r="CL966" s="38"/>
      <c r="CM966" s="39"/>
      <c r="CN966" s="39"/>
      <c r="CO966" s="39"/>
    </row>
    <row r="967" ht="15.75" customHeight="1">
      <c r="A967" s="29"/>
      <c r="CL967" s="38"/>
      <c r="CM967" s="39"/>
      <c r="CN967" s="39"/>
      <c r="CO967" s="39"/>
    </row>
    <row r="968" ht="15.75" customHeight="1">
      <c r="A968" s="29"/>
      <c r="CL968" s="38"/>
      <c r="CM968" s="39"/>
      <c r="CN968" s="39"/>
      <c r="CO968" s="39"/>
    </row>
    <row r="969" ht="15.75" customHeight="1">
      <c r="A969" s="29"/>
      <c r="CL969" s="38"/>
      <c r="CM969" s="39"/>
      <c r="CN969" s="39"/>
      <c r="CO969" s="39"/>
    </row>
    <row r="970" ht="15.75" customHeight="1">
      <c r="A970" s="29"/>
      <c r="CL970" s="38"/>
      <c r="CM970" s="39"/>
      <c r="CN970" s="39"/>
      <c r="CO970" s="39"/>
    </row>
    <row r="971" ht="15.75" customHeight="1">
      <c r="A971" s="29"/>
      <c r="CL971" s="38"/>
      <c r="CM971" s="39"/>
      <c r="CN971" s="39"/>
      <c r="CO971" s="39"/>
    </row>
    <row r="972" ht="15.75" customHeight="1">
      <c r="A972" s="29"/>
      <c r="CL972" s="38"/>
      <c r="CM972" s="39"/>
      <c r="CN972" s="39"/>
      <c r="CO972" s="39"/>
    </row>
    <row r="973" ht="15.75" customHeight="1">
      <c r="A973" s="29"/>
      <c r="CL973" s="38"/>
      <c r="CM973" s="39"/>
      <c r="CN973" s="39"/>
      <c r="CO973" s="39"/>
    </row>
    <row r="974" ht="15.75" customHeight="1">
      <c r="A974" s="29"/>
      <c r="CL974" s="38"/>
      <c r="CM974" s="39"/>
      <c r="CN974" s="39"/>
      <c r="CO974" s="39"/>
    </row>
    <row r="975" ht="15.75" customHeight="1">
      <c r="A975" s="29"/>
      <c r="CL975" s="38"/>
      <c r="CM975" s="39"/>
      <c r="CN975" s="39"/>
      <c r="CO975" s="39"/>
    </row>
    <row r="976" ht="15.75" customHeight="1">
      <c r="A976" s="29"/>
      <c r="CL976" s="38"/>
      <c r="CM976" s="39"/>
      <c r="CN976" s="39"/>
      <c r="CO976" s="39"/>
    </row>
    <row r="977" ht="15.75" customHeight="1">
      <c r="A977" s="29"/>
      <c r="CL977" s="38"/>
      <c r="CM977" s="39"/>
      <c r="CN977" s="39"/>
      <c r="CO977" s="39"/>
    </row>
    <row r="978" ht="15.75" customHeight="1">
      <c r="A978" s="29"/>
      <c r="CL978" s="38"/>
      <c r="CM978" s="39"/>
      <c r="CN978" s="39"/>
      <c r="CO978" s="39"/>
    </row>
    <row r="979" ht="15.75" customHeight="1">
      <c r="A979" s="29"/>
      <c r="CL979" s="38"/>
      <c r="CM979" s="39"/>
      <c r="CN979" s="39"/>
      <c r="CO979" s="39"/>
    </row>
    <row r="980" ht="15.75" customHeight="1">
      <c r="A980" s="29"/>
      <c r="CL980" s="38"/>
      <c r="CM980" s="39"/>
      <c r="CN980" s="39"/>
      <c r="CO980" s="39"/>
    </row>
    <row r="981" ht="15.75" customHeight="1">
      <c r="A981" s="29"/>
      <c r="CL981" s="38"/>
      <c r="CM981" s="39"/>
      <c r="CN981" s="39"/>
      <c r="CO981" s="39"/>
    </row>
    <row r="982" ht="15.75" customHeight="1">
      <c r="A982" s="29"/>
      <c r="CL982" s="38"/>
      <c r="CM982" s="39"/>
      <c r="CN982" s="39"/>
      <c r="CO982" s="39"/>
    </row>
    <row r="983" ht="15.75" customHeight="1">
      <c r="A983" s="29"/>
      <c r="CL983" s="38"/>
      <c r="CM983" s="39"/>
      <c r="CN983" s="39"/>
      <c r="CO983" s="39"/>
    </row>
    <row r="984" ht="15.75" customHeight="1">
      <c r="A984" s="29"/>
      <c r="CL984" s="38"/>
      <c r="CM984" s="39"/>
      <c r="CN984" s="39"/>
      <c r="CO984" s="39"/>
    </row>
    <row r="985" ht="15.75" customHeight="1">
      <c r="A985" s="29"/>
      <c r="CL985" s="38"/>
      <c r="CM985" s="39"/>
      <c r="CN985" s="39"/>
      <c r="CO985" s="39"/>
    </row>
    <row r="986" ht="15.75" customHeight="1">
      <c r="A986" s="29"/>
      <c r="CL986" s="38"/>
      <c r="CM986" s="39"/>
      <c r="CN986" s="39"/>
      <c r="CO986" s="39"/>
    </row>
    <row r="987" ht="15.75" customHeight="1">
      <c r="A987" s="29"/>
      <c r="CL987" s="38"/>
      <c r="CM987" s="39"/>
      <c r="CN987" s="39"/>
      <c r="CO987" s="39"/>
    </row>
    <row r="988" ht="15.75" customHeight="1">
      <c r="A988" s="29"/>
      <c r="CL988" s="38"/>
      <c r="CM988" s="39"/>
      <c r="CN988" s="39"/>
      <c r="CO988" s="39"/>
    </row>
    <row r="989" ht="15.75" customHeight="1">
      <c r="A989" s="29"/>
      <c r="CL989" s="38"/>
      <c r="CM989" s="39"/>
      <c r="CN989" s="39"/>
      <c r="CO989" s="39"/>
    </row>
    <row r="990" ht="15.75" customHeight="1">
      <c r="A990" s="29"/>
      <c r="CL990" s="38"/>
      <c r="CM990" s="39"/>
      <c r="CN990" s="39"/>
      <c r="CO990" s="39"/>
    </row>
    <row r="991" ht="15.75" customHeight="1">
      <c r="A991" s="29"/>
      <c r="CL991" s="38"/>
      <c r="CM991" s="39"/>
      <c r="CN991" s="39"/>
      <c r="CO991" s="39"/>
    </row>
    <row r="992" ht="15.75" customHeight="1">
      <c r="A992" s="29"/>
      <c r="CL992" s="38"/>
      <c r="CM992" s="39"/>
      <c r="CN992" s="39"/>
      <c r="CO992" s="39"/>
    </row>
    <row r="993" ht="15.75" customHeight="1">
      <c r="A993" s="29"/>
      <c r="CL993" s="38"/>
      <c r="CM993" s="39"/>
      <c r="CN993" s="39"/>
      <c r="CO993" s="39"/>
    </row>
    <row r="994" ht="15.75" customHeight="1">
      <c r="A994" s="29"/>
      <c r="CL994" s="38"/>
      <c r="CM994" s="39"/>
      <c r="CN994" s="39"/>
      <c r="CO994" s="39"/>
    </row>
    <row r="995" ht="15.75" customHeight="1">
      <c r="A995" s="29"/>
      <c r="CL995" s="38"/>
      <c r="CM995" s="39"/>
      <c r="CN995" s="39"/>
      <c r="CO995" s="39"/>
    </row>
    <row r="996" ht="15.75" customHeight="1">
      <c r="A996" s="29"/>
      <c r="CL996" s="38"/>
      <c r="CM996" s="39"/>
      <c r="CN996" s="39"/>
      <c r="CO996" s="39"/>
    </row>
    <row r="997" ht="15.75" customHeight="1">
      <c r="A997" s="29"/>
      <c r="CL997" s="38"/>
      <c r="CM997" s="39"/>
      <c r="CN997" s="39"/>
      <c r="CO997" s="39"/>
    </row>
    <row r="998" ht="15.75" customHeight="1">
      <c r="A998" s="29"/>
      <c r="CL998" s="38"/>
      <c r="CM998" s="39"/>
      <c r="CN998" s="39"/>
      <c r="CO998" s="39"/>
    </row>
    <row r="999" ht="15.75" customHeight="1">
      <c r="A999" s="29"/>
      <c r="CL999" s="38"/>
      <c r="CM999" s="39"/>
      <c r="CN999" s="39"/>
      <c r="CO999" s="39"/>
    </row>
    <row r="1000" ht="15.75" customHeight="1">
      <c r="A1000" s="29"/>
      <c r="CL1000" s="38"/>
      <c r="CM1000" s="39"/>
      <c r="CN1000" s="39"/>
      <c r="CO1000" s="39"/>
    </row>
    <row r="1001" ht="15.75" customHeight="1">
      <c r="A1001" s="29"/>
      <c r="CL1001" s="38"/>
      <c r="CM1001" s="39"/>
      <c r="CN1001" s="39"/>
      <c r="CO1001" s="39"/>
    </row>
    <row r="1002" ht="15.75" customHeight="1">
      <c r="A1002" s="29"/>
      <c r="CL1002" s="38"/>
      <c r="CM1002" s="39"/>
      <c r="CN1002" s="39"/>
      <c r="CO1002" s="39"/>
    </row>
    <row r="1003" ht="15.75" customHeight="1">
      <c r="A1003" s="29"/>
      <c r="CL1003" s="38"/>
      <c r="CM1003" s="39"/>
      <c r="CN1003" s="39"/>
      <c r="CO1003" s="39"/>
    </row>
    <row r="1004" ht="15.75" customHeight="1">
      <c r="A1004" s="29"/>
      <c r="CL1004" s="38"/>
      <c r="CM1004" s="39"/>
      <c r="CN1004" s="39"/>
      <c r="CO1004" s="39"/>
    </row>
    <row r="1005" ht="15.75" customHeight="1">
      <c r="A1005" s="29"/>
      <c r="CL1005" s="38"/>
      <c r="CM1005" s="39"/>
      <c r="CN1005" s="39"/>
      <c r="CO1005" s="39"/>
    </row>
    <row r="1006" ht="15.75" customHeight="1">
      <c r="A1006" s="29"/>
      <c r="CL1006" s="38"/>
      <c r="CM1006" s="39"/>
      <c r="CN1006" s="39"/>
      <c r="CO1006" s="39"/>
    </row>
    <row r="1007" ht="15.75" customHeight="1">
      <c r="A1007" s="29"/>
      <c r="CL1007" s="38"/>
      <c r="CM1007" s="39"/>
      <c r="CN1007" s="39"/>
      <c r="CO1007" s="39"/>
    </row>
    <row r="1008" ht="15.75" customHeight="1">
      <c r="A1008" s="29"/>
      <c r="CL1008" s="38"/>
      <c r="CM1008" s="39"/>
      <c r="CN1008" s="39"/>
      <c r="CO1008" s="39"/>
    </row>
    <row r="1009" ht="15.75" customHeight="1">
      <c r="A1009" s="29"/>
      <c r="CL1009" s="38"/>
      <c r="CM1009" s="39"/>
      <c r="CN1009" s="39"/>
      <c r="CO1009" s="39"/>
    </row>
    <row r="1010" ht="15.75" customHeight="1">
      <c r="A1010" s="29"/>
      <c r="CL1010" s="38"/>
      <c r="CM1010" s="39"/>
      <c r="CN1010" s="39"/>
      <c r="CO1010" s="39"/>
    </row>
    <row r="1011" ht="15.75" customHeight="1">
      <c r="A1011" s="29"/>
      <c r="CL1011" s="38"/>
      <c r="CM1011" s="39"/>
      <c r="CN1011" s="39"/>
      <c r="CO1011" s="39"/>
    </row>
    <row r="1012" ht="15.75" customHeight="1">
      <c r="A1012" s="29"/>
      <c r="CL1012" s="38"/>
      <c r="CM1012" s="39"/>
      <c r="CN1012" s="39"/>
      <c r="CO1012" s="39"/>
    </row>
    <row r="1013" ht="15.75" customHeight="1">
      <c r="A1013" s="29"/>
      <c r="CL1013" s="38"/>
      <c r="CM1013" s="39"/>
      <c r="CN1013" s="39"/>
      <c r="CO1013" s="39"/>
    </row>
    <row r="1014" ht="15.75" customHeight="1">
      <c r="A1014" s="29"/>
      <c r="CL1014" s="38"/>
      <c r="CM1014" s="39"/>
      <c r="CN1014" s="39"/>
      <c r="CO1014" s="39"/>
    </row>
    <row r="1015" ht="15.75" customHeight="1">
      <c r="A1015" s="29"/>
      <c r="CL1015" s="38"/>
      <c r="CM1015" s="39"/>
      <c r="CN1015" s="39"/>
      <c r="CO1015" s="39"/>
    </row>
    <row r="1016" ht="15.75" customHeight="1">
      <c r="A1016" s="29"/>
      <c r="CL1016" s="38"/>
      <c r="CM1016" s="39"/>
      <c r="CN1016" s="39"/>
      <c r="CO1016" s="39"/>
    </row>
    <row r="1017" ht="15.75" customHeight="1">
      <c r="A1017" s="29"/>
      <c r="CL1017" s="38"/>
      <c r="CM1017" s="39"/>
      <c r="CN1017" s="39"/>
      <c r="CO1017" s="39"/>
    </row>
    <row r="1018" ht="15.75" customHeight="1">
      <c r="A1018" s="29"/>
      <c r="CL1018" s="38"/>
      <c r="CM1018" s="39"/>
      <c r="CN1018" s="39"/>
      <c r="CO1018" s="39"/>
    </row>
    <row r="1019" ht="15.75" customHeight="1">
      <c r="A1019" s="29"/>
      <c r="CL1019" s="38"/>
      <c r="CM1019" s="39"/>
      <c r="CN1019" s="39"/>
      <c r="CO1019" s="39"/>
    </row>
    <row r="1020" ht="15.75" customHeight="1">
      <c r="A1020" s="29"/>
      <c r="CL1020" s="38"/>
      <c r="CM1020" s="39"/>
      <c r="CN1020" s="39"/>
      <c r="CO1020" s="39"/>
    </row>
    <row r="1021" ht="15.75" customHeight="1">
      <c r="A1021" s="29"/>
      <c r="CL1021" s="38"/>
      <c r="CM1021" s="39"/>
      <c r="CN1021" s="39"/>
      <c r="CO1021" s="39"/>
    </row>
    <row r="1022" ht="15.75" customHeight="1">
      <c r="A1022" s="29"/>
      <c r="CL1022" s="38"/>
      <c r="CM1022" s="39"/>
      <c r="CN1022" s="39"/>
      <c r="CO1022" s="39"/>
    </row>
    <row r="1023" ht="15.75" customHeight="1">
      <c r="A1023" s="29"/>
      <c r="CL1023" s="38"/>
      <c r="CM1023" s="39"/>
      <c r="CN1023" s="39"/>
      <c r="CO1023" s="39"/>
    </row>
    <row r="1024" ht="15.75" customHeight="1">
      <c r="A1024" s="29"/>
      <c r="CL1024" s="38"/>
      <c r="CM1024" s="39"/>
      <c r="CN1024" s="39"/>
      <c r="CO1024" s="39"/>
    </row>
    <row r="1025" ht="15.75" customHeight="1">
      <c r="A1025" s="29"/>
      <c r="CL1025" s="38"/>
      <c r="CM1025" s="39"/>
      <c r="CN1025" s="39"/>
      <c r="CO1025" s="39"/>
    </row>
    <row r="1026" ht="15.75" customHeight="1">
      <c r="A1026" s="29"/>
      <c r="CL1026" s="38"/>
      <c r="CM1026" s="39"/>
      <c r="CN1026" s="39"/>
      <c r="CO1026" s="39"/>
    </row>
    <row r="1027" ht="15.75" customHeight="1">
      <c r="A1027" s="29"/>
      <c r="CL1027" s="38"/>
      <c r="CM1027" s="39"/>
      <c r="CN1027" s="39"/>
      <c r="CO1027" s="39"/>
    </row>
    <row r="1028" ht="15.75" customHeight="1">
      <c r="A1028" s="29"/>
      <c r="CL1028" s="38"/>
      <c r="CM1028" s="39"/>
      <c r="CN1028" s="39"/>
      <c r="CO1028" s="39"/>
    </row>
    <row r="1029" ht="15.75" customHeight="1">
      <c r="A1029" s="29"/>
      <c r="CL1029" s="38"/>
      <c r="CM1029" s="39"/>
      <c r="CN1029" s="39"/>
      <c r="CO1029" s="39"/>
    </row>
    <row r="1030" ht="15.75" customHeight="1">
      <c r="A1030" s="29"/>
      <c r="CL1030" s="38"/>
      <c r="CM1030" s="39"/>
      <c r="CN1030" s="39"/>
      <c r="CO1030" s="39"/>
    </row>
    <row r="1031" ht="15.75" customHeight="1">
      <c r="A1031" s="29"/>
      <c r="CL1031" s="38"/>
      <c r="CM1031" s="39"/>
      <c r="CN1031" s="39"/>
      <c r="CO1031" s="39"/>
    </row>
    <row r="1032" ht="15.75" customHeight="1">
      <c r="A1032" s="29"/>
      <c r="CL1032" s="38"/>
      <c r="CM1032" s="39"/>
      <c r="CN1032" s="39"/>
      <c r="CO1032" s="39"/>
    </row>
    <row r="1033" ht="15.75" customHeight="1">
      <c r="A1033" s="29"/>
      <c r="CL1033" s="38"/>
      <c r="CM1033" s="39"/>
      <c r="CN1033" s="39"/>
      <c r="CO1033" s="39"/>
    </row>
    <row r="1034" ht="15.75" customHeight="1">
      <c r="A1034" s="29"/>
      <c r="CL1034" s="38"/>
      <c r="CM1034" s="39"/>
      <c r="CN1034" s="39"/>
      <c r="CO1034" s="39"/>
    </row>
    <row r="1035" ht="15.75" customHeight="1">
      <c r="A1035" s="29"/>
      <c r="CL1035" s="38"/>
      <c r="CM1035" s="39"/>
      <c r="CN1035" s="39"/>
      <c r="CO1035" s="39"/>
    </row>
    <row r="1036" ht="15.75" customHeight="1">
      <c r="A1036" s="29"/>
      <c r="CL1036" s="38"/>
      <c r="CM1036" s="39"/>
      <c r="CN1036" s="39"/>
      <c r="CO1036" s="39"/>
    </row>
    <row r="1037" ht="15.75" customHeight="1">
      <c r="A1037" s="29"/>
      <c r="CL1037" s="38"/>
      <c r="CM1037" s="39"/>
      <c r="CN1037" s="39"/>
      <c r="CO1037" s="39"/>
    </row>
    <row r="1038" ht="15.75" customHeight="1">
      <c r="A1038" s="29"/>
      <c r="CL1038" s="38"/>
      <c r="CM1038" s="39"/>
      <c r="CN1038" s="39"/>
      <c r="CO1038" s="39"/>
    </row>
    <row r="1039" ht="15.75" customHeight="1">
      <c r="A1039" s="29"/>
      <c r="CL1039" s="38"/>
      <c r="CM1039" s="39"/>
      <c r="CN1039" s="39"/>
      <c r="CO1039" s="39"/>
    </row>
    <row r="1040" ht="15.75" customHeight="1">
      <c r="A1040" s="29"/>
      <c r="CL1040" s="38"/>
      <c r="CM1040" s="39"/>
      <c r="CN1040" s="39"/>
      <c r="CO1040" s="39"/>
    </row>
    <row r="1041" ht="15.75" customHeight="1">
      <c r="A1041" s="29"/>
      <c r="CL1041" s="38"/>
      <c r="CM1041" s="39"/>
      <c r="CN1041" s="39"/>
      <c r="CO1041" s="39"/>
    </row>
    <row r="1042" ht="15.75" customHeight="1">
      <c r="A1042" s="29"/>
      <c r="CL1042" s="38"/>
      <c r="CM1042" s="39"/>
      <c r="CN1042" s="39"/>
      <c r="CO1042" s="39"/>
    </row>
    <row r="1043" ht="15.75" customHeight="1">
      <c r="A1043" s="29"/>
      <c r="CL1043" s="38"/>
      <c r="CM1043" s="39"/>
      <c r="CN1043" s="39"/>
      <c r="CO1043" s="39"/>
    </row>
    <row r="1044" ht="15.75" customHeight="1">
      <c r="A1044" s="29"/>
      <c r="CL1044" s="38"/>
      <c r="CM1044" s="39"/>
      <c r="CN1044" s="39"/>
      <c r="CO1044" s="39"/>
    </row>
    <row r="1045" ht="15.75" customHeight="1">
      <c r="A1045" s="29"/>
      <c r="CL1045" s="38"/>
      <c r="CM1045" s="39"/>
      <c r="CN1045" s="39"/>
      <c r="CO1045" s="39"/>
    </row>
    <row r="1046" ht="15.75" customHeight="1">
      <c r="A1046" s="29"/>
      <c r="CL1046" s="38"/>
      <c r="CM1046" s="39"/>
      <c r="CN1046" s="39"/>
      <c r="CO1046" s="39"/>
    </row>
    <row r="1047" ht="15.75" customHeight="1">
      <c r="A1047" s="29"/>
      <c r="CL1047" s="38"/>
      <c r="CM1047" s="39"/>
      <c r="CN1047" s="39"/>
      <c r="CO1047" s="39"/>
    </row>
    <row r="1048" ht="15.75" customHeight="1">
      <c r="A1048" s="29"/>
      <c r="CL1048" s="38"/>
      <c r="CM1048" s="39"/>
      <c r="CN1048" s="39"/>
      <c r="CO1048" s="39"/>
    </row>
    <row r="1049" ht="15.75" customHeight="1">
      <c r="A1049" s="29"/>
      <c r="CL1049" s="38"/>
      <c r="CM1049" s="39"/>
      <c r="CN1049" s="39"/>
      <c r="CO1049" s="39"/>
    </row>
    <row r="1050" ht="15.75" customHeight="1">
      <c r="A1050" s="29"/>
      <c r="CL1050" s="38"/>
      <c r="CM1050" s="39"/>
      <c r="CN1050" s="39"/>
      <c r="CO1050" s="39"/>
    </row>
    <row r="1051" ht="15.75" customHeight="1">
      <c r="A1051" s="29"/>
      <c r="CL1051" s="38"/>
      <c r="CM1051" s="39"/>
      <c r="CN1051" s="39"/>
      <c r="CO1051" s="39"/>
    </row>
    <row r="1052" ht="15.75" customHeight="1">
      <c r="A1052" s="29"/>
      <c r="CL1052" s="38"/>
      <c r="CM1052" s="39"/>
      <c r="CN1052" s="39"/>
      <c r="CO1052" s="39"/>
    </row>
    <row r="1053" ht="15.75" customHeight="1">
      <c r="A1053" s="29"/>
      <c r="CL1053" s="38"/>
      <c r="CM1053" s="39"/>
      <c r="CN1053" s="39"/>
      <c r="CO1053" s="39"/>
    </row>
    <row r="1054" ht="15.75" customHeight="1">
      <c r="A1054" s="29"/>
      <c r="CL1054" s="38"/>
      <c r="CM1054" s="39"/>
      <c r="CN1054" s="39"/>
      <c r="CO1054" s="39"/>
    </row>
    <row r="1055" ht="15.75" customHeight="1">
      <c r="A1055" s="29"/>
      <c r="CL1055" s="38"/>
      <c r="CM1055" s="39"/>
      <c r="CN1055" s="39"/>
      <c r="CO1055" s="39"/>
    </row>
    <row r="1056" ht="15.75" customHeight="1">
      <c r="A1056" s="29"/>
      <c r="CL1056" s="38"/>
      <c r="CM1056" s="39"/>
      <c r="CN1056" s="39"/>
      <c r="CO1056" s="39"/>
    </row>
    <row r="1057" ht="15.75" customHeight="1">
      <c r="A1057" s="29"/>
      <c r="CL1057" s="38"/>
      <c r="CM1057" s="39"/>
      <c r="CN1057" s="39"/>
      <c r="CO1057" s="39"/>
    </row>
    <row r="1058" ht="15.75" customHeight="1">
      <c r="A1058" s="29"/>
      <c r="CL1058" s="38"/>
      <c r="CM1058" s="39"/>
      <c r="CN1058" s="39"/>
      <c r="CO1058" s="39"/>
    </row>
    <row r="1059" ht="15.75" customHeight="1">
      <c r="A1059" s="29"/>
      <c r="CL1059" s="38"/>
      <c r="CM1059" s="39"/>
      <c r="CN1059" s="39"/>
      <c r="CO1059" s="39"/>
    </row>
    <row r="1060" ht="15.75" customHeight="1">
      <c r="A1060" s="29"/>
      <c r="CL1060" s="38"/>
      <c r="CM1060" s="39"/>
      <c r="CN1060" s="39"/>
      <c r="CO1060" s="39"/>
    </row>
    <row r="1061" ht="15.75" customHeight="1">
      <c r="A1061" s="29"/>
      <c r="CL1061" s="38"/>
      <c r="CM1061" s="39"/>
      <c r="CN1061" s="39"/>
      <c r="CO1061" s="39"/>
    </row>
    <row r="1062" ht="15.75" customHeight="1">
      <c r="A1062" s="29"/>
      <c r="CL1062" s="38"/>
      <c r="CM1062" s="39"/>
      <c r="CN1062" s="39"/>
      <c r="CO1062" s="39"/>
    </row>
    <row r="1063" ht="15.75" customHeight="1">
      <c r="A1063" s="29"/>
      <c r="CL1063" s="38"/>
      <c r="CM1063" s="39"/>
      <c r="CN1063" s="39"/>
      <c r="CO1063" s="39"/>
    </row>
    <row r="1064" ht="15.75" customHeight="1">
      <c r="A1064" s="29"/>
      <c r="CL1064" s="38"/>
      <c r="CM1064" s="39"/>
      <c r="CN1064" s="39"/>
      <c r="CO1064" s="39"/>
    </row>
    <row r="1065" ht="15.75" customHeight="1">
      <c r="A1065" s="29"/>
      <c r="CL1065" s="38"/>
      <c r="CM1065" s="39"/>
      <c r="CN1065" s="39"/>
      <c r="CO1065" s="39"/>
    </row>
    <row r="1066" ht="15.75" customHeight="1">
      <c r="A1066" s="29"/>
      <c r="CL1066" s="38"/>
      <c r="CM1066" s="39"/>
      <c r="CN1066" s="39"/>
      <c r="CO1066" s="39"/>
    </row>
    <row r="1067" ht="15.75" customHeight="1">
      <c r="A1067" s="29"/>
      <c r="CL1067" s="38"/>
      <c r="CM1067" s="39"/>
      <c r="CN1067" s="39"/>
      <c r="CO1067" s="39"/>
    </row>
    <row r="1068" ht="15.75" customHeight="1">
      <c r="A1068" s="29"/>
      <c r="CL1068" s="38"/>
      <c r="CM1068" s="39"/>
      <c r="CN1068" s="39"/>
      <c r="CO1068" s="39"/>
    </row>
    <row r="1069" ht="15.75" customHeight="1">
      <c r="A1069" s="29"/>
      <c r="CL1069" s="38"/>
      <c r="CM1069" s="39"/>
      <c r="CN1069" s="39"/>
      <c r="CO1069" s="39"/>
    </row>
    <row r="1070" ht="15.75" customHeight="1">
      <c r="A1070" s="29"/>
      <c r="CL1070" s="38"/>
      <c r="CM1070" s="39"/>
      <c r="CN1070" s="39"/>
      <c r="CO1070" s="39"/>
    </row>
    <row r="1071" ht="15.75" customHeight="1">
      <c r="A1071" s="29"/>
      <c r="CL1071" s="38"/>
      <c r="CM1071" s="39"/>
      <c r="CN1071" s="39"/>
      <c r="CO1071" s="39"/>
    </row>
    <row r="1072" ht="15.75" customHeight="1">
      <c r="A1072" s="29"/>
      <c r="CL1072" s="38"/>
      <c r="CM1072" s="39"/>
      <c r="CN1072" s="39"/>
      <c r="CO1072" s="39"/>
    </row>
    <row r="1073" ht="15.75" customHeight="1">
      <c r="A1073" s="29"/>
      <c r="CL1073" s="38"/>
      <c r="CM1073" s="39"/>
      <c r="CN1073" s="39"/>
      <c r="CO1073" s="39"/>
    </row>
    <row r="1074" ht="15.75" customHeight="1">
      <c r="A1074" s="29"/>
      <c r="CL1074" s="38"/>
      <c r="CM1074" s="39"/>
      <c r="CN1074" s="39"/>
      <c r="CO1074" s="39"/>
    </row>
    <row r="1075" ht="15.75" customHeight="1">
      <c r="A1075" s="29"/>
      <c r="CL1075" s="38"/>
      <c r="CM1075" s="39"/>
      <c r="CN1075" s="39"/>
      <c r="CO1075" s="39"/>
    </row>
    <row r="1076" ht="15.75" customHeight="1">
      <c r="A1076" s="29"/>
      <c r="CL1076" s="38"/>
      <c r="CM1076" s="39"/>
      <c r="CN1076" s="39"/>
      <c r="CO1076" s="39"/>
    </row>
    <row r="1077" ht="15.75" customHeight="1">
      <c r="A1077" s="29"/>
      <c r="CL1077" s="38"/>
      <c r="CM1077" s="39"/>
      <c r="CN1077" s="39"/>
      <c r="CO1077" s="39"/>
    </row>
    <row r="1078" ht="15.75" customHeight="1">
      <c r="A1078" s="29"/>
      <c r="CL1078" s="38"/>
      <c r="CM1078" s="39"/>
      <c r="CN1078" s="39"/>
      <c r="CO1078" s="39"/>
    </row>
    <row r="1079" ht="15.75" customHeight="1">
      <c r="A1079" s="29"/>
      <c r="CL1079" s="38"/>
      <c r="CM1079" s="39"/>
      <c r="CN1079" s="39"/>
      <c r="CO1079" s="39"/>
    </row>
    <row r="1080" ht="15.75" customHeight="1">
      <c r="A1080" s="29"/>
      <c r="CL1080" s="38"/>
      <c r="CM1080" s="39"/>
      <c r="CN1080" s="39"/>
      <c r="CO1080" s="39"/>
    </row>
    <row r="1081" ht="15.75" customHeight="1">
      <c r="A1081" s="29"/>
      <c r="CL1081" s="38"/>
      <c r="CM1081" s="39"/>
      <c r="CN1081" s="39"/>
      <c r="CO1081" s="39"/>
    </row>
    <row r="1082" ht="15.75" customHeight="1">
      <c r="A1082" s="29"/>
      <c r="CL1082" s="38"/>
      <c r="CM1082" s="39"/>
      <c r="CN1082" s="39"/>
      <c r="CO1082" s="39"/>
    </row>
    <row r="1083" ht="15.75" customHeight="1">
      <c r="A1083" s="29"/>
      <c r="CL1083" s="38"/>
      <c r="CM1083" s="39"/>
      <c r="CN1083" s="39"/>
      <c r="CO1083" s="39"/>
    </row>
    <row r="1084" ht="15.75" customHeight="1">
      <c r="A1084" s="29"/>
      <c r="CL1084" s="38"/>
      <c r="CM1084" s="39"/>
      <c r="CN1084" s="39"/>
      <c r="CO1084" s="39"/>
    </row>
    <row r="1085" ht="15.75" customHeight="1">
      <c r="A1085" s="29"/>
      <c r="CL1085" s="38"/>
      <c r="CM1085" s="39"/>
      <c r="CN1085" s="39"/>
      <c r="CO1085" s="39"/>
    </row>
    <row r="1086" ht="15.75" customHeight="1">
      <c r="A1086" s="29"/>
      <c r="CL1086" s="38"/>
      <c r="CM1086" s="39"/>
      <c r="CN1086" s="39"/>
      <c r="CO1086" s="39"/>
    </row>
    <row r="1087" ht="15.75" customHeight="1">
      <c r="A1087" s="29"/>
      <c r="CL1087" s="38"/>
      <c r="CM1087" s="39"/>
      <c r="CN1087" s="39"/>
      <c r="CO1087" s="39"/>
    </row>
    <row r="1088" ht="15.75" customHeight="1">
      <c r="A1088" s="29"/>
      <c r="CL1088" s="38"/>
      <c r="CM1088" s="39"/>
      <c r="CN1088" s="39"/>
      <c r="CO1088" s="39"/>
    </row>
    <row r="1089" ht="15.75" customHeight="1">
      <c r="A1089" s="29"/>
      <c r="CL1089" s="38"/>
      <c r="CM1089" s="39"/>
      <c r="CN1089" s="39"/>
      <c r="CO1089" s="39"/>
    </row>
    <row r="1090" ht="15.75" customHeight="1">
      <c r="A1090" s="29"/>
      <c r="CL1090" s="38"/>
      <c r="CM1090" s="39"/>
      <c r="CN1090" s="39"/>
      <c r="CO1090" s="39"/>
    </row>
    <row r="1091" ht="15.75" customHeight="1">
      <c r="A1091" s="29"/>
      <c r="CL1091" s="38"/>
      <c r="CM1091" s="39"/>
      <c r="CN1091" s="39"/>
      <c r="CO1091" s="39"/>
    </row>
    <row r="1092" ht="15.75" customHeight="1">
      <c r="A1092" s="29"/>
      <c r="CL1092" s="38"/>
      <c r="CM1092" s="39"/>
      <c r="CN1092" s="39"/>
      <c r="CO1092" s="39"/>
    </row>
    <row r="1093" ht="15.75" customHeight="1">
      <c r="A1093" s="29"/>
      <c r="CL1093" s="38"/>
      <c r="CM1093" s="39"/>
      <c r="CN1093" s="39"/>
      <c r="CO1093" s="39"/>
    </row>
    <row r="1094" ht="15.75" customHeight="1">
      <c r="A1094" s="29"/>
      <c r="CL1094" s="38"/>
      <c r="CM1094" s="39"/>
      <c r="CN1094" s="39"/>
      <c r="CO1094" s="39"/>
    </row>
    <row r="1095" ht="15.75" customHeight="1">
      <c r="A1095" s="29"/>
      <c r="CL1095" s="38"/>
      <c r="CM1095" s="39"/>
      <c r="CN1095" s="39"/>
      <c r="CO1095" s="39"/>
    </row>
    <row r="1096" ht="15.75" customHeight="1">
      <c r="A1096" s="29"/>
      <c r="CL1096" s="38"/>
      <c r="CM1096" s="39"/>
      <c r="CN1096" s="39"/>
      <c r="CO1096" s="39"/>
    </row>
    <row r="1097" ht="15.75" customHeight="1">
      <c r="A1097" s="29"/>
      <c r="CL1097" s="38"/>
      <c r="CM1097" s="39"/>
      <c r="CN1097" s="39"/>
      <c r="CO1097" s="39"/>
    </row>
    <row r="1098" ht="15.75" customHeight="1">
      <c r="A1098" s="29"/>
      <c r="CL1098" s="38"/>
      <c r="CM1098" s="39"/>
      <c r="CN1098" s="39"/>
      <c r="CO1098" s="39"/>
    </row>
    <row r="1099" ht="15.75" customHeight="1">
      <c r="A1099" s="29"/>
      <c r="CL1099" s="38"/>
      <c r="CM1099" s="39"/>
      <c r="CN1099" s="39"/>
      <c r="CO1099" s="39"/>
    </row>
    <row r="1100" ht="15.75" customHeight="1">
      <c r="A1100" s="29"/>
      <c r="CL1100" s="38"/>
      <c r="CM1100" s="39"/>
      <c r="CN1100" s="39"/>
      <c r="CO1100" s="39"/>
    </row>
    <row r="1101" ht="15.75" customHeight="1">
      <c r="A1101" s="29"/>
      <c r="CL1101" s="38"/>
      <c r="CM1101" s="39"/>
      <c r="CN1101" s="39"/>
      <c r="CO1101" s="39"/>
    </row>
    <row r="1102" ht="15.75" customHeight="1">
      <c r="A1102" s="29"/>
      <c r="CL1102" s="38"/>
      <c r="CM1102" s="39"/>
      <c r="CN1102" s="39"/>
      <c r="CO1102" s="39"/>
    </row>
    <row r="1103" ht="15.75" customHeight="1">
      <c r="A1103" s="29"/>
      <c r="CL1103" s="38"/>
      <c r="CM1103" s="39"/>
      <c r="CN1103" s="39"/>
      <c r="CO1103" s="39"/>
    </row>
    <row r="1104" ht="15.75" customHeight="1">
      <c r="A1104" s="29"/>
      <c r="CL1104" s="38"/>
      <c r="CM1104" s="39"/>
      <c r="CN1104" s="39"/>
      <c r="CO1104" s="39"/>
    </row>
    <row r="1105" ht="15.75" customHeight="1">
      <c r="A1105" s="29"/>
      <c r="CL1105" s="38"/>
      <c r="CM1105" s="39"/>
      <c r="CN1105" s="39"/>
      <c r="CO1105" s="39"/>
    </row>
    <row r="1106" ht="15.75" customHeight="1">
      <c r="A1106" s="29"/>
      <c r="CL1106" s="38"/>
      <c r="CM1106" s="39"/>
      <c r="CN1106" s="39"/>
      <c r="CO1106" s="39"/>
    </row>
    <row r="1107" ht="15.75" customHeight="1">
      <c r="A1107" s="29"/>
      <c r="CL1107" s="38"/>
      <c r="CM1107" s="39"/>
      <c r="CN1107" s="39"/>
      <c r="CO1107" s="39"/>
    </row>
    <row r="1108" ht="15.75" customHeight="1">
      <c r="A1108" s="29"/>
      <c r="CL1108" s="38"/>
      <c r="CM1108" s="39"/>
      <c r="CN1108" s="39"/>
      <c r="CO1108" s="39"/>
    </row>
    <row r="1109" ht="15.75" customHeight="1">
      <c r="A1109" s="29"/>
      <c r="CL1109" s="38"/>
      <c r="CM1109" s="39"/>
      <c r="CN1109" s="39"/>
      <c r="CO1109" s="39"/>
    </row>
    <row r="1110" ht="15.75" customHeight="1">
      <c r="A1110" s="29"/>
      <c r="CL1110" s="38"/>
      <c r="CM1110" s="39"/>
      <c r="CN1110" s="39"/>
      <c r="CO1110" s="39"/>
    </row>
    <row r="1111" ht="15.75" customHeight="1">
      <c r="A1111" s="29"/>
      <c r="CL1111" s="38"/>
      <c r="CM1111" s="39"/>
      <c r="CN1111" s="39"/>
      <c r="CO1111" s="39"/>
    </row>
    <row r="1112" ht="15.75" customHeight="1">
      <c r="A1112" s="29"/>
      <c r="CL1112" s="38"/>
      <c r="CM1112" s="39"/>
      <c r="CN1112" s="39"/>
      <c r="CO1112" s="39"/>
    </row>
    <row r="1113" ht="15.75" customHeight="1">
      <c r="A1113" s="29"/>
      <c r="CL1113" s="38"/>
      <c r="CM1113" s="39"/>
      <c r="CN1113" s="39"/>
      <c r="CO1113" s="39"/>
    </row>
    <row r="1114" ht="15.75" customHeight="1">
      <c r="A1114" s="29"/>
      <c r="CL1114" s="38"/>
      <c r="CM1114" s="39"/>
      <c r="CN1114" s="39"/>
      <c r="CO1114" s="39"/>
    </row>
    <row r="1115" ht="15.75" customHeight="1">
      <c r="A1115" s="29"/>
      <c r="CL1115" s="38"/>
      <c r="CM1115" s="39"/>
      <c r="CN1115" s="39"/>
      <c r="CO1115" s="39"/>
    </row>
    <row r="1116" ht="15.75" customHeight="1">
      <c r="A1116" s="29"/>
      <c r="CL1116" s="38"/>
      <c r="CM1116" s="39"/>
      <c r="CN1116" s="39"/>
      <c r="CO1116" s="39"/>
    </row>
    <row r="1117" ht="15.75" customHeight="1">
      <c r="A1117" s="29"/>
      <c r="CL1117" s="38"/>
      <c r="CM1117" s="39"/>
      <c r="CN1117" s="39"/>
      <c r="CO1117" s="39"/>
    </row>
    <row r="1118" ht="15.75" customHeight="1">
      <c r="A1118" s="29"/>
      <c r="CL1118" s="38"/>
      <c r="CM1118" s="39"/>
      <c r="CN1118" s="39"/>
      <c r="CO1118" s="39"/>
    </row>
    <row r="1119" ht="15.75" customHeight="1">
      <c r="A1119" s="29"/>
      <c r="CL1119" s="38"/>
      <c r="CM1119" s="39"/>
      <c r="CN1119" s="39"/>
      <c r="CO1119" s="39"/>
    </row>
    <row r="1120" ht="15.75" customHeight="1">
      <c r="A1120" s="29"/>
      <c r="CL1120" s="38"/>
      <c r="CM1120" s="39"/>
      <c r="CN1120" s="39"/>
      <c r="CO1120" s="39"/>
    </row>
    <row r="1121" ht="15.75" customHeight="1">
      <c r="A1121" s="29"/>
      <c r="CL1121" s="38"/>
      <c r="CM1121" s="39"/>
      <c r="CN1121" s="39"/>
      <c r="CO1121" s="39"/>
    </row>
    <row r="1122" ht="15.75" customHeight="1">
      <c r="A1122" s="29"/>
      <c r="CL1122" s="38"/>
      <c r="CM1122" s="39"/>
      <c r="CN1122" s="39"/>
      <c r="CO1122" s="39"/>
    </row>
    <row r="1123" ht="15.75" customHeight="1">
      <c r="A1123" s="29"/>
      <c r="CL1123" s="38"/>
      <c r="CM1123" s="39"/>
      <c r="CN1123" s="39"/>
      <c r="CO1123" s="39"/>
    </row>
    <row r="1124" ht="15.75" customHeight="1">
      <c r="A1124" s="29"/>
      <c r="CL1124" s="38"/>
      <c r="CM1124" s="39"/>
      <c r="CN1124" s="39"/>
      <c r="CO1124" s="39"/>
    </row>
    <row r="1125" ht="15.75" customHeight="1">
      <c r="A1125" s="29"/>
      <c r="CL1125" s="38"/>
      <c r="CM1125" s="39"/>
      <c r="CN1125" s="39"/>
      <c r="CO1125" s="39"/>
    </row>
    <row r="1126" ht="15.75" customHeight="1">
      <c r="A1126" s="29"/>
      <c r="CL1126" s="38"/>
      <c r="CM1126" s="39"/>
      <c r="CN1126" s="39"/>
      <c r="CO1126" s="39"/>
    </row>
    <row r="1127" ht="15.75" customHeight="1">
      <c r="A1127" s="29"/>
      <c r="CL1127" s="38"/>
      <c r="CM1127" s="39"/>
      <c r="CN1127" s="39"/>
      <c r="CO1127" s="39"/>
    </row>
    <row r="1128" ht="15.75" customHeight="1">
      <c r="A1128" s="29"/>
      <c r="CL1128" s="38"/>
      <c r="CM1128" s="39"/>
      <c r="CN1128" s="39"/>
      <c r="CO1128" s="39"/>
    </row>
    <row r="1129" ht="15.75" customHeight="1">
      <c r="A1129" s="29"/>
      <c r="CL1129" s="38"/>
      <c r="CM1129" s="39"/>
      <c r="CN1129" s="39"/>
      <c r="CO1129" s="39"/>
    </row>
    <row r="1130" ht="15.75" customHeight="1">
      <c r="A1130" s="29"/>
      <c r="CL1130" s="38"/>
      <c r="CM1130" s="39"/>
      <c r="CN1130" s="39"/>
      <c r="CO1130" s="39"/>
    </row>
    <row r="1131" ht="15.75" customHeight="1">
      <c r="A1131" s="29"/>
      <c r="CL1131" s="38"/>
      <c r="CM1131" s="39"/>
      <c r="CN1131" s="39"/>
      <c r="CO1131" s="39"/>
    </row>
    <row r="1132" ht="15.75" customHeight="1">
      <c r="A1132" s="29"/>
      <c r="CL1132" s="38"/>
      <c r="CM1132" s="39"/>
      <c r="CN1132" s="39"/>
      <c r="CO1132" s="39"/>
    </row>
    <row r="1133" ht="15.75" customHeight="1">
      <c r="A1133" s="29"/>
      <c r="CL1133" s="38"/>
      <c r="CM1133" s="39"/>
      <c r="CN1133" s="39"/>
      <c r="CO1133" s="39"/>
    </row>
    <row r="1134" ht="15.75" customHeight="1">
      <c r="A1134" s="29"/>
      <c r="CL1134" s="38"/>
      <c r="CM1134" s="39"/>
      <c r="CN1134" s="39"/>
      <c r="CO1134" s="39"/>
    </row>
    <row r="1135" ht="15.75" customHeight="1">
      <c r="A1135" s="29"/>
      <c r="CL1135" s="38"/>
      <c r="CM1135" s="39"/>
      <c r="CN1135" s="39"/>
      <c r="CO1135" s="39"/>
    </row>
    <row r="1136" ht="15.75" customHeight="1">
      <c r="A1136" s="29"/>
      <c r="CL1136" s="38"/>
      <c r="CM1136" s="39"/>
      <c r="CN1136" s="39"/>
      <c r="CO1136" s="39"/>
    </row>
    <row r="1137" ht="15.75" customHeight="1">
      <c r="A1137" s="29"/>
      <c r="CL1137" s="38"/>
      <c r="CM1137" s="39"/>
      <c r="CN1137" s="39"/>
      <c r="CO1137" s="39"/>
    </row>
    <row r="1138" ht="15.75" customHeight="1">
      <c r="A1138" s="29"/>
      <c r="CL1138" s="38"/>
      <c r="CM1138" s="39"/>
      <c r="CN1138" s="39"/>
      <c r="CO1138" s="39"/>
    </row>
    <row r="1139" ht="15.75" customHeight="1">
      <c r="A1139" s="29"/>
      <c r="CL1139" s="38"/>
      <c r="CM1139" s="39"/>
      <c r="CN1139" s="39"/>
      <c r="CO1139" s="39"/>
    </row>
    <row r="1140" ht="15.75" customHeight="1">
      <c r="A1140" s="29"/>
      <c r="CL1140" s="38"/>
      <c r="CM1140" s="39"/>
      <c r="CN1140" s="39"/>
      <c r="CO1140" s="39"/>
    </row>
    <row r="1141" ht="15.75" customHeight="1">
      <c r="A1141" s="29"/>
      <c r="CL1141" s="38"/>
      <c r="CM1141" s="39"/>
      <c r="CN1141" s="39"/>
      <c r="CO1141" s="39"/>
    </row>
    <row r="1142" ht="15.75" customHeight="1">
      <c r="A1142" s="29"/>
      <c r="CL1142" s="38"/>
      <c r="CM1142" s="39"/>
      <c r="CN1142" s="39"/>
      <c r="CO1142" s="39"/>
    </row>
    <row r="1143" ht="15.75" customHeight="1">
      <c r="A1143" s="29"/>
      <c r="CL1143" s="38"/>
      <c r="CM1143" s="39"/>
      <c r="CN1143" s="39"/>
      <c r="CO1143" s="39"/>
    </row>
    <row r="1144" ht="15.75" customHeight="1">
      <c r="A1144" s="29"/>
      <c r="CL1144" s="38"/>
      <c r="CM1144" s="39"/>
      <c r="CN1144" s="39"/>
      <c r="CO1144" s="39"/>
    </row>
    <row r="1145" ht="15.75" customHeight="1">
      <c r="A1145" s="29"/>
      <c r="CL1145" s="38"/>
      <c r="CM1145" s="39"/>
      <c r="CN1145" s="39"/>
      <c r="CO1145" s="39"/>
    </row>
    <row r="1146" ht="15.75" customHeight="1">
      <c r="A1146" s="29"/>
      <c r="CL1146" s="38"/>
      <c r="CM1146" s="39"/>
      <c r="CN1146" s="39"/>
      <c r="CO1146" s="39"/>
    </row>
    <row r="1147" ht="15.75" customHeight="1">
      <c r="A1147" s="29"/>
      <c r="CL1147" s="38"/>
      <c r="CM1147" s="39"/>
      <c r="CN1147" s="39"/>
      <c r="CO1147" s="39"/>
    </row>
    <row r="1148" ht="15.75" customHeight="1">
      <c r="A1148" s="29"/>
      <c r="CL1148" s="38"/>
      <c r="CM1148" s="39"/>
      <c r="CN1148" s="39"/>
      <c r="CO1148" s="39"/>
    </row>
    <row r="1149" ht="15.75" customHeight="1">
      <c r="A1149" s="29"/>
      <c r="CL1149" s="38"/>
      <c r="CM1149" s="39"/>
      <c r="CN1149" s="39"/>
      <c r="CO1149" s="39"/>
    </row>
    <row r="1150" ht="15.75" customHeight="1">
      <c r="A1150" s="29"/>
      <c r="CL1150" s="38"/>
      <c r="CM1150" s="39"/>
      <c r="CN1150" s="39"/>
      <c r="CO1150" s="39"/>
    </row>
    <row r="1151" ht="15.75" customHeight="1">
      <c r="A1151" s="29"/>
      <c r="CL1151" s="38"/>
      <c r="CM1151" s="39"/>
      <c r="CN1151" s="39"/>
      <c r="CO1151" s="39"/>
    </row>
    <row r="1152" ht="15.75" customHeight="1">
      <c r="A1152" s="29"/>
      <c r="CL1152" s="38"/>
      <c r="CM1152" s="39"/>
      <c r="CN1152" s="39"/>
      <c r="CO1152" s="39"/>
    </row>
    <row r="1153" ht="15.75" customHeight="1">
      <c r="A1153" s="29"/>
      <c r="CL1153" s="38"/>
      <c r="CM1153" s="39"/>
      <c r="CN1153" s="39"/>
      <c r="CO1153" s="39"/>
    </row>
    <row r="1154" ht="15.75" customHeight="1">
      <c r="A1154" s="29"/>
      <c r="CL1154" s="38"/>
      <c r="CM1154" s="39"/>
      <c r="CN1154" s="39"/>
      <c r="CO1154" s="39"/>
    </row>
    <row r="1155" ht="15.75" customHeight="1">
      <c r="A1155" s="29"/>
      <c r="CL1155" s="38"/>
      <c r="CM1155" s="39"/>
      <c r="CN1155" s="39"/>
      <c r="CO1155" s="39"/>
    </row>
    <row r="1156" ht="15.75" customHeight="1">
      <c r="A1156" s="29"/>
      <c r="CL1156" s="38"/>
      <c r="CM1156" s="39"/>
      <c r="CN1156" s="39"/>
      <c r="CO1156" s="39"/>
    </row>
    <row r="1157" ht="15.75" customHeight="1">
      <c r="A1157" s="29"/>
      <c r="CL1157" s="38"/>
      <c r="CM1157" s="39"/>
      <c r="CN1157" s="39"/>
      <c r="CO1157" s="39"/>
    </row>
    <row r="1158" ht="15.75" customHeight="1">
      <c r="A1158" s="29"/>
      <c r="CL1158" s="38"/>
      <c r="CM1158" s="39"/>
      <c r="CN1158" s="39"/>
      <c r="CO1158" s="39"/>
    </row>
    <row r="1159" ht="15.75" customHeight="1">
      <c r="A1159" s="29"/>
      <c r="CL1159" s="38"/>
      <c r="CM1159" s="39"/>
      <c r="CN1159" s="39"/>
      <c r="CO1159" s="39"/>
    </row>
    <row r="1160" ht="15.75" customHeight="1">
      <c r="A1160" s="29"/>
      <c r="CL1160" s="38"/>
      <c r="CM1160" s="39"/>
      <c r="CN1160" s="39"/>
      <c r="CO1160" s="39"/>
    </row>
    <row r="1161" ht="15.75" customHeight="1">
      <c r="A1161" s="29"/>
      <c r="CL1161" s="38"/>
      <c r="CM1161" s="39"/>
      <c r="CN1161" s="39"/>
      <c r="CO1161" s="39"/>
    </row>
    <row r="1162" ht="15.75" customHeight="1">
      <c r="A1162" s="29"/>
      <c r="CL1162" s="38"/>
      <c r="CM1162" s="39"/>
      <c r="CN1162" s="39"/>
      <c r="CO1162" s="39"/>
    </row>
    <row r="1163" ht="15.75" customHeight="1">
      <c r="A1163" s="29"/>
      <c r="CL1163" s="38"/>
      <c r="CM1163" s="39"/>
      <c r="CN1163" s="39"/>
      <c r="CO1163" s="39"/>
    </row>
    <row r="1164" ht="15.75" customHeight="1">
      <c r="A1164" s="29"/>
      <c r="CL1164" s="38"/>
      <c r="CM1164" s="39"/>
      <c r="CN1164" s="39"/>
      <c r="CO1164" s="39"/>
    </row>
    <row r="1165" ht="15.75" customHeight="1">
      <c r="A1165" s="29"/>
      <c r="CL1165" s="38"/>
      <c r="CM1165" s="39"/>
      <c r="CN1165" s="39"/>
      <c r="CO1165" s="39"/>
    </row>
    <row r="1166" ht="15.75" customHeight="1">
      <c r="A1166" s="29"/>
      <c r="CL1166" s="38"/>
      <c r="CM1166" s="39"/>
      <c r="CN1166" s="39"/>
      <c r="CO1166" s="39"/>
    </row>
    <row r="1167" ht="15.75" customHeight="1">
      <c r="A1167" s="29"/>
      <c r="CL1167" s="38"/>
      <c r="CM1167" s="39"/>
      <c r="CN1167" s="39"/>
      <c r="CO1167" s="39"/>
    </row>
    <row r="1168" ht="15.75" customHeight="1">
      <c r="A1168" s="29"/>
      <c r="CL1168" s="38"/>
      <c r="CM1168" s="39"/>
      <c r="CN1168" s="39"/>
      <c r="CO1168" s="39"/>
    </row>
    <row r="1169" ht="15.75" customHeight="1">
      <c r="A1169" s="29"/>
      <c r="CL1169" s="38"/>
      <c r="CM1169" s="39"/>
      <c r="CN1169" s="39"/>
      <c r="CO1169" s="39"/>
    </row>
    <row r="1170" ht="15.75" customHeight="1">
      <c r="A1170" s="29"/>
      <c r="CL1170" s="38"/>
      <c r="CM1170" s="39"/>
      <c r="CN1170" s="39"/>
      <c r="CO1170" s="39"/>
    </row>
    <row r="1171" ht="15.75" customHeight="1">
      <c r="A1171" s="29"/>
      <c r="CL1171" s="38"/>
      <c r="CM1171" s="39"/>
      <c r="CN1171" s="39"/>
      <c r="CO1171" s="39"/>
    </row>
    <row r="1172" ht="15.75" customHeight="1">
      <c r="A1172" s="29"/>
      <c r="CL1172" s="38"/>
      <c r="CM1172" s="39"/>
      <c r="CN1172" s="39"/>
      <c r="CO1172" s="39"/>
    </row>
    <row r="1173" ht="15.75" customHeight="1">
      <c r="A1173" s="29"/>
      <c r="CL1173" s="38"/>
      <c r="CM1173" s="39"/>
      <c r="CN1173" s="39"/>
      <c r="CO1173" s="39"/>
    </row>
    <row r="1174" ht="15.75" customHeight="1">
      <c r="A1174" s="29"/>
      <c r="CL1174" s="38"/>
      <c r="CM1174" s="39"/>
      <c r="CN1174" s="39"/>
      <c r="CO1174" s="39"/>
    </row>
    <row r="1175" ht="15.75" customHeight="1">
      <c r="A1175" s="29"/>
      <c r="CL1175" s="38"/>
      <c r="CM1175" s="39"/>
      <c r="CN1175" s="39"/>
      <c r="CO1175" s="39"/>
    </row>
    <row r="1176" ht="15.75" customHeight="1">
      <c r="A1176" s="29"/>
      <c r="CL1176" s="38"/>
      <c r="CM1176" s="39"/>
      <c r="CN1176" s="39"/>
      <c r="CO1176" s="39"/>
    </row>
    <row r="1177" ht="15.75" customHeight="1">
      <c r="A1177" s="29"/>
      <c r="CL1177" s="38"/>
      <c r="CM1177" s="39"/>
      <c r="CN1177" s="39"/>
      <c r="CO1177" s="39"/>
    </row>
    <row r="1178" ht="15.75" customHeight="1">
      <c r="A1178" s="29"/>
      <c r="CL1178" s="38"/>
      <c r="CM1178" s="39"/>
      <c r="CN1178" s="39"/>
      <c r="CO1178" s="39"/>
    </row>
    <row r="1179" ht="15.75" customHeight="1">
      <c r="A1179" s="29"/>
      <c r="CL1179" s="38"/>
      <c r="CM1179" s="39"/>
      <c r="CN1179" s="39"/>
      <c r="CO1179" s="39"/>
    </row>
    <row r="1180" ht="15.75" customHeight="1">
      <c r="A1180" s="29"/>
      <c r="CL1180" s="38"/>
      <c r="CM1180" s="39"/>
      <c r="CN1180" s="39"/>
      <c r="CO1180" s="39"/>
    </row>
    <row r="1181" ht="15.75" customHeight="1">
      <c r="A1181" s="29"/>
      <c r="CL1181" s="38"/>
      <c r="CM1181" s="39"/>
      <c r="CN1181" s="39"/>
      <c r="CO1181" s="39"/>
    </row>
    <row r="1182" ht="15.75" customHeight="1">
      <c r="A1182" s="29"/>
      <c r="CL1182" s="38"/>
      <c r="CM1182" s="39"/>
      <c r="CN1182" s="39"/>
      <c r="CO1182" s="39"/>
    </row>
    <row r="1183" ht="15.75" customHeight="1">
      <c r="A1183" s="29"/>
      <c r="CL1183" s="38"/>
      <c r="CM1183" s="39"/>
      <c r="CN1183" s="39"/>
      <c r="CO1183" s="39"/>
    </row>
    <row r="1184" ht="15.75" customHeight="1">
      <c r="A1184" s="29"/>
      <c r="CL1184" s="38"/>
      <c r="CM1184" s="39"/>
      <c r="CN1184" s="39"/>
      <c r="CO1184" s="39"/>
    </row>
    <row r="1185" ht="15.75" customHeight="1">
      <c r="A1185" s="29"/>
      <c r="CL1185" s="38"/>
      <c r="CM1185" s="39"/>
      <c r="CN1185" s="39"/>
      <c r="CO1185" s="39"/>
    </row>
    <row r="1186" ht="15.75" customHeight="1">
      <c r="A1186" s="29"/>
      <c r="CL1186" s="38"/>
      <c r="CM1186" s="39"/>
      <c r="CN1186" s="39"/>
      <c r="CO1186" s="39"/>
    </row>
    <row r="1187" ht="15.75" customHeight="1">
      <c r="A1187" s="29"/>
      <c r="CL1187" s="38"/>
      <c r="CM1187" s="39"/>
      <c r="CN1187" s="39"/>
      <c r="CO1187" s="39"/>
    </row>
    <row r="1188" ht="15.75" customHeight="1">
      <c r="A1188" s="29"/>
      <c r="CL1188" s="38"/>
      <c r="CM1188" s="39"/>
      <c r="CN1188" s="39"/>
      <c r="CO1188" s="39"/>
    </row>
    <row r="1189" ht="15.75" customHeight="1">
      <c r="A1189" s="29"/>
      <c r="CL1189" s="38"/>
      <c r="CM1189" s="39"/>
      <c r="CN1189" s="39"/>
      <c r="CO1189" s="39"/>
    </row>
    <row r="1190" ht="15.75" customHeight="1">
      <c r="A1190" s="29"/>
      <c r="CL1190" s="38"/>
      <c r="CM1190" s="39"/>
      <c r="CN1190" s="39"/>
      <c r="CO1190" s="39"/>
    </row>
    <row r="1191" ht="15.75" customHeight="1">
      <c r="A1191" s="29"/>
      <c r="CL1191" s="38"/>
      <c r="CM1191" s="39"/>
      <c r="CN1191" s="39"/>
      <c r="CO1191" s="39"/>
    </row>
    <row r="1192" ht="15.75" customHeight="1">
      <c r="A1192" s="29"/>
      <c r="CL1192" s="38"/>
      <c r="CM1192" s="39"/>
      <c r="CN1192" s="39"/>
      <c r="CO1192" s="39"/>
    </row>
    <row r="1193" ht="15.75" customHeight="1">
      <c r="A1193" s="29"/>
      <c r="CL1193" s="38"/>
      <c r="CM1193" s="39"/>
      <c r="CN1193" s="39"/>
      <c r="CO1193" s="39"/>
    </row>
    <row r="1194" ht="15.75" customHeight="1">
      <c r="A1194" s="29"/>
      <c r="CL1194" s="38"/>
      <c r="CM1194" s="39"/>
      <c r="CN1194" s="39"/>
      <c r="CO1194" s="39"/>
    </row>
    <row r="1195" ht="15.75" customHeight="1">
      <c r="A1195" s="29"/>
      <c r="CL1195" s="38"/>
      <c r="CM1195" s="39"/>
      <c r="CN1195" s="39"/>
      <c r="CO1195" s="39"/>
    </row>
    <row r="1196" ht="15.75" customHeight="1">
      <c r="A1196" s="29"/>
      <c r="CL1196" s="38"/>
      <c r="CM1196" s="39"/>
      <c r="CN1196" s="39"/>
      <c r="CO1196" s="39"/>
    </row>
    <row r="1197" ht="15.75" customHeight="1">
      <c r="A1197" s="29"/>
      <c r="CL1197" s="38"/>
      <c r="CM1197" s="39"/>
      <c r="CN1197" s="39"/>
      <c r="CO1197" s="39"/>
    </row>
    <row r="1198" ht="15.75" customHeight="1">
      <c r="A1198" s="29"/>
      <c r="CL1198" s="38"/>
      <c r="CM1198" s="39"/>
      <c r="CN1198" s="39"/>
      <c r="CO1198" s="39"/>
    </row>
    <row r="1199" ht="15.75" customHeight="1">
      <c r="A1199" s="29"/>
      <c r="CL1199" s="38"/>
      <c r="CM1199" s="39"/>
      <c r="CN1199" s="39"/>
      <c r="CO1199" s="39"/>
    </row>
    <row r="1200" ht="15.75" customHeight="1">
      <c r="A1200" s="29"/>
      <c r="CL1200" s="38"/>
      <c r="CM1200" s="39"/>
      <c r="CN1200" s="39"/>
      <c r="CO1200" s="39"/>
    </row>
    <row r="1201" ht="15.75" customHeight="1">
      <c r="A1201" s="29"/>
      <c r="CL1201" s="38"/>
      <c r="CM1201" s="39"/>
      <c r="CN1201" s="39"/>
      <c r="CO1201" s="39"/>
    </row>
    <row r="1202" ht="15.75" customHeight="1">
      <c r="A1202" s="29"/>
      <c r="CL1202" s="38"/>
      <c r="CM1202" s="39"/>
      <c r="CN1202" s="39"/>
      <c r="CO1202" s="39"/>
    </row>
    <row r="1203" ht="15.75" customHeight="1">
      <c r="A1203" s="29"/>
      <c r="CL1203" s="38"/>
      <c r="CM1203" s="39"/>
      <c r="CN1203" s="39"/>
      <c r="CO1203" s="39"/>
    </row>
    <row r="1204" ht="15.75" customHeight="1">
      <c r="A1204" s="29"/>
      <c r="CL1204" s="38"/>
      <c r="CM1204" s="39"/>
      <c r="CN1204" s="39"/>
      <c r="CO1204" s="39"/>
    </row>
    <row r="1205" ht="15.75" customHeight="1">
      <c r="A1205" s="29"/>
      <c r="CL1205" s="38"/>
      <c r="CM1205" s="39"/>
      <c r="CN1205" s="39"/>
      <c r="CO1205" s="39"/>
    </row>
    <row r="1206" ht="15.75" customHeight="1">
      <c r="A1206" s="29"/>
      <c r="CL1206" s="38"/>
      <c r="CM1206" s="39"/>
      <c r="CN1206" s="39"/>
      <c r="CO1206" s="39"/>
    </row>
    <row r="1207" ht="15.75" customHeight="1">
      <c r="A1207" s="29"/>
      <c r="CL1207" s="38"/>
      <c r="CM1207" s="39"/>
      <c r="CN1207" s="39"/>
      <c r="CO1207" s="39"/>
    </row>
    <row r="1208" ht="15.75" customHeight="1">
      <c r="A1208" s="29"/>
      <c r="CL1208" s="38"/>
      <c r="CM1208" s="39"/>
      <c r="CN1208" s="39"/>
      <c r="CO1208" s="39"/>
    </row>
    <row r="1209" ht="15.75" customHeight="1">
      <c r="A1209" s="29"/>
      <c r="CL1209" s="38"/>
      <c r="CM1209" s="39"/>
      <c r="CN1209" s="39"/>
      <c r="CO1209" s="39"/>
    </row>
    <row r="1210" ht="15.75" customHeight="1">
      <c r="A1210" s="29"/>
      <c r="CL1210" s="38"/>
      <c r="CM1210" s="39"/>
      <c r="CN1210" s="39"/>
      <c r="CO1210" s="39"/>
    </row>
    <row r="1211" ht="15.75" customHeight="1">
      <c r="A1211" s="29"/>
      <c r="CL1211" s="38"/>
      <c r="CM1211" s="39"/>
      <c r="CN1211" s="39"/>
      <c r="CO1211" s="39"/>
    </row>
    <row r="1212" ht="15.75" customHeight="1">
      <c r="A1212" s="29"/>
      <c r="CL1212" s="38"/>
      <c r="CM1212" s="39"/>
      <c r="CN1212" s="39"/>
      <c r="CO1212" s="39"/>
    </row>
    <row r="1213" ht="15.75" customHeight="1">
      <c r="A1213" s="29"/>
      <c r="CL1213" s="38"/>
      <c r="CM1213" s="39"/>
      <c r="CN1213" s="39"/>
      <c r="CO1213" s="39"/>
    </row>
    <row r="1214" ht="15.75" customHeight="1">
      <c r="A1214" s="29"/>
      <c r="CL1214" s="38"/>
      <c r="CM1214" s="39"/>
      <c r="CN1214" s="39"/>
      <c r="CO1214" s="39"/>
    </row>
    <row r="1215" ht="15.75" customHeight="1">
      <c r="A1215" s="29"/>
      <c r="CL1215" s="38"/>
      <c r="CM1215" s="39"/>
      <c r="CN1215" s="39"/>
      <c r="CO1215" s="39"/>
    </row>
    <row r="1216" ht="15.75" customHeight="1">
      <c r="A1216" s="29"/>
      <c r="CL1216" s="38"/>
      <c r="CM1216" s="39"/>
      <c r="CN1216" s="39"/>
      <c r="CO1216" s="39"/>
    </row>
    <row r="1217" ht="15.75" customHeight="1">
      <c r="A1217" s="29"/>
      <c r="CL1217" s="38"/>
      <c r="CM1217" s="39"/>
      <c r="CN1217" s="39"/>
      <c r="CO1217" s="39"/>
    </row>
    <row r="1218" ht="15.75" customHeight="1">
      <c r="A1218" s="29"/>
      <c r="CL1218" s="38"/>
      <c r="CM1218" s="39"/>
      <c r="CN1218" s="39"/>
      <c r="CO1218" s="39"/>
    </row>
    <row r="1219" ht="15.75" customHeight="1">
      <c r="A1219" s="29"/>
      <c r="CL1219" s="38"/>
      <c r="CM1219" s="39"/>
      <c r="CN1219" s="39"/>
      <c r="CO1219" s="39"/>
    </row>
    <row r="1220" ht="15.75" customHeight="1">
      <c r="A1220" s="29"/>
      <c r="CL1220" s="38"/>
      <c r="CM1220" s="39"/>
      <c r="CN1220" s="39"/>
      <c r="CO1220" s="39"/>
    </row>
    <row r="1221" ht="15.75" customHeight="1">
      <c r="A1221" s="29"/>
      <c r="CL1221" s="38"/>
      <c r="CM1221" s="39"/>
      <c r="CN1221" s="39"/>
      <c r="CO1221" s="39"/>
    </row>
    <row r="1222" ht="15.75" customHeight="1">
      <c r="A1222" s="29"/>
      <c r="CL1222" s="38"/>
      <c r="CM1222" s="39"/>
      <c r="CN1222" s="39"/>
      <c r="CO1222" s="39"/>
    </row>
    <row r="1223" ht="15.75" customHeight="1">
      <c r="A1223" s="29"/>
      <c r="CL1223" s="38"/>
      <c r="CM1223" s="39"/>
      <c r="CN1223" s="39"/>
      <c r="CO1223" s="39"/>
    </row>
    <row r="1224" ht="15.75" customHeight="1">
      <c r="A1224" s="29"/>
      <c r="CL1224" s="38"/>
      <c r="CM1224" s="39"/>
      <c r="CN1224" s="39"/>
      <c r="CO1224" s="39"/>
    </row>
    <row r="1225" ht="15.75" customHeight="1">
      <c r="A1225" s="29"/>
      <c r="CL1225" s="38"/>
      <c r="CM1225" s="39"/>
      <c r="CN1225" s="39"/>
      <c r="CO1225" s="39"/>
    </row>
    <row r="1226" ht="15.75" customHeight="1">
      <c r="A1226" s="29"/>
      <c r="CL1226" s="38"/>
      <c r="CM1226" s="39"/>
      <c r="CN1226" s="39"/>
      <c r="CO1226" s="39"/>
    </row>
    <row r="1227" ht="15.75" customHeight="1">
      <c r="A1227" s="29"/>
      <c r="CL1227" s="38"/>
      <c r="CM1227" s="39"/>
      <c r="CN1227" s="39"/>
      <c r="CO1227" s="39"/>
    </row>
    <row r="1228" ht="15.75" customHeight="1">
      <c r="A1228" s="29"/>
      <c r="CL1228" s="38"/>
      <c r="CM1228" s="39"/>
      <c r="CN1228" s="39"/>
      <c r="CO1228" s="39"/>
    </row>
    <row r="1229" ht="15.75" customHeight="1">
      <c r="A1229" s="29"/>
      <c r="CL1229" s="38"/>
      <c r="CM1229" s="39"/>
      <c r="CN1229" s="39"/>
      <c r="CO1229" s="39"/>
    </row>
    <row r="1230" ht="15.75" customHeight="1">
      <c r="A1230" s="29"/>
      <c r="CL1230" s="38"/>
      <c r="CM1230" s="39"/>
      <c r="CN1230" s="39"/>
      <c r="CO1230" s="39"/>
    </row>
    <row r="1231" ht="15.75" customHeight="1">
      <c r="A1231" s="29"/>
      <c r="CL1231" s="38"/>
      <c r="CM1231" s="39"/>
      <c r="CN1231" s="39"/>
      <c r="CO1231" s="39"/>
    </row>
    <row r="1232" ht="15.75" customHeight="1">
      <c r="A1232" s="29"/>
      <c r="CL1232" s="38"/>
      <c r="CM1232" s="39"/>
      <c r="CN1232" s="39"/>
      <c r="CO1232" s="39"/>
    </row>
    <row r="1233" ht="15.75" customHeight="1">
      <c r="A1233" s="29"/>
      <c r="CL1233" s="38"/>
      <c r="CM1233" s="39"/>
      <c r="CN1233" s="39"/>
      <c r="CO1233" s="39"/>
    </row>
    <row r="1234" ht="15.75" customHeight="1">
      <c r="A1234" s="29"/>
      <c r="CL1234" s="38"/>
      <c r="CM1234" s="39"/>
      <c r="CN1234" s="39"/>
      <c r="CO1234" s="39"/>
    </row>
    <row r="1235" ht="15.75" customHeight="1">
      <c r="A1235" s="29"/>
      <c r="CL1235" s="38"/>
      <c r="CM1235" s="39"/>
      <c r="CN1235" s="39"/>
      <c r="CO1235" s="39"/>
    </row>
    <row r="1236" ht="15.75" customHeight="1">
      <c r="A1236" s="29"/>
      <c r="CL1236" s="38"/>
      <c r="CM1236" s="39"/>
      <c r="CN1236" s="39"/>
      <c r="CO1236" s="39"/>
    </row>
    <row r="1237" ht="15.75" customHeight="1">
      <c r="A1237" s="29"/>
      <c r="CL1237" s="38"/>
      <c r="CM1237" s="39"/>
      <c r="CN1237" s="39"/>
      <c r="CO1237" s="39"/>
    </row>
    <row r="1238" ht="15.75" customHeight="1">
      <c r="A1238" s="29"/>
      <c r="CL1238" s="38"/>
      <c r="CM1238" s="39"/>
      <c r="CN1238" s="39"/>
      <c r="CO1238" s="39"/>
    </row>
    <row r="1239" ht="15.75" customHeight="1">
      <c r="A1239" s="29"/>
      <c r="CL1239" s="38"/>
      <c r="CM1239" s="39"/>
      <c r="CN1239" s="39"/>
      <c r="CO1239" s="39"/>
    </row>
    <row r="1240" ht="15.75" customHeight="1">
      <c r="A1240" s="29"/>
      <c r="CL1240" s="38"/>
      <c r="CM1240" s="39"/>
      <c r="CN1240" s="39"/>
      <c r="CO1240" s="39"/>
    </row>
    <row r="1241" ht="15.75" customHeight="1">
      <c r="A1241" s="29"/>
      <c r="CL1241" s="38"/>
      <c r="CM1241" s="39"/>
      <c r="CN1241" s="39"/>
      <c r="CO1241" s="39"/>
    </row>
    <row r="1242" ht="15.75" customHeight="1">
      <c r="A1242" s="29"/>
      <c r="CL1242" s="38"/>
      <c r="CM1242" s="39"/>
      <c r="CN1242" s="39"/>
      <c r="CO1242" s="39"/>
    </row>
    <row r="1243" ht="15.75" customHeight="1">
      <c r="A1243" s="29"/>
      <c r="CL1243" s="38"/>
      <c r="CM1243" s="39"/>
      <c r="CN1243" s="39"/>
      <c r="CO1243" s="39"/>
    </row>
    <row r="1244" ht="15.75" customHeight="1">
      <c r="A1244" s="29"/>
      <c r="CL1244" s="38"/>
      <c r="CM1244" s="39"/>
      <c r="CN1244" s="39"/>
      <c r="CO1244" s="39"/>
    </row>
    <row r="1245" ht="15.75" customHeight="1">
      <c r="A1245" s="29"/>
      <c r="CL1245" s="38"/>
      <c r="CM1245" s="39"/>
      <c r="CN1245" s="39"/>
      <c r="CO1245" s="39"/>
    </row>
    <row r="1246" ht="15.75" customHeight="1">
      <c r="A1246" s="29"/>
      <c r="CL1246" s="38"/>
      <c r="CM1246" s="39"/>
      <c r="CN1246" s="39"/>
      <c r="CO1246" s="39"/>
    </row>
    <row r="1247" ht="15.75" customHeight="1">
      <c r="A1247" s="29"/>
      <c r="CL1247" s="38"/>
      <c r="CM1247" s="39"/>
      <c r="CN1247" s="39"/>
      <c r="CO1247" s="39"/>
    </row>
    <row r="1248" ht="15.75" customHeight="1">
      <c r="A1248" s="29"/>
      <c r="CL1248" s="38"/>
      <c r="CM1248" s="39"/>
      <c r="CN1248" s="39"/>
      <c r="CO1248" s="39"/>
    </row>
    <row r="1249" ht="15.75" customHeight="1">
      <c r="A1249" s="29"/>
      <c r="CL1249" s="38"/>
      <c r="CM1249" s="39"/>
      <c r="CN1249" s="39"/>
      <c r="CO1249" s="39"/>
    </row>
    <row r="1250" ht="15.75" customHeight="1">
      <c r="A1250" s="29"/>
      <c r="CL1250" s="38"/>
      <c r="CM1250" s="39"/>
      <c r="CN1250" s="39"/>
      <c r="CO1250" s="39"/>
    </row>
    <row r="1251" ht="15.75" customHeight="1">
      <c r="A1251" s="29"/>
      <c r="CL1251" s="38"/>
      <c r="CM1251" s="39"/>
      <c r="CN1251" s="39"/>
      <c r="CO1251" s="39"/>
    </row>
    <row r="1252" ht="15.75" customHeight="1">
      <c r="A1252" s="29"/>
      <c r="CL1252" s="38"/>
      <c r="CM1252" s="39"/>
      <c r="CN1252" s="39"/>
      <c r="CO1252" s="39"/>
    </row>
    <row r="1253" ht="15.75" customHeight="1">
      <c r="A1253" s="29"/>
      <c r="CL1253" s="38"/>
      <c r="CM1253" s="39"/>
      <c r="CN1253" s="39"/>
      <c r="CO1253" s="39"/>
    </row>
    <row r="1254" ht="15.75" customHeight="1">
      <c r="A1254" s="29"/>
      <c r="CL1254" s="38"/>
      <c r="CM1254" s="39"/>
      <c r="CN1254" s="39"/>
      <c r="CO1254" s="39"/>
    </row>
    <row r="1255" ht="15.75" customHeight="1">
      <c r="A1255" s="29"/>
      <c r="CL1255" s="38"/>
      <c r="CM1255" s="39"/>
      <c r="CN1255" s="39"/>
      <c r="CO1255" s="39"/>
    </row>
    <row r="1256" ht="15.75" customHeight="1">
      <c r="A1256" s="29"/>
      <c r="CL1256" s="38"/>
      <c r="CM1256" s="39"/>
      <c r="CN1256" s="39"/>
      <c r="CO1256" s="39"/>
    </row>
    <row r="1257" ht="15.75" customHeight="1">
      <c r="A1257" s="29"/>
      <c r="CL1257" s="38"/>
      <c r="CM1257" s="39"/>
      <c r="CN1257" s="39"/>
      <c r="CO1257" s="39"/>
    </row>
    <row r="1258" ht="15.75" customHeight="1">
      <c r="A1258" s="29"/>
      <c r="CL1258" s="38"/>
      <c r="CM1258" s="39"/>
      <c r="CN1258" s="39"/>
      <c r="CO1258" s="39"/>
    </row>
    <row r="1259" ht="15.75" customHeight="1">
      <c r="A1259" s="29"/>
      <c r="CL1259" s="38"/>
      <c r="CM1259" s="39"/>
      <c r="CN1259" s="39"/>
      <c r="CO1259" s="39"/>
    </row>
    <row r="1260" ht="15.75" customHeight="1">
      <c r="A1260" s="29"/>
      <c r="CL1260" s="38"/>
      <c r="CM1260" s="39"/>
      <c r="CN1260" s="39"/>
      <c r="CO1260" s="39"/>
    </row>
    <row r="1261" ht="15.75" customHeight="1">
      <c r="A1261" s="29"/>
      <c r="CL1261" s="38"/>
      <c r="CM1261" s="39"/>
      <c r="CN1261" s="39"/>
      <c r="CO1261" s="39"/>
    </row>
    <row r="1262" ht="15.75" customHeight="1">
      <c r="A1262" s="29"/>
      <c r="CL1262" s="38"/>
      <c r="CM1262" s="39"/>
      <c r="CN1262" s="39"/>
      <c r="CO1262" s="39"/>
    </row>
    <row r="1263" ht="15.75" customHeight="1">
      <c r="A1263" s="29"/>
      <c r="CL1263" s="38"/>
      <c r="CM1263" s="39"/>
      <c r="CN1263" s="39"/>
      <c r="CO1263" s="39"/>
    </row>
    <row r="1264" ht="15.75" customHeight="1">
      <c r="A1264" s="29"/>
      <c r="CL1264" s="38"/>
      <c r="CM1264" s="39"/>
      <c r="CN1264" s="39"/>
      <c r="CO1264" s="39"/>
    </row>
    <row r="1265" ht="15.75" customHeight="1">
      <c r="A1265" s="29"/>
      <c r="CL1265" s="38"/>
      <c r="CM1265" s="39"/>
      <c r="CN1265" s="39"/>
      <c r="CO1265" s="39"/>
    </row>
    <row r="1266" ht="15.75" customHeight="1">
      <c r="A1266" s="29"/>
      <c r="CL1266" s="38"/>
      <c r="CM1266" s="39"/>
      <c r="CN1266" s="39"/>
      <c r="CO1266" s="39"/>
    </row>
    <row r="1267" ht="15.75" customHeight="1">
      <c r="A1267" s="29"/>
      <c r="CL1267" s="38"/>
      <c r="CM1267" s="39"/>
      <c r="CN1267" s="39"/>
      <c r="CO1267" s="39"/>
    </row>
    <row r="1268" ht="15.75" customHeight="1">
      <c r="A1268" s="29"/>
      <c r="CL1268" s="38"/>
      <c r="CM1268" s="39"/>
      <c r="CN1268" s="39"/>
      <c r="CO1268" s="39"/>
    </row>
    <row r="1269" ht="15.75" customHeight="1">
      <c r="A1269" s="29"/>
      <c r="CL1269" s="38"/>
      <c r="CM1269" s="39"/>
      <c r="CN1269" s="39"/>
      <c r="CO1269" s="39"/>
    </row>
    <row r="1270" ht="15.75" customHeight="1">
      <c r="A1270" s="29"/>
      <c r="CL1270" s="38"/>
      <c r="CM1270" s="39"/>
      <c r="CN1270" s="39"/>
      <c r="CO1270" s="39"/>
    </row>
    <row r="1271" ht="15.75" customHeight="1">
      <c r="A1271" s="29"/>
      <c r="CL1271" s="38"/>
      <c r="CM1271" s="39"/>
      <c r="CN1271" s="39"/>
      <c r="CO1271" s="39"/>
    </row>
    <row r="1272" ht="15.75" customHeight="1">
      <c r="A1272" s="29"/>
      <c r="CL1272" s="38"/>
      <c r="CM1272" s="39"/>
      <c r="CN1272" s="39"/>
      <c r="CO1272" s="39"/>
    </row>
    <row r="1273" ht="15.75" customHeight="1">
      <c r="A1273" s="29"/>
      <c r="CL1273" s="38"/>
      <c r="CM1273" s="39"/>
      <c r="CN1273" s="39"/>
      <c r="CO1273" s="39"/>
    </row>
    <row r="1274" ht="15.75" customHeight="1">
      <c r="A1274" s="29"/>
      <c r="CL1274" s="38"/>
      <c r="CM1274" s="39"/>
      <c r="CN1274" s="39"/>
      <c r="CO1274" s="39"/>
    </row>
    <row r="1275" ht="15.75" customHeight="1">
      <c r="A1275" s="29"/>
      <c r="CL1275" s="38"/>
      <c r="CM1275" s="39"/>
      <c r="CN1275" s="39"/>
      <c r="CO1275" s="39"/>
    </row>
    <row r="1276" ht="15.75" customHeight="1">
      <c r="A1276" s="29"/>
      <c r="CL1276" s="38"/>
      <c r="CM1276" s="39"/>
      <c r="CN1276" s="39"/>
      <c r="CO1276" s="39"/>
    </row>
    <row r="1277" ht="15.75" customHeight="1">
      <c r="A1277" s="29"/>
      <c r="CL1277" s="38"/>
      <c r="CM1277" s="39"/>
      <c r="CN1277" s="39"/>
      <c r="CO1277" s="39"/>
    </row>
    <row r="1278" ht="15.75" customHeight="1">
      <c r="A1278" s="29"/>
      <c r="CL1278" s="38"/>
      <c r="CM1278" s="39"/>
      <c r="CN1278" s="39"/>
      <c r="CO1278" s="39"/>
    </row>
    <row r="1279" ht="15.75" customHeight="1">
      <c r="A1279" s="29"/>
      <c r="CL1279" s="38"/>
      <c r="CM1279" s="39"/>
      <c r="CN1279" s="39"/>
      <c r="CO1279" s="39"/>
    </row>
    <row r="1280" ht="15.75" customHeight="1">
      <c r="A1280" s="29"/>
      <c r="CL1280" s="38"/>
      <c r="CM1280" s="39"/>
      <c r="CN1280" s="39"/>
      <c r="CO1280" s="39"/>
    </row>
    <row r="1281" ht="15.75" customHeight="1">
      <c r="A1281" s="29"/>
      <c r="CL1281" s="38"/>
      <c r="CM1281" s="39"/>
      <c r="CN1281" s="39"/>
      <c r="CO1281" s="39"/>
    </row>
    <row r="1282" ht="15.75" customHeight="1">
      <c r="A1282" s="29"/>
      <c r="CL1282" s="38"/>
      <c r="CM1282" s="39"/>
      <c r="CN1282" s="39"/>
      <c r="CO1282" s="39"/>
    </row>
    <row r="1283" ht="15.75" customHeight="1">
      <c r="A1283" s="29"/>
      <c r="CL1283" s="38"/>
      <c r="CM1283" s="39"/>
      <c r="CN1283" s="39"/>
      <c r="CO1283" s="39"/>
    </row>
    <row r="1284" ht="15.75" customHeight="1">
      <c r="A1284" s="29"/>
      <c r="CL1284" s="38"/>
      <c r="CM1284" s="39"/>
      <c r="CN1284" s="39"/>
      <c r="CO1284" s="39"/>
    </row>
    <row r="1285" ht="15.75" customHeight="1">
      <c r="A1285" s="29"/>
      <c r="CL1285" s="38"/>
      <c r="CM1285" s="39"/>
      <c r="CN1285" s="39"/>
      <c r="CO1285" s="39"/>
    </row>
    <row r="1286" ht="15.75" customHeight="1">
      <c r="A1286" s="29"/>
      <c r="CL1286" s="38"/>
      <c r="CM1286" s="39"/>
      <c r="CN1286" s="39"/>
      <c r="CO1286" s="39"/>
    </row>
    <row r="1287" ht="15.75" customHeight="1">
      <c r="A1287" s="29"/>
      <c r="CL1287" s="38"/>
      <c r="CM1287" s="39"/>
      <c r="CN1287" s="39"/>
      <c r="CO1287" s="39"/>
    </row>
    <row r="1288" ht="15.75" customHeight="1">
      <c r="A1288" s="29"/>
      <c r="CL1288" s="38"/>
      <c r="CM1288" s="39"/>
      <c r="CN1288" s="39"/>
      <c r="CO1288" s="39"/>
    </row>
    <row r="1289" ht="15.75" customHeight="1">
      <c r="A1289" s="29"/>
      <c r="CL1289" s="38"/>
      <c r="CM1289" s="39"/>
      <c r="CN1289" s="39"/>
      <c r="CO1289" s="39"/>
    </row>
    <row r="1290" ht="15.75" customHeight="1">
      <c r="A1290" s="29"/>
      <c r="CL1290" s="38"/>
      <c r="CM1290" s="39"/>
      <c r="CN1290" s="39"/>
      <c r="CO1290" s="39"/>
    </row>
    <row r="1291" ht="15.75" customHeight="1">
      <c r="A1291" s="29"/>
      <c r="CL1291" s="38"/>
      <c r="CM1291" s="39"/>
      <c r="CN1291" s="39"/>
      <c r="CO1291" s="39"/>
    </row>
    <row r="1292" ht="15.75" customHeight="1">
      <c r="A1292" s="29"/>
      <c r="CL1292" s="38"/>
      <c r="CM1292" s="39"/>
      <c r="CN1292" s="39"/>
      <c r="CO1292" s="39"/>
    </row>
    <row r="1293" ht="15.75" customHeight="1">
      <c r="A1293" s="29"/>
      <c r="CL1293" s="38"/>
      <c r="CM1293" s="39"/>
      <c r="CN1293" s="39"/>
      <c r="CO1293" s="39"/>
    </row>
    <row r="1294" ht="15.75" customHeight="1">
      <c r="A1294" s="29"/>
      <c r="CL1294" s="38"/>
      <c r="CM1294" s="39"/>
      <c r="CN1294" s="39"/>
      <c r="CO1294" s="39"/>
    </row>
    <row r="1295" ht="15.75" customHeight="1">
      <c r="A1295" s="29"/>
      <c r="CL1295" s="38"/>
      <c r="CM1295" s="39"/>
      <c r="CN1295" s="39"/>
      <c r="CO1295" s="39"/>
    </row>
    <row r="1296" ht="15.75" customHeight="1">
      <c r="A1296" s="29"/>
      <c r="CL1296" s="38"/>
      <c r="CM1296" s="39"/>
      <c r="CN1296" s="39"/>
      <c r="CO1296" s="39"/>
    </row>
    <row r="1297" ht="15.75" customHeight="1">
      <c r="A1297" s="29"/>
      <c r="CL1297" s="38"/>
      <c r="CM1297" s="39"/>
      <c r="CN1297" s="39"/>
      <c r="CO1297" s="39"/>
    </row>
    <row r="1298" ht="15.75" customHeight="1">
      <c r="A1298" s="29"/>
      <c r="CL1298" s="38"/>
      <c r="CM1298" s="39"/>
      <c r="CN1298" s="39"/>
      <c r="CO1298" s="39"/>
    </row>
    <row r="1299" ht="15.75" customHeight="1">
      <c r="A1299" s="29"/>
      <c r="CL1299" s="38"/>
      <c r="CM1299" s="39"/>
      <c r="CN1299" s="39"/>
      <c r="CO1299" s="39"/>
    </row>
    <row r="1300" ht="15.75" customHeight="1">
      <c r="A1300" s="29"/>
      <c r="CL1300" s="38"/>
      <c r="CM1300" s="39"/>
      <c r="CN1300" s="39"/>
      <c r="CO1300" s="39"/>
    </row>
    <row r="1301" ht="15.75" customHeight="1">
      <c r="A1301" s="29"/>
      <c r="CL1301" s="38"/>
      <c r="CM1301" s="39"/>
      <c r="CN1301" s="39"/>
      <c r="CO1301" s="39"/>
    </row>
    <row r="1302" ht="15.75" customHeight="1">
      <c r="A1302" s="29"/>
      <c r="CL1302" s="38"/>
      <c r="CM1302" s="39"/>
      <c r="CN1302" s="39"/>
      <c r="CO1302" s="39"/>
    </row>
    <row r="1303" ht="15.75" customHeight="1">
      <c r="A1303" s="29"/>
      <c r="CL1303" s="38"/>
      <c r="CM1303" s="39"/>
      <c r="CN1303" s="39"/>
      <c r="CO1303" s="39"/>
    </row>
    <row r="1304" ht="15.75" customHeight="1">
      <c r="A1304" s="29"/>
      <c r="CL1304" s="38"/>
      <c r="CM1304" s="39"/>
      <c r="CN1304" s="39"/>
      <c r="CO1304" s="39"/>
    </row>
    <row r="1305" ht="15.75" customHeight="1">
      <c r="A1305" s="29"/>
      <c r="CL1305" s="38"/>
      <c r="CM1305" s="39"/>
      <c r="CN1305" s="39"/>
      <c r="CO1305" s="39"/>
    </row>
    <row r="1306" ht="15.75" customHeight="1">
      <c r="A1306" s="29"/>
      <c r="CL1306" s="38"/>
      <c r="CM1306" s="39"/>
      <c r="CN1306" s="39"/>
      <c r="CO1306" s="39"/>
    </row>
    <row r="1307" ht="15.75" customHeight="1">
      <c r="A1307" s="29"/>
      <c r="CL1307" s="38"/>
      <c r="CM1307" s="39"/>
      <c r="CN1307" s="39"/>
      <c r="CO1307" s="39"/>
    </row>
    <row r="1308" ht="15.75" customHeight="1">
      <c r="A1308" s="29"/>
      <c r="CL1308" s="38"/>
      <c r="CM1308" s="39"/>
      <c r="CN1308" s="39"/>
      <c r="CO1308" s="39"/>
    </row>
    <row r="1309" ht="15.75" customHeight="1">
      <c r="A1309" s="29"/>
      <c r="CL1309" s="38"/>
      <c r="CM1309" s="39"/>
      <c r="CN1309" s="39"/>
      <c r="CO1309" s="39"/>
    </row>
    <row r="1310" ht="15.75" customHeight="1">
      <c r="A1310" s="29"/>
      <c r="CL1310" s="38"/>
      <c r="CM1310" s="39"/>
      <c r="CN1310" s="39"/>
      <c r="CO1310" s="39"/>
    </row>
    <row r="1311" ht="15.75" customHeight="1">
      <c r="A1311" s="29"/>
      <c r="CL1311" s="38"/>
      <c r="CM1311" s="39"/>
      <c r="CN1311" s="39"/>
      <c r="CO1311" s="39"/>
    </row>
    <row r="1312" ht="15.75" customHeight="1">
      <c r="A1312" s="29"/>
      <c r="CL1312" s="38"/>
      <c r="CM1312" s="39"/>
      <c r="CN1312" s="39"/>
      <c r="CO1312" s="39"/>
    </row>
    <row r="1313" ht="15.75" customHeight="1">
      <c r="A1313" s="29"/>
      <c r="CL1313" s="38"/>
      <c r="CM1313" s="39"/>
      <c r="CN1313" s="39"/>
      <c r="CO1313" s="39"/>
    </row>
    <row r="1314" ht="15.75" customHeight="1">
      <c r="A1314" s="29"/>
      <c r="CL1314" s="38"/>
      <c r="CM1314" s="39"/>
      <c r="CN1314" s="39"/>
      <c r="CO1314" s="39"/>
    </row>
    <row r="1315" ht="15.75" customHeight="1">
      <c r="A1315" s="29"/>
      <c r="CL1315" s="38"/>
      <c r="CM1315" s="39"/>
      <c r="CN1315" s="39"/>
      <c r="CO1315" s="39"/>
    </row>
    <row r="1316" ht="15.75" customHeight="1">
      <c r="A1316" s="29"/>
      <c r="CL1316" s="38"/>
      <c r="CM1316" s="39"/>
      <c r="CN1316" s="39"/>
      <c r="CO1316" s="39"/>
    </row>
    <row r="1317" ht="15.75" customHeight="1">
      <c r="A1317" s="29"/>
      <c r="CL1317" s="38"/>
      <c r="CM1317" s="39"/>
      <c r="CN1317" s="39"/>
      <c r="CO1317" s="39"/>
    </row>
    <row r="1318" ht="15.75" customHeight="1">
      <c r="A1318" s="29"/>
      <c r="CL1318" s="38"/>
      <c r="CM1318" s="39"/>
      <c r="CN1318" s="39"/>
      <c r="CO1318" s="39"/>
    </row>
    <row r="1319" ht="15.75" customHeight="1">
      <c r="A1319" s="29"/>
      <c r="CL1319" s="38"/>
      <c r="CM1319" s="39"/>
      <c r="CN1319" s="39"/>
      <c r="CO1319" s="39"/>
    </row>
    <row r="1320" ht="15.75" customHeight="1">
      <c r="A1320" s="29"/>
      <c r="CL1320" s="38"/>
      <c r="CM1320" s="39"/>
      <c r="CN1320" s="39"/>
      <c r="CO1320" s="39"/>
    </row>
    <row r="1321" ht="15.75" customHeight="1">
      <c r="A1321" s="29"/>
      <c r="CL1321" s="38"/>
      <c r="CM1321" s="39"/>
      <c r="CN1321" s="39"/>
      <c r="CO1321" s="39"/>
    </row>
    <row r="1322" ht="15.75" customHeight="1">
      <c r="A1322" s="29"/>
      <c r="CL1322" s="38"/>
      <c r="CM1322" s="39"/>
      <c r="CN1322" s="39"/>
      <c r="CO1322" s="39"/>
    </row>
    <row r="1323" ht="15.75" customHeight="1">
      <c r="A1323" s="29"/>
      <c r="CL1323" s="38"/>
      <c r="CM1323" s="39"/>
      <c r="CN1323" s="39"/>
      <c r="CO1323" s="39"/>
    </row>
    <row r="1324" ht="15.75" customHeight="1">
      <c r="A1324" s="29"/>
      <c r="CL1324" s="38"/>
      <c r="CM1324" s="39"/>
      <c r="CN1324" s="39"/>
      <c r="CO1324" s="39"/>
    </row>
    <row r="1325" ht="15.75" customHeight="1">
      <c r="A1325" s="29"/>
      <c r="CL1325" s="38"/>
      <c r="CM1325" s="39"/>
      <c r="CN1325" s="39"/>
      <c r="CO1325" s="39"/>
    </row>
    <row r="1326" ht="15.75" customHeight="1">
      <c r="A1326" s="29"/>
      <c r="CL1326" s="38"/>
      <c r="CM1326" s="39"/>
      <c r="CN1326" s="39"/>
      <c r="CO1326" s="39"/>
    </row>
    <row r="1327" ht="15.75" customHeight="1">
      <c r="A1327" s="29"/>
      <c r="CL1327" s="38"/>
      <c r="CM1327" s="39"/>
      <c r="CN1327" s="39"/>
      <c r="CO1327" s="39"/>
    </row>
    <row r="1328" ht="15.75" customHeight="1">
      <c r="A1328" s="29"/>
      <c r="CL1328" s="38"/>
      <c r="CM1328" s="39"/>
      <c r="CN1328" s="39"/>
      <c r="CO1328" s="39"/>
    </row>
    <row r="1329" ht="15.75" customHeight="1">
      <c r="A1329" s="29"/>
      <c r="CL1329" s="38"/>
      <c r="CM1329" s="39"/>
      <c r="CN1329" s="39"/>
      <c r="CO1329" s="39"/>
    </row>
    <row r="1330" ht="15.75" customHeight="1">
      <c r="A1330" s="29"/>
      <c r="CL1330" s="38"/>
      <c r="CM1330" s="39"/>
      <c r="CN1330" s="39"/>
      <c r="CO1330" s="39"/>
    </row>
    <row r="1331" ht="15.75" customHeight="1">
      <c r="A1331" s="29"/>
      <c r="CL1331" s="38"/>
      <c r="CM1331" s="39"/>
      <c r="CN1331" s="39"/>
      <c r="CO1331" s="39"/>
    </row>
    <row r="1332" ht="15.75" customHeight="1">
      <c r="A1332" s="29"/>
      <c r="CL1332" s="38"/>
      <c r="CM1332" s="39"/>
      <c r="CN1332" s="39"/>
      <c r="CO1332" s="39"/>
    </row>
    <row r="1333" ht="15.75" customHeight="1">
      <c r="A1333" s="29"/>
      <c r="CL1333" s="38"/>
      <c r="CM1333" s="39"/>
      <c r="CN1333" s="39"/>
      <c r="CO1333" s="39"/>
    </row>
    <row r="1334" ht="15.75" customHeight="1">
      <c r="A1334" s="29"/>
      <c r="CL1334" s="38"/>
      <c r="CM1334" s="39"/>
      <c r="CN1334" s="39"/>
      <c r="CO1334" s="39"/>
    </row>
    <row r="1335" ht="15.75" customHeight="1">
      <c r="A1335" s="29"/>
      <c r="CL1335" s="38"/>
      <c r="CM1335" s="39"/>
      <c r="CN1335" s="39"/>
      <c r="CO1335" s="39"/>
    </row>
    <row r="1336" ht="15.75" customHeight="1">
      <c r="A1336" s="29"/>
      <c r="CL1336" s="38"/>
      <c r="CM1336" s="39"/>
      <c r="CN1336" s="39"/>
      <c r="CO1336" s="39"/>
    </row>
    <row r="1337" ht="15.75" customHeight="1">
      <c r="A1337" s="29"/>
      <c r="CL1337" s="38"/>
      <c r="CM1337" s="39"/>
      <c r="CN1337" s="39"/>
      <c r="CO1337" s="39"/>
    </row>
    <row r="1338" ht="15.75" customHeight="1">
      <c r="A1338" s="29"/>
      <c r="CL1338" s="38"/>
      <c r="CM1338" s="39"/>
      <c r="CN1338" s="39"/>
      <c r="CO1338" s="39"/>
    </row>
    <row r="1339" ht="15.75" customHeight="1">
      <c r="A1339" s="29"/>
      <c r="CL1339" s="38"/>
      <c r="CM1339" s="39"/>
      <c r="CN1339" s="39"/>
      <c r="CO1339" s="39"/>
    </row>
    <row r="1340" ht="15.75" customHeight="1">
      <c r="A1340" s="29"/>
      <c r="CL1340" s="38"/>
      <c r="CM1340" s="39"/>
      <c r="CN1340" s="39"/>
      <c r="CO1340" s="39"/>
    </row>
    <row r="1341" ht="15.75" customHeight="1">
      <c r="A1341" s="29"/>
      <c r="CL1341" s="38"/>
      <c r="CM1341" s="39"/>
      <c r="CN1341" s="39"/>
      <c r="CO1341" s="39"/>
    </row>
    <row r="1342" ht="15.75" customHeight="1">
      <c r="A1342" s="29"/>
      <c r="CL1342" s="38"/>
      <c r="CM1342" s="39"/>
      <c r="CN1342" s="39"/>
      <c r="CO1342" s="39"/>
    </row>
    <row r="1343" ht="15.75" customHeight="1">
      <c r="A1343" s="29"/>
      <c r="CL1343" s="38"/>
      <c r="CM1343" s="39"/>
      <c r="CN1343" s="39"/>
      <c r="CO1343" s="39"/>
    </row>
    <row r="1344" ht="15.75" customHeight="1">
      <c r="A1344" s="29"/>
      <c r="CL1344" s="38"/>
      <c r="CM1344" s="39"/>
      <c r="CN1344" s="39"/>
      <c r="CO1344" s="39"/>
    </row>
    <row r="1345" ht="15.75" customHeight="1">
      <c r="A1345" s="29"/>
      <c r="CL1345" s="38"/>
      <c r="CM1345" s="39"/>
      <c r="CN1345" s="39"/>
      <c r="CO1345" s="39"/>
    </row>
    <row r="1346" ht="15.75" customHeight="1">
      <c r="A1346" s="29"/>
      <c r="CL1346" s="38"/>
      <c r="CM1346" s="39"/>
      <c r="CN1346" s="39"/>
      <c r="CO1346" s="39"/>
    </row>
    <row r="1347" ht="15.75" customHeight="1">
      <c r="A1347" s="29"/>
      <c r="CL1347" s="38"/>
      <c r="CM1347" s="39"/>
      <c r="CN1347" s="39"/>
      <c r="CO1347" s="39"/>
    </row>
    <row r="1348" ht="15.75" customHeight="1">
      <c r="A1348" s="29"/>
      <c r="CL1348" s="38"/>
      <c r="CM1348" s="39"/>
      <c r="CN1348" s="39"/>
      <c r="CO1348" s="39"/>
    </row>
    <row r="1349" ht="15.75" customHeight="1">
      <c r="A1349" s="29"/>
      <c r="CL1349" s="38"/>
      <c r="CM1349" s="39"/>
      <c r="CN1349" s="39"/>
      <c r="CO1349" s="39"/>
    </row>
    <row r="1350" ht="15.75" customHeight="1">
      <c r="A1350" s="29"/>
      <c r="CL1350" s="38"/>
      <c r="CM1350" s="39"/>
      <c r="CN1350" s="39"/>
      <c r="CO1350" s="39"/>
    </row>
    <row r="1351" ht="15.75" customHeight="1">
      <c r="A1351" s="29"/>
      <c r="CL1351" s="38"/>
      <c r="CM1351" s="39"/>
      <c r="CN1351" s="39"/>
      <c r="CO1351" s="39"/>
    </row>
    <row r="1352" ht="15.75" customHeight="1">
      <c r="A1352" s="29"/>
      <c r="CL1352" s="38"/>
      <c r="CM1352" s="39"/>
      <c r="CN1352" s="39"/>
      <c r="CO1352" s="39"/>
    </row>
    <row r="1353" ht="15.75" customHeight="1">
      <c r="A1353" s="29"/>
      <c r="CL1353" s="38"/>
      <c r="CM1353" s="39"/>
      <c r="CN1353" s="39"/>
      <c r="CO1353" s="39"/>
    </row>
    <row r="1354" ht="15.75" customHeight="1">
      <c r="A1354" s="29"/>
      <c r="CL1354" s="38"/>
      <c r="CM1354" s="39"/>
      <c r="CN1354" s="39"/>
      <c r="CO1354" s="39"/>
    </row>
    <row r="1355" ht="15.75" customHeight="1">
      <c r="A1355" s="29"/>
      <c r="CL1355" s="38"/>
      <c r="CM1355" s="39"/>
      <c r="CN1355" s="39"/>
      <c r="CO1355" s="39"/>
    </row>
    <row r="1356" ht="15.75" customHeight="1">
      <c r="A1356" s="29"/>
      <c r="CL1356" s="38"/>
      <c r="CM1356" s="39"/>
      <c r="CN1356" s="39"/>
      <c r="CO1356" s="39"/>
    </row>
    <row r="1357" ht="15.75" customHeight="1">
      <c r="A1357" s="29"/>
      <c r="CL1357" s="38"/>
      <c r="CM1357" s="39"/>
      <c r="CN1357" s="39"/>
      <c r="CO1357" s="39"/>
    </row>
    <row r="1358" ht="15.75" customHeight="1">
      <c r="A1358" s="29"/>
      <c r="CL1358" s="38"/>
      <c r="CM1358" s="39"/>
      <c r="CN1358" s="39"/>
      <c r="CO1358" s="39"/>
    </row>
    <row r="1359" ht="15.75" customHeight="1">
      <c r="A1359" s="29"/>
      <c r="CL1359" s="38"/>
      <c r="CM1359" s="39"/>
      <c r="CN1359" s="39"/>
      <c r="CO1359" s="39"/>
    </row>
    <row r="1360" ht="15.75" customHeight="1">
      <c r="A1360" s="29"/>
      <c r="CL1360" s="38"/>
      <c r="CM1360" s="39"/>
      <c r="CN1360" s="39"/>
      <c r="CO1360" s="39"/>
    </row>
    <row r="1361" ht="15.75" customHeight="1">
      <c r="A1361" s="29"/>
      <c r="CL1361" s="38"/>
      <c r="CM1361" s="39"/>
      <c r="CN1361" s="39"/>
      <c r="CO1361" s="39"/>
    </row>
    <row r="1362" ht="15.75" customHeight="1">
      <c r="A1362" s="29"/>
      <c r="CL1362" s="38"/>
      <c r="CM1362" s="39"/>
      <c r="CN1362" s="39"/>
      <c r="CO1362" s="39"/>
    </row>
    <row r="1363" ht="15.75" customHeight="1">
      <c r="A1363" s="29"/>
      <c r="CL1363" s="38"/>
      <c r="CM1363" s="39"/>
      <c r="CN1363" s="39"/>
      <c r="CO1363" s="39"/>
    </row>
    <row r="1364" ht="15.75" customHeight="1">
      <c r="A1364" s="29"/>
      <c r="CL1364" s="38"/>
      <c r="CM1364" s="39"/>
      <c r="CN1364" s="39"/>
      <c r="CO1364" s="39"/>
    </row>
    <row r="1365" ht="15.75" customHeight="1">
      <c r="A1365" s="29"/>
      <c r="CL1365" s="38"/>
      <c r="CM1365" s="39"/>
      <c r="CN1365" s="39"/>
      <c r="CO1365" s="39"/>
    </row>
    <row r="1366" ht="15.75" customHeight="1">
      <c r="A1366" s="29"/>
      <c r="CL1366" s="38"/>
      <c r="CM1366" s="39"/>
      <c r="CN1366" s="39"/>
      <c r="CO1366" s="39"/>
    </row>
    <row r="1367" ht="15.75" customHeight="1">
      <c r="A1367" s="29"/>
      <c r="CL1367" s="38"/>
      <c r="CM1367" s="39"/>
      <c r="CN1367" s="39"/>
      <c r="CO1367" s="39"/>
    </row>
    <row r="1368" ht="15.75" customHeight="1">
      <c r="A1368" s="29"/>
      <c r="CL1368" s="38"/>
      <c r="CM1368" s="39"/>
      <c r="CN1368" s="39"/>
      <c r="CO1368" s="39"/>
    </row>
    <row r="1369" ht="15.75" customHeight="1">
      <c r="A1369" s="29"/>
      <c r="CL1369" s="38"/>
      <c r="CM1369" s="39"/>
      <c r="CN1369" s="39"/>
      <c r="CO1369" s="39"/>
    </row>
    <row r="1370" ht="15.75" customHeight="1">
      <c r="A1370" s="29"/>
      <c r="CL1370" s="38"/>
      <c r="CM1370" s="39"/>
      <c r="CN1370" s="39"/>
      <c r="CO1370" s="39"/>
    </row>
    <row r="1371" ht="15.75" customHeight="1">
      <c r="A1371" s="29"/>
      <c r="CL1371" s="38"/>
      <c r="CM1371" s="39"/>
      <c r="CN1371" s="39"/>
      <c r="CO1371" s="39"/>
    </row>
    <row r="1372" ht="15.75" customHeight="1">
      <c r="A1372" s="29"/>
      <c r="CL1372" s="38"/>
      <c r="CM1372" s="39"/>
      <c r="CN1372" s="39"/>
      <c r="CO1372" s="39"/>
    </row>
    <row r="1373" ht="15.75" customHeight="1">
      <c r="A1373" s="29"/>
      <c r="CL1373" s="38"/>
      <c r="CM1373" s="39"/>
      <c r="CN1373" s="39"/>
      <c r="CO1373" s="39"/>
    </row>
    <row r="1374" ht="15.75" customHeight="1">
      <c r="A1374" s="29"/>
      <c r="CL1374" s="38"/>
      <c r="CM1374" s="39"/>
      <c r="CN1374" s="39"/>
      <c r="CO1374" s="39"/>
    </row>
    <row r="1375" ht="15.75" customHeight="1">
      <c r="A1375" s="29"/>
      <c r="CL1375" s="38"/>
      <c r="CM1375" s="39"/>
      <c r="CN1375" s="39"/>
      <c r="CO1375" s="39"/>
    </row>
    <row r="1376" ht="15.75" customHeight="1">
      <c r="A1376" s="29"/>
      <c r="CL1376" s="38"/>
      <c r="CM1376" s="39"/>
      <c r="CN1376" s="39"/>
      <c r="CO1376" s="39"/>
    </row>
    <row r="1377" ht="15.75" customHeight="1">
      <c r="A1377" s="29"/>
      <c r="CL1377" s="38"/>
      <c r="CM1377" s="39"/>
      <c r="CN1377" s="39"/>
      <c r="CO1377" s="39"/>
    </row>
    <row r="1378" ht="15.75" customHeight="1">
      <c r="A1378" s="29"/>
      <c r="CL1378" s="38"/>
      <c r="CM1378" s="39"/>
      <c r="CN1378" s="39"/>
      <c r="CO1378" s="39"/>
    </row>
    <row r="1379" ht="15.75" customHeight="1">
      <c r="A1379" s="29"/>
      <c r="CL1379" s="38"/>
      <c r="CM1379" s="39"/>
      <c r="CN1379" s="39"/>
      <c r="CO1379" s="39"/>
    </row>
    <row r="1380" ht="15.75" customHeight="1">
      <c r="A1380" s="29"/>
      <c r="CL1380" s="38"/>
      <c r="CM1380" s="39"/>
      <c r="CN1380" s="39"/>
      <c r="CO1380" s="39"/>
    </row>
    <row r="1381" ht="15.75" customHeight="1">
      <c r="A1381" s="29"/>
      <c r="CL1381" s="38"/>
      <c r="CM1381" s="39"/>
      <c r="CN1381" s="39"/>
      <c r="CO1381" s="39"/>
    </row>
    <row r="1382" ht="15.75" customHeight="1">
      <c r="A1382" s="29"/>
      <c r="CL1382" s="38"/>
      <c r="CM1382" s="39"/>
      <c r="CN1382" s="39"/>
      <c r="CO1382" s="39"/>
    </row>
    <row r="1383" ht="15.75" customHeight="1">
      <c r="A1383" s="29"/>
      <c r="CL1383" s="38"/>
      <c r="CM1383" s="39"/>
      <c r="CN1383" s="39"/>
      <c r="CO1383" s="39"/>
    </row>
    <row r="1384" ht="15.75" customHeight="1">
      <c r="A1384" s="29"/>
      <c r="CL1384" s="38"/>
      <c r="CM1384" s="39"/>
      <c r="CN1384" s="39"/>
      <c r="CO1384" s="39"/>
    </row>
    <row r="1385" ht="15.75" customHeight="1">
      <c r="A1385" s="29"/>
      <c r="CL1385" s="38"/>
      <c r="CM1385" s="39"/>
      <c r="CN1385" s="39"/>
      <c r="CO1385" s="39"/>
    </row>
    <row r="1386" ht="15.75" customHeight="1">
      <c r="A1386" s="29"/>
      <c r="CL1386" s="38"/>
      <c r="CM1386" s="39"/>
      <c r="CN1386" s="39"/>
      <c r="CO1386" s="39"/>
    </row>
    <row r="1387" ht="15.75" customHeight="1">
      <c r="A1387" s="29"/>
      <c r="CL1387" s="38"/>
      <c r="CM1387" s="39"/>
      <c r="CN1387" s="39"/>
      <c r="CO1387" s="39"/>
    </row>
    <row r="1388" ht="15.75" customHeight="1">
      <c r="A1388" s="29"/>
      <c r="CL1388" s="38"/>
      <c r="CM1388" s="39"/>
      <c r="CN1388" s="39"/>
      <c r="CO1388" s="39"/>
    </row>
    <row r="1389" ht="15.75" customHeight="1">
      <c r="A1389" s="29"/>
      <c r="CL1389" s="38"/>
      <c r="CM1389" s="39"/>
      <c r="CN1389" s="39"/>
      <c r="CO1389" s="39"/>
    </row>
    <row r="1390" ht="15.75" customHeight="1">
      <c r="A1390" s="29"/>
      <c r="CL1390" s="38"/>
      <c r="CM1390" s="39"/>
      <c r="CN1390" s="39"/>
      <c r="CO1390" s="39"/>
    </row>
    <row r="1391" ht="15.75" customHeight="1">
      <c r="A1391" s="29"/>
      <c r="CL1391" s="38"/>
      <c r="CM1391" s="39"/>
      <c r="CN1391" s="39"/>
      <c r="CO1391" s="39"/>
    </row>
    <row r="1392" ht="15.75" customHeight="1">
      <c r="A1392" s="29"/>
      <c r="CL1392" s="38"/>
      <c r="CM1392" s="39"/>
      <c r="CN1392" s="39"/>
      <c r="CO1392" s="39"/>
    </row>
    <row r="1393" ht="15.75" customHeight="1">
      <c r="A1393" s="29"/>
      <c r="CL1393" s="38"/>
      <c r="CM1393" s="39"/>
      <c r="CN1393" s="39"/>
      <c r="CO1393" s="39"/>
    </row>
    <row r="1394" ht="15.75" customHeight="1">
      <c r="A1394" s="29"/>
      <c r="CL1394" s="38"/>
      <c r="CM1394" s="39"/>
      <c r="CN1394" s="39"/>
      <c r="CO1394" s="39"/>
    </row>
    <row r="1395" ht="15.75" customHeight="1">
      <c r="A1395" s="29"/>
      <c r="CL1395" s="38"/>
      <c r="CM1395" s="39"/>
      <c r="CN1395" s="39"/>
      <c r="CO1395" s="39"/>
    </row>
    <row r="1396" ht="15.75" customHeight="1">
      <c r="A1396" s="29"/>
      <c r="CL1396" s="38"/>
      <c r="CM1396" s="39"/>
      <c r="CN1396" s="39"/>
      <c r="CO1396" s="39"/>
    </row>
    <row r="1397" ht="15.75" customHeight="1">
      <c r="A1397" s="29"/>
      <c r="CL1397" s="38"/>
      <c r="CM1397" s="39"/>
      <c r="CN1397" s="39"/>
      <c r="CO1397" s="39"/>
    </row>
    <row r="1398" ht="15.75" customHeight="1">
      <c r="A1398" s="29"/>
      <c r="CL1398" s="38"/>
      <c r="CM1398" s="39"/>
      <c r="CN1398" s="39"/>
      <c r="CO1398" s="39"/>
    </row>
    <row r="1399" ht="15.75" customHeight="1">
      <c r="A1399" s="29"/>
      <c r="CL1399" s="38"/>
      <c r="CM1399" s="39"/>
      <c r="CN1399" s="39"/>
      <c r="CO1399" s="39"/>
    </row>
    <row r="1400" ht="15.75" customHeight="1">
      <c r="A1400" s="29"/>
      <c r="CL1400" s="38"/>
      <c r="CM1400" s="39"/>
      <c r="CN1400" s="39"/>
      <c r="CO1400" s="39"/>
    </row>
    <row r="1401" ht="15.75" customHeight="1">
      <c r="A1401" s="29"/>
      <c r="CL1401" s="38"/>
      <c r="CM1401" s="39"/>
      <c r="CN1401" s="39"/>
      <c r="CO1401" s="39"/>
    </row>
    <row r="1402" ht="15.75" customHeight="1">
      <c r="A1402" s="29"/>
      <c r="CL1402" s="38"/>
      <c r="CM1402" s="39"/>
      <c r="CN1402" s="39"/>
      <c r="CO1402" s="39"/>
    </row>
    <row r="1403" ht="15.75" customHeight="1">
      <c r="A1403" s="29"/>
      <c r="CL1403" s="38"/>
      <c r="CM1403" s="39"/>
      <c r="CN1403" s="39"/>
      <c r="CO1403" s="39"/>
    </row>
    <row r="1404" ht="15.75" customHeight="1">
      <c r="A1404" s="29"/>
      <c r="CL1404" s="38"/>
      <c r="CM1404" s="39"/>
      <c r="CN1404" s="39"/>
      <c r="CO1404" s="39"/>
    </row>
    <row r="1405" ht="15.75" customHeight="1">
      <c r="A1405" s="29"/>
      <c r="CL1405" s="38"/>
      <c r="CM1405" s="39"/>
      <c r="CN1405" s="39"/>
      <c r="CO1405" s="39"/>
    </row>
    <row r="1406" ht="15.75" customHeight="1">
      <c r="A1406" s="29"/>
      <c r="CL1406" s="38"/>
      <c r="CM1406" s="39"/>
      <c r="CN1406" s="39"/>
      <c r="CO1406" s="39"/>
    </row>
    <row r="1407" ht="15.75" customHeight="1">
      <c r="A1407" s="29"/>
      <c r="CL1407" s="38"/>
      <c r="CM1407" s="39"/>
      <c r="CN1407" s="39"/>
      <c r="CO1407" s="39"/>
    </row>
    <row r="1408" ht="15.75" customHeight="1">
      <c r="A1408" s="29"/>
      <c r="CL1408" s="38"/>
      <c r="CM1408" s="39"/>
      <c r="CN1408" s="39"/>
      <c r="CO1408" s="39"/>
    </row>
    <row r="1409" ht="15.75" customHeight="1">
      <c r="A1409" s="29"/>
      <c r="CL1409" s="38"/>
      <c r="CM1409" s="39"/>
      <c r="CN1409" s="39"/>
      <c r="CO1409" s="39"/>
    </row>
    <row r="1410" ht="15.75" customHeight="1">
      <c r="A1410" s="29"/>
      <c r="CL1410" s="38"/>
      <c r="CM1410" s="39"/>
      <c r="CN1410" s="39"/>
      <c r="CO1410" s="39"/>
    </row>
    <row r="1411" ht="15.75" customHeight="1">
      <c r="A1411" s="29"/>
      <c r="CL1411" s="38"/>
      <c r="CM1411" s="39"/>
      <c r="CN1411" s="39"/>
      <c r="CO1411" s="39"/>
    </row>
    <row r="1412" ht="15.75" customHeight="1">
      <c r="A1412" s="29"/>
      <c r="CL1412" s="38"/>
      <c r="CM1412" s="39"/>
      <c r="CN1412" s="39"/>
      <c r="CO1412" s="39"/>
    </row>
    <row r="1413" ht="15.75" customHeight="1">
      <c r="A1413" s="29"/>
      <c r="CL1413" s="38"/>
      <c r="CM1413" s="39"/>
      <c r="CN1413" s="39"/>
      <c r="CO1413" s="39"/>
    </row>
    <row r="1414" ht="15.75" customHeight="1">
      <c r="A1414" s="29"/>
      <c r="CL1414" s="38"/>
      <c r="CM1414" s="39"/>
      <c r="CN1414" s="39"/>
      <c r="CO1414" s="39"/>
    </row>
    <row r="1415" ht="15.75" customHeight="1">
      <c r="A1415" s="29"/>
      <c r="CL1415" s="38"/>
      <c r="CM1415" s="39"/>
      <c r="CN1415" s="39"/>
      <c r="CO1415" s="39"/>
    </row>
    <row r="1416" ht="15.75" customHeight="1">
      <c r="A1416" s="29"/>
      <c r="CL1416" s="38"/>
      <c r="CM1416" s="39"/>
      <c r="CN1416" s="39"/>
      <c r="CO1416" s="39"/>
    </row>
    <row r="1417" ht="15.75" customHeight="1">
      <c r="A1417" s="29"/>
      <c r="CL1417" s="38"/>
      <c r="CM1417" s="39"/>
      <c r="CN1417" s="39"/>
      <c r="CO1417" s="39"/>
    </row>
    <row r="1418" ht="15.75" customHeight="1">
      <c r="A1418" s="29"/>
      <c r="CL1418" s="38"/>
      <c r="CM1418" s="39"/>
      <c r="CN1418" s="39"/>
      <c r="CO1418" s="39"/>
    </row>
    <row r="1419" ht="15.75" customHeight="1">
      <c r="A1419" s="29"/>
      <c r="CL1419" s="38"/>
      <c r="CM1419" s="39"/>
      <c r="CN1419" s="39"/>
      <c r="CO1419" s="39"/>
    </row>
    <row r="1420" ht="15.75" customHeight="1">
      <c r="A1420" s="29"/>
      <c r="CL1420" s="38"/>
      <c r="CM1420" s="39"/>
      <c r="CN1420" s="39"/>
      <c r="CO1420" s="39"/>
    </row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dxfId="0" priority="1">
      <formula>LEFT(J2&amp;"")="["</formula>
    </cfRule>
  </conditionalFormatting>
  <conditionalFormatting sqref="K2">
    <cfRule type="expression" dxfId="0" priority="2">
      <formula>LEFT(K2&amp;"")="["</formula>
    </cfRule>
  </conditionalFormatting>
  <conditionalFormatting sqref="L2">
    <cfRule type="expression" dxfId="0" priority="3">
      <formula>LEFT(L2&amp;"")="["</formula>
    </cfRule>
  </conditionalFormatting>
  <conditionalFormatting sqref="V2">
    <cfRule type="expression" dxfId="0" priority="4">
      <formula>LEFT(V2&amp;"")="["</formula>
    </cfRule>
  </conditionalFormatting>
  <conditionalFormatting sqref="W2">
    <cfRule type="expression" dxfId="0" priority="5">
      <formula>LEFT(W2&amp;"")="["</formula>
    </cfRule>
  </conditionalFormatting>
  <conditionalFormatting sqref="X2">
    <cfRule type="expression" dxfId="0" priority="6">
      <formula>LEFT(X2&amp;"")="["</formula>
    </cfRule>
  </conditionalFormatting>
  <conditionalFormatting sqref="AH2">
    <cfRule type="expression" dxfId="0" priority="7">
      <formula>LEFT(AH2&amp;"")="["</formula>
    </cfRule>
  </conditionalFormatting>
  <conditionalFormatting sqref="AI2">
    <cfRule type="expression" dxfId="0" priority="8">
      <formula>LEFT(AI2&amp;"")="["</formula>
    </cfRule>
  </conditionalFormatting>
  <conditionalFormatting sqref="AJ2">
    <cfRule type="expression" dxfId="0" priority="9">
      <formula>LEFT(AJ2&amp;"")="["</formula>
    </cfRule>
  </conditionalFormatting>
  <conditionalFormatting sqref="J3">
    <cfRule type="expression" dxfId="0" priority="10">
      <formula>LEFT(J3&amp;"")="["</formula>
    </cfRule>
  </conditionalFormatting>
  <conditionalFormatting sqref="K3">
    <cfRule type="expression" dxfId="0" priority="11">
      <formula>LEFT(K3&amp;"")="["</formula>
    </cfRule>
  </conditionalFormatting>
  <conditionalFormatting sqref="L3">
    <cfRule type="expression" dxfId="0" priority="12">
      <formula>LEFT(L3&amp;"")="["</formula>
    </cfRule>
  </conditionalFormatting>
  <conditionalFormatting sqref="V3">
    <cfRule type="expression" dxfId="0" priority="13">
      <formula>LEFT(V3&amp;"")="["</formula>
    </cfRule>
  </conditionalFormatting>
  <conditionalFormatting sqref="W3">
    <cfRule type="expression" dxfId="0" priority="14">
      <formula>LEFT(W3&amp;"")="["</formula>
    </cfRule>
  </conditionalFormatting>
  <conditionalFormatting sqref="X3">
    <cfRule type="expression" dxfId="0" priority="15">
      <formula>LEFT(X3&amp;"")="["</formula>
    </cfRule>
  </conditionalFormatting>
  <conditionalFormatting sqref="AH3">
    <cfRule type="expression" dxfId="0" priority="16">
      <formula>LEFT(AH3&amp;"")="["</formula>
    </cfRule>
  </conditionalFormatting>
  <conditionalFormatting sqref="AI3">
    <cfRule type="expression" dxfId="0" priority="17">
      <formula>LEFT(AI3&amp;"")="["</formula>
    </cfRule>
  </conditionalFormatting>
  <conditionalFormatting sqref="AJ3">
    <cfRule type="expression" dxfId="0" priority="18">
      <formula>LEFT(AJ3&amp;"")="["</formula>
    </cfRule>
  </conditionalFormatting>
  <conditionalFormatting sqref="J4">
    <cfRule type="expression" dxfId="0" priority="19">
      <formula>LEFT(J4&amp;"")="["</formula>
    </cfRule>
  </conditionalFormatting>
  <conditionalFormatting sqref="K4">
    <cfRule type="expression" dxfId="0" priority="20">
      <formula>LEFT(K4&amp;"")="["</formula>
    </cfRule>
  </conditionalFormatting>
  <conditionalFormatting sqref="L4">
    <cfRule type="expression" dxfId="0" priority="21">
      <formula>LEFT(L4&amp;"")="["</formula>
    </cfRule>
  </conditionalFormatting>
  <conditionalFormatting sqref="V4">
    <cfRule type="expression" dxfId="0" priority="22">
      <formula>LEFT(V4&amp;"")="["</formula>
    </cfRule>
  </conditionalFormatting>
  <conditionalFormatting sqref="W4">
    <cfRule type="expression" dxfId="0" priority="23">
      <formula>LEFT(W4&amp;"")="["</formula>
    </cfRule>
  </conditionalFormatting>
  <conditionalFormatting sqref="X4">
    <cfRule type="expression" dxfId="0" priority="24">
      <formula>LEFT(X4&amp;"")="["</formula>
    </cfRule>
  </conditionalFormatting>
  <conditionalFormatting sqref="AH4">
    <cfRule type="expression" dxfId="0" priority="25">
      <formula>LEFT(AH4&amp;"")="["</formula>
    </cfRule>
  </conditionalFormatting>
  <conditionalFormatting sqref="AI4">
    <cfRule type="expression" dxfId="0" priority="26">
      <formula>LEFT(AI4&amp;"")="["</formula>
    </cfRule>
  </conditionalFormatting>
  <conditionalFormatting sqref="AJ4">
    <cfRule type="expression" dxfId="0" priority="27">
      <formula>LEFT(AJ4&amp;"")="["</formula>
    </cfRule>
  </conditionalFormatting>
  <conditionalFormatting sqref="J5">
    <cfRule type="expression" dxfId="0" priority="28">
      <formula>LEFT(J5&amp;"")="["</formula>
    </cfRule>
  </conditionalFormatting>
  <conditionalFormatting sqref="K5">
    <cfRule type="expression" dxfId="0" priority="29">
      <formula>LEFT(K5&amp;"")="["</formula>
    </cfRule>
  </conditionalFormatting>
  <conditionalFormatting sqref="L5">
    <cfRule type="expression" dxfId="0" priority="30">
      <formula>LEFT(L5&amp;"")="["</formula>
    </cfRule>
  </conditionalFormatting>
  <conditionalFormatting sqref="V5">
    <cfRule type="expression" dxfId="0" priority="31">
      <formula>LEFT(V5&amp;"")="["</formula>
    </cfRule>
  </conditionalFormatting>
  <conditionalFormatting sqref="W5">
    <cfRule type="expression" dxfId="0" priority="32">
      <formula>LEFT(W5&amp;"")="["</formula>
    </cfRule>
  </conditionalFormatting>
  <conditionalFormatting sqref="X5">
    <cfRule type="expression" dxfId="0" priority="33">
      <formula>LEFT(X5&amp;"")="["</formula>
    </cfRule>
  </conditionalFormatting>
  <conditionalFormatting sqref="AH5">
    <cfRule type="expression" dxfId="0" priority="34">
      <formula>LEFT(AH5&amp;"")="["</formula>
    </cfRule>
  </conditionalFormatting>
  <conditionalFormatting sqref="AI5">
    <cfRule type="expression" dxfId="0" priority="35">
      <formula>LEFT(AI5&amp;"")="["</formula>
    </cfRule>
  </conditionalFormatting>
  <conditionalFormatting sqref="AJ5">
    <cfRule type="expression" dxfId="0" priority="36">
      <formula>LEFT(AJ5&amp;"")="["</formula>
    </cfRule>
  </conditionalFormatting>
  <conditionalFormatting sqref="J6">
    <cfRule type="expression" dxfId="0" priority="37">
      <formula>LEFT(J6&amp;"")="["</formula>
    </cfRule>
  </conditionalFormatting>
  <conditionalFormatting sqref="K6">
    <cfRule type="expression" dxfId="0" priority="38">
      <formula>LEFT(K6&amp;"")="["</formula>
    </cfRule>
  </conditionalFormatting>
  <conditionalFormatting sqref="L6">
    <cfRule type="expression" dxfId="0" priority="39">
      <formula>LEFT(L6&amp;"")="["</formula>
    </cfRule>
  </conditionalFormatting>
  <conditionalFormatting sqref="V6">
    <cfRule type="expression" dxfId="0" priority="40">
      <formula>LEFT(V6&amp;"")="["</formula>
    </cfRule>
  </conditionalFormatting>
  <conditionalFormatting sqref="W6">
    <cfRule type="expression" dxfId="0" priority="41">
      <formula>LEFT(W6&amp;"")="["</formula>
    </cfRule>
  </conditionalFormatting>
  <conditionalFormatting sqref="X6">
    <cfRule type="expression" dxfId="0" priority="42">
      <formula>LEFT(X6&amp;"")="["</formula>
    </cfRule>
  </conditionalFormatting>
  <conditionalFormatting sqref="AH6">
    <cfRule type="expression" dxfId="0" priority="43">
      <formula>LEFT(AH6&amp;"")="["</formula>
    </cfRule>
  </conditionalFormatting>
  <conditionalFormatting sqref="AI6">
    <cfRule type="expression" dxfId="0" priority="44">
      <formula>LEFT(AI6&amp;"")="["</formula>
    </cfRule>
  </conditionalFormatting>
  <conditionalFormatting sqref="AJ6">
    <cfRule type="expression" dxfId="0" priority="45">
      <formula>LEFT(AJ6&amp;"")="["</formula>
    </cfRule>
  </conditionalFormatting>
  <conditionalFormatting sqref="H2:BE2 BI2:BK2 BV2:CA2">
    <cfRule type="expression" dxfId="1" priority="46">
      <formula>IF($J$2&lt;&gt;"", 1, 0)+IF($K$2&lt;&gt;"", 1, 0)+IF($L$2&lt;&gt;"", 1, 0)&lt;1</formula>
    </cfRule>
  </conditionalFormatting>
  <conditionalFormatting sqref="H2:BE2 BI2:BK2 BV2:CA2">
    <cfRule type="expression" dxfId="1" priority="47">
      <formula>IF($V$2&lt;&gt;"", 1, 0)+IF($W$2&lt;&gt;"", 1, 0)+IF($X$2&lt;&gt;"", 1, 0)&lt;1</formula>
    </cfRule>
  </conditionalFormatting>
  <conditionalFormatting sqref="H3:BE3 BI3:BK3 BV3:CA3">
    <cfRule type="expression" dxfId="1" priority="48">
      <formula>IF($J$3&lt;&gt;"", 1, 0)+IF($K$3&lt;&gt;"", 1, 0)+IF($L$3&lt;&gt;"", 1, 0)&lt;1</formula>
    </cfRule>
  </conditionalFormatting>
  <conditionalFormatting sqref="H3:BE3 BI3:BK3 BV3:CA3">
    <cfRule type="expression" dxfId="1" priority="49">
      <formula>IF($V$3&lt;&gt;"", 1, 0)+IF($W$3&lt;&gt;"", 1, 0)+IF($X$3&lt;&gt;"", 1, 0)&lt;1</formula>
    </cfRule>
  </conditionalFormatting>
  <conditionalFormatting sqref="H4:BE4 BI4:BK4 BV4:CA4">
    <cfRule type="expression" dxfId="1" priority="50">
      <formula>IF($J$4&lt;&gt;"", 1, 0)+IF($K$4&lt;&gt;"", 1, 0)+IF($L$4&lt;&gt;"", 1, 0)&lt;1</formula>
    </cfRule>
  </conditionalFormatting>
  <conditionalFormatting sqref="H4:BE4 BI4:BK4 BV4:CA4">
    <cfRule type="expression" dxfId="1" priority="51">
      <formula>IF($V$4&lt;&gt;"", 1, 0)+IF($W$4&lt;&gt;"", 1, 0)+IF($X$4&lt;&gt;"", 1, 0)&lt;1</formula>
    </cfRule>
  </conditionalFormatting>
  <conditionalFormatting sqref="H5:BE5 BI5:BK5 BV5:CA5">
    <cfRule type="expression" dxfId="1" priority="52">
      <formula>IF($J$5&lt;&gt;"", 1, 0)+IF($K$5&lt;&gt;"", 1, 0)+IF($L$5&lt;&gt;"", 1, 0)&lt;1</formula>
    </cfRule>
  </conditionalFormatting>
  <conditionalFormatting sqref="H5:BE5 BI5:BK5 BV5:CA5">
    <cfRule type="expression" dxfId="1" priority="53">
      <formula>IF($V$5&lt;&gt;"", 1, 0)+IF($W$5&lt;&gt;"", 1, 0)+IF($X$5&lt;&gt;"", 1, 0)&lt;1</formula>
    </cfRule>
  </conditionalFormatting>
  <conditionalFormatting sqref="H6:BE6 BI6:BK6 BV6:CA6">
    <cfRule type="expression" dxfId="1" priority="54">
      <formula>IF($J$6&lt;&gt;"", 1, 0)+IF($K$6&lt;&gt;"", 1, 0)+IF($L$6&lt;&gt;"", 1, 0)&lt;1</formula>
    </cfRule>
  </conditionalFormatting>
  <conditionalFormatting sqref="H6:BE6 BI6:BK6 BV6:CA6">
    <cfRule type="expression" dxfId="1" priority="55">
      <formula>IF($V$6&lt;&gt;"", 1, 0)+IF($W$6&lt;&gt;"", 1, 0)+IF($X$6&lt;&gt;"", 1, 0)&lt;1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/>
    <row r="2" ht="15.0" customHeight="1"/>
    <row r="3" ht="15.0" customHeight="1"/>
    <row r="4" ht="15.0" customHeight="1"/>
    <row r="5" ht="15.0" customHeight="1"/>
    <row r="6" ht="15.0" customHeight="1"/>
    <row r="7" ht="15.75" customHeight="1"/>
    <row r="8" ht="15.75" customHeight="1"/>
    <row r="9" ht="15.75" customHeight="1"/>
    <row r="10" ht="15.75" customHeight="1"/>
    <row r="11" ht="15.75" customHeight="1"/>
    <row r="12" ht="15.0" customHeight="1"/>
    <row r="13" ht="15.0" customHeight="1"/>
    <row r="14" ht="15.0" customHeight="1"/>
    <row r="15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2021-09-27T15:40:04Z</dcterms:created>
  <dc:creator>openpyxl</dc:creator>
</cp:coreProperties>
</file>