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06"/>
  <workbookPr defaultThemeVersion="166925"/>
  <mc:AlternateContent xmlns:mc="http://schemas.openxmlformats.org/markup-compatibility/2006">
    <mc:Choice Requires="x15">
      <x15ac:absPath xmlns:x15ac="http://schemas.microsoft.com/office/spreadsheetml/2010/11/ac" url="https://theottawahospital.sharepoint.com/sites/WastewaterGroup-Evaluation/Shared Documents/Evaluation/5 - Scoping Reviews/PRQ1 - Current Evaluation Practices/"/>
    </mc:Choice>
  </mc:AlternateContent>
  <xr:revisionPtr revIDLastSave="1520" documentId="120_S{9307E12A-37F8-5B0F-9C8F-06989DB436C2}" xr6:coauthVersionLast="47" xr6:coauthVersionMax="47" xr10:uidLastSave="{CD134F43-4D1A-47E1-8002-BB163D37CB60}"/>
  <bookViews>
    <workbookView xWindow="0" yWindow="0" windowWidth="28800" windowHeight="18000" firstSheet="4" activeTab="6" xr2:uid="{E106C9DA-422A-5147-B17F-8926B458AF27}"/>
  </bookViews>
  <sheets>
    <sheet name="data_tables" sheetId="50" r:id="rId1"/>
    <sheet name="data_dictionaries" sheetId="49" r:id="rId2"/>
    <sheet name="study_data_extraction_raw" sheetId="1" r:id="rId3"/>
    <sheet name="study_data_extraction_clean" sheetId="21" r:id="rId4"/>
    <sheet name="terms_schema" sheetId="41" r:id="rId5"/>
    <sheet name="all_concepts_long" sheetId="51" r:id="rId6"/>
    <sheet name="terms_main" sheetId="52" r:id="rId7"/>
    <sheet name="terms_scoping" sheetId="47" r:id="rId8"/>
    <sheet name="terms_delphi" sheetId="48" r:id="rId9"/>
  </sheets>
  <definedNames>
    <definedName name="_xlnm._FilterDatabase" localSheetId="5" hidden="1">all_concepts_long!$L$963:$L$963</definedName>
    <definedName name="_xlnm._FilterDatabase" localSheetId="1" hidden="1">data_dictionaries!$A$1:$K$1043</definedName>
    <definedName name="_xlnm._FilterDatabase" localSheetId="3" hidden="1">study_data_extraction_clean!$B$1:$PY$1</definedName>
    <definedName name="_xlnm._FilterDatabase" localSheetId="2" hidden="1">study_data_extraction_raw!$A$2:$SP$76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6" i="51" l="1"/>
  <c r="O246" i="51"/>
  <c r="M246" i="51"/>
  <c r="L246" i="51"/>
  <c r="G246" i="51"/>
  <c r="B246" i="51"/>
  <c r="P247" i="51"/>
  <c r="O247" i="51"/>
  <c r="M247" i="51"/>
  <c r="L247" i="51"/>
  <c r="G247" i="51"/>
  <c r="B247" i="51"/>
  <c r="G704" i="51"/>
  <c r="H3" i="48"/>
  <c r="H4" i="48"/>
  <c r="H5" i="48"/>
  <c r="H6" i="48"/>
  <c r="H7" i="48"/>
  <c r="H8" i="48"/>
  <c r="H9" i="48"/>
  <c r="H10" i="48"/>
  <c r="H11" i="48"/>
  <c r="H12" i="48"/>
  <c r="H13" i="48"/>
  <c r="H14" i="48"/>
  <c r="H15" i="48"/>
  <c r="H16" i="48"/>
  <c r="H17" i="48"/>
  <c r="H18" i="48"/>
  <c r="H19" i="48"/>
  <c r="H20" i="48"/>
  <c r="H21" i="48"/>
  <c r="H22" i="48"/>
  <c r="H23" i="48"/>
  <c r="H24" i="48"/>
  <c r="H25" i="48"/>
  <c r="H26" i="48"/>
  <c r="H27" i="48"/>
  <c r="H28" i="48"/>
  <c r="H29" i="48"/>
  <c r="H30" i="48"/>
  <c r="H31" i="48"/>
  <c r="H32" i="48"/>
  <c r="H33" i="48"/>
  <c r="H34" i="48"/>
  <c r="H35" i="48"/>
  <c r="H36" i="48"/>
  <c r="H37" i="48"/>
  <c r="H38" i="48"/>
  <c r="H39" i="48"/>
  <c r="H40" i="48"/>
  <c r="H41" i="48"/>
  <c r="H42" i="48"/>
  <c r="H43" i="48"/>
  <c r="H44" i="48"/>
  <c r="H45" i="48"/>
  <c r="H46" i="48"/>
  <c r="H47" i="48"/>
  <c r="H48" i="48"/>
  <c r="H49" i="48"/>
  <c r="H50" i="48"/>
  <c r="H51" i="48"/>
  <c r="H52" i="48"/>
  <c r="H53" i="48"/>
  <c r="H54" i="48"/>
  <c r="H55" i="48"/>
  <c r="H56" i="48"/>
  <c r="H57" i="48"/>
  <c r="H58" i="48"/>
  <c r="H59" i="48"/>
  <c r="H60" i="48"/>
  <c r="H61" i="48"/>
  <c r="H62" i="48"/>
  <c r="H63" i="48"/>
  <c r="H64" i="48"/>
  <c r="H65" i="48"/>
  <c r="H66" i="48"/>
  <c r="H67" i="48"/>
  <c r="H68" i="48"/>
  <c r="H69" i="48"/>
  <c r="H70" i="48"/>
  <c r="H71" i="48"/>
  <c r="H72" i="48"/>
  <c r="H73" i="48"/>
  <c r="H74" i="48"/>
  <c r="H75" i="48"/>
  <c r="H76" i="48"/>
  <c r="H77" i="48"/>
  <c r="H78" i="48"/>
  <c r="H79" i="48"/>
  <c r="H80" i="48"/>
  <c r="H81" i="48"/>
  <c r="H82" i="48"/>
  <c r="H83" i="48"/>
  <c r="H84" i="48"/>
  <c r="H85" i="48"/>
  <c r="H86" i="48"/>
  <c r="H87" i="48"/>
  <c r="H88" i="48"/>
  <c r="H89" i="48"/>
  <c r="H90" i="48"/>
  <c r="H91" i="48"/>
  <c r="H92" i="48"/>
  <c r="H93" i="48"/>
  <c r="H94" i="48"/>
  <c r="H95" i="48"/>
  <c r="H96" i="48"/>
  <c r="H97" i="48"/>
  <c r="H98" i="48"/>
  <c r="K3" i="48"/>
  <c r="K4" i="48"/>
  <c r="K5" i="48"/>
  <c r="K6"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K84" i="48"/>
  <c r="K85" i="48"/>
  <c r="K86" i="48"/>
  <c r="K87" i="48"/>
  <c r="K88" i="48"/>
  <c r="K89" i="48"/>
  <c r="K90" i="48"/>
  <c r="K91" i="48"/>
  <c r="K92" i="48"/>
  <c r="K93" i="48"/>
  <c r="K94" i="48"/>
  <c r="K95" i="48"/>
  <c r="K96" i="48"/>
  <c r="K97" i="48"/>
  <c r="K98" i="48"/>
  <c r="J3" i="48"/>
  <c r="J4" i="48"/>
  <c r="J5" i="48"/>
  <c r="J6" i="48"/>
  <c r="J7" i="48"/>
  <c r="J8" i="48"/>
  <c r="J9" i="48"/>
  <c r="J10" i="48"/>
  <c r="J11" i="48"/>
  <c r="J12" i="48"/>
  <c r="J13" i="48"/>
  <c r="J14" i="48"/>
  <c r="J15" i="48"/>
  <c r="J16" i="48"/>
  <c r="J17" i="48"/>
  <c r="J18" i="48"/>
  <c r="J19" i="48"/>
  <c r="J20" i="48"/>
  <c r="J21" i="48"/>
  <c r="J22" i="48"/>
  <c r="J23" i="48"/>
  <c r="J24" i="48"/>
  <c r="J25" i="48"/>
  <c r="J26" i="48"/>
  <c r="J27" i="48"/>
  <c r="J28" i="48"/>
  <c r="J29" i="48"/>
  <c r="J30" i="48"/>
  <c r="J31" i="48"/>
  <c r="J32" i="48"/>
  <c r="J33" i="48"/>
  <c r="J34" i="48"/>
  <c r="J35" i="48"/>
  <c r="J36" i="48"/>
  <c r="J37" i="48"/>
  <c r="J38" i="48"/>
  <c r="J39" i="48"/>
  <c r="J40" i="48"/>
  <c r="J41" i="48"/>
  <c r="J42" i="48"/>
  <c r="J43" i="48"/>
  <c r="J44" i="48"/>
  <c r="J45" i="48"/>
  <c r="J46" i="48"/>
  <c r="J47" i="48"/>
  <c r="J48" i="48"/>
  <c r="J49" i="48"/>
  <c r="J50" i="48"/>
  <c r="J51" i="48"/>
  <c r="J52" i="48"/>
  <c r="J53" i="48"/>
  <c r="J54" i="48"/>
  <c r="J55" i="48"/>
  <c r="J56" i="48"/>
  <c r="J57" i="48"/>
  <c r="J58" i="48"/>
  <c r="J59" i="48"/>
  <c r="J60" i="48"/>
  <c r="J61" i="48"/>
  <c r="J62" i="48"/>
  <c r="J63" i="48"/>
  <c r="J64" i="48"/>
  <c r="J65" i="48"/>
  <c r="J66" i="48"/>
  <c r="J67" i="48"/>
  <c r="J68" i="48"/>
  <c r="J69" i="48"/>
  <c r="J70" i="48"/>
  <c r="J71" i="48"/>
  <c r="J72" i="48"/>
  <c r="J73" i="48"/>
  <c r="J74" i="48"/>
  <c r="J75" i="48"/>
  <c r="J76" i="48"/>
  <c r="J77" i="48"/>
  <c r="J78" i="48"/>
  <c r="J79" i="48"/>
  <c r="J80" i="48"/>
  <c r="J81" i="48"/>
  <c r="J82" i="48"/>
  <c r="J83" i="48"/>
  <c r="J84" i="48"/>
  <c r="J85" i="48"/>
  <c r="J86" i="48"/>
  <c r="J87" i="48"/>
  <c r="J88" i="48"/>
  <c r="J89" i="48"/>
  <c r="J90" i="48"/>
  <c r="J91" i="48"/>
  <c r="J92" i="48"/>
  <c r="J93" i="48"/>
  <c r="J94" i="48"/>
  <c r="J95" i="48"/>
  <c r="J96" i="48"/>
  <c r="J97" i="48"/>
  <c r="J98"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G3" i="48"/>
  <c r="G4" i="48"/>
  <c r="G5"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G51" i="48"/>
  <c r="G52" i="48"/>
  <c r="G53" i="48"/>
  <c r="G54" i="48"/>
  <c r="G55" i="48"/>
  <c r="G56" i="48"/>
  <c r="G57" i="48"/>
  <c r="G58" i="48"/>
  <c r="G59" i="48"/>
  <c r="G60" i="48"/>
  <c r="G61" i="48"/>
  <c r="G62" i="48"/>
  <c r="G63" i="48"/>
  <c r="G64" i="48"/>
  <c r="G65" i="48"/>
  <c r="G66" i="48"/>
  <c r="G67" i="48"/>
  <c r="G68" i="48"/>
  <c r="G69" i="48"/>
  <c r="G70" i="48"/>
  <c r="G71" i="48"/>
  <c r="G72" i="48"/>
  <c r="G73" i="48"/>
  <c r="G74" i="48"/>
  <c r="G75" i="48"/>
  <c r="G76" i="48"/>
  <c r="G77" i="48"/>
  <c r="G78" i="48"/>
  <c r="G79" i="48"/>
  <c r="G80" i="48"/>
  <c r="G81" i="48"/>
  <c r="G82" i="48"/>
  <c r="G83" i="48"/>
  <c r="G84" i="48"/>
  <c r="G85" i="48"/>
  <c r="G86" i="48"/>
  <c r="G87" i="48"/>
  <c r="G88" i="48"/>
  <c r="G89" i="48"/>
  <c r="G90" i="48"/>
  <c r="G91" i="48"/>
  <c r="G92" i="48"/>
  <c r="G93" i="48"/>
  <c r="G94" i="48"/>
  <c r="G95" i="48"/>
  <c r="G96" i="48"/>
  <c r="G97" i="48"/>
  <c r="G98" i="48"/>
  <c r="H2" i="48"/>
  <c r="I2" i="48"/>
  <c r="J2" i="48"/>
  <c r="K2" i="48"/>
  <c r="G2" i="4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2" i="48"/>
  <c r="D3" i="48"/>
  <c r="D4" i="48"/>
  <c r="D5" i="48"/>
  <c r="D6" i="48"/>
  <c r="D7" i="48"/>
  <c r="D8" i="48"/>
  <c r="D9" i="48"/>
  <c r="D10" i="48"/>
  <c r="D11" i="48"/>
  <c r="D12" i="48"/>
  <c r="D13" i="48"/>
  <c r="D14" i="48"/>
  <c r="D15" i="48"/>
  <c r="D16" i="48"/>
  <c r="D17" i="48"/>
  <c r="D18" i="48"/>
  <c r="D19" i="48"/>
  <c r="D20" i="48"/>
  <c r="D21" i="48"/>
  <c r="D22" i="48"/>
  <c r="D23" i="48"/>
  <c r="D24" i="48"/>
  <c r="D25" i="48"/>
  <c r="D26" i="48"/>
  <c r="D27" i="48"/>
  <c r="D28" i="48"/>
  <c r="D29" i="48"/>
  <c r="D30" i="48"/>
  <c r="D31" i="48"/>
  <c r="D32" i="48"/>
  <c r="D33" i="48"/>
  <c r="D34" i="48"/>
  <c r="D35" i="48"/>
  <c r="D36" i="48"/>
  <c r="D37" i="48"/>
  <c r="D38" i="48"/>
  <c r="D39" i="48"/>
  <c r="D40" i="48"/>
  <c r="D41" i="48"/>
  <c r="D42" i="48"/>
  <c r="D43" i="48"/>
  <c r="D44" i="48"/>
  <c r="D45" i="48"/>
  <c r="D46" i="48"/>
  <c r="D47" i="48"/>
  <c r="D48" i="48"/>
  <c r="D49" i="48"/>
  <c r="D50" i="48"/>
  <c r="D51" i="48"/>
  <c r="D52" i="48"/>
  <c r="D53" i="48"/>
  <c r="D54" i="48"/>
  <c r="D55" i="48"/>
  <c r="D56" i="48"/>
  <c r="D57" i="48"/>
  <c r="D58" i="48"/>
  <c r="D59" i="48"/>
  <c r="D60" i="48"/>
  <c r="D61" i="48"/>
  <c r="D62" i="48"/>
  <c r="D63" i="48"/>
  <c r="D64" i="48"/>
  <c r="D65" i="48"/>
  <c r="D66" i="48"/>
  <c r="D67" i="48"/>
  <c r="D68" i="48"/>
  <c r="D69" i="48"/>
  <c r="D70" i="48"/>
  <c r="D71" i="48"/>
  <c r="D72" i="48"/>
  <c r="D73" i="48"/>
  <c r="D74" i="48"/>
  <c r="D75" i="48"/>
  <c r="D76" i="48"/>
  <c r="D77" i="48"/>
  <c r="D78" i="48"/>
  <c r="D79" i="48"/>
  <c r="D80" i="48"/>
  <c r="D81" i="48"/>
  <c r="D82" i="48"/>
  <c r="D83" i="48"/>
  <c r="D84" i="48"/>
  <c r="D85" i="48"/>
  <c r="D86" i="48"/>
  <c r="D87" i="48"/>
  <c r="D88" i="48"/>
  <c r="D89" i="48"/>
  <c r="D90" i="48"/>
  <c r="D91" i="48"/>
  <c r="D92" i="48"/>
  <c r="D93" i="48"/>
  <c r="D94" i="48"/>
  <c r="D95" i="48"/>
  <c r="D96" i="48"/>
  <c r="D97" i="48"/>
  <c r="D98" i="48"/>
  <c r="D2" i="48"/>
  <c r="C2" i="48"/>
  <c r="M2" i="48" s="1" a="1"/>
  <c r="M2" i="48" s="1"/>
  <c r="C3" i="48"/>
  <c r="M3" i="48" s="1" a="1"/>
  <c r="M3" i="48" s="1"/>
  <c r="C4" i="48"/>
  <c r="M4" i="48" s="1" a="1"/>
  <c r="M4" i="48" s="1"/>
  <c r="C5" i="48"/>
  <c r="M5" i="48" s="1" a="1"/>
  <c r="M5" i="48" s="1"/>
  <c r="C6" i="48"/>
  <c r="L6" i="48" s="1" a="1"/>
  <c r="L6" i="48" s="1"/>
  <c r="C7" i="48"/>
  <c r="L7" i="48" s="1" a="1"/>
  <c r="L7" i="48" s="1"/>
  <c r="C8" i="48"/>
  <c r="M8" i="48" s="1" a="1"/>
  <c r="M8" i="48" s="1"/>
  <c r="C9" i="48"/>
  <c r="L9" i="48" s="1" a="1"/>
  <c r="L9" i="48" s="1"/>
  <c r="C10" i="48"/>
  <c r="L10" i="48" s="1" a="1"/>
  <c r="L10" i="48" s="1"/>
  <c r="C11" i="48"/>
  <c r="L11" i="48" s="1" a="1"/>
  <c r="L11" i="48" s="1"/>
  <c r="C12" i="48"/>
  <c r="L12" i="48" s="1" a="1"/>
  <c r="L12" i="48" s="1"/>
  <c r="C13" i="48"/>
  <c r="M13" i="48" s="1" a="1"/>
  <c r="M13" i="48" s="1"/>
  <c r="C14" i="48"/>
  <c r="M14" i="48" s="1" a="1"/>
  <c r="M14" i="48" s="1"/>
  <c r="C15" i="48"/>
  <c r="M15" i="48" s="1" a="1"/>
  <c r="M15" i="48" s="1"/>
  <c r="C16" i="48"/>
  <c r="M16" i="48" s="1" a="1"/>
  <c r="M16" i="48" s="1"/>
  <c r="C17" i="48"/>
  <c r="L17" i="48" s="1" a="1"/>
  <c r="L17" i="48" s="1"/>
  <c r="C18" i="48"/>
  <c r="L18" i="48" s="1" a="1"/>
  <c r="L18" i="48" s="1"/>
  <c r="C19" i="48"/>
  <c r="L19" i="48" s="1" a="1"/>
  <c r="L19" i="48" s="1"/>
  <c r="C20" i="48"/>
  <c r="L20" i="48" s="1" a="1"/>
  <c r="L20" i="48" s="1"/>
  <c r="C21" i="48"/>
  <c r="M21" i="48" s="1" a="1"/>
  <c r="M21" i="48" s="1"/>
  <c r="C22" i="48"/>
  <c r="M22" i="48" s="1" a="1"/>
  <c r="M22" i="48" s="1"/>
  <c r="C23" i="48"/>
  <c r="M23" i="48" s="1" a="1"/>
  <c r="M23" i="48" s="1"/>
  <c r="C24" i="48"/>
  <c r="L24" i="48" s="1" a="1"/>
  <c r="L24" i="48" s="1"/>
  <c r="C25" i="48"/>
  <c r="L25" i="48" s="1" a="1"/>
  <c r="L25" i="48" s="1"/>
  <c r="C26" i="48"/>
  <c r="L26" i="48" s="1" a="1"/>
  <c r="L26" i="48" s="1"/>
  <c r="C27" i="48"/>
  <c r="M27" i="48" s="1" a="1"/>
  <c r="M27" i="48" s="1"/>
  <c r="C28" i="48"/>
  <c r="M28" i="48" s="1" a="1"/>
  <c r="M28" i="48" s="1"/>
  <c r="C29" i="48"/>
  <c r="M29" i="48" s="1" a="1"/>
  <c r="M29" i="48" s="1"/>
  <c r="C30" i="48"/>
  <c r="L30" i="48" s="1" a="1"/>
  <c r="L30" i="48" s="1"/>
  <c r="C31" i="48"/>
  <c r="M31" i="48" s="1" a="1"/>
  <c r="M31" i="48" s="1"/>
  <c r="C32" i="48"/>
  <c r="M32" i="48" s="1" a="1"/>
  <c r="M32" i="48" s="1"/>
  <c r="C33" i="48"/>
  <c r="L33" i="48" s="1" a="1"/>
  <c r="L33" i="48" s="1"/>
  <c r="C34" i="48"/>
  <c r="M34" i="48" s="1" a="1"/>
  <c r="M34" i="48" s="1"/>
  <c r="C35" i="48"/>
  <c r="M35" i="48" s="1" a="1"/>
  <c r="M35" i="48" s="1"/>
  <c r="C36" i="48"/>
  <c r="M36" i="48" s="1" a="1"/>
  <c r="M36" i="48" s="1"/>
  <c r="C37" i="48"/>
  <c r="L37" i="48" s="1" a="1"/>
  <c r="L37" i="48" s="1"/>
  <c r="C38" i="48"/>
  <c r="L38" i="48" s="1" a="1"/>
  <c r="L38" i="48" s="1"/>
  <c r="C39" i="48"/>
  <c r="L39" i="48" s="1" a="1"/>
  <c r="L39" i="48" s="1"/>
  <c r="C40" i="48"/>
  <c r="M40" i="48" s="1" a="1"/>
  <c r="M40" i="48" s="1"/>
  <c r="C41" i="48"/>
  <c r="L41" i="48" s="1" a="1"/>
  <c r="L41" i="48" s="1"/>
  <c r="C42" i="48"/>
  <c r="L42" i="48" s="1" a="1"/>
  <c r="L42" i="48" s="1"/>
  <c r="C43" i="48"/>
  <c r="L43" i="48" s="1" a="1"/>
  <c r="L43" i="48" s="1"/>
  <c r="C44" i="48"/>
  <c r="L44" i="48" s="1" a="1"/>
  <c r="L44" i="48" s="1"/>
  <c r="C45" i="48"/>
  <c r="M45" i="48" s="1" a="1"/>
  <c r="M45" i="48" s="1"/>
  <c r="C46" i="48"/>
  <c r="M46" i="48" s="1" a="1"/>
  <c r="M46" i="48" s="1"/>
  <c r="C47" i="48"/>
  <c r="M47" i="48" s="1" a="1"/>
  <c r="M47" i="48" s="1"/>
  <c r="C48" i="48"/>
  <c r="M48" i="48" s="1" a="1"/>
  <c r="M48" i="48" s="1"/>
  <c r="C49" i="48"/>
  <c r="L49" i="48" s="1" a="1"/>
  <c r="L49" i="48" s="1"/>
  <c r="C50" i="48"/>
  <c r="L50" i="48" s="1" a="1"/>
  <c r="L50" i="48" s="1"/>
  <c r="C51" i="48"/>
  <c r="L51" i="48" s="1" a="1"/>
  <c r="L51" i="48" s="1"/>
  <c r="C52" i="48"/>
  <c r="L52" i="48" s="1" a="1"/>
  <c r="L52" i="48" s="1"/>
  <c r="C53" i="48"/>
  <c r="M53" i="48" s="1" a="1"/>
  <c r="M53" i="48" s="1"/>
  <c r="C54" i="48"/>
  <c r="M54" i="48" s="1" a="1"/>
  <c r="M54" i="48" s="1"/>
  <c r="C55" i="48"/>
  <c r="M55" i="48" s="1" a="1"/>
  <c r="M55" i="48" s="1"/>
  <c r="C56" i="48"/>
  <c r="L56" i="48" s="1" a="1"/>
  <c r="L56" i="48" s="1"/>
  <c r="C57" i="48"/>
  <c r="L57" i="48" s="1" a="1"/>
  <c r="L57" i="48" s="1"/>
  <c r="C58" i="48"/>
  <c r="L58" i="48" s="1" a="1"/>
  <c r="L58" i="48" s="1"/>
  <c r="C59" i="48"/>
  <c r="M59" i="48" s="1" a="1"/>
  <c r="M59" i="48" s="1"/>
  <c r="C60" i="48"/>
  <c r="M60" i="48" s="1" a="1"/>
  <c r="M60" i="48" s="1"/>
  <c r="C61" i="48"/>
  <c r="M61" i="48" s="1" a="1"/>
  <c r="M61" i="48" s="1"/>
  <c r="C62" i="48"/>
  <c r="L62" i="48" s="1" a="1"/>
  <c r="L62" i="48" s="1"/>
  <c r="C63" i="48"/>
  <c r="M63" i="48" s="1" a="1"/>
  <c r="M63" i="48" s="1"/>
  <c r="C64" i="48"/>
  <c r="M64" i="48" s="1" a="1"/>
  <c r="M64" i="48" s="1"/>
  <c r="C65" i="48"/>
  <c r="L65" i="48" s="1" a="1"/>
  <c r="L65" i="48" s="1"/>
  <c r="C66" i="48"/>
  <c r="M66" i="48" s="1" a="1"/>
  <c r="M66" i="48" s="1"/>
  <c r="C67" i="48"/>
  <c r="M67" i="48" s="1" a="1"/>
  <c r="M67" i="48" s="1"/>
  <c r="C68" i="48"/>
  <c r="M68" i="48" s="1" a="1"/>
  <c r="M68" i="48" s="1"/>
  <c r="C69" i="48"/>
  <c r="M69" i="48" s="1" a="1"/>
  <c r="M69" i="48" s="1"/>
  <c r="C70" i="48"/>
  <c r="L70" i="48" s="1" a="1"/>
  <c r="L70" i="48" s="1"/>
  <c r="C71" i="48"/>
  <c r="L71" i="48" s="1" a="1"/>
  <c r="L71" i="48" s="1"/>
  <c r="C72" i="48"/>
  <c r="M72" i="48" s="1" a="1"/>
  <c r="M72" i="48" s="1"/>
  <c r="C73" i="48"/>
  <c r="L73" i="48" s="1" a="1"/>
  <c r="L73" i="48" s="1"/>
  <c r="C74" i="48"/>
  <c r="L74" i="48" s="1" a="1"/>
  <c r="L74" i="48" s="1"/>
  <c r="C75" i="48"/>
  <c r="L75" i="48" s="1" a="1"/>
  <c r="L75" i="48" s="1"/>
  <c r="C76" i="48"/>
  <c r="L76" i="48" s="1" a="1"/>
  <c r="L76" i="48" s="1"/>
  <c r="C77" i="48"/>
  <c r="M77" i="48" s="1" a="1"/>
  <c r="M77" i="48" s="1"/>
  <c r="C78" i="48"/>
  <c r="M78" i="48" s="1" a="1"/>
  <c r="M78" i="48" s="1"/>
  <c r="C79" i="48"/>
  <c r="M79" i="48" s="1" a="1"/>
  <c r="M79" i="48" s="1"/>
  <c r="C80" i="48"/>
  <c r="M80" i="48" s="1" a="1"/>
  <c r="M80" i="48" s="1"/>
  <c r="C81" i="48"/>
  <c r="L81" i="48" s="1" a="1"/>
  <c r="L81" i="48" s="1"/>
  <c r="C82" i="48"/>
  <c r="L82" i="48" s="1" a="1"/>
  <c r="L82" i="48" s="1"/>
  <c r="C83" i="48"/>
  <c r="L83" i="48" s="1" a="1"/>
  <c r="L83" i="48" s="1"/>
  <c r="C84" i="48"/>
  <c r="L84" i="48" s="1" a="1"/>
  <c r="L84" i="48" s="1"/>
  <c r="C85" i="48"/>
  <c r="M85" i="48" s="1" a="1"/>
  <c r="M85" i="48" s="1"/>
  <c r="C86" i="48"/>
  <c r="M86" i="48" s="1" a="1"/>
  <c r="M86" i="48" s="1"/>
  <c r="C87" i="48"/>
  <c r="M87" i="48" s="1" a="1"/>
  <c r="M87" i="48" s="1"/>
  <c r="C88" i="48"/>
  <c r="L88" i="48" s="1" a="1"/>
  <c r="L88" i="48" s="1"/>
  <c r="C89" i="48"/>
  <c r="L89" i="48" s="1" a="1"/>
  <c r="L89" i="48" s="1"/>
  <c r="C90" i="48"/>
  <c r="L90" i="48" s="1" a="1"/>
  <c r="L90" i="48" s="1"/>
  <c r="C91" i="48"/>
  <c r="M91" i="48" s="1" a="1"/>
  <c r="M91" i="48" s="1"/>
  <c r="C92" i="48"/>
  <c r="M92" i="48" s="1" a="1"/>
  <c r="M92" i="48" s="1"/>
  <c r="C93" i="48"/>
  <c r="M93" i="48" s="1" a="1"/>
  <c r="M93" i="48" s="1"/>
  <c r="C94" i="48"/>
  <c r="L94" i="48" s="1" a="1"/>
  <c r="L94" i="48" s="1"/>
  <c r="C95" i="48"/>
  <c r="M95" i="48" s="1" a="1"/>
  <c r="M95" i="48" s="1"/>
  <c r="C96" i="48"/>
  <c r="M96" i="48" s="1" a="1"/>
  <c r="M96" i="48" s="1"/>
  <c r="C97" i="48"/>
  <c r="L97" i="48" s="1" a="1"/>
  <c r="L97" i="48" s="1"/>
  <c r="C98" i="48"/>
  <c r="M98" i="48" s="1" a="1"/>
  <c r="M98" i="48" s="1"/>
  <c r="C2" i="47"/>
  <c r="L2" i="47" s="1" a="1"/>
  <c r="L2" i="47" s="1"/>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2" i="47"/>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2"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C3" i="47"/>
  <c r="M3" i="47" s="1" a="1"/>
  <c r="M3" i="47" s="1"/>
  <c r="C4" i="47"/>
  <c r="L4" i="47" s="1" a="1"/>
  <c r="L4" i="47" s="1"/>
  <c r="C5" i="47"/>
  <c r="L5" i="47" s="1" a="1"/>
  <c r="L5" i="47" s="1"/>
  <c r="C6" i="47"/>
  <c r="M6" i="47" s="1" a="1"/>
  <c r="M6" i="47" s="1"/>
  <c r="C7" i="47"/>
  <c r="M7" i="47" s="1" a="1"/>
  <c r="M7" i="47" s="1"/>
  <c r="C8" i="47"/>
  <c r="M8" i="47" s="1" a="1"/>
  <c r="M8" i="47" s="1"/>
  <c r="C9" i="47"/>
  <c r="M9" i="47" s="1" a="1"/>
  <c r="M9" i="47" s="1"/>
  <c r="C10" i="47"/>
  <c r="M10" i="47" s="1" a="1"/>
  <c r="M10" i="47" s="1"/>
  <c r="C11" i="47"/>
  <c r="M11" i="47" s="1" a="1"/>
  <c r="M11" i="47" s="1"/>
  <c r="C12" i="47"/>
  <c r="L12" i="47" s="1" a="1"/>
  <c r="L12" i="47" s="1"/>
  <c r="C13" i="47"/>
  <c r="L13" i="47" s="1" a="1"/>
  <c r="L13" i="47" s="1"/>
  <c r="C14" i="47"/>
  <c r="M14" i="47" s="1" a="1"/>
  <c r="M14" i="47" s="1"/>
  <c r="C15" i="47"/>
  <c r="M15" i="47" s="1" a="1"/>
  <c r="M15" i="47" s="1"/>
  <c r="C16" i="47"/>
  <c r="M16" i="47" s="1" a="1"/>
  <c r="M16" i="47" s="1"/>
  <c r="C17" i="47"/>
  <c r="M17" i="47" s="1" a="1"/>
  <c r="M17" i="47" s="1"/>
  <c r="C18" i="47"/>
  <c r="M18" i="47" s="1" a="1"/>
  <c r="M18" i="47" s="1"/>
  <c r="C19" i="47"/>
  <c r="M19" i="47" s="1" a="1"/>
  <c r="M19" i="47" s="1"/>
  <c r="C20" i="47"/>
  <c r="L20" i="47" s="1" a="1"/>
  <c r="L20" i="47" s="1"/>
  <c r="C21" i="47"/>
  <c r="L21" i="47" s="1" a="1"/>
  <c r="L21" i="47" s="1"/>
  <c r="C22" i="47"/>
  <c r="M22" i="47" s="1" a="1"/>
  <c r="M22" i="47" s="1"/>
  <c r="C23" i="47"/>
  <c r="M23" i="47" s="1" a="1"/>
  <c r="M23" i="47" s="1"/>
  <c r="C24" i="47"/>
  <c r="M24" i="47" s="1" a="1"/>
  <c r="M24" i="47" s="1"/>
  <c r="C25" i="47"/>
  <c r="M25" i="47" s="1" a="1"/>
  <c r="M25" i="47" s="1"/>
  <c r="C26" i="47"/>
  <c r="M26" i="47" s="1" a="1"/>
  <c r="M26" i="47" s="1"/>
  <c r="C27" i="47"/>
  <c r="M27" i="47" s="1" a="1"/>
  <c r="M27" i="47" s="1"/>
  <c r="C28" i="47"/>
  <c r="L28" i="47" s="1" a="1"/>
  <c r="L28" i="47" s="1"/>
  <c r="C29" i="47"/>
  <c r="L29" i="47" s="1" a="1"/>
  <c r="L29" i="47" s="1"/>
  <c r="C30" i="47"/>
  <c r="M30" i="47" s="1" a="1"/>
  <c r="M30" i="47" s="1"/>
  <c r="C31" i="47"/>
  <c r="M31" i="47" s="1" a="1"/>
  <c r="M31" i="47" s="1"/>
  <c r="C32" i="47"/>
  <c r="M32" i="47" s="1" a="1"/>
  <c r="M32" i="47" s="1"/>
  <c r="C33" i="47"/>
  <c r="M33" i="47" s="1" a="1"/>
  <c r="M33" i="47" s="1"/>
  <c r="C34" i="47"/>
  <c r="M34" i="47" s="1" a="1"/>
  <c r="M34" i="47" s="1"/>
  <c r="C35" i="47"/>
  <c r="M35" i="47" s="1" a="1"/>
  <c r="M35" i="47" s="1"/>
  <c r="C36" i="47"/>
  <c r="L36" i="47" s="1" a="1"/>
  <c r="L36" i="47" s="1"/>
  <c r="C37" i="47"/>
  <c r="C38" i="47"/>
  <c r="M38" i="47" s="1" a="1"/>
  <c r="M38" i="47" s="1"/>
  <c r="C39" i="47"/>
  <c r="M39" i="47" s="1" a="1"/>
  <c r="M39" i="47" s="1"/>
  <c r="C40" i="47"/>
  <c r="M40" i="47" s="1" a="1"/>
  <c r="M40" i="47" s="1"/>
  <c r="C41" i="47"/>
  <c r="M41" i="47" s="1" a="1"/>
  <c r="M41" i="47" s="1"/>
  <c r="C42" i="47"/>
  <c r="M42" i="47" s="1" a="1"/>
  <c r="M42" i="47" s="1"/>
  <c r="C43" i="47"/>
  <c r="M43" i="47" s="1" a="1"/>
  <c r="M43" i="47" s="1"/>
  <c r="C44" i="47"/>
  <c r="L44" i="47" s="1" a="1"/>
  <c r="L44" i="47" s="1"/>
  <c r="C45" i="47"/>
  <c r="L45" i="47" s="1" a="1"/>
  <c r="L45" i="47" s="1"/>
  <c r="C46" i="47"/>
  <c r="M46" i="47" s="1" a="1"/>
  <c r="M46" i="47" s="1"/>
  <c r="C47" i="47"/>
  <c r="M47" i="47" s="1" a="1"/>
  <c r="M47" i="47" s="1"/>
  <c r="C48" i="47"/>
  <c r="M48" i="47" s="1" a="1"/>
  <c r="M48" i="47" s="1"/>
  <c r="C49" i="47"/>
  <c r="M49" i="47" s="1" a="1"/>
  <c r="M49" i="47" s="1"/>
  <c r="C50" i="47"/>
  <c r="M50" i="47" s="1" a="1"/>
  <c r="M50" i="47" s="1"/>
  <c r="C51" i="47"/>
  <c r="M51" i="47" s="1" a="1"/>
  <c r="M51" i="47" s="1"/>
  <c r="C52" i="47"/>
  <c r="L52" i="47" s="1" a="1"/>
  <c r="L52" i="47" s="1"/>
  <c r="C53" i="47"/>
  <c r="L53" i="47" s="1" a="1"/>
  <c r="L53" i="47" s="1"/>
  <c r="C54" i="47"/>
  <c r="M54" i="47" s="1" a="1"/>
  <c r="M54" i="47" s="1"/>
  <c r="C55" i="47"/>
  <c r="M55" i="47" s="1" a="1"/>
  <c r="M55" i="47" s="1"/>
  <c r="C56" i="47"/>
  <c r="M56" i="47" s="1" a="1"/>
  <c r="M56" i="47" s="1"/>
  <c r="C57" i="47"/>
  <c r="M57" i="47" s="1" a="1"/>
  <c r="M57" i="47" s="1"/>
  <c r="C58" i="47"/>
  <c r="L58" i="47" s="1" a="1"/>
  <c r="L58" i="47" s="1"/>
  <c r="C59" i="47"/>
  <c r="M59" i="47" s="1" a="1"/>
  <c r="M59" i="47" s="1"/>
  <c r="C60" i="47"/>
  <c r="L60" i="47" s="1" a="1"/>
  <c r="L60" i="47" s="1"/>
  <c r="C61" i="47"/>
  <c r="L61" i="47" s="1" a="1"/>
  <c r="L61" i="47" s="1"/>
  <c r="C62" i="47"/>
  <c r="M62" i="47" s="1" a="1"/>
  <c r="M62" i="47" s="1"/>
  <c r="C63" i="47"/>
  <c r="M63" i="47" s="1" a="1"/>
  <c r="M63" i="47" s="1"/>
  <c r="C64" i="47"/>
  <c r="M64" i="47" s="1" a="1"/>
  <c r="M64" i="47" s="1"/>
  <c r="C65" i="47"/>
  <c r="M65" i="47" s="1" a="1"/>
  <c r="M65" i="47" s="1"/>
  <c r="C66" i="47"/>
  <c r="M66" i="47" s="1" a="1"/>
  <c r="M66" i="47" s="1"/>
  <c r="C67" i="47"/>
  <c r="M67" i="47" s="1" a="1"/>
  <c r="M67" i="47" s="1"/>
  <c r="C68" i="47"/>
  <c r="L68" i="47" s="1" a="1"/>
  <c r="L68" i="47" s="1"/>
  <c r="C69" i="47"/>
  <c r="L69" i="47" s="1" a="1"/>
  <c r="L69" i="47" s="1"/>
  <c r="C70" i="47"/>
  <c r="M70" i="47" s="1" a="1"/>
  <c r="M70" i="47" s="1"/>
  <c r="C71" i="47"/>
  <c r="M71" i="47" s="1" a="1"/>
  <c r="M71" i="47" s="1"/>
  <c r="C72" i="47"/>
  <c r="M72" i="47" s="1" a="1"/>
  <c r="M72" i="47" s="1"/>
  <c r="C73" i="47"/>
  <c r="M73" i="47" s="1" a="1"/>
  <c r="M73" i="47" s="1"/>
  <c r="C74" i="47"/>
  <c r="M74" i="47" s="1" a="1"/>
  <c r="M74" i="47" s="1"/>
  <c r="C75" i="47"/>
  <c r="M75" i="47" s="1" a="1"/>
  <c r="M75" i="47" s="1"/>
  <c r="C76" i="47"/>
  <c r="L76" i="47" s="1" a="1"/>
  <c r="L76" i="47" s="1"/>
  <c r="C77" i="47"/>
  <c r="L77" i="47" s="1" a="1"/>
  <c r="L77" i="47" s="1"/>
  <c r="C78" i="47"/>
  <c r="M78" i="47" s="1" a="1"/>
  <c r="M78" i="47" s="1"/>
  <c r="C79" i="47"/>
  <c r="M79" i="47" s="1" a="1"/>
  <c r="M79" i="47" s="1"/>
  <c r="C80" i="47"/>
  <c r="M80" i="47" s="1" a="1"/>
  <c r="M80" i="47" s="1"/>
  <c r="C81" i="47"/>
  <c r="M81" i="47" s="1" a="1"/>
  <c r="M81" i="47" s="1"/>
  <c r="C82" i="47"/>
  <c r="M82" i="47" s="1" a="1"/>
  <c r="M82" i="47" s="1"/>
  <c r="C83" i="47"/>
  <c r="M83" i="47" s="1" a="1"/>
  <c r="M83" i="47" s="1"/>
  <c r="C84" i="47"/>
  <c r="L84" i="47" s="1" a="1"/>
  <c r="L84" i="47" s="1"/>
  <c r="C85" i="47"/>
  <c r="L85" i="47" s="1" a="1"/>
  <c r="L85" i="47" s="1"/>
  <c r="C86" i="47"/>
  <c r="M86" i="47" s="1" a="1"/>
  <c r="M86" i="47" s="1"/>
  <c r="C87" i="47"/>
  <c r="M87" i="47" s="1" a="1"/>
  <c r="M87" i="47" s="1"/>
  <c r="C88" i="47"/>
  <c r="M88" i="47" s="1" a="1"/>
  <c r="M88" i="47" s="1"/>
  <c r="C89" i="47"/>
  <c r="M89" i="47" s="1" a="1"/>
  <c r="M89" i="47" s="1"/>
  <c r="C90" i="47"/>
  <c r="M90" i="47" s="1" a="1"/>
  <c r="M90" i="47" s="1"/>
  <c r="C91" i="47"/>
  <c r="M91" i="47" s="1" a="1"/>
  <c r="M91" i="47" s="1"/>
  <c r="C92" i="47"/>
  <c r="L92" i="47" s="1" a="1"/>
  <c r="L92" i="47" s="1"/>
  <c r="C93" i="47"/>
  <c r="M93" i="47" s="1" a="1"/>
  <c r="M93" i="47" s="1"/>
  <c r="C94" i="47"/>
  <c r="M94" i="47" s="1" a="1"/>
  <c r="M94" i="47" s="1"/>
  <c r="C95" i="47"/>
  <c r="M95" i="47" s="1" a="1"/>
  <c r="M95" i="47" s="1"/>
  <c r="C96" i="47"/>
  <c r="M96" i="47" s="1" a="1"/>
  <c r="M96" i="47" s="1"/>
  <c r="C97" i="47"/>
  <c r="M97" i="47" s="1" a="1"/>
  <c r="M97" i="47" s="1"/>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2" i="47"/>
  <c r="P587" i="51"/>
  <c r="O587" i="51"/>
  <c r="N587" i="51"/>
  <c r="M587" i="51"/>
  <c r="L587" i="51"/>
  <c r="G587" i="51"/>
  <c r="B587" i="51"/>
  <c r="P588" i="51"/>
  <c r="O588" i="51"/>
  <c r="N588" i="51"/>
  <c r="M588" i="51"/>
  <c r="L588" i="51"/>
  <c r="G588" i="51"/>
  <c r="B588" i="51"/>
  <c r="P33" i="51"/>
  <c r="O33" i="51"/>
  <c r="M33" i="51"/>
  <c r="L33" i="51"/>
  <c r="G33" i="51"/>
  <c r="B33" i="51"/>
  <c r="P34" i="51"/>
  <c r="O34" i="51"/>
  <c r="M34" i="51"/>
  <c r="L34" i="51"/>
  <c r="G34" i="51"/>
  <c r="B34" i="51"/>
  <c r="P462" i="51"/>
  <c r="O462" i="51"/>
  <c r="N462" i="51"/>
  <c r="M462" i="51"/>
  <c r="L462" i="51"/>
  <c r="G462" i="51"/>
  <c r="P81" i="51"/>
  <c r="O81" i="51"/>
  <c r="M81" i="51"/>
  <c r="L81" i="51"/>
  <c r="G81" i="51"/>
  <c r="B81" i="51"/>
  <c r="P657" i="51"/>
  <c r="O657" i="51"/>
  <c r="M657" i="51"/>
  <c r="L657" i="51"/>
  <c r="G657" i="51"/>
  <c r="B657" i="51"/>
  <c r="P542" i="51"/>
  <c r="O542" i="51"/>
  <c r="M542" i="51"/>
  <c r="L542" i="51"/>
  <c r="G542" i="51"/>
  <c r="B542" i="51"/>
  <c r="P87" i="51"/>
  <c r="O87" i="51"/>
  <c r="M87" i="51"/>
  <c r="L87" i="51"/>
  <c r="G87" i="51"/>
  <c r="B87" i="51"/>
  <c r="P318" i="51"/>
  <c r="O318" i="51"/>
  <c r="M318" i="51"/>
  <c r="L318" i="51"/>
  <c r="G318" i="51"/>
  <c r="B318" i="51"/>
  <c r="P185" i="51"/>
  <c r="O185" i="51"/>
  <c r="M185" i="51"/>
  <c r="L185" i="51"/>
  <c r="G185" i="51"/>
  <c r="B185" i="51"/>
  <c r="P455" i="51"/>
  <c r="O455" i="51"/>
  <c r="M455" i="51"/>
  <c r="L455" i="51"/>
  <c r="G455" i="51"/>
  <c r="B455" i="51"/>
  <c r="P125" i="51"/>
  <c r="O125" i="51"/>
  <c r="M125" i="51"/>
  <c r="L125" i="51"/>
  <c r="G125" i="51"/>
  <c r="B125" i="51"/>
  <c r="P825" i="51"/>
  <c r="O825" i="51"/>
  <c r="M825" i="51"/>
  <c r="L825" i="51"/>
  <c r="G825" i="51"/>
  <c r="B825" i="51"/>
  <c r="P654" i="51"/>
  <c r="O654" i="51"/>
  <c r="M654" i="51"/>
  <c r="L654" i="51"/>
  <c r="G654" i="51"/>
  <c r="B654" i="51"/>
  <c r="P932" i="51"/>
  <c r="O932" i="51"/>
  <c r="N932" i="51"/>
  <c r="M932" i="51"/>
  <c r="L932" i="51"/>
  <c r="G932" i="51"/>
  <c r="B932" i="51"/>
  <c r="P891" i="51"/>
  <c r="O891" i="51"/>
  <c r="M891" i="51"/>
  <c r="L891" i="51"/>
  <c r="G891" i="51"/>
  <c r="B891" i="51"/>
  <c r="P781" i="51"/>
  <c r="O781" i="51"/>
  <c r="N781" i="51"/>
  <c r="M781" i="51"/>
  <c r="L781" i="51"/>
  <c r="G781" i="51"/>
  <c r="B781" i="51"/>
  <c r="P739" i="51"/>
  <c r="O739" i="51"/>
  <c r="M739" i="51"/>
  <c r="L739" i="51"/>
  <c r="G739" i="51"/>
  <c r="B739" i="51"/>
  <c r="P696" i="51"/>
  <c r="O696" i="51"/>
  <c r="M696" i="51"/>
  <c r="L696" i="51"/>
  <c r="G696" i="51"/>
  <c r="B696" i="51"/>
  <c r="P634" i="51"/>
  <c r="O634" i="51"/>
  <c r="M634" i="51"/>
  <c r="L634" i="51"/>
  <c r="G634" i="51"/>
  <c r="B634" i="51"/>
  <c r="P562" i="51"/>
  <c r="O562" i="51"/>
  <c r="M562" i="51"/>
  <c r="L562" i="51"/>
  <c r="G562" i="51"/>
  <c r="B562" i="51"/>
  <c r="P467" i="51"/>
  <c r="O467" i="51"/>
  <c r="M467" i="51"/>
  <c r="L467" i="51"/>
  <c r="G467" i="51"/>
  <c r="B467" i="51"/>
  <c r="P355" i="51"/>
  <c r="O355" i="51"/>
  <c r="M355" i="51"/>
  <c r="L355" i="51"/>
  <c r="G355" i="51"/>
  <c r="B355" i="51"/>
  <c r="P168" i="51"/>
  <c r="O168" i="51"/>
  <c r="M168" i="51"/>
  <c r="L168" i="51"/>
  <c r="G168" i="51"/>
  <c r="B168" i="51"/>
  <c r="P47" i="51"/>
  <c r="O47" i="51"/>
  <c r="M47" i="51"/>
  <c r="L47" i="51"/>
  <c r="G47" i="51"/>
  <c r="B47" i="51"/>
  <c r="P71" i="51"/>
  <c r="O71" i="51"/>
  <c r="M71" i="51"/>
  <c r="L71" i="51"/>
  <c r="G71" i="51"/>
  <c r="B71" i="51"/>
  <c r="P48" i="51"/>
  <c r="O48" i="51"/>
  <c r="M48" i="51"/>
  <c r="L48" i="51"/>
  <c r="G48" i="51"/>
  <c r="B48" i="51"/>
  <c r="P72" i="51"/>
  <c r="O72" i="51"/>
  <c r="M72" i="51"/>
  <c r="L72" i="51"/>
  <c r="G72" i="51"/>
  <c r="B72" i="51"/>
  <c r="P950" i="51"/>
  <c r="O950" i="51"/>
  <c r="N950" i="51"/>
  <c r="M950" i="51"/>
  <c r="L950" i="51"/>
  <c r="G950" i="51"/>
  <c r="P284" i="51"/>
  <c r="O284" i="51"/>
  <c r="N284" i="51"/>
  <c r="M284" i="51"/>
  <c r="L284" i="51"/>
  <c r="G284" i="51"/>
  <c r="P365" i="51"/>
  <c r="O365" i="51"/>
  <c r="N365" i="51"/>
  <c r="M365" i="51"/>
  <c r="L365" i="51"/>
  <c r="G365" i="51"/>
  <c r="P494" i="51"/>
  <c r="O494" i="51"/>
  <c r="N494" i="51"/>
  <c r="M494" i="51"/>
  <c r="L494" i="51"/>
  <c r="G494" i="51"/>
  <c r="P895" i="51"/>
  <c r="O895" i="51"/>
  <c r="M895" i="51"/>
  <c r="L895" i="51"/>
  <c r="G895" i="51"/>
  <c r="B895" i="51"/>
  <c r="P638" i="51"/>
  <c r="O638" i="51"/>
  <c r="M638" i="51"/>
  <c r="L638" i="51"/>
  <c r="G638" i="51"/>
  <c r="B638" i="51"/>
  <c r="P854" i="51"/>
  <c r="O854" i="51"/>
  <c r="N854" i="51"/>
  <c r="M854" i="51"/>
  <c r="L854" i="51"/>
  <c r="G854" i="51"/>
  <c r="P850" i="51"/>
  <c r="O850" i="51"/>
  <c r="N850" i="51"/>
  <c r="M850" i="51"/>
  <c r="L850" i="51"/>
  <c r="G850" i="51"/>
  <c r="P745" i="51"/>
  <c r="O745" i="51"/>
  <c r="N745" i="51"/>
  <c r="M745" i="51"/>
  <c r="L745" i="51"/>
  <c r="G745" i="51"/>
  <c r="P746" i="51"/>
  <c r="O746" i="51"/>
  <c r="N746" i="51"/>
  <c r="M746" i="51"/>
  <c r="L746" i="51"/>
  <c r="G746" i="51"/>
  <c r="P913" i="51"/>
  <c r="O913" i="51"/>
  <c r="M913" i="51"/>
  <c r="L913" i="51"/>
  <c r="B913" i="51"/>
  <c r="P855" i="51"/>
  <c r="O855" i="51"/>
  <c r="M855" i="51"/>
  <c r="L855" i="51"/>
  <c r="B855" i="51"/>
  <c r="P714" i="51"/>
  <c r="O714" i="51"/>
  <c r="M714" i="51"/>
  <c r="L714" i="51"/>
  <c r="B714" i="51"/>
  <c r="P669" i="51"/>
  <c r="O669" i="51"/>
  <c r="M669" i="51"/>
  <c r="L669" i="51"/>
  <c r="B669" i="51"/>
  <c r="P607" i="51"/>
  <c r="O607" i="51"/>
  <c r="M607" i="51"/>
  <c r="L607" i="51"/>
  <c r="B607" i="51"/>
  <c r="P543" i="51"/>
  <c r="O543" i="51"/>
  <c r="M543" i="51"/>
  <c r="L543" i="51"/>
  <c r="B543" i="51"/>
  <c r="P326" i="51"/>
  <c r="O326" i="51"/>
  <c r="M326" i="51"/>
  <c r="L326" i="51"/>
  <c r="B326" i="51"/>
  <c r="P153" i="51"/>
  <c r="O153" i="51"/>
  <c r="M153" i="51"/>
  <c r="L153" i="51"/>
  <c r="B153" i="51"/>
  <c r="P7" i="51"/>
  <c r="O7" i="51"/>
  <c r="M7" i="51"/>
  <c r="L7" i="51"/>
  <c r="B7" i="51"/>
  <c r="P868" i="51"/>
  <c r="O868" i="51"/>
  <c r="M868" i="51"/>
  <c r="L868" i="51"/>
  <c r="G868" i="51"/>
  <c r="B868" i="51"/>
  <c r="P766" i="51"/>
  <c r="O766" i="51"/>
  <c r="M766" i="51"/>
  <c r="L766" i="51"/>
  <c r="G766" i="51"/>
  <c r="B766" i="51"/>
  <c r="P722" i="51"/>
  <c r="O722" i="51"/>
  <c r="M722" i="51"/>
  <c r="L722" i="51"/>
  <c r="G722" i="51"/>
  <c r="B722" i="51"/>
  <c r="P678" i="51"/>
  <c r="O678" i="51"/>
  <c r="M678" i="51"/>
  <c r="L678" i="51"/>
  <c r="G678" i="51"/>
  <c r="B678" i="51"/>
  <c r="P616" i="51"/>
  <c r="O616" i="51"/>
  <c r="M616" i="51"/>
  <c r="L616" i="51"/>
  <c r="G616" i="51"/>
  <c r="B616" i="51"/>
  <c r="P549" i="51"/>
  <c r="O549" i="51"/>
  <c r="M549" i="51"/>
  <c r="L549" i="51"/>
  <c r="G549" i="51"/>
  <c r="B549" i="51"/>
  <c r="P335" i="51"/>
  <c r="O335" i="51"/>
  <c r="M335" i="51"/>
  <c r="L335" i="51"/>
  <c r="G335" i="51"/>
  <c r="B335" i="51"/>
  <c r="P225" i="51"/>
  <c r="O225" i="51"/>
  <c r="M225" i="51"/>
  <c r="L225" i="51"/>
  <c r="G225" i="51"/>
  <c r="B225" i="51"/>
  <c r="P16" i="51"/>
  <c r="O16" i="51"/>
  <c r="M16" i="51"/>
  <c r="L16" i="51"/>
  <c r="G16" i="51"/>
  <c r="B16" i="51"/>
  <c r="P298" i="51"/>
  <c r="O298" i="51"/>
  <c r="M298" i="51"/>
  <c r="L298" i="51"/>
  <c r="G298" i="51"/>
  <c r="B298" i="51"/>
  <c r="P67" i="51"/>
  <c r="O67" i="51"/>
  <c r="M67" i="51"/>
  <c r="L67" i="51"/>
  <c r="G67" i="51"/>
  <c r="B67" i="51"/>
  <c r="P651" i="51"/>
  <c r="O651" i="51"/>
  <c r="M651" i="51"/>
  <c r="L651" i="51"/>
  <c r="G651" i="51"/>
  <c r="B651" i="51"/>
  <c r="P599" i="51"/>
  <c r="O599" i="51"/>
  <c r="M599" i="51"/>
  <c r="L599" i="51"/>
  <c r="G599" i="51"/>
  <c r="B599" i="51"/>
  <c r="P302" i="51"/>
  <c r="O302" i="51"/>
  <c r="M302" i="51"/>
  <c r="L302" i="51"/>
  <c r="G302" i="51"/>
  <c r="B302" i="51"/>
  <c r="P399" i="51"/>
  <c r="O399" i="51"/>
  <c r="M399" i="51"/>
  <c r="L399" i="51"/>
  <c r="G399" i="51"/>
  <c r="B399" i="51"/>
  <c r="P368" i="51"/>
  <c r="O368" i="51"/>
  <c r="M368" i="51"/>
  <c r="L368" i="51"/>
  <c r="G368" i="51"/>
  <c r="B368" i="51"/>
  <c r="P650" i="51"/>
  <c r="O650" i="51"/>
  <c r="M650" i="51"/>
  <c r="L650" i="51"/>
  <c r="G650" i="51"/>
  <c r="B650" i="51"/>
  <c r="P58" i="51"/>
  <c r="O58" i="51"/>
  <c r="M58" i="51"/>
  <c r="L58" i="51"/>
  <c r="G58" i="51"/>
  <c r="B58" i="51"/>
  <c r="P68" i="51"/>
  <c r="O68" i="51"/>
  <c r="M68" i="51"/>
  <c r="L68" i="51"/>
  <c r="G68" i="51"/>
  <c r="B68" i="51"/>
  <c r="P910" i="51"/>
  <c r="O910" i="51"/>
  <c r="M910" i="51"/>
  <c r="L910" i="51"/>
  <c r="G910" i="51"/>
  <c r="B910" i="51"/>
  <c r="P793" i="51"/>
  <c r="O793" i="51"/>
  <c r="M793" i="51"/>
  <c r="L793" i="51"/>
  <c r="G793" i="51"/>
  <c r="B793" i="51"/>
  <c r="P662" i="51"/>
  <c r="O662" i="51"/>
  <c r="M662" i="51"/>
  <c r="L662" i="51"/>
  <c r="G662" i="51"/>
  <c r="B662" i="51"/>
  <c r="P533" i="51"/>
  <c r="O533" i="51"/>
  <c r="M533" i="51"/>
  <c r="L533" i="51"/>
  <c r="G533" i="51"/>
  <c r="B533" i="51"/>
  <c r="P227" i="51"/>
  <c r="O227" i="51"/>
  <c r="M227" i="51"/>
  <c r="L227" i="51"/>
  <c r="G227" i="51"/>
  <c r="B227" i="51"/>
  <c r="P593" i="51"/>
  <c r="O593" i="51"/>
  <c r="M593" i="51"/>
  <c r="L593" i="51"/>
  <c r="G593" i="51"/>
  <c r="B593" i="51"/>
  <c r="P54" i="51"/>
  <c r="O54" i="51"/>
  <c r="M54" i="51"/>
  <c r="L54" i="51"/>
  <c r="G54" i="51"/>
  <c r="B54" i="51"/>
  <c r="P141" i="51"/>
  <c r="O141" i="51"/>
  <c r="M141" i="51"/>
  <c r="L141" i="51"/>
  <c r="G141" i="51"/>
  <c r="B141" i="51"/>
  <c r="P129" i="51"/>
  <c r="O129" i="51"/>
  <c r="M129" i="51"/>
  <c r="L129" i="51"/>
  <c r="G129" i="51"/>
  <c r="B129" i="51"/>
  <c r="P872" i="51"/>
  <c r="O872" i="51"/>
  <c r="M872" i="51"/>
  <c r="L872" i="51"/>
  <c r="G872" i="51"/>
  <c r="B872" i="51"/>
  <c r="P768" i="51"/>
  <c r="O768" i="51"/>
  <c r="M768" i="51"/>
  <c r="L768" i="51"/>
  <c r="G768" i="51"/>
  <c r="B768" i="51"/>
  <c r="P723" i="51"/>
  <c r="O723" i="51"/>
  <c r="M723" i="51"/>
  <c r="L723" i="51"/>
  <c r="G723" i="51"/>
  <c r="B723" i="51"/>
  <c r="P682" i="51"/>
  <c r="O682" i="51"/>
  <c r="M682" i="51"/>
  <c r="L682" i="51"/>
  <c r="G682" i="51"/>
  <c r="B682" i="51"/>
  <c r="P618" i="51"/>
  <c r="O618" i="51"/>
  <c r="M618" i="51"/>
  <c r="L618" i="51"/>
  <c r="G618" i="51"/>
  <c r="B618" i="51"/>
  <c r="P551" i="51"/>
  <c r="O551" i="51"/>
  <c r="M551" i="51"/>
  <c r="L551" i="51"/>
  <c r="G551" i="51"/>
  <c r="B551" i="51"/>
  <c r="P337" i="51"/>
  <c r="O337" i="51"/>
  <c r="M337" i="51"/>
  <c r="L337" i="51"/>
  <c r="G337" i="51"/>
  <c r="B337" i="51"/>
  <c r="P160" i="51"/>
  <c r="O160" i="51"/>
  <c r="M160" i="51"/>
  <c r="L160" i="51"/>
  <c r="G160" i="51"/>
  <c r="B160" i="51"/>
  <c r="P18" i="51"/>
  <c r="O18" i="51"/>
  <c r="M18" i="51"/>
  <c r="L18" i="51"/>
  <c r="G18" i="51"/>
  <c r="B18" i="51"/>
  <c r="P937" i="51"/>
  <c r="O937" i="51"/>
  <c r="N937" i="51"/>
  <c r="M937" i="51"/>
  <c r="L937" i="51"/>
  <c r="G937" i="51"/>
  <c r="P840" i="51"/>
  <c r="O840" i="51"/>
  <c r="N840" i="51"/>
  <c r="M840" i="51"/>
  <c r="L840" i="51"/>
  <c r="G840" i="51"/>
  <c r="P411" i="51"/>
  <c r="O411" i="51"/>
  <c r="N411" i="51"/>
  <c r="M411" i="51"/>
  <c r="L411" i="51"/>
  <c r="G411" i="51"/>
  <c r="P623" i="51"/>
  <c r="O623" i="51"/>
  <c r="M623" i="51"/>
  <c r="L623" i="51"/>
  <c r="G623" i="51"/>
  <c r="B623" i="51"/>
  <c r="P304" i="51"/>
  <c r="O304" i="51"/>
  <c r="N304" i="51"/>
  <c r="M304" i="51"/>
  <c r="L304" i="51"/>
  <c r="G304" i="51"/>
  <c r="P797" i="51"/>
  <c r="O797" i="51"/>
  <c r="N797" i="51"/>
  <c r="M797" i="51"/>
  <c r="L797" i="51"/>
  <c r="G797" i="51"/>
  <c r="P114" i="51"/>
  <c r="O114" i="51"/>
  <c r="N114" i="51"/>
  <c r="M114" i="51"/>
  <c r="L114" i="51"/>
  <c r="G114" i="51"/>
  <c r="P470" i="51"/>
  <c r="O470" i="51"/>
  <c r="N470" i="51"/>
  <c r="M470" i="51"/>
  <c r="L470" i="51"/>
  <c r="G470" i="51"/>
  <c r="P409" i="51"/>
  <c r="O409" i="51"/>
  <c r="N409" i="51"/>
  <c r="M409" i="51"/>
  <c r="L409" i="51"/>
  <c r="G409" i="51"/>
  <c r="P280" i="51"/>
  <c r="O280" i="51"/>
  <c r="N280" i="51"/>
  <c r="M280" i="51"/>
  <c r="L280" i="51"/>
  <c r="G280" i="51"/>
  <c r="P96" i="51"/>
  <c r="O96" i="51"/>
  <c r="N96" i="51"/>
  <c r="M96" i="51"/>
  <c r="L96" i="51"/>
  <c r="G96" i="51"/>
  <c r="P863" i="51"/>
  <c r="O863" i="51"/>
  <c r="M863" i="51"/>
  <c r="L863" i="51"/>
  <c r="G863" i="51"/>
  <c r="B863" i="51"/>
  <c r="P750" i="51"/>
  <c r="O750" i="51"/>
  <c r="M750" i="51"/>
  <c r="L750" i="51"/>
  <c r="G750" i="51"/>
  <c r="B750" i="51"/>
  <c r="P675" i="51"/>
  <c r="O675" i="51"/>
  <c r="M675" i="51"/>
  <c r="L675" i="51"/>
  <c r="G675" i="51"/>
  <c r="B675" i="51"/>
  <c r="P530" i="51"/>
  <c r="O530" i="51"/>
  <c r="M530" i="51"/>
  <c r="L530" i="51"/>
  <c r="G530" i="51"/>
  <c r="B530" i="51"/>
  <c r="P819" i="51"/>
  <c r="O819" i="51"/>
  <c r="N819" i="51"/>
  <c r="M819" i="51"/>
  <c r="L819" i="51"/>
  <c r="G819" i="51"/>
  <c r="P802" i="51"/>
  <c r="O802" i="51"/>
  <c r="N802" i="51"/>
  <c r="M802" i="51"/>
  <c r="L802" i="51"/>
  <c r="G802" i="51"/>
  <c r="P149" i="51"/>
  <c r="O149" i="51"/>
  <c r="N149" i="51"/>
  <c r="M149" i="51"/>
  <c r="L149" i="51"/>
  <c r="G149" i="51"/>
  <c r="P822" i="51"/>
  <c r="O822" i="51"/>
  <c r="N822" i="51"/>
  <c r="M822" i="51"/>
  <c r="L822" i="51"/>
  <c r="G822" i="51"/>
  <c r="P926" i="51"/>
  <c r="O926" i="51"/>
  <c r="M926" i="51"/>
  <c r="L926" i="51"/>
  <c r="G926" i="51"/>
  <c r="B926" i="51"/>
  <c r="P876" i="51"/>
  <c r="O876" i="51"/>
  <c r="M876" i="51"/>
  <c r="L876" i="51"/>
  <c r="G876" i="51"/>
  <c r="B876" i="51"/>
  <c r="P771" i="51"/>
  <c r="O771" i="51"/>
  <c r="M771" i="51"/>
  <c r="L771" i="51"/>
  <c r="G771" i="51"/>
  <c r="B771" i="51"/>
  <c r="P727" i="51"/>
  <c r="O727" i="51"/>
  <c r="M727" i="51"/>
  <c r="L727" i="51"/>
  <c r="G727" i="51"/>
  <c r="B727" i="51"/>
  <c r="P685" i="51"/>
  <c r="O685" i="51"/>
  <c r="M685" i="51"/>
  <c r="L685" i="51"/>
  <c r="G685" i="51"/>
  <c r="B685" i="51"/>
  <c r="P621" i="51"/>
  <c r="O621" i="51"/>
  <c r="M621" i="51"/>
  <c r="L621" i="51"/>
  <c r="G621" i="51"/>
  <c r="B621" i="51"/>
  <c r="P554" i="51"/>
  <c r="O554" i="51"/>
  <c r="M554" i="51"/>
  <c r="L554" i="51"/>
  <c r="G554" i="51"/>
  <c r="B554" i="51"/>
  <c r="P341" i="51"/>
  <c r="O341" i="51"/>
  <c r="M341" i="51"/>
  <c r="L341" i="51"/>
  <c r="G341" i="51"/>
  <c r="B341" i="51"/>
  <c r="P230" i="51"/>
  <c r="O230" i="51"/>
  <c r="M230" i="51"/>
  <c r="L230" i="51"/>
  <c r="G230" i="51"/>
  <c r="B230" i="51"/>
  <c r="P161" i="51"/>
  <c r="O161" i="51"/>
  <c r="M161" i="51"/>
  <c r="L161" i="51"/>
  <c r="G161" i="51"/>
  <c r="B161" i="51"/>
  <c r="P22" i="51"/>
  <c r="O22" i="51"/>
  <c r="M22" i="51"/>
  <c r="L22" i="51"/>
  <c r="G22" i="51"/>
  <c r="B22" i="51"/>
  <c r="P274" i="51"/>
  <c r="O274" i="51"/>
  <c r="M274" i="51"/>
  <c r="L274" i="51"/>
  <c r="G274" i="51"/>
  <c r="B274" i="51"/>
  <c r="P430" i="51"/>
  <c r="O430" i="51"/>
  <c r="M430" i="51"/>
  <c r="L430" i="51"/>
  <c r="G430" i="51"/>
  <c r="B430" i="51"/>
  <c r="P431" i="51"/>
  <c r="O431" i="51"/>
  <c r="M431" i="51"/>
  <c r="L431" i="51"/>
  <c r="G431" i="51"/>
  <c r="B431" i="51"/>
  <c r="P415" i="51"/>
  <c r="O415" i="51"/>
  <c r="M415" i="51"/>
  <c r="L415" i="51"/>
  <c r="G415" i="51"/>
  <c r="B415" i="51"/>
  <c r="P526" i="51"/>
  <c r="O526" i="51"/>
  <c r="M526" i="51"/>
  <c r="L526" i="51"/>
  <c r="G526" i="51"/>
  <c r="B526" i="51"/>
  <c r="P273" i="51"/>
  <c r="O273" i="51"/>
  <c r="N273" i="51"/>
  <c r="M273" i="51"/>
  <c r="L273" i="51"/>
  <c r="G273" i="51"/>
  <c r="P201" i="51"/>
  <c r="O201" i="51"/>
  <c r="N201" i="51"/>
  <c r="M201" i="51"/>
  <c r="L201" i="51"/>
  <c r="G201" i="51"/>
  <c r="P202" i="51"/>
  <c r="O202" i="51"/>
  <c r="N202" i="51"/>
  <c r="M202" i="51"/>
  <c r="L202" i="51"/>
  <c r="G202" i="51"/>
  <c r="P523" i="51"/>
  <c r="O523" i="51"/>
  <c r="N523" i="51"/>
  <c r="M523" i="51"/>
  <c r="L523" i="51"/>
  <c r="G523" i="51"/>
  <c r="P524" i="51"/>
  <c r="O524" i="51"/>
  <c r="N524" i="51"/>
  <c r="M524" i="51"/>
  <c r="L524" i="51"/>
  <c r="G524" i="51"/>
  <c r="P849" i="51"/>
  <c r="O849" i="51"/>
  <c r="M849" i="51"/>
  <c r="L849" i="51"/>
  <c r="G849" i="51"/>
  <c r="B849" i="51"/>
  <c r="P528" i="51"/>
  <c r="O528" i="51"/>
  <c r="M528" i="51"/>
  <c r="L528" i="51"/>
  <c r="G528" i="51"/>
  <c r="B528" i="51"/>
  <c r="P269" i="51"/>
  <c r="O269" i="51"/>
  <c r="M269" i="51"/>
  <c r="L269" i="51"/>
  <c r="G269" i="51"/>
  <c r="B269" i="51"/>
  <c r="P277" i="51"/>
  <c r="O277" i="51"/>
  <c r="M277" i="51"/>
  <c r="L277" i="51"/>
  <c r="G277" i="51"/>
  <c r="B277" i="51"/>
  <c r="P648" i="51"/>
  <c r="O648" i="51"/>
  <c r="N648" i="51"/>
  <c r="M648" i="51"/>
  <c r="L648" i="51"/>
  <c r="G648" i="51"/>
  <c r="P505" i="51"/>
  <c r="O505" i="51"/>
  <c r="N505" i="51"/>
  <c r="M505" i="51"/>
  <c r="L505" i="51"/>
  <c r="G505" i="51"/>
  <c r="P573" i="51"/>
  <c r="O573" i="51"/>
  <c r="N573" i="51"/>
  <c r="M573" i="51"/>
  <c r="L573" i="51"/>
  <c r="G573" i="51"/>
  <c r="P419" i="51"/>
  <c r="O419" i="51"/>
  <c r="N419" i="51"/>
  <c r="M419" i="51"/>
  <c r="L419" i="51"/>
  <c r="G419" i="51"/>
  <c r="P847" i="51"/>
  <c r="O847" i="51"/>
  <c r="N847" i="51"/>
  <c r="M847" i="51"/>
  <c r="L847" i="51"/>
  <c r="G847" i="51"/>
  <c r="P98" i="51"/>
  <c r="O98" i="51"/>
  <c r="N98" i="51"/>
  <c r="M98" i="51"/>
  <c r="L98" i="51"/>
  <c r="G98" i="51"/>
  <c r="P814" i="51"/>
  <c r="O814" i="51"/>
  <c r="N814" i="51"/>
  <c r="M814" i="51"/>
  <c r="L814" i="51"/>
  <c r="G814" i="51"/>
  <c r="P146" i="51"/>
  <c r="O146" i="51"/>
  <c r="M146" i="51"/>
  <c r="L146" i="51"/>
  <c r="G146" i="51"/>
  <c r="B146" i="51"/>
  <c r="P407" i="51"/>
  <c r="O407" i="51"/>
  <c r="M407" i="51"/>
  <c r="L407" i="51"/>
  <c r="G407" i="51"/>
  <c r="B407" i="51"/>
  <c r="P374" i="51"/>
  <c r="O374" i="51"/>
  <c r="M374" i="51"/>
  <c r="L374" i="51"/>
  <c r="G374" i="51"/>
  <c r="B374" i="51"/>
  <c r="P571" i="51"/>
  <c r="O571" i="51"/>
  <c r="M571" i="51"/>
  <c r="L571" i="51"/>
  <c r="G571" i="51"/>
  <c r="P570" i="51"/>
  <c r="O570" i="51"/>
  <c r="M570" i="51"/>
  <c r="L570" i="51"/>
  <c r="G570" i="51"/>
  <c r="P569" i="51"/>
  <c r="O569" i="51"/>
  <c r="M569" i="51"/>
  <c r="L569" i="51"/>
  <c r="G569" i="51"/>
  <c r="B569" i="51"/>
  <c r="P420" i="51"/>
  <c r="O420" i="51"/>
  <c r="M420" i="51"/>
  <c r="L420" i="51"/>
  <c r="G420" i="51"/>
  <c r="B420" i="51"/>
  <c r="P908" i="51"/>
  <c r="O908" i="51"/>
  <c r="N908" i="51"/>
  <c r="M908" i="51"/>
  <c r="L908" i="51"/>
  <c r="G908" i="51"/>
  <c r="P421" i="51"/>
  <c r="O421" i="51"/>
  <c r="N421" i="51"/>
  <c r="M421" i="51"/>
  <c r="L421" i="51"/>
  <c r="G421" i="51"/>
  <c r="P389" i="51"/>
  <c r="O389" i="51"/>
  <c r="N389" i="51"/>
  <c r="M389" i="51"/>
  <c r="L389" i="51"/>
  <c r="G389" i="51"/>
  <c r="P509" i="51"/>
  <c r="O509" i="51"/>
  <c r="N509" i="51"/>
  <c r="M509" i="51"/>
  <c r="L509" i="51"/>
  <c r="G509" i="51"/>
  <c r="P56" i="51"/>
  <c r="O56" i="51"/>
  <c r="N56" i="51"/>
  <c r="M56" i="51"/>
  <c r="L56" i="51"/>
  <c r="G56" i="51"/>
  <c r="P857" i="51"/>
  <c r="O857" i="51"/>
  <c r="M857" i="51"/>
  <c r="L857" i="51"/>
  <c r="G857" i="51"/>
  <c r="B857" i="51"/>
  <c r="P749" i="51"/>
  <c r="O749" i="51"/>
  <c r="M749" i="51"/>
  <c r="L749" i="51"/>
  <c r="G749" i="51"/>
  <c r="B749" i="51"/>
  <c r="P716" i="51"/>
  <c r="O716" i="51"/>
  <c r="M716" i="51"/>
  <c r="L716" i="51"/>
  <c r="G716" i="51"/>
  <c r="B716" i="51"/>
  <c r="P671" i="51"/>
  <c r="O671" i="51"/>
  <c r="M671" i="51"/>
  <c r="L671" i="51"/>
  <c r="G671" i="51"/>
  <c r="B671" i="51"/>
  <c r="P609" i="51"/>
  <c r="O609" i="51"/>
  <c r="M609" i="51"/>
  <c r="L609" i="51"/>
  <c r="G609" i="51"/>
  <c r="B609" i="51"/>
  <c r="P328" i="51"/>
  <c r="O328" i="51"/>
  <c r="M328" i="51"/>
  <c r="L328" i="51"/>
  <c r="G328" i="51"/>
  <c r="B328" i="51"/>
  <c r="P9" i="51"/>
  <c r="O9" i="51"/>
  <c r="M9" i="51"/>
  <c r="L9" i="51"/>
  <c r="G9" i="51"/>
  <c r="B9" i="51"/>
  <c r="P915" i="51"/>
  <c r="O915" i="51"/>
  <c r="M915" i="51"/>
  <c r="L915" i="51"/>
  <c r="G915" i="51"/>
  <c r="B915" i="51"/>
  <c r="P154" i="51"/>
  <c r="O154" i="51"/>
  <c r="M154" i="51"/>
  <c r="L154" i="51"/>
  <c r="G154" i="51"/>
  <c r="B154" i="51"/>
  <c r="P579" i="51"/>
  <c r="O579" i="51"/>
  <c r="N579" i="51"/>
  <c r="M579" i="51"/>
  <c r="L579" i="51"/>
  <c r="G579" i="51"/>
  <c r="P169" i="51"/>
  <c r="O169" i="51"/>
  <c r="N169" i="51"/>
  <c r="M169" i="51"/>
  <c r="L169" i="51"/>
  <c r="G169" i="51"/>
  <c r="P918" i="51"/>
  <c r="O918" i="51"/>
  <c r="M918" i="51"/>
  <c r="L918" i="51"/>
  <c r="G918" i="51"/>
  <c r="B918" i="51"/>
  <c r="P860" i="51"/>
  <c r="O860" i="51"/>
  <c r="M860" i="51"/>
  <c r="L860" i="51"/>
  <c r="G860" i="51"/>
  <c r="B860" i="51"/>
  <c r="P762" i="51"/>
  <c r="O762" i="51"/>
  <c r="M762" i="51"/>
  <c r="L762" i="51"/>
  <c r="G762" i="51"/>
  <c r="B762" i="51"/>
  <c r="P719" i="51"/>
  <c r="O719" i="51"/>
  <c r="M719" i="51"/>
  <c r="L719" i="51"/>
  <c r="G719" i="51"/>
  <c r="B719" i="51"/>
  <c r="P673" i="51"/>
  <c r="O673" i="51"/>
  <c r="M673" i="51"/>
  <c r="L673" i="51"/>
  <c r="G673" i="51"/>
  <c r="B673" i="51"/>
  <c r="P611" i="51"/>
  <c r="O611" i="51"/>
  <c r="M611" i="51"/>
  <c r="L611" i="51"/>
  <c r="G611" i="51"/>
  <c r="B611" i="51"/>
  <c r="P546" i="51"/>
  <c r="O546" i="51"/>
  <c r="M546" i="51"/>
  <c r="L546" i="51"/>
  <c r="G546" i="51"/>
  <c r="B546" i="51"/>
  <c r="P330" i="51"/>
  <c r="O330" i="51"/>
  <c r="M330" i="51"/>
  <c r="L330" i="51"/>
  <c r="G330" i="51"/>
  <c r="B330" i="51"/>
  <c r="P221" i="51"/>
  <c r="O221" i="51"/>
  <c r="M221" i="51"/>
  <c r="L221" i="51"/>
  <c r="G221" i="51"/>
  <c r="B221" i="51"/>
  <c r="P11" i="51"/>
  <c r="O11" i="51"/>
  <c r="M11" i="51"/>
  <c r="L11" i="51"/>
  <c r="G11" i="51"/>
  <c r="B11" i="51"/>
  <c r="P871" i="51"/>
  <c r="O871" i="51"/>
  <c r="M871" i="51"/>
  <c r="L871" i="51"/>
  <c r="G871" i="51"/>
  <c r="B871" i="51"/>
  <c r="P681" i="51"/>
  <c r="O681" i="51"/>
  <c r="M681" i="51"/>
  <c r="L681" i="51"/>
  <c r="G681" i="51"/>
  <c r="B681" i="51"/>
  <c r="P128" i="51"/>
  <c r="O128" i="51"/>
  <c r="M128" i="51"/>
  <c r="L128" i="51"/>
  <c r="G128" i="51"/>
  <c r="B128" i="51"/>
  <c r="P820" i="51"/>
  <c r="O820" i="51"/>
  <c r="N820" i="51"/>
  <c r="M820" i="51"/>
  <c r="L820" i="51"/>
  <c r="G820" i="51"/>
  <c r="P805" i="51"/>
  <c r="O805" i="51"/>
  <c r="N805" i="51"/>
  <c r="M805" i="51"/>
  <c r="L805" i="51"/>
  <c r="G805" i="51"/>
  <c r="P151" i="51"/>
  <c r="O151" i="51"/>
  <c r="N151" i="51"/>
  <c r="M151" i="51"/>
  <c r="L151" i="51"/>
  <c r="G151" i="51"/>
  <c r="P823" i="51"/>
  <c r="O823" i="51"/>
  <c r="N823" i="51"/>
  <c r="M823" i="51"/>
  <c r="L823" i="51"/>
  <c r="G823" i="51"/>
  <c r="P139" i="51"/>
  <c r="O139" i="51"/>
  <c r="M139" i="51"/>
  <c r="L139" i="51"/>
  <c r="G139" i="51"/>
  <c r="B139" i="51"/>
  <c r="P843" i="51"/>
  <c r="O843" i="51"/>
  <c r="M843" i="51"/>
  <c r="L843" i="51"/>
  <c r="G843" i="51"/>
  <c r="B843" i="51"/>
  <c r="P382" i="51"/>
  <c r="O382" i="51"/>
  <c r="M382" i="51"/>
  <c r="L382" i="51"/>
  <c r="G382" i="51"/>
  <c r="B382" i="51"/>
  <c r="P190" i="51"/>
  <c r="O190" i="51"/>
  <c r="M190" i="51"/>
  <c r="L190" i="51"/>
  <c r="G190" i="51"/>
  <c r="B190" i="51"/>
  <c r="P188" i="51"/>
  <c r="O188" i="51"/>
  <c r="M188" i="51"/>
  <c r="L188" i="51"/>
  <c r="G188" i="51"/>
  <c r="B188" i="51"/>
  <c r="P924" i="51"/>
  <c r="O924" i="51"/>
  <c r="M924" i="51"/>
  <c r="L924" i="51"/>
  <c r="G924" i="51"/>
  <c r="B924" i="51"/>
  <c r="P582" i="51"/>
  <c r="O582" i="51"/>
  <c r="M582" i="51"/>
  <c r="L582" i="51"/>
  <c r="G582" i="51"/>
  <c r="B582" i="51"/>
  <c r="P909" i="51"/>
  <c r="O909" i="51"/>
  <c r="M909" i="51"/>
  <c r="L909" i="51"/>
  <c r="G909" i="51"/>
  <c r="B909" i="51"/>
  <c r="P90" i="51"/>
  <c r="O90" i="51"/>
  <c r="M90" i="51"/>
  <c r="L90" i="51"/>
  <c r="G90" i="51"/>
  <c r="B90" i="51"/>
  <c r="P203" i="51"/>
  <c r="O203" i="51"/>
  <c r="M203" i="51"/>
  <c r="L203" i="51"/>
  <c r="G203" i="51"/>
  <c r="B203" i="51"/>
  <c r="P578" i="51"/>
  <c r="O578" i="51"/>
  <c r="M578" i="51"/>
  <c r="L578" i="51"/>
  <c r="G578" i="51"/>
  <c r="B578" i="51"/>
  <c r="P577" i="51"/>
  <c r="O577" i="51"/>
  <c r="M577" i="51"/>
  <c r="L577" i="51"/>
  <c r="G577" i="51"/>
  <c r="B577" i="51"/>
  <c r="P870" i="51"/>
  <c r="O870" i="51"/>
  <c r="M870" i="51"/>
  <c r="L870" i="51"/>
  <c r="G870" i="51"/>
  <c r="B870" i="51"/>
  <c r="P752" i="51"/>
  <c r="O752" i="51"/>
  <c r="M752" i="51"/>
  <c r="L752" i="51"/>
  <c r="G752" i="51"/>
  <c r="B752" i="51"/>
  <c r="P680" i="51"/>
  <c r="O680" i="51"/>
  <c r="M680" i="51"/>
  <c r="L680" i="51"/>
  <c r="G680" i="51"/>
  <c r="B680" i="51"/>
  <c r="P617" i="51"/>
  <c r="O617" i="51"/>
  <c r="M617" i="51"/>
  <c r="L617" i="51"/>
  <c r="G617" i="51"/>
  <c r="B617" i="51"/>
  <c r="P550" i="51"/>
  <c r="O550" i="51"/>
  <c r="M550" i="51"/>
  <c r="L550" i="51"/>
  <c r="G550" i="51"/>
  <c r="B550" i="51"/>
  <c r="P204" i="51"/>
  <c r="O204" i="51"/>
  <c r="M204" i="51"/>
  <c r="L204" i="51"/>
  <c r="G204" i="51"/>
  <c r="B204" i="51"/>
  <c r="P138" i="51"/>
  <c r="O138" i="51"/>
  <c r="M138" i="51"/>
  <c r="L138" i="51"/>
  <c r="G138" i="51"/>
  <c r="B138" i="51"/>
  <c r="P537" i="51"/>
  <c r="O537" i="51"/>
  <c r="N537" i="51"/>
  <c r="M537" i="51"/>
  <c r="L537" i="51"/>
  <c r="G537" i="51"/>
  <c r="P483" i="51"/>
  <c r="O483" i="51"/>
  <c r="N483" i="51"/>
  <c r="M483" i="51"/>
  <c r="L483" i="51"/>
  <c r="G483" i="51"/>
  <c r="P252" i="51"/>
  <c r="O252" i="51"/>
  <c r="N252" i="51"/>
  <c r="M252" i="51"/>
  <c r="L252" i="51"/>
  <c r="G252" i="51"/>
  <c r="P305" i="51"/>
  <c r="O305" i="51"/>
  <c r="M305" i="51"/>
  <c r="L305" i="51"/>
  <c r="G305" i="51"/>
  <c r="B305" i="51"/>
  <c r="P115" i="51"/>
  <c r="O115" i="51"/>
  <c r="M115" i="51"/>
  <c r="L115" i="51"/>
  <c r="G115" i="51"/>
  <c r="B115" i="51"/>
  <c r="P899" i="51"/>
  <c r="O899" i="51"/>
  <c r="M899" i="51"/>
  <c r="L899" i="51"/>
  <c r="G899" i="51"/>
  <c r="B899" i="51"/>
  <c r="P215" i="51"/>
  <c r="O215" i="51"/>
  <c r="M215" i="51"/>
  <c r="L215" i="51"/>
  <c r="G215" i="51"/>
  <c r="B215" i="51"/>
  <c r="P817" i="51"/>
  <c r="O817" i="51"/>
  <c r="M817" i="51"/>
  <c r="L817" i="51"/>
  <c r="G817" i="51"/>
  <c r="B817" i="51"/>
  <c r="P827" i="51"/>
  <c r="O827" i="51"/>
  <c r="M827" i="51"/>
  <c r="L827" i="51"/>
  <c r="G827" i="51"/>
  <c r="B827" i="51"/>
  <c r="P434" i="51"/>
  <c r="O434" i="51"/>
  <c r="M434" i="51"/>
  <c r="L434" i="51"/>
  <c r="G434" i="51"/>
  <c r="B434" i="51"/>
  <c r="P325" i="51"/>
  <c r="O325" i="51"/>
  <c r="M325" i="51"/>
  <c r="L325" i="51"/>
  <c r="G325" i="51"/>
  <c r="B325" i="51"/>
  <c r="P92" i="51"/>
  <c r="O92" i="51"/>
  <c r="M92" i="51"/>
  <c r="L92" i="51"/>
  <c r="G92" i="51"/>
  <c r="B92" i="51"/>
  <c r="P473" i="51"/>
  <c r="O473" i="51"/>
  <c r="M473" i="51"/>
  <c r="L473" i="51"/>
  <c r="G473" i="51"/>
  <c r="B473" i="51"/>
  <c r="P813" i="51"/>
  <c r="O813" i="51"/>
  <c r="M813" i="51"/>
  <c r="L813" i="51"/>
  <c r="G813" i="51"/>
  <c r="B813" i="51"/>
  <c r="P586" i="51"/>
  <c r="O586" i="51"/>
  <c r="M586" i="51"/>
  <c r="L586" i="51"/>
  <c r="G586" i="51"/>
  <c r="B586" i="51"/>
  <c r="P795" i="51"/>
  <c r="O795" i="51"/>
  <c r="M795" i="51"/>
  <c r="L795" i="51"/>
  <c r="G795" i="51"/>
  <c r="B795" i="51"/>
  <c r="P585" i="51"/>
  <c r="O585" i="51"/>
  <c r="M585" i="51"/>
  <c r="L585" i="51"/>
  <c r="G585" i="51"/>
  <c r="B585" i="51"/>
  <c r="P930" i="51"/>
  <c r="O930" i="51"/>
  <c r="M930" i="51"/>
  <c r="L930" i="51"/>
  <c r="G930" i="51"/>
  <c r="B930" i="51"/>
  <c r="P887" i="51"/>
  <c r="O887" i="51"/>
  <c r="M887" i="51"/>
  <c r="L887" i="51"/>
  <c r="G887" i="51"/>
  <c r="B887" i="51"/>
  <c r="P735" i="51"/>
  <c r="O735" i="51"/>
  <c r="M735" i="51"/>
  <c r="L735" i="51"/>
  <c r="G735" i="51"/>
  <c r="B735" i="51"/>
  <c r="P351" i="51"/>
  <c r="O351" i="51"/>
  <c r="M351" i="51"/>
  <c r="L351" i="51"/>
  <c r="G351" i="51"/>
  <c r="B351" i="51"/>
  <c r="P237" i="51"/>
  <c r="O237" i="51"/>
  <c r="M237" i="51"/>
  <c r="L237" i="51"/>
  <c r="G237" i="51"/>
  <c r="B237" i="51"/>
  <c r="P119" i="51"/>
  <c r="O119" i="51"/>
  <c r="M119" i="51"/>
  <c r="L119" i="51"/>
  <c r="G119" i="51"/>
  <c r="B119" i="51"/>
  <c r="P935" i="51"/>
  <c r="O935" i="51"/>
  <c r="M935" i="51"/>
  <c r="L935" i="51"/>
  <c r="G935" i="51"/>
  <c r="B935" i="51"/>
  <c r="P894" i="51"/>
  <c r="O894" i="51"/>
  <c r="M894" i="51"/>
  <c r="L894" i="51"/>
  <c r="G894" i="51"/>
  <c r="B894" i="51"/>
  <c r="P784" i="51"/>
  <c r="O784" i="51"/>
  <c r="M784" i="51"/>
  <c r="L784" i="51"/>
  <c r="G784" i="51"/>
  <c r="B784" i="51"/>
  <c r="P761" i="51"/>
  <c r="O761" i="51"/>
  <c r="M761" i="51"/>
  <c r="L761" i="51"/>
  <c r="G761" i="51"/>
  <c r="B761" i="51"/>
  <c r="P742" i="51"/>
  <c r="O742" i="51"/>
  <c r="M742" i="51"/>
  <c r="L742" i="51"/>
  <c r="G742" i="51"/>
  <c r="B742" i="51"/>
  <c r="P699" i="51"/>
  <c r="O699" i="51"/>
  <c r="M699" i="51"/>
  <c r="L699" i="51"/>
  <c r="G699" i="51"/>
  <c r="B699" i="51"/>
  <c r="P637" i="51"/>
  <c r="O637" i="51"/>
  <c r="M637" i="51"/>
  <c r="L637" i="51"/>
  <c r="G637" i="51"/>
  <c r="B637" i="51"/>
  <c r="P358" i="51"/>
  <c r="O358" i="51"/>
  <c r="M358" i="51"/>
  <c r="L358" i="51"/>
  <c r="G358" i="51"/>
  <c r="B358" i="51"/>
  <c r="P39" i="51"/>
  <c r="O39" i="51"/>
  <c r="M39" i="51"/>
  <c r="L39" i="51"/>
  <c r="G39" i="51"/>
  <c r="B39" i="51"/>
  <c r="P914" i="51"/>
  <c r="O914" i="51"/>
  <c r="M914" i="51"/>
  <c r="L914" i="51"/>
  <c r="G914" i="51"/>
  <c r="B914" i="51"/>
  <c r="P856" i="51"/>
  <c r="O856" i="51"/>
  <c r="M856" i="51"/>
  <c r="L856" i="51"/>
  <c r="G856" i="51"/>
  <c r="B856" i="51"/>
  <c r="P748" i="51"/>
  <c r="O748" i="51"/>
  <c r="M748" i="51"/>
  <c r="L748" i="51"/>
  <c r="G748" i="51"/>
  <c r="B748" i="51"/>
  <c r="P715" i="51"/>
  <c r="O715" i="51"/>
  <c r="M715" i="51"/>
  <c r="L715" i="51"/>
  <c r="G715" i="51"/>
  <c r="B715" i="51"/>
  <c r="P670" i="51"/>
  <c r="O670" i="51"/>
  <c r="M670" i="51"/>
  <c r="L670" i="51"/>
  <c r="G670" i="51"/>
  <c r="B670" i="51"/>
  <c r="P608" i="51"/>
  <c r="O608" i="51"/>
  <c r="M608" i="51"/>
  <c r="L608" i="51"/>
  <c r="G608" i="51"/>
  <c r="B608" i="51"/>
  <c r="P544" i="51"/>
  <c r="O544" i="51"/>
  <c r="M544" i="51"/>
  <c r="L544" i="51"/>
  <c r="G544" i="51"/>
  <c r="B544" i="51"/>
  <c r="P327" i="51"/>
  <c r="O327" i="51"/>
  <c r="M327" i="51"/>
  <c r="L327" i="51"/>
  <c r="G327" i="51"/>
  <c r="B327" i="51"/>
  <c r="P8" i="51"/>
  <c r="O8" i="51"/>
  <c r="M8" i="51"/>
  <c r="L8" i="51"/>
  <c r="G8" i="51"/>
  <c r="B8" i="51"/>
  <c r="P916" i="51"/>
  <c r="O916" i="51"/>
  <c r="M916" i="51"/>
  <c r="L916" i="51"/>
  <c r="G916" i="51"/>
  <c r="B916" i="51"/>
  <c r="P858" i="51"/>
  <c r="O858" i="51"/>
  <c r="M858" i="51"/>
  <c r="L858" i="51"/>
  <c r="G858" i="51"/>
  <c r="B858" i="51"/>
  <c r="P717" i="51"/>
  <c r="O717" i="51"/>
  <c r="M717" i="51"/>
  <c r="L717" i="51"/>
  <c r="G717" i="51"/>
  <c r="B717" i="51"/>
  <c r="P155" i="51"/>
  <c r="O155" i="51"/>
  <c r="M155" i="51"/>
  <c r="L155" i="51"/>
  <c r="G155" i="51"/>
  <c r="B155" i="51"/>
  <c r="P126" i="51"/>
  <c r="O126" i="51"/>
  <c r="M126" i="51"/>
  <c r="L126" i="51"/>
  <c r="G126" i="51"/>
  <c r="B126" i="51"/>
  <c r="P705" i="51"/>
  <c r="O705" i="51"/>
  <c r="M705" i="51"/>
  <c r="L705" i="51"/>
  <c r="G705" i="51"/>
  <c r="B705" i="51"/>
  <c r="P706" i="51"/>
  <c r="O706" i="51"/>
  <c r="M706" i="51"/>
  <c r="L706" i="51"/>
  <c r="G706" i="51"/>
  <c r="B706" i="51"/>
  <c r="P471" i="51"/>
  <c r="O471" i="51"/>
  <c r="M471" i="51"/>
  <c r="L471" i="51"/>
  <c r="G471" i="51"/>
  <c r="B471" i="51"/>
  <c r="P398" i="51"/>
  <c r="O398" i="51"/>
  <c r="M398" i="51"/>
  <c r="L398" i="51"/>
  <c r="G398" i="51"/>
  <c r="B398" i="51"/>
  <c r="P917" i="51"/>
  <c r="O917" i="51"/>
  <c r="M917" i="51"/>
  <c r="L917" i="51"/>
  <c r="G917" i="51"/>
  <c r="B917" i="51"/>
  <c r="P859" i="51"/>
  <c r="O859" i="51"/>
  <c r="M859" i="51"/>
  <c r="L859" i="51"/>
  <c r="G859" i="51"/>
  <c r="B859" i="51"/>
  <c r="P718" i="51"/>
  <c r="O718" i="51"/>
  <c r="M718" i="51"/>
  <c r="L718" i="51"/>
  <c r="G718" i="51"/>
  <c r="B718" i="51"/>
  <c r="P672" i="51"/>
  <c r="O672" i="51"/>
  <c r="M672" i="51"/>
  <c r="L672" i="51"/>
  <c r="G672" i="51"/>
  <c r="B672" i="51"/>
  <c r="P610" i="51"/>
  <c r="O610" i="51"/>
  <c r="M610" i="51"/>
  <c r="L610" i="51"/>
  <c r="G610" i="51"/>
  <c r="B610" i="51"/>
  <c r="P545" i="51"/>
  <c r="O545" i="51"/>
  <c r="M545" i="51"/>
  <c r="L545" i="51"/>
  <c r="G545" i="51"/>
  <c r="B545" i="51"/>
  <c r="P329" i="51"/>
  <c r="O329" i="51"/>
  <c r="M329" i="51"/>
  <c r="L329" i="51"/>
  <c r="G329" i="51"/>
  <c r="B329" i="51"/>
  <c r="P156" i="51"/>
  <c r="O156" i="51"/>
  <c r="M156" i="51"/>
  <c r="L156" i="51"/>
  <c r="G156" i="51"/>
  <c r="B156" i="51"/>
  <c r="P10" i="51"/>
  <c r="O10" i="51"/>
  <c r="M10" i="51"/>
  <c r="L10" i="51"/>
  <c r="G10" i="51"/>
  <c r="B10" i="51"/>
  <c r="P583" i="51"/>
  <c r="O583" i="51"/>
  <c r="N583" i="51"/>
  <c r="M583" i="51"/>
  <c r="L583" i="51"/>
  <c r="G583" i="51"/>
  <c r="P944" i="51"/>
  <c r="O944" i="51"/>
  <c r="M944" i="51"/>
  <c r="L944" i="51"/>
  <c r="G944" i="51"/>
  <c r="B944" i="51"/>
  <c r="P861" i="51"/>
  <c r="O861" i="51"/>
  <c r="M861" i="51"/>
  <c r="L861" i="51"/>
  <c r="G861" i="51"/>
  <c r="B861" i="51"/>
  <c r="P720" i="51"/>
  <c r="O720" i="51"/>
  <c r="M720" i="51"/>
  <c r="L720" i="51"/>
  <c r="G720" i="51"/>
  <c r="B720" i="51"/>
  <c r="P674" i="51"/>
  <c r="O674" i="51"/>
  <c r="M674" i="51"/>
  <c r="L674" i="51"/>
  <c r="G674" i="51"/>
  <c r="B674" i="51"/>
  <c r="P612" i="51"/>
  <c r="O612" i="51"/>
  <c r="M612" i="51"/>
  <c r="L612" i="51"/>
  <c r="G612" i="51"/>
  <c r="B612" i="51"/>
  <c r="P547" i="51"/>
  <c r="O547" i="51"/>
  <c r="M547" i="51"/>
  <c r="L547" i="51"/>
  <c r="G547" i="51"/>
  <c r="B547" i="51"/>
  <c r="P331" i="51"/>
  <c r="O331" i="51"/>
  <c r="M331" i="51"/>
  <c r="L331" i="51"/>
  <c r="G331" i="51"/>
  <c r="B331" i="51"/>
  <c r="P12" i="51"/>
  <c r="O12" i="51"/>
  <c r="M12" i="51"/>
  <c r="L12" i="51"/>
  <c r="G12" i="51"/>
  <c r="B12" i="51"/>
  <c r="P613" i="51"/>
  <c r="O613" i="51"/>
  <c r="M613" i="51"/>
  <c r="L613" i="51"/>
  <c r="G613" i="51"/>
  <c r="B613" i="51"/>
  <c r="P602" i="51"/>
  <c r="O602" i="51"/>
  <c r="M602" i="51"/>
  <c r="L602" i="51"/>
  <c r="G602" i="51"/>
  <c r="B602" i="51"/>
  <c r="P127" i="51"/>
  <c r="O127" i="51"/>
  <c r="M127" i="51"/>
  <c r="L127" i="51"/>
  <c r="G127" i="51"/>
  <c r="B127" i="51"/>
  <c r="P862" i="51"/>
  <c r="O862" i="51"/>
  <c r="M862" i="51"/>
  <c r="L862" i="51"/>
  <c r="G862" i="51"/>
  <c r="B862" i="51"/>
  <c r="P332" i="51"/>
  <c r="O332" i="51"/>
  <c r="M332" i="51"/>
  <c r="L332" i="51"/>
  <c r="G332" i="51"/>
  <c r="B332" i="51"/>
  <c r="P919" i="51"/>
  <c r="O919" i="51"/>
  <c r="M919" i="51"/>
  <c r="L919" i="51"/>
  <c r="G919" i="51"/>
  <c r="B919" i="51"/>
  <c r="P763" i="51"/>
  <c r="O763" i="51"/>
  <c r="M763" i="51"/>
  <c r="L763" i="51"/>
  <c r="G763" i="51"/>
  <c r="B763" i="51"/>
  <c r="P373" i="51"/>
  <c r="O373" i="51"/>
  <c r="M373" i="51"/>
  <c r="L373" i="51"/>
  <c r="G373" i="51"/>
  <c r="B373" i="51"/>
  <c r="P157" i="51"/>
  <c r="O157" i="51"/>
  <c r="M157" i="51"/>
  <c r="L157" i="51"/>
  <c r="G157" i="51"/>
  <c r="B157" i="51"/>
  <c r="P13" i="51"/>
  <c r="O13" i="51"/>
  <c r="M13" i="51"/>
  <c r="L13" i="51"/>
  <c r="G13" i="51"/>
  <c r="B13" i="51"/>
  <c r="P702" i="51"/>
  <c r="O702" i="51"/>
  <c r="M702" i="51"/>
  <c r="L702" i="51"/>
  <c r="G702" i="51"/>
  <c r="B702" i="51"/>
  <c r="P701" i="51"/>
  <c r="O701" i="51"/>
  <c r="M701" i="51"/>
  <c r="L701" i="51"/>
  <c r="G701" i="51"/>
  <c r="B701" i="51"/>
  <c r="P501" i="51"/>
  <c r="O501" i="51"/>
  <c r="N501" i="51"/>
  <c r="M501" i="51"/>
  <c r="L501" i="51"/>
  <c r="G501" i="51"/>
  <c r="P311" i="51"/>
  <c r="O311" i="51"/>
  <c r="N311" i="51"/>
  <c r="M311" i="51"/>
  <c r="L311" i="51"/>
  <c r="G311" i="51"/>
  <c r="P251" i="51"/>
  <c r="O251" i="51"/>
  <c r="N251" i="51"/>
  <c r="M251" i="51"/>
  <c r="L251" i="51"/>
  <c r="G251" i="51"/>
  <c r="P920" i="51"/>
  <c r="O920" i="51"/>
  <c r="M920" i="51"/>
  <c r="L920" i="51"/>
  <c r="G920" i="51"/>
  <c r="B920" i="51"/>
  <c r="P764" i="51"/>
  <c r="O764" i="51"/>
  <c r="M764" i="51"/>
  <c r="L764" i="51"/>
  <c r="G764" i="51"/>
  <c r="B764" i="51"/>
  <c r="P531" i="51"/>
  <c r="O531" i="51"/>
  <c r="M531" i="51"/>
  <c r="L531" i="51"/>
  <c r="G531" i="51"/>
  <c r="B531" i="51"/>
  <c r="P333" i="51"/>
  <c r="O333" i="51"/>
  <c r="M333" i="51"/>
  <c r="L333" i="51"/>
  <c r="G333" i="51"/>
  <c r="B333" i="51"/>
  <c r="P158" i="51"/>
  <c r="O158" i="51"/>
  <c r="M158" i="51"/>
  <c r="L158" i="51"/>
  <c r="G158" i="51"/>
  <c r="B158" i="51"/>
  <c r="P14" i="51"/>
  <c r="O14" i="51"/>
  <c r="M14" i="51"/>
  <c r="L14" i="51"/>
  <c r="G14" i="51"/>
  <c r="B14" i="51"/>
  <c r="P945" i="51"/>
  <c r="O945" i="51"/>
  <c r="M945" i="51"/>
  <c r="L945" i="51"/>
  <c r="G945" i="51"/>
  <c r="B945" i="51"/>
  <c r="P864" i="51"/>
  <c r="O864" i="51"/>
  <c r="M864" i="51"/>
  <c r="L864" i="51"/>
  <c r="G864" i="51"/>
  <c r="B864" i="51"/>
  <c r="P676" i="51"/>
  <c r="O676" i="51"/>
  <c r="M676" i="51"/>
  <c r="L676" i="51"/>
  <c r="G676" i="51"/>
  <c r="B676" i="51"/>
  <c r="P548" i="51"/>
  <c r="O548" i="51"/>
  <c r="M548" i="51"/>
  <c r="L548" i="51"/>
  <c r="G548" i="51"/>
  <c r="B548" i="51"/>
  <c r="P463" i="51"/>
  <c r="O463" i="51"/>
  <c r="M463" i="51"/>
  <c r="L463" i="51"/>
  <c r="G463" i="51"/>
  <c r="B463" i="51"/>
  <c r="P222" i="51"/>
  <c r="O222" i="51"/>
  <c r="M222" i="51"/>
  <c r="L222" i="51"/>
  <c r="G222" i="51"/>
  <c r="B222" i="51"/>
  <c r="P614" i="51"/>
  <c r="O614" i="51"/>
  <c r="M614" i="51"/>
  <c r="L614" i="51"/>
  <c r="G614" i="51"/>
  <c r="B614" i="51"/>
  <c r="P133" i="51"/>
  <c r="O133" i="51"/>
  <c r="M133" i="51"/>
  <c r="L133" i="51"/>
  <c r="G133" i="51"/>
  <c r="B133" i="51"/>
  <c r="P500" i="51"/>
  <c r="O500" i="51"/>
  <c r="N500" i="51"/>
  <c r="M500" i="51"/>
  <c r="L500" i="51"/>
  <c r="G500" i="51"/>
  <c r="P832" i="51"/>
  <c r="O832" i="51"/>
  <c r="N832" i="51"/>
  <c r="M832" i="51"/>
  <c r="L832" i="51"/>
  <c r="G832" i="51"/>
  <c r="P865" i="51"/>
  <c r="O865" i="51"/>
  <c r="M865" i="51"/>
  <c r="L865" i="51"/>
  <c r="G865" i="51"/>
  <c r="B865" i="51"/>
  <c r="P371" i="51"/>
  <c r="O371" i="51"/>
  <c r="M371" i="51"/>
  <c r="L371" i="51"/>
  <c r="G371" i="51"/>
  <c r="B371" i="51"/>
  <c r="P186" i="51"/>
  <c r="O186" i="51"/>
  <c r="M186" i="51"/>
  <c r="L186" i="51"/>
  <c r="G186" i="51"/>
  <c r="B186" i="51"/>
  <c r="P391" i="51"/>
  <c r="O391" i="51"/>
  <c r="M391" i="51"/>
  <c r="L391" i="51"/>
  <c r="G391" i="51"/>
  <c r="B391" i="51"/>
  <c r="P912" i="51"/>
  <c r="O912" i="51"/>
  <c r="M912" i="51"/>
  <c r="L912" i="51"/>
  <c r="G912" i="51"/>
  <c r="B912" i="51"/>
  <c r="P592" i="51"/>
  <c r="O592" i="51"/>
  <c r="M592" i="51"/>
  <c r="L592" i="51"/>
  <c r="G592" i="51"/>
  <c r="B592" i="51"/>
  <c r="P265" i="51"/>
  <c r="O265" i="51"/>
  <c r="M265" i="51"/>
  <c r="L265" i="51"/>
  <c r="G265" i="51"/>
  <c r="B265" i="51"/>
  <c r="P953" i="51"/>
  <c r="O953" i="51"/>
  <c r="M953" i="51"/>
  <c r="L953" i="51"/>
  <c r="G953" i="51"/>
  <c r="B953" i="51"/>
  <c r="P512" i="51"/>
  <c r="O512" i="51"/>
  <c r="M512" i="51"/>
  <c r="L512" i="51"/>
  <c r="G512" i="51"/>
  <c r="B512" i="51"/>
  <c r="P510" i="51"/>
  <c r="O510" i="51"/>
  <c r="M510" i="51"/>
  <c r="L510" i="51"/>
  <c r="G510" i="51"/>
  <c r="B510" i="51"/>
  <c r="P223" i="51"/>
  <c r="O223" i="51"/>
  <c r="M223" i="51"/>
  <c r="L223" i="51"/>
  <c r="G223" i="51"/>
  <c r="B223" i="51"/>
  <c r="P584" i="51"/>
  <c r="O584" i="51"/>
  <c r="M584" i="51"/>
  <c r="L584" i="51"/>
  <c r="G584" i="51"/>
  <c r="B584" i="51"/>
  <c r="P271" i="51"/>
  <c r="O271" i="51"/>
  <c r="M271" i="51"/>
  <c r="L271" i="51"/>
  <c r="G271" i="51"/>
  <c r="B271" i="51"/>
  <c r="P189" i="51"/>
  <c r="O189" i="51"/>
  <c r="M189" i="51"/>
  <c r="L189" i="51"/>
  <c r="G189" i="51"/>
  <c r="B189" i="51"/>
  <c r="P73" i="51"/>
  <c r="O73" i="51"/>
  <c r="M73" i="51"/>
  <c r="L73" i="51"/>
  <c r="G73" i="51"/>
  <c r="B73" i="51"/>
  <c r="P172" i="51"/>
  <c r="O172" i="51"/>
  <c r="N172" i="51"/>
  <c r="M172" i="51"/>
  <c r="L172" i="51"/>
  <c r="G172" i="51"/>
  <c r="P921" i="51"/>
  <c r="O921" i="51"/>
  <c r="N921" i="51"/>
  <c r="M921" i="51"/>
  <c r="L921" i="51"/>
  <c r="G921" i="51"/>
  <c r="P99" i="51"/>
  <c r="O99" i="51"/>
  <c r="N99" i="51"/>
  <c r="M99" i="51"/>
  <c r="L99" i="51"/>
  <c r="G99" i="51"/>
  <c r="P567" i="51"/>
  <c r="O567" i="51"/>
  <c r="N567" i="51"/>
  <c r="M567" i="51"/>
  <c r="L567" i="51"/>
  <c r="G567" i="51"/>
  <c r="P922" i="51"/>
  <c r="O922" i="51"/>
  <c r="M922" i="51"/>
  <c r="L922" i="51"/>
  <c r="G922" i="51"/>
  <c r="B922" i="51"/>
  <c r="P866" i="51"/>
  <c r="O866" i="51"/>
  <c r="M866" i="51"/>
  <c r="L866" i="51"/>
  <c r="G866" i="51"/>
  <c r="B866" i="51"/>
  <c r="P765" i="51"/>
  <c r="O765" i="51"/>
  <c r="M765" i="51"/>
  <c r="L765" i="51"/>
  <c r="G765" i="51"/>
  <c r="B765" i="51"/>
  <c r="P721" i="51"/>
  <c r="O721" i="51"/>
  <c r="M721" i="51"/>
  <c r="L721" i="51"/>
  <c r="G721" i="51"/>
  <c r="B721" i="51"/>
  <c r="P677" i="51"/>
  <c r="O677" i="51"/>
  <c r="M677" i="51"/>
  <c r="L677" i="51"/>
  <c r="G677" i="51"/>
  <c r="B677" i="51"/>
  <c r="P615" i="51"/>
  <c r="O615" i="51"/>
  <c r="M615" i="51"/>
  <c r="L615" i="51"/>
  <c r="G615" i="51"/>
  <c r="B615" i="51"/>
  <c r="P334" i="51"/>
  <c r="O334" i="51"/>
  <c r="M334" i="51"/>
  <c r="L334" i="51"/>
  <c r="G334" i="51"/>
  <c r="B334" i="51"/>
  <c r="P224" i="51"/>
  <c r="O224" i="51"/>
  <c r="M224" i="51"/>
  <c r="L224" i="51"/>
  <c r="G224" i="51"/>
  <c r="B224" i="51"/>
  <c r="P15" i="51"/>
  <c r="O15" i="51"/>
  <c r="M15" i="51"/>
  <c r="L15" i="51"/>
  <c r="G15" i="51"/>
  <c r="B15" i="51"/>
  <c r="P303" i="51"/>
  <c r="O303" i="51"/>
  <c r="M303" i="51"/>
  <c r="L303" i="51"/>
  <c r="G303" i="51"/>
  <c r="B303" i="51"/>
  <c r="P943" i="51"/>
  <c r="O943" i="51"/>
  <c r="M943" i="51"/>
  <c r="L943" i="51"/>
  <c r="G943" i="51"/>
  <c r="B943" i="51"/>
  <c r="P214" i="51"/>
  <c r="O214" i="51"/>
  <c r="M214" i="51"/>
  <c r="L214" i="51"/>
  <c r="G214" i="51"/>
  <c r="B214" i="51"/>
  <c r="P502" i="51"/>
  <c r="O502" i="51"/>
  <c r="M502" i="51"/>
  <c r="L502" i="51"/>
  <c r="G502" i="51"/>
  <c r="B502" i="51"/>
  <c r="P278" i="51"/>
  <c r="O278" i="51"/>
  <c r="M278" i="51"/>
  <c r="L278" i="51"/>
  <c r="G278" i="51"/>
  <c r="B278" i="51"/>
  <c r="P258" i="51"/>
  <c r="O258" i="51"/>
  <c r="M258" i="51"/>
  <c r="L258" i="51"/>
  <c r="G258" i="51"/>
  <c r="B258" i="51"/>
  <c r="P363" i="51"/>
  <c r="O363" i="51"/>
  <c r="M363" i="51"/>
  <c r="L363" i="51"/>
  <c r="G363" i="51"/>
  <c r="B363" i="51"/>
  <c r="P867" i="51"/>
  <c r="O867" i="51"/>
  <c r="M867" i="51"/>
  <c r="L867" i="51"/>
  <c r="G867" i="51"/>
  <c r="B867" i="51"/>
  <c r="P91" i="51"/>
  <c r="O91" i="51"/>
  <c r="M91" i="51"/>
  <c r="L91" i="51"/>
  <c r="G91" i="51"/>
  <c r="B91" i="51"/>
  <c r="P469" i="51"/>
  <c r="O469" i="51"/>
  <c r="M469" i="51"/>
  <c r="L469" i="51"/>
  <c r="G469" i="51"/>
  <c r="B469" i="51"/>
  <c r="P668" i="51"/>
  <c r="O668" i="51"/>
  <c r="M668" i="51"/>
  <c r="L668" i="51"/>
  <c r="G668" i="51"/>
  <c r="B668" i="51"/>
  <c r="P187" i="51"/>
  <c r="O187" i="51"/>
  <c r="M187" i="51"/>
  <c r="L187" i="51"/>
  <c r="G187" i="51"/>
  <c r="B187" i="51"/>
  <c r="P392" i="51"/>
  <c r="O392" i="51"/>
  <c r="M392" i="51"/>
  <c r="L392" i="51"/>
  <c r="G392" i="51"/>
  <c r="B392" i="51"/>
  <c r="P485" i="51"/>
  <c r="O485" i="51"/>
  <c r="M485" i="51"/>
  <c r="L485" i="51"/>
  <c r="G485" i="51"/>
  <c r="B485" i="51"/>
  <c r="P521" i="51"/>
  <c r="O521" i="51"/>
  <c r="M521" i="51"/>
  <c r="L521" i="51"/>
  <c r="G521" i="51"/>
  <c r="B521" i="51"/>
  <c r="P946" i="51"/>
  <c r="O946" i="51"/>
  <c r="M946" i="51"/>
  <c r="L946" i="51"/>
  <c r="G946" i="51"/>
  <c r="B946" i="51"/>
  <c r="P923" i="51"/>
  <c r="O923" i="51"/>
  <c r="M923" i="51"/>
  <c r="L923" i="51"/>
  <c r="G923" i="51"/>
  <c r="B923" i="51"/>
  <c r="P869" i="51"/>
  <c r="O869" i="51"/>
  <c r="M869" i="51"/>
  <c r="L869" i="51"/>
  <c r="G869" i="51"/>
  <c r="B869" i="51"/>
  <c r="P767" i="51"/>
  <c r="O767" i="51"/>
  <c r="M767" i="51"/>
  <c r="L767" i="51"/>
  <c r="G767" i="51"/>
  <c r="B767" i="51"/>
  <c r="P751" i="51"/>
  <c r="O751" i="51"/>
  <c r="M751" i="51"/>
  <c r="L751" i="51"/>
  <c r="G751" i="51"/>
  <c r="B751" i="51"/>
  <c r="P679" i="51"/>
  <c r="O679" i="51"/>
  <c r="M679" i="51"/>
  <c r="L679" i="51"/>
  <c r="G679" i="51"/>
  <c r="B679" i="51"/>
  <c r="P661" i="51"/>
  <c r="O661" i="51"/>
  <c r="M661" i="51"/>
  <c r="L661" i="51"/>
  <c r="G661" i="51"/>
  <c r="B661" i="51"/>
  <c r="P603" i="51"/>
  <c r="O603" i="51"/>
  <c r="M603" i="51"/>
  <c r="L603" i="51"/>
  <c r="G603" i="51"/>
  <c r="B603" i="51"/>
  <c r="P532" i="51"/>
  <c r="O532" i="51"/>
  <c r="M532" i="51"/>
  <c r="L532" i="51"/>
  <c r="G532" i="51"/>
  <c r="B532" i="51"/>
  <c r="P426" i="51"/>
  <c r="O426" i="51"/>
  <c r="M426" i="51"/>
  <c r="L426" i="51"/>
  <c r="G426" i="51"/>
  <c r="B426" i="51"/>
  <c r="P336" i="51"/>
  <c r="O336" i="51"/>
  <c r="M336" i="51"/>
  <c r="L336" i="51"/>
  <c r="G336" i="51"/>
  <c r="B336" i="51"/>
  <c r="P320" i="51"/>
  <c r="O320" i="51"/>
  <c r="M320" i="51"/>
  <c r="L320" i="51"/>
  <c r="G320" i="51"/>
  <c r="B320" i="51"/>
  <c r="P292" i="51"/>
  <c r="O292" i="51"/>
  <c r="M292" i="51"/>
  <c r="L292" i="51"/>
  <c r="G292" i="51"/>
  <c r="B292" i="51"/>
  <c r="P290" i="51"/>
  <c r="O290" i="51"/>
  <c r="M290" i="51"/>
  <c r="L290" i="51"/>
  <c r="G290" i="51"/>
  <c r="B290" i="51"/>
  <c r="P226" i="51"/>
  <c r="O226" i="51"/>
  <c r="M226" i="51"/>
  <c r="L226" i="51"/>
  <c r="G226" i="51"/>
  <c r="B226" i="51"/>
  <c r="P159" i="51"/>
  <c r="O159" i="51"/>
  <c r="M159" i="51"/>
  <c r="L159" i="51"/>
  <c r="G159" i="51"/>
  <c r="B159" i="51"/>
  <c r="P94" i="51"/>
  <c r="O94" i="51"/>
  <c r="M94" i="51"/>
  <c r="L94" i="51"/>
  <c r="G94" i="51"/>
  <c r="B94" i="51"/>
  <c r="P17" i="51"/>
  <c r="O17" i="51"/>
  <c r="M17" i="51"/>
  <c r="L17" i="51"/>
  <c r="G17" i="51"/>
  <c r="B17" i="51"/>
  <c r="P874" i="51"/>
  <c r="O874" i="51"/>
  <c r="M874" i="51"/>
  <c r="L874" i="51"/>
  <c r="G874" i="51"/>
  <c r="B874" i="51"/>
  <c r="P769" i="51"/>
  <c r="O769" i="51"/>
  <c r="M769" i="51"/>
  <c r="L769" i="51"/>
  <c r="G769" i="51"/>
  <c r="B769" i="51"/>
  <c r="P725" i="51"/>
  <c r="O725" i="51"/>
  <c r="M725" i="51"/>
  <c r="L725" i="51"/>
  <c r="G725" i="51"/>
  <c r="B725" i="51"/>
  <c r="P683" i="51"/>
  <c r="O683" i="51"/>
  <c r="M683" i="51"/>
  <c r="L683" i="51"/>
  <c r="G683" i="51"/>
  <c r="B683" i="51"/>
  <c r="P619" i="51"/>
  <c r="O619" i="51"/>
  <c r="M619" i="51"/>
  <c r="L619" i="51"/>
  <c r="G619" i="51"/>
  <c r="B619" i="51"/>
  <c r="P552" i="51"/>
  <c r="O552" i="51"/>
  <c r="M552" i="51"/>
  <c r="L552" i="51"/>
  <c r="G552" i="51"/>
  <c r="B552" i="51"/>
  <c r="P339" i="51"/>
  <c r="O339" i="51"/>
  <c r="M339" i="51"/>
  <c r="L339" i="51"/>
  <c r="G339" i="51"/>
  <c r="B339" i="51"/>
  <c r="P228" i="51"/>
  <c r="O228" i="51"/>
  <c r="M228" i="51"/>
  <c r="L228" i="51"/>
  <c r="G228" i="51"/>
  <c r="B228" i="51"/>
  <c r="P20" i="51"/>
  <c r="O20" i="51"/>
  <c r="M20" i="51"/>
  <c r="L20" i="51"/>
  <c r="G20" i="51"/>
  <c r="B20" i="51"/>
  <c r="P667" i="51"/>
  <c r="O667" i="51"/>
  <c r="M667" i="51"/>
  <c r="L667" i="51"/>
  <c r="G667" i="51"/>
  <c r="B667" i="51"/>
  <c r="P828" i="51"/>
  <c r="O828" i="51"/>
  <c r="M828" i="51"/>
  <c r="L828" i="51"/>
  <c r="G828" i="51"/>
  <c r="B828" i="51"/>
  <c r="P938" i="51"/>
  <c r="O938" i="51"/>
  <c r="M938" i="51"/>
  <c r="L938" i="51"/>
  <c r="G938" i="51"/>
  <c r="B938" i="51"/>
  <c r="P873" i="51"/>
  <c r="O873" i="51"/>
  <c r="M873" i="51"/>
  <c r="L873" i="51"/>
  <c r="G873" i="51"/>
  <c r="B873" i="51"/>
  <c r="P724" i="51"/>
  <c r="O724" i="51"/>
  <c r="M724" i="51"/>
  <c r="L724" i="51"/>
  <c r="G724" i="51"/>
  <c r="B724" i="51"/>
  <c r="P600" i="51"/>
  <c r="O600" i="51"/>
  <c r="M600" i="51"/>
  <c r="L600" i="51"/>
  <c r="G600" i="51"/>
  <c r="B600" i="51"/>
  <c r="P338" i="51"/>
  <c r="O338" i="51"/>
  <c r="M338" i="51"/>
  <c r="L338" i="51"/>
  <c r="G338" i="51"/>
  <c r="B338" i="51"/>
  <c r="P19" i="51"/>
  <c r="O19" i="51"/>
  <c r="M19" i="51"/>
  <c r="L19" i="51"/>
  <c r="G19" i="51"/>
  <c r="B19" i="51"/>
  <c r="P666" i="51"/>
  <c r="O666" i="51"/>
  <c r="M666" i="51"/>
  <c r="L666" i="51"/>
  <c r="G666" i="51"/>
  <c r="B666" i="51"/>
  <c r="P576" i="51"/>
  <c r="O576" i="51"/>
  <c r="N576" i="51"/>
  <c r="M576" i="51"/>
  <c r="L576" i="51"/>
  <c r="G576" i="51"/>
  <c r="P301" i="51"/>
  <c r="O301" i="51"/>
  <c r="N301" i="51"/>
  <c r="M301" i="51"/>
  <c r="L301" i="51"/>
  <c r="G301" i="51"/>
  <c r="P594" i="51"/>
  <c r="O594" i="51"/>
  <c r="M594" i="51"/>
  <c r="L594" i="51"/>
  <c r="G594" i="51"/>
  <c r="B594" i="51"/>
  <c r="P925" i="51"/>
  <c r="O925" i="51"/>
  <c r="M925" i="51"/>
  <c r="L925" i="51"/>
  <c r="G925" i="51"/>
  <c r="B925" i="51"/>
  <c r="P875" i="51"/>
  <c r="O875" i="51"/>
  <c r="M875" i="51"/>
  <c r="L875" i="51"/>
  <c r="G875" i="51"/>
  <c r="B875" i="51"/>
  <c r="P770" i="51"/>
  <c r="O770" i="51"/>
  <c r="M770" i="51"/>
  <c r="L770" i="51"/>
  <c r="G770" i="51"/>
  <c r="B770" i="51"/>
  <c r="P753" i="51"/>
  <c r="O753" i="51"/>
  <c r="M753" i="51"/>
  <c r="L753" i="51"/>
  <c r="G753" i="51"/>
  <c r="B753" i="51"/>
  <c r="P726" i="51"/>
  <c r="O726" i="51"/>
  <c r="M726" i="51"/>
  <c r="L726" i="51"/>
  <c r="G726" i="51"/>
  <c r="B726" i="51"/>
  <c r="P684" i="51"/>
  <c r="O684" i="51"/>
  <c r="M684" i="51"/>
  <c r="L684" i="51"/>
  <c r="G684" i="51"/>
  <c r="B684" i="51"/>
  <c r="P663" i="51"/>
  <c r="O663" i="51"/>
  <c r="M663" i="51"/>
  <c r="L663" i="51"/>
  <c r="G663" i="51"/>
  <c r="B663" i="51"/>
  <c r="P620" i="51"/>
  <c r="O620" i="51"/>
  <c r="M620" i="51"/>
  <c r="L620" i="51"/>
  <c r="G620" i="51"/>
  <c r="B620" i="51"/>
  <c r="P553" i="51"/>
  <c r="O553" i="51"/>
  <c r="M553" i="51"/>
  <c r="L553" i="51"/>
  <c r="G553" i="51"/>
  <c r="B553" i="51"/>
  <c r="P534" i="51"/>
  <c r="O534" i="51"/>
  <c r="M534" i="51"/>
  <c r="L534" i="51"/>
  <c r="G534" i="51"/>
  <c r="B534" i="51"/>
  <c r="P464" i="51"/>
  <c r="O464" i="51"/>
  <c r="M464" i="51"/>
  <c r="L464" i="51"/>
  <c r="G464" i="51"/>
  <c r="B464" i="51"/>
  <c r="P444" i="51"/>
  <c r="O444" i="51"/>
  <c r="M444" i="51"/>
  <c r="L444" i="51"/>
  <c r="G444" i="51"/>
  <c r="B444" i="51"/>
  <c r="P427" i="51"/>
  <c r="O427" i="51"/>
  <c r="M427" i="51"/>
  <c r="L427" i="51"/>
  <c r="G427" i="51"/>
  <c r="B427" i="51"/>
  <c r="P340" i="51"/>
  <c r="O340" i="51"/>
  <c r="M340" i="51"/>
  <c r="L340" i="51"/>
  <c r="G340" i="51"/>
  <c r="B340" i="51"/>
  <c r="P321" i="51"/>
  <c r="O321" i="51"/>
  <c r="M321" i="51"/>
  <c r="L321" i="51"/>
  <c r="G321" i="51"/>
  <c r="B321" i="51"/>
  <c r="P293" i="51"/>
  <c r="O293" i="51"/>
  <c r="M293" i="51"/>
  <c r="L293" i="51"/>
  <c r="G293" i="51"/>
  <c r="B293" i="51"/>
  <c r="P291" i="51"/>
  <c r="O291" i="51"/>
  <c r="M291" i="51"/>
  <c r="L291" i="51"/>
  <c r="G291" i="51"/>
  <c r="B291" i="51"/>
  <c r="P229" i="51"/>
  <c r="O229" i="51"/>
  <c r="M229" i="51"/>
  <c r="L229" i="51"/>
  <c r="G229" i="51"/>
  <c r="B229" i="51"/>
  <c r="P175" i="51"/>
  <c r="O175" i="51"/>
  <c r="M175" i="51"/>
  <c r="L175" i="51"/>
  <c r="G175" i="51"/>
  <c r="B175" i="51"/>
  <c r="P143" i="51"/>
  <c r="O143" i="51"/>
  <c r="M143" i="51"/>
  <c r="L143" i="51"/>
  <c r="G143" i="51"/>
  <c r="B143" i="51"/>
  <c r="P95" i="51"/>
  <c r="O95" i="51"/>
  <c r="M95" i="51"/>
  <c r="L95" i="51"/>
  <c r="G95" i="51"/>
  <c r="B95" i="51"/>
  <c r="P21" i="51"/>
  <c r="O21" i="51"/>
  <c r="M21" i="51"/>
  <c r="L21" i="51"/>
  <c r="G21" i="51"/>
  <c r="B21" i="51"/>
  <c r="P52" i="51"/>
  <c r="O52" i="51"/>
  <c r="M52" i="51"/>
  <c r="L52" i="51"/>
  <c r="G52" i="51"/>
  <c r="B52" i="51"/>
  <c r="P487" i="51"/>
  <c r="O487" i="51"/>
  <c r="M487" i="51"/>
  <c r="L487" i="51"/>
  <c r="G487" i="51"/>
  <c r="B487" i="51"/>
  <c r="P642" i="51"/>
  <c r="O642" i="51"/>
  <c r="M642" i="51"/>
  <c r="L642" i="51"/>
  <c r="G642" i="51"/>
  <c r="B642" i="51"/>
  <c r="P831" i="51"/>
  <c r="O831" i="51"/>
  <c r="M831" i="51"/>
  <c r="L831" i="51"/>
  <c r="G831" i="51"/>
  <c r="B831" i="51"/>
  <c r="P940" i="51"/>
  <c r="O940" i="51"/>
  <c r="M940" i="51"/>
  <c r="L940" i="51"/>
  <c r="G940" i="51"/>
  <c r="B940" i="51"/>
  <c r="P581" i="51"/>
  <c r="O581" i="51"/>
  <c r="M581" i="51"/>
  <c r="L581" i="51"/>
  <c r="G581" i="51"/>
  <c r="B581" i="51"/>
  <c r="P446" i="51"/>
  <c r="O446" i="51"/>
  <c r="M446" i="51"/>
  <c r="L446" i="51"/>
  <c r="G446" i="51"/>
  <c r="B446" i="51"/>
  <c r="P441" i="51"/>
  <c r="O441" i="51"/>
  <c r="M441" i="51"/>
  <c r="L441" i="51"/>
  <c r="G441" i="51"/>
  <c r="B441" i="51"/>
  <c r="P381" i="51"/>
  <c r="O381" i="51"/>
  <c r="M381" i="51"/>
  <c r="L381" i="51"/>
  <c r="G381" i="51"/>
  <c r="B381" i="51"/>
  <c r="P135" i="51"/>
  <c r="O135" i="51"/>
  <c r="M135" i="51"/>
  <c r="L135" i="51"/>
  <c r="G135" i="51"/>
  <c r="B135" i="51"/>
  <c r="P939" i="51"/>
  <c r="O939" i="51"/>
  <c r="M939" i="51"/>
  <c r="L939" i="51"/>
  <c r="G939" i="51"/>
  <c r="B939" i="51"/>
  <c r="P580" i="51"/>
  <c r="O580" i="51"/>
  <c r="M580" i="51"/>
  <c r="L580" i="51"/>
  <c r="G580" i="51"/>
  <c r="B580" i="51"/>
  <c r="P445" i="51"/>
  <c r="O445" i="51"/>
  <c r="M445" i="51"/>
  <c r="L445" i="51"/>
  <c r="G445" i="51"/>
  <c r="B445" i="51"/>
  <c r="P440" i="51"/>
  <c r="O440" i="51"/>
  <c r="M440" i="51"/>
  <c r="L440" i="51"/>
  <c r="G440" i="51"/>
  <c r="B440" i="51"/>
  <c r="P406" i="51"/>
  <c r="O406" i="51"/>
  <c r="M406" i="51"/>
  <c r="L406" i="51"/>
  <c r="G406" i="51"/>
  <c r="B406" i="51"/>
  <c r="P380" i="51"/>
  <c r="O380" i="51"/>
  <c r="M380" i="51"/>
  <c r="L380" i="51"/>
  <c r="G380" i="51"/>
  <c r="B380" i="51"/>
  <c r="P747" i="51"/>
  <c r="O747" i="51"/>
  <c r="M747" i="51"/>
  <c r="L747" i="51"/>
  <c r="G747" i="51"/>
  <c r="B747" i="51"/>
  <c r="P267" i="51"/>
  <c r="O267" i="51"/>
  <c r="M267" i="51"/>
  <c r="L267" i="51"/>
  <c r="G267" i="51"/>
  <c r="B267" i="51"/>
  <c r="P743" i="51"/>
  <c r="O743" i="51"/>
  <c r="M743" i="51"/>
  <c r="L743" i="51"/>
  <c r="G743" i="51"/>
  <c r="B743" i="51"/>
  <c r="P266" i="51"/>
  <c r="O266" i="51"/>
  <c r="M266" i="51"/>
  <c r="L266" i="51"/>
  <c r="G266" i="51"/>
  <c r="B266" i="51"/>
  <c r="P655" i="51"/>
  <c r="O655" i="51"/>
  <c r="M655" i="51"/>
  <c r="L655" i="51"/>
  <c r="G655" i="51"/>
  <c r="B655" i="51"/>
  <c r="P659" i="51"/>
  <c r="O659" i="51"/>
  <c r="M659" i="51"/>
  <c r="L659" i="51"/>
  <c r="G659" i="51"/>
  <c r="B659" i="51"/>
  <c r="P841" i="51"/>
  <c r="O841" i="51"/>
  <c r="M841" i="51"/>
  <c r="L841" i="51"/>
  <c r="G841" i="51"/>
  <c r="B841" i="51"/>
  <c r="P6" i="51"/>
  <c r="O6" i="51"/>
  <c r="M6" i="51"/>
  <c r="L6" i="51"/>
  <c r="G6" i="51"/>
  <c r="B6" i="51"/>
  <c r="P842" i="51"/>
  <c r="O842" i="51"/>
  <c r="M842" i="51"/>
  <c r="L842" i="51"/>
  <c r="G842" i="51"/>
  <c r="B842" i="51"/>
  <c r="P140" i="51"/>
  <c r="O140" i="51"/>
  <c r="M140" i="51"/>
  <c r="L140" i="51"/>
  <c r="G140" i="51"/>
  <c r="B140" i="51"/>
  <c r="P848" i="51"/>
  <c r="O848" i="51"/>
  <c r="M848" i="51"/>
  <c r="L848" i="51"/>
  <c r="G848" i="51"/>
  <c r="B848" i="51"/>
  <c r="P522" i="51"/>
  <c r="O522" i="51"/>
  <c r="M522" i="51"/>
  <c r="L522" i="51"/>
  <c r="G522" i="51"/>
  <c r="B522" i="51"/>
  <c r="P268" i="51"/>
  <c r="O268" i="51"/>
  <c r="M268" i="51"/>
  <c r="L268" i="51"/>
  <c r="G268" i="51"/>
  <c r="B268" i="51"/>
  <c r="P744" i="51"/>
  <c r="O744" i="51"/>
  <c r="M744" i="51"/>
  <c r="L744" i="51"/>
  <c r="G744" i="51"/>
  <c r="B744" i="51"/>
  <c r="P51" i="51"/>
  <c r="O51" i="51"/>
  <c r="M51" i="51"/>
  <c r="L51" i="51"/>
  <c r="G51" i="51"/>
  <c r="B51" i="51"/>
  <c r="P145" i="51"/>
  <c r="O145" i="51"/>
  <c r="M145" i="51"/>
  <c r="L145" i="51"/>
  <c r="G145" i="51"/>
  <c r="B145" i="51"/>
  <c r="P414" i="51"/>
  <c r="O414" i="51"/>
  <c r="M414" i="51"/>
  <c r="L414" i="51"/>
  <c r="G414" i="51"/>
  <c r="B414" i="51"/>
  <c r="P144" i="51"/>
  <c r="O144" i="51"/>
  <c r="M144" i="51"/>
  <c r="L144" i="51"/>
  <c r="G144" i="51"/>
  <c r="B144" i="51"/>
  <c r="P507" i="51"/>
  <c r="O507" i="51"/>
  <c r="M507" i="51"/>
  <c r="L507" i="51"/>
  <c r="G507" i="51"/>
  <c r="B507" i="51"/>
  <c r="P506" i="51"/>
  <c r="O506" i="51"/>
  <c r="N506" i="51"/>
  <c r="M506" i="51"/>
  <c r="L506" i="51"/>
  <c r="G506" i="51"/>
  <c r="P413" i="51"/>
  <c r="O413" i="51"/>
  <c r="N413" i="51"/>
  <c r="M413" i="51"/>
  <c r="L413" i="51"/>
  <c r="G413" i="51"/>
  <c r="P375" i="51"/>
  <c r="O375" i="51"/>
  <c r="N375" i="51"/>
  <c r="M375" i="51"/>
  <c r="L375" i="51"/>
  <c r="G375" i="51"/>
  <c r="P591" i="51"/>
  <c r="O591" i="51"/>
  <c r="N591" i="51"/>
  <c r="M591" i="51"/>
  <c r="L591" i="51"/>
  <c r="G591" i="51"/>
  <c r="P529" i="51"/>
  <c r="O529" i="51"/>
  <c r="N529" i="51"/>
  <c r="M529" i="51"/>
  <c r="L529" i="51"/>
  <c r="G529" i="51"/>
  <c r="P307" i="51"/>
  <c r="O307" i="51"/>
  <c r="N307" i="51"/>
  <c r="M307" i="51"/>
  <c r="L307" i="51"/>
  <c r="G307" i="51"/>
  <c r="P170" i="51"/>
  <c r="O170" i="51"/>
  <c r="N170" i="51"/>
  <c r="M170" i="51"/>
  <c r="L170" i="51"/>
  <c r="G170" i="51"/>
  <c r="P482" i="51"/>
  <c r="O482" i="51"/>
  <c r="N482" i="51"/>
  <c r="M482" i="51"/>
  <c r="L482" i="51"/>
  <c r="G482" i="51"/>
  <c r="P263" i="51"/>
  <c r="O263" i="51"/>
  <c r="M263" i="51"/>
  <c r="L263" i="51"/>
  <c r="G263" i="51"/>
  <c r="B263" i="51"/>
  <c r="P261" i="51"/>
  <c r="O261" i="51"/>
  <c r="M261" i="51"/>
  <c r="L261" i="51"/>
  <c r="G261" i="51"/>
  <c r="B261" i="51"/>
  <c r="P262" i="51"/>
  <c r="O262" i="51"/>
  <c r="M262" i="51"/>
  <c r="L262" i="51"/>
  <c r="G262" i="51"/>
  <c r="B262" i="51"/>
  <c r="P853" i="51"/>
  <c r="O853" i="51"/>
  <c r="M853" i="51"/>
  <c r="L853" i="51"/>
  <c r="G853" i="51"/>
  <c r="B853" i="51"/>
  <c r="P852" i="51"/>
  <c r="O852" i="51"/>
  <c r="M852" i="51"/>
  <c r="L852" i="51"/>
  <c r="G852" i="51"/>
  <c r="B852" i="51"/>
  <c r="P955" i="51"/>
  <c r="O955" i="51"/>
  <c r="M955" i="51"/>
  <c r="L955" i="51"/>
  <c r="G955" i="51"/>
  <c r="B955" i="51"/>
  <c r="P575" i="51"/>
  <c r="O575" i="51"/>
  <c r="M575" i="51"/>
  <c r="L575" i="51"/>
  <c r="G575" i="51"/>
  <c r="B575" i="51"/>
  <c r="P493" i="51"/>
  <c r="O493" i="51"/>
  <c r="M493" i="51"/>
  <c r="L493" i="51"/>
  <c r="G493" i="51"/>
  <c r="B493" i="51"/>
  <c r="P390" i="51"/>
  <c r="O390" i="51"/>
  <c r="M390" i="51"/>
  <c r="L390" i="51"/>
  <c r="G390" i="51"/>
  <c r="B390" i="51"/>
  <c r="P952" i="51"/>
  <c r="O952" i="51"/>
  <c r="M952" i="51"/>
  <c r="L952" i="51"/>
  <c r="G952" i="51"/>
  <c r="B952" i="51"/>
  <c r="P941" i="51"/>
  <c r="O941" i="51"/>
  <c r="M941" i="51"/>
  <c r="L941" i="51"/>
  <c r="G941" i="51"/>
  <c r="B941" i="51"/>
  <c r="P401" i="51"/>
  <c r="O401" i="51"/>
  <c r="M401" i="51"/>
  <c r="L401" i="51"/>
  <c r="G401" i="51"/>
  <c r="B401" i="51"/>
  <c r="P514" i="51"/>
  <c r="O514" i="51"/>
  <c r="M514" i="51"/>
  <c r="L514" i="51"/>
  <c r="G514" i="51"/>
  <c r="B514" i="51"/>
  <c r="P503" i="51"/>
  <c r="O503" i="51"/>
  <c r="M503" i="51"/>
  <c r="L503" i="51"/>
  <c r="G503" i="51"/>
  <c r="B503" i="51"/>
  <c r="P566" i="51"/>
  <c r="O566" i="51"/>
  <c r="M566" i="51"/>
  <c r="L566" i="51"/>
  <c r="G566" i="51"/>
  <c r="B566" i="51"/>
  <c r="P275" i="51"/>
  <c r="O275" i="51"/>
  <c r="M275" i="51"/>
  <c r="L275" i="51"/>
  <c r="G275" i="51"/>
  <c r="B275" i="51"/>
  <c r="P66" i="51"/>
  <c r="O66" i="51"/>
  <c r="M66" i="51"/>
  <c r="L66" i="51"/>
  <c r="G66" i="51"/>
  <c r="B66" i="51"/>
  <c r="P649" i="51"/>
  <c r="O649" i="51"/>
  <c r="M649" i="51"/>
  <c r="L649" i="51"/>
  <c r="G649" i="51"/>
  <c r="B649" i="51"/>
  <c r="P816" i="51"/>
  <c r="O816" i="51"/>
  <c r="M816" i="51"/>
  <c r="L816" i="51"/>
  <c r="G816" i="51"/>
  <c r="B816" i="51"/>
  <c r="P799" i="51"/>
  <c r="O799" i="51"/>
  <c r="M799" i="51"/>
  <c r="L799" i="51"/>
  <c r="G799" i="51"/>
  <c r="B799" i="51"/>
  <c r="P64" i="51"/>
  <c r="O64" i="51"/>
  <c r="M64" i="51"/>
  <c r="L64" i="51"/>
  <c r="G64" i="51"/>
  <c r="B64" i="51"/>
  <c r="P515" i="51"/>
  <c r="O515" i="51"/>
  <c r="M515" i="51"/>
  <c r="L515" i="51"/>
  <c r="G515" i="51"/>
  <c r="B515" i="51"/>
  <c r="P516" i="51"/>
  <c r="O516" i="51"/>
  <c r="M516" i="51"/>
  <c r="L516" i="51"/>
  <c r="G516" i="51"/>
  <c r="B516" i="51"/>
  <c r="P171" i="51"/>
  <c r="O171" i="51"/>
  <c r="M171" i="51"/>
  <c r="L171" i="51"/>
  <c r="G171" i="51"/>
  <c r="B171" i="51"/>
  <c r="P174" i="51"/>
  <c r="O174" i="51"/>
  <c r="M174" i="51"/>
  <c r="L174" i="51"/>
  <c r="G174" i="51"/>
  <c r="B174" i="51"/>
  <c r="P178" i="51"/>
  <c r="O178" i="51"/>
  <c r="M178" i="51"/>
  <c r="L178" i="51"/>
  <c r="G178" i="51"/>
  <c r="B178" i="51"/>
  <c r="P173" i="51"/>
  <c r="O173" i="51"/>
  <c r="M173" i="51"/>
  <c r="L173" i="51"/>
  <c r="G173" i="51"/>
  <c r="B173" i="51"/>
  <c r="P947" i="51"/>
  <c r="O947" i="51"/>
  <c r="M947" i="51"/>
  <c r="L947" i="51"/>
  <c r="G947" i="51"/>
  <c r="B947" i="51"/>
  <c r="P927" i="51"/>
  <c r="O927" i="51"/>
  <c r="M927" i="51"/>
  <c r="L927" i="51"/>
  <c r="G927" i="51"/>
  <c r="B927" i="51"/>
  <c r="P878" i="51"/>
  <c r="O878" i="51"/>
  <c r="M878" i="51"/>
  <c r="L878" i="51"/>
  <c r="G878" i="51"/>
  <c r="B878" i="51"/>
  <c r="P772" i="51"/>
  <c r="O772" i="51"/>
  <c r="M772" i="51"/>
  <c r="L772" i="51"/>
  <c r="G772" i="51"/>
  <c r="B772" i="51"/>
  <c r="P754" i="51"/>
  <c r="O754" i="51"/>
  <c r="M754" i="51"/>
  <c r="L754" i="51"/>
  <c r="G754" i="51"/>
  <c r="B754" i="51"/>
  <c r="P729" i="51"/>
  <c r="O729" i="51"/>
  <c r="M729" i="51"/>
  <c r="L729" i="51"/>
  <c r="G729" i="51"/>
  <c r="B729" i="51"/>
  <c r="P687" i="51"/>
  <c r="O687" i="51"/>
  <c r="M687" i="51"/>
  <c r="L687" i="51"/>
  <c r="G687" i="51"/>
  <c r="B687" i="51"/>
  <c r="P624" i="51"/>
  <c r="O624" i="51"/>
  <c r="M624" i="51"/>
  <c r="L624" i="51"/>
  <c r="G624" i="51"/>
  <c r="B624" i="51"/>
  <c r="P555" i="51"/>
  <c r="O555" i="51"/>
  <c r="M555" i="51"/>
  <c r="L555" i="51"/>
  <c r="G555" i="51"/>
  <c r="B555" i="51"/>
  <c r="P343" i="51"/>
  <c r="O343" i="51"/>
  <c r="M343" i="51"/>
  <c r="L343" i="51"/>
  <c r="G343" i="51"/>
  <c r="B343" i="51"/>
  <c r="P281" i="51"/>
  <c r="O281" i="51"/>
  <c r="M281" i="51"/>
  <c r="L281" i="51"/>
  <c r="G281" i="51"/>
  <c r="B281" i="51"/>
  <c r="P231" i="51"/>
  <c r="O231" i="51"/>
  <c r="M231" i="51"/>
  <c r="L231" i="51"/>
  <c r="G231" i="51"/>
  <c r="B231" i="51"/>
  <c r="P163" i="51"/>
  <c r="O163" i="51"/>
  <c r="M163" i="51"/>
  <c r="L163" i="51"/>
  <c r="G163" i="51"/>
  <c r="B163" i="51"/>
  <c r="P130" i="51"/>
  <c r="O130" i="51"/>
  <c r="M130" i="51"/>
  <c r="L130" i="51"/>
  <c r="G130" i="51"/>
  <c r="B130" i="51"/>
  <c r="P23" i="51"/>
  <c r="O23" i="51"/>
  <c r="M23" i="51"/>
  <c r="L23" i="51"/>
  <c r="G23" i="51"/>
  <c r="B23" i="51"/>
  <c r="P76" i="51"/>
  <c r="O76" i="51"/>
  <c r="M76" i="51"/>
  <c r="L76" i="51"/>
  <c r="G76" i="51"/>
  <c r="B76" i="51"/>
  <c r="P393" i="51"/>
  <c r="O393" i="51"/>
  <c r="M393" i="51"/>
  <c r="L393" i="51"/>
  <c r="G393" i="51"/>
  <c r="B393" i="51"/>
  <c r="P162" i="51"/>
  <c r="O162" i="51"/>
  <c r="M162" i="51"/>
  <c r="L162" i="51"/>
  <c r="G162" i="51"/>
  <c r="B162" i="51"/>
  <c r="P279" i="51"/>
  <c r="O279" i="51"/>
  <c r="M279" i="51"/>
  <c r="L279" i="51"/>
  <c r="G279" i="51"/>
  <c r="B279" i="51"/>
  <c r="P538" i="51"/>
  <c r="O538" i="51"/>
  <c r="M538" i="51"/>
  <c r="L538" i="51"/>
  <c r="G538" i="51"/>
  <c r="B538" i="51"/>
  <c r="P83" i="51"/>
  <c r="O83" i="51"/>
  <c r="M83" i="51"/>
  <c r="L83" i="51"/>
  <c r="G83" i="51"/>
  <c r="B83" i="51"/>
  <c r="P319" i="51"/>
  <c r="O319" i="51"/>
  <c r="M319" i="51"/>
  <c r="L319" i="51"/>
  <c r="G319" i="51"/>
  <c r="B319" i="51"/>
  <c r="P877" i="51"/>
  <c r="O877" i="51"/>
  <c r="M877" i="51"/>
  <c r="L877" i="51"/>
  <c r="G877" i="51"/>
  <c r="B877" i="51"/>
  <c r="P686" i="51"/>
  <c r="O686" i="51"/>
  <c r="M686" i="51"/>
  <c r="L686" i="51"/>
  <c r="G686" i="51"/>
  <c r="B686" i="51"/>
  <c r="P385" i="51"/>
  <c r="O385" i="51"/>
  <c r="M385" i="51"/>
  <c r="L385" i="51"/>
  <c r="G385" i="51"/>
  <c r="B385" i="51"/>
  <c r="P456" i="51"/>
  <c r="O456" i="51"/>
  <c r="M456" i="51"/>
  <c r="L456" i="51"/>
  <c r="G456" i="51"/>
  <c r="B456" i="51"/>
  <c r="P179" i="51"/>
  <c r="O179" i="51"/>
  <c r="M179" i="51"/>
  <c r="L179" i="51"/>
  <c r="G179" i="51"/>
  <c r="B179" i="51"/>
  <c r="P622" i="51"/>
  <c r="O622" i="51"/>
  <c r="M622" i="51"/>
  <c r="L622" i="51"/>
  <c r="G622" i="51"/>
  <c r="B622" i="51"/>
  <c r="P604" i="51"/>
  <c r="O604" i="51"/>
  <c r="M604" i="51"/>
  <c r="L604" i="51"/>
  <c r="G604" i="51"/>
  <c r="B604" i="51"/>
  <c r="P728" i="51"/>
  <c r="O728" i="51"/>
  <c r="M728" i="51"/>
  <c r="L728" i="51"/>
  <c r="G728" i="51"/>
  <c r="B728" i="51"/>
  <c r="P342" i="51"/>
  <c r="O342" i="51"/>
  <c r="M342" i="51"/>
  <c r="L342" i="51"/>
  <c r="G342" i="51"/>
  <c r="B342" i="51"/>
  <c r="P191" i="51"/>
  <c r="O191" i="51"/>
  <c r="M191" i="51"/>
  <c r="L191" i="51"/>
  <c r="G191" i="51"/>
  <c r="B191" i="51"/>
  <c r="P436" i="51"/>
  <c r="O436" i="51"/>
  <c r="M436" i="51"/>
  <c r="L436" i="51"/>
  <c r="G436" i="51"/>
  <c r="B436" i="51"/>
  <c r="P658" i="51"/>
  <c r="O658" i="51"/>
  <c r="M658" i="51"/>
  <c r="L658" i="51"/>
  <c r="G658" i="51"/>
  <c r="B658" i="51"/>
  <c r="P197" i="51"/>
  <c r="O197" i="51"/>
  <c r="M197" i="51"/>
  <c r="L197" i="51"/>
  <c r="G197" i="51"/>
  <c r="B197" i="51"/>
  <c r="P643" i="51"/>
  <c r="O643" i="51"/>
  <c r="M643" i="51"/>
  <c r="L643" i="51"/>
  <c r="G643" i="51"/>
  <c r="B643" i="51"/>
  <c r="P519" i="51"/>
  <c r="O519" i="51"/>
  <c r="M519" i="51"/>
  <c r="L519" i="51"/>
  <c r="G519" i="51"/>
  <c r="B519" i="51"/>
  <c r="P903" i="51"/>
  <c r="O903" i="51"/>
  <c r="M903" i="51"/>
  <c r="L903" i="51"/>
  <c r="G903" i="51"/>
  <c r="B903" i="51"/>
  <c r="P489" i="51"/>
  <c r="O489" i="51"/>
  <c r="M489" i="51"/>
  <c r="L489" i="51"/>
  <c r="G489" i="51"/>
  <c r="B489" i="51"/>
  <c r="P40" i="51"/>
  <c r="O40" i="51"/>
  <c r="M40" i="51"/>
  <c r="L40" i="51"/>
  <c r="G40" i="51"/>
  <c r="B40" i="51"/>
  <c r="P207" i="51"/>
  <c r="O207" i="51"/>
  <c r="M207" i="51"/>
  <c r="L207" i="51"/>
  <c r="G207" i="51"/>
  <c r="B207" i="51"/>
  <c r="P206" i="51"/>
  <c r="O206" i="51"/>
  <c r="M206" i="51"/>
  <c r="L206" i="51"/>
  <c r="G206" i="51"/>
  <c r="B206" i="51"/>
  <c r="P257" i="51"/>
  <c r="O257" i="51"/>
  <c r="M257" i="51"/>
  <c r="L257" i="51"/>
  <c r="G257" i="51"/>
  <c r="B257" i="51"/>
  <c r="P256" i="51"/>
  <c r="O256" i="51"/>
  <c r="M256" i="51"/>
  <c r="L256" i="51"/>
  <c r="G256" i="51"/>
  <c r="B256" i="51"/>
  <c r="P41" i="51"/>
  <c r="O41" i="51"/>
  <c r="M41" i="51"/>
  <c r="L41" i="51"/>
  <c r="G41" i="51"/>
  <c r="B41" i="51"/>
  <c r="P122" i="51"/>
  <c r="O122" i="51"/>
  <c r="M122" i="51"/>
  <c r="L122" i="51"/>
  <c r="G122" i="51"/>
  <c r="B122" i="51"/>
  <c r="P121" i="51"/>
  <c r="O121" i="51"/>
  <c r="M121" i="51"/>
  <c r="L121" i="51"/>
  <c r="G121" i="51"/>
  <c r="B121" i="51"/>
  <c r="P120" i="51"/>
  <c r="O120" i="51"/>
  <c r="M120" i="51"/>
  <c r="L120" i="51"/>
  <c r="G120" i="51"/>
  <c r="B120" i="51"/>
  <c r="P786" i="51"/>
  <c r="O786" i="51"/>
  <c r="M786" i="51"/>
  <c r="L786" i="51"/>
  <c r="G786" i="51"/>
  <c r="B786" i="51"/>
  <c r="P785" i="51"/>
  <c r="O785" i="51"/>
  <c r="M785" i="51"/>
  <c r="L785" i="51"/>
  <c r="G785" i="51"/>
  <c r="B785" i="51"/>
  <c r="P837" i="51"/>
  <c r="O837" i="51"/>
  <c r="N837" i="51"/>
  <c r="M837" i="51"/>
  <c r="L837" i="51"/>
  <c r="G837" i="51"/>
  <c r="P310" i="51"/>
  <c r="O310" i="51"/>
  <c r="N310" i="51"/>
  <c r="M310" i="51"/>
  <c r="L310" i="51"/>
  <c r="G310" i="51"/>
  <c r="P248" i="51"/>
  <c r="O248" i="51"/>
  <c r="N248" i="51"/>
  <c r="M248" i="51"/>
  <c r="L248" i="51"/>
  <c r="G248" i="51"/>
  <c r="P403" i="51"/>
  <c r="O403" i="51"/>
  <c r="N403" i="51"/>
  <c r="M403" i="51"/>
  <c r="L403" i="51"/>
  <c r="G403" i="51"/>
  <c r="P834" i="51"/>
  <c r="O834" i="51"/>
  <c r="N834" i="51"/>
  <c r="M834" i="51"/>
  <c r="L834" i="51"/>
  <c r="G834" i="51"/>
  <c r="P839" i="51"/>
  <c r="O839" i="51"/>
  <c r="N839" i="51"/>
  <c r="M839" i="51"/>
  <c r="L839" i="51"/>
  <c r="G839" i="51"/>
  <c r="P804" i="51"/>
  <c r="O804" i="51"/>
  <c r="N804" i="51"/>
  <c r="M804" i="51"/>
  <c r="L804" i="51"/>
  <c r="G804" i="51"/>
  <c r="P605" i="51"/>
  <c r="O605" i="51"/>
  <c r="M605" i="51"/>
  <c r="L605" i="51"/>
  <c r="G605" i="51"/>
  <c r="B605" i="51"/>
  <c r="P539" i="51"/>
  <c r="O539" i="51"/>
  <c r="M539" i="51"/>
  <c r="L539" i="51"/>
  <c r="G539" i="51"/>
  <c r="B539" i="51"/>
  <c r="P457" i="51"/>
  <c r="O457" i="51"/>
  <c r="M457" i="51"/>
  <c r="L457" i="51"/>
  <c r="G457" i="51"/>
  <c r="B457" i="51"/>
  <c r="P438" i="51"/>
  <c r="O438" i="51"/>
  <c r="M438" i="51"/>
  <c r="L438" i="51"/>
  <c r="G438" i="51"/>
  <c r="B438" i="51"/>
  <c r="P395" i="51"/>
  <c r="O395" i="51"/>
  <c r="M395" i="51"/>
  <c r="L395" i="51"/>
  <c r="G395" i="51"/>
  <c r="B395" i="51"/>
  <c r="P386" i="51"/>
  <c r="O386" i="51"/>
  <c r="M386" i="51"/>
  <c r="L386" i="51"/>
  <c r="G386" i="51"/>
  <c r="B386" i="51"/>
  <c r="P217" i="51"/>
  <c r="O217" i="51"/>
  <c r="M217" i="51"/>
  <c r="L217" i="51"/>
  <c r="G217" i="51"/>
  <c r="B217" i="51"/>
  <c r="P198" i="51"/>
  <c r="O198" i="51"/>
  <c r="M198" i="51"/>
  <c r="L198" i="51"/>
  <c r="G198" i="51"/>
  <c r="B198" i="51"/>
  <c r="P192" i="51"/>
  <c r="O192" i="51"/>
  <c r="M192" i="51"/>
  <c r="L192" i="51"/>
  <c r="G192" i="51"/>
  <c r="B192" i="51"/>
  <c r="P180" i="51"/>
  <c r="O180" i="51"/>
  <c r="M180" i="51"/>
  <c r="L180" i="51"/>
  <c r="G180" i="51"/>
  <c r="B180" i="51"/>
  <c r="P117" i="51"/>
  <c r="O117" i="51"/>
  <c r="M117" i="51"/>
  <c r="L117" i="51"/>
  <c r="G117" i="51"/>
  <c r="B117" i="51"/>
  <c r="P84" i="51"/>
  <c r="O84" i="51"/>
  <c r="M84" i="51"/>
  <c r="L84" i="51"/>
  <c r="G84" i="51"/>
  <c r="B84" i="51"/>
  <c r="P77" i="51"/>
  <c r="O77" i="51"/>
  <c r="M77" i="51"/>
  <c r="L77" i="51"/>
  <c r="G77" i="51"/>
  <c r="B77" i="51"/>
  <c r="P880" i="51"/>
  <c r="O880" i="51"/>
  <c r="M880" i="51"/>
  <c r="L880" i="51"/>
  <c r="G880" i="51"/>
  <c r="B880" i="51"/>
  <c r="P756" i="51"/>
  <c r="O756" i="51"/>
  <c r="M756" i="51"/>
  <c r="L756" i="51"/>
  <c r="G756" i="51"/>
  <c r="B756" i="51"/>
  <c r="P689" i="51"/>
  <c r="O689" i="51"/>
  <c r="M689" i="51"/>
  <c r="L689" i="51"/>
  <c r="G689" i="51"/>
  <c r="B689" i="51"/>
  <c r="P626" i="51"/>
  <c r="O626" i="51"/>
  <c r="M626" i="51"/>
  <c r="L626" i="51"/>
  <c r="G626" i="51"/>
  <c r="B626" i="51"/>
  <c r="P345" i="51"/>
  <c r="O345" i="51"/>
  <c r="M345" i="51"/>
  <c r="L345" i="51"/>
  <c r="G345" i="51"/>
  <c r="B345" i="51"/>
  <c r="P165" i="51"/>
  <c r="O165" i="51"/>
  <c r="M165" i="51"/>
  <c r="L165" i="51"/>
  <c r="G165" i="51"/>
  <c r="B165" i="51"/>
  <c r="P511" i="51"/>
  <c r="O511" i="51"/>
  <c r="M511" i="51"/>
  <c r="L511" i="51"/>
  <c r="G511" i="51"/>
  <c r="B511" i="51"/>
  <c r="P209" i="51"/>
  <c r="O209" i="51"/>
  <c r="M209" i="51"/>
  <c r="L209" i="51"/>
  <c r="G209" i="51"/>
  <c r="B209" i="51"/>
  <c r="P208" i="51"/>
  <c r="O208" i="51"/>
  <c r="M208" i="51"/>
  <c r="L208" i="51"/>
  <c r="G208" i="51"/>
  <c r="B208" i="51"/>
  <c r="P788" i="51"/>
  <c r="O788" i="51"/>
  <c r="M788" i="51"/>
  <c r="L788" i="51"/>
  <c r="G788" i="51"/>
  <c r="B788" i="51"/>
  <c r="P787" i="51"/>
  <c r="O787" i="51"/>
  <c r="M787" i="51"/>
  <c r="L787" i="51"/>
  <c r="G787" i="51"/>
  <c r="B787" i="51"/>
  <c r="P437" i="51"/>
  <c r="O437" i="51"/>
  <c r="M437" i="51"/>
  <c r="L437" i="51"/>
  <c r="G437" i="51"/>
  <c r="B437" i="51"/>
  <c r="P216" i="51"/>
  <c r="O216" i="51"/>
  <c r="M216" i="51"/>
  <c r="L216" i="51"/>
  <c r="G216" i="51"/>
  <c r="B216" i="51"/>
  <c r="P116" i="51"/>
  <c r="O116" i="51"/>
  <c r="M116" i="51"/>
  <c r="L116" i="51"/>
  <c r="G116" i="51"/>
  <c r="B116" i="51"/>
  <c r="P394" i="51"/>
  <c r="O394" i="51"/>
  <c r="M394" i="51"/>
  <c r="L394" i="51"/>
  <c r="G394" i="51"/>
  <c r="B394" i="51"/>
  <c r="P928" i="51"/>
  <c r="O928" i="51"/>
  <c r="M928" i="51"/>
  <c r="L928" i="51"/>
  <c r="G928" i="51"/>
  <c r="B928" i="51"/>
  <c r="P294" i="51"/>
  <c r="O294" i="51"/>
  <c r="M294" i="51"/>
  <c r="L294" i="51"/>
  <c r="G294" i="51"/>
  <c r="B294" i="51"/>
  <c r="P282" i="51"/>
  <c r="O282" i="51"/>
  <c r="M282" i="51"/>
  <c r="L282" i="51"/>
  <c r="G282" i="51"/>
  <c r="B282" i="51"/>
  <c r="P164" i="51"/>
  <c r="O164" i="51"/>
  <c r="M164" i="51"/>
  <c r="L164" i="51"/>
  <c r="G164" i="51"/>
  <c r="B164" i="51"/>
  <c r="P773" i="51"/>
  <c r="O773" i="51"/>
  <c r="M773" i="51"/>
  <c r="L773" i="51"/>
  <c r="G773" i="51"/>
  <c r="B773" i="51"/>
  <c r="P730" i="51"/>
  <c r="O730" i="51"/>
  <c r="M730" i="51"/>
  <c r="L730" i="51"/>
  <c r="G730" i="51"/>
  <c r="B730" i="51"/>
  <c r="P535" i="51"/>
  <c r="O535" i="51"/>
  <c r="M535" i="51"/>
  <c r="L535" i="51"/>
  <c r="G535" i="51"/>
  <c r="B535" i="51"/>
  <c r="P344" i="51"/>
  <c r="O344" i="51"/>
  <c r="M344" i="51"/>
  <c r="L344" i="51"/>
  <c r="G344" i="51"/>
  <c r="B344" i="51"/>
  <c r="P232" i="51"/>
  <c r="O232" i="51"/>
  <c r="M232" i="51"/>
  <c r="L232" i="51"/>
  <c r="G232" i="51"/>
  <c r="B232" i="51"/>
  <c r="P879" i="51"/>
  <c r="O879" i="51"/>
  <c r="M879" i="51"/>
  <c r="L879" i="51"/>
  <c r="G879" i="51"/>
  <c r="B879" i="51"/>
  <c r="P755" i="51"/>
  <c r="O755" i="51"/>
  <c r="M755" i="51"/>
  <c r="L755" i="51"/>
  <c r="G755" i="51"/>
  <c r="B755" i="51"/>
  <c r="P688" i="51"/>
  <c r="O688" i="51"/>
  <c r="M688" i="51"/>
  <c r="L688" i="51"/>
  <c r="G688" i="51"/>
  <c r="B688" i="51"/>
  <c r="P625" i="51"/>
  <c r="O625" i="51"/>
  <c r="M625" i="51"/>
  <c r="L625" i="51"/>
  <c r="G625" i="51"/>
  <c r="B625" i="51"/>
  <c r="P601" i="51"/>
  <c r="O601" i="51"/>
  <c r="M601" i="51"/>
  <c r="L601" i="51"/>
  <c r="G601" i="51"/>
  <c r="B601" i="51"/>
  <c r="P556" i="51"/>
  <c r="O556" i="51"/>
  <c r="M556" i="51"/>
  <c r="L556" i="51"/>
  <c r="G556" i="51"/>
  <c r="B556" i="51"/>
  <c r="P205" i="51"/>
  <c r="O205" i="51"/>
  <c r="M205" i="51"/>
  <c r="L205" i="51"/>
  <c r="G205" i="51"/>
  <c r="B205" i="51"/>
  <c r="P49" i="51"/>
  <c r="O49" i="51"/>
  <c r="M49" i="51"/>
  <c r="L49" i="51"/>
  <c r="G49" i="51"/>
  <c r="B49" i="51"/>
  <c r="P288" i="51"/>
  <c r="O288" i="51"/>
  <c r="M288" i="51"/>
  <c r="L288" i="51"/>
  <c r="G288" i="51"/>
  <c r="B288" i="51"/>
  <c r="P287" i="51"/>
  <c r="O287" i="51"/>
  <c r="M287" i="51"/>
  <c r="L287" i="51"/>
  <c r="G287" i="51"/>
  <c r="B287" i="51"/>
  <c r="P50" i="51"/>
  <c r="O50" i="51"/>
  <c r="M50" i="51"/>
  <c r="L50" i="51"/>
  <c r="G50" i="51"/>
  <c r="B50" i="51"/>
  <c r="P495" i="51"/>
  <c r="O495" i="51"/>
  <c r="N495" i="51"/>
  <c r="M495" i="51"/>
  <c r="L495" i="51"/>
  <c r="G495" i="51"/>
  <c r="P951" i="51"/>
  <c r="O951" i="51"/>
  <c r="N951" i="51"/>
  <c r="M951" i="51"/>
  <c r="L951" i="51"/>
  <c r="G951" i="51"/>
  <c r="P366" i="51"/>
  <c r="O366" i="51"/>
  <c r="N366" i="51"/>
  <c r="M366" i="51"/>
  <c r="L366" i="51"/>
  <c r="G366" i="51"/>
  <c r="P289" i="51"/>
  <c r="O289" i="51"/>
  <c r="N289" i="51"/>
  <c r="M289" i="51"/>
  <c r="L289" i="51"/>
  <c r="G289" i="51"/>
  <c r="P85" i="51"/>
  <c r="O85" i="51"/>
  <c r="M85" i="51"/>
  <c r="L85" i="51"/>
  <c r="G85" i="51"/>
  <c r="B85" i="51"/>
  <c r="P346" i="51"/>
  <c r="O346" i="51"/>
  <c r="M346" i="51"/>
  <c r="L346" i="51"/>
  <c r="G346" i="51"/>
  <c r="B346" i="51"/>
  <c r="P78" i="51"/>
  <c r="O78" i="51"/>
  <c r="M78" i="51"/>
  <c r="L78" i="51"/>
  <c r="G78" i="51"/>
  <c r="B78" i="51"/>
  <c r="P458" i="51"/>
  <c r="O458" i="51"/>
  <c r="M458" i="51"/>
  <c r="L458" i="51"/>
  <c r="G458" i="51"/>
  <c r="B458" i="51"/>
  <c r="P181" i="51"/>
  <c r="O181" i="51"/>
  <c r="M181" i="51"/>
  <c r="L181" i="51"/>
  <c r="G181" i="51"/>
  <c r="B181" i="51"/>
  <c r="P627" i="51"/>
  <c r="O627" i="51"/>
  <c r="M627" i="51"/>
  <c r="L627" i="51"/>
  <c r="G627" i="51"/>
  <c r="B627" i="51"/>
  <c r="P118" i="51"/>
  <c r="O118" i="51"/>
  <c r="M118" i="51"/>
  <c r="L118" i="51"/>
  <c r="G118" i="51"/>
  <c r="B118" i="51"/>
  <c r="P193" i="51"/>
  <c r="O193" i="51"/>
  <c r="M193" i="51"/>
  <c r="L193" i="51"/>
  <c r="G193" i="51"/>
  <c r="B193" i="51"/>
  <c r="P254" i="51"/>
  <c r="O254" i="51"/>
  <c r="M254" i="51"/>
  <c r="L254" i="51"/>
  <c r="G254" i="51"/>
  <c r="B254" i="51"/>
  <c r="P253" i="51"/>
  <c r="O253" i="51"/>
  <c r="M253" i="51"/>
  <c r="L253" i="51"/>
  <c r="G253" i="51"/>
  <c r="B253" i="51"/>
  <c r="P199" i="51"/>
  <c r="O199" i="51"/>
  <c r="M199" i="51"/>
  <c r="L199" i="51"/>
  <c r="G199" i="51"/>
  <c r="B199" i="51"/>
  <c r="P210" i="51"/>
  <c r="O210" i="51"/>
  <c r="M210" i="51"/>
  <c r="L210" i="51"/>
  <c r="G210" i="51"/>
  <c r="B210" i="51"/>
  <c r="P211" i="51"/>
  <c r="O211" i="51"/>
  <c r="M211" i="51"/>
  <c r="L211" i="51"/>
  <c r="G211" i="51"/>
  <c r="B211" i="51"/>
  <c r="P790" i="51"/>
  <c r="O790" i="51"/>
  <c r="M790" i="51"/>
  <c r="L790" i="51"/>
  <c r="G790" i="51"/>
  <c r="B790" i="51"/>
  <c r="P789" i="51"/>
  <c r="O789" i="51"/>
  <c r="M789" i="51"/>
  <c r="L789" i="51"/>
  <c r="G789" i="51"/>
  <c r="B789" i="51"/>
  <c r="P233" i="51"/>
  <c r="O233" i="51"/>
  <c r="N233" i="51"/>
  <c r="M233" i="51"/>
  <c r="L233" i="51"/>
  <c r="G233" i="51"/>
  <c r="P309" i="51"/>
  <c r="O309" i="51"/>
  <c r="N309" i="51"/>
  <c r="M309" i="51"/>
  <c r="L309" i="51"/>
  <c r="G309" i="51"/>
  <c r="P833" i="51"/>
  <c r="O833" i="51"/>
  <c r="N833" i="51"/>
  <c r="M833" i="51"/>
  <c r="L833" i="51"/>
  <c r="G833" i="51"/>
  <c r="P836" i="51"/>
  <c r="O836" i="51"/>
  <c r="N836" i="51"/>
  <c r="M836" i="51"/>
  <c r="L836" i="51"/>
  <c r="G836" i="51"/>
  <c r="P402" i="51"/>
  <c r="O402" i="51"/>
  <c r="N402" i="51"/>
  <c r="M402" i="51"/>
  <c r="L402" i="51"/>
  <c r="G402" i="51"/>
  <c r="P838" i="51"/>
  <c r="O838" i="51"/>
  <c r="N838" i="51"/>
  <c r="M838" i="51"/>
  <c r="L838" i="51"/>
  <c r="G838" i="51"/>
  <c r="P468" i="51"/>
  <c r="O468" i="51"/>
  <c r="M468" i="51"/>
  <c r="L468" i="51"/>
  <c r="G468" i="51"/>
  <c r="B468" i="51"/>
  <c r="P24" i="51"/>
  <c r="O24" i="51"/>
  <c r="M24" i="51"/>
  <c r="L24" i="51"/>
  <c r="G24" i="51"/>
  <c r="B24" i="51"/>
  <c r="P25" i="51"/>
  <c r="O25" i="51"/>
  <c r="M25" i="51"/>
  <c r="L25" i="51"/>
  <c r="G25" i="51"/>
  <c r="B25" i="51"/>
  <c r="P26" i="51"/>
  <c r="O26" i="51"/>
  <c r="M26" i="51"/>
  <c r="L26" i="51"/>
  <c r="G26" i="51"/>
  <c r="B26" i="51"/>
  <c r="P27" i="51"/>
  <c r="O27" i="51"/>
  <c r="M27" i="51"/>
  <c r="L27" i="51"/>
  <c r="G27" i="51"/>
  <c r="B27" i="51"/>
  <c r="P904" i="51"/>
  <c r="O904" i="51"/>
  <c r="N904" i="51"/>
  <c r="M904" i="51"/>
  <c r="L904" i="51"/>
  <c r="G904" i="51"/>
  <c r="P476" i="51"/>
  <c r="O476" i="51"/>
  <c r="N476" i="51"/>
  <c r="M476" i="51"/>
  <c r="L476" i="51"/>
  <c r="G476" i="51"/>
  <c r="P479" i="51"/>
  <c r="O479" i="51"/>
  <c r="N479" i="51"/>
  <c r="M479" i="51"/>
  <c r="L479" i="51"/>
  <c r="G479" i="51"/>
  <c r="P477" i="51"/>
  <c r="O477" i="51"/>
  <c r="N477" i="51"/>
  <c r="M477" i="51"/>
  <c r="L477" i="51"/>
  <c r="G477" i="51"/>
  <c r="P474" i="51"/>
  <c r="O474" i="51"/>
  <c r="N474" i="51"/>
  <c r="M474" i="51"/>
  <c r="L474" i="51"/>
  <c r="G474" i="51"/>
  <c r="P835" i="51"/>
  <c r="O835" i="51"/>
  <c r="M835" i="51"/>
  <c r="L835" i="51"/>
  <c r="G835" i="51"/>
  <c r="B835" i="51"/>
  <c r="P707" i="51"/>
  <c r="O707" i="51"/>
  <c r="M707" i="51"/>
  <c r="L707" i="51"/>
  <c r="G707" i="51"/>
  <c r="B707" i="51"/>
  <c r="P404" i="51"/>
  <c r="O404" i="51"/>
  <c r="M404" i="51"/>
  <c r="L404" i="51"/>
  <c r="G404" i="51"/>
  <c r="B404" i="51"/>
  <c r="P645" i="51"/>
  <c r="O645" i="51"/>
  <c r="M645" i="51"/>
  <c r="L645" i="51"/>
  <c r="G645" i="51"/>
  <c r="B645" i="51"/>
  <c r="P486" i="51"/>
  <c r="O486" i="51"/>
  <c r="M486" i="51"/>
  <c r="L486" i="51"/>
  <c r="G486" i="51"/>
  <c r="B486" i="51"/>
  <c r="P595" i="51"/>
  <c r="O595" i="51"/>
  <c r="M595" i="51"/>
  <c r="L595" i="51"/>
  <c r="G595" i="51"/>
  <c r="B595" i="51"/>
  <c r="P30" i="51"/>
  <c r="O30" i="51"/>
  <c r="M30" i="51"/>
  <c r="L30" i="51"/>
  <c r="G30" i="51"/>
  <c r="B30" i="51"/>
  <c r="P106" i="51"/>
  <c r="O106" i="51"/>
  <c r="M106" i="51"/>
  <c r="L106" i="51"/>
  <c r="G106" i="51"/>
  <c r="B106" i="51"/>
  <c r="P107" i="51"/>
  <c r="O107" i="51"/>
  <c r="M107" i="51"/>
  <c r="L107" i="51"/>
  <c r="G107" i="51"/>
  <c r="B107" i="51"/>
  <c r="P100" i="51"/>
  <c r="O100" i="51"/>
  <c r="M100" i="51"/>
  <c r="L100" i="51"/>
  <c r="G100" i="51"/>
  <c r="B100" i="51"/>
  <c r="P110" i="51"/>
  <c r="O110" i="51"/>
  <c r="M110" i="51"/>
  <c r="L110" i="51"/>
  <c r="G110" i="51"/>
  <c r="B110" i="51"/>
  <c r="P105" i="51"/>
  <c r="O105" i="51"/>
  <c r="M105" i="51"/>
  <c r="L105" i="51"/>
  <c r="G105" i="51"/>
  <c r="B105" i="51"/>
  <c r="P108" i="51"/>
  <c r="O108" i="51"/>
  <c r="M108" i="51"/>
  <c r="L108" i="51"/>
  <c r="G108" i="51"/>
  <c r="B108" i="51"/>
  <c r="P109" i="51"/>
  <c r="O109" i="51"/>
  <c r="M109" i="51"/>
  <c r="L109" i="51"/>
  <c r="G109" i="51"/>
  <c r="B109" i="51"/>
  <c r="P111" i="51"/>
  <c r="O111" i="51"/>
  <c r="M111" i="51"/>
  <c r="L111" i="51"/>
  <c r="G111" i="51"/>
  <c r="B111" i="51"/>
  <c r="P300" i="51"/>
  <c r="O300" i="51"/>
  <c r="M300" i="51"/>
  <c r="L300" i="51"/>
  <c r="G300" i="51"/>
  <c r="B300" i="51"/>
  <c r="P517" i="51"/>
  <c r="O517" i="51"/>
  <c r="M517" i="51"/>
  <c r="L517" i="51"/>
  <c r="G517" i="51"/>
  <c r="B517" i="51"/>
  <c r="P410" i="51"/>
  <c r="O410" i="51"/>
  <c r="M410" i="51"/>
  <c r="L410" i="51"/>
  <c r="G410" i="51"/>
  <c r="B410" i="51"/>
  <c r="P900" i="51"/>
  <c r="O900" i="51"/>
  <c r="M900" i="51"/>
  <c r="L900" i="51"/>
  <c r="G900" i="51"/>
  <c r="B900" i="51"/>
  <c r="P453" i="51"/>
  <c r="O453" i="51"/>
  <c r="M453" i="51"/>
  <c r="L453" i="51"/>
  <c r="G453" i="51"/>
  <c r="B453" i="51"/>
  <c r="P451" i="51"/>
  <c r="O451" i="51"/>
  <c r="M451" i="51"/>
  <c r="L451" i="51"/>
  <c r="G451" i="51"/>
  <c r="B451" i="51"/>
  <c r="P452" i="51"/>
  <c r="O452" i="51"/>
  <c r="M452" i="51"/>
  <c r="L452" i="51"/>
  <c r="G452" i="51"/>
  <c r="B452" i="51"/>
  <c r="P378" i="51"/>
  <c r="O378" i="51"/>
  <c r="M378" i="51"/>
  <c r="L378" i="51"/>
  <c r="G378" i="51"/>
  <c r="B378" i="51"/>
  <c r="P183" i="51"/>
  <c r="O183" i="51"/>
  <c r="M183" i="51"/>
  <c r="L183" i="51"/>
  <c r="G183" i="51"/>
  <c r="B183" i="51"/>
  <c r="P597" i="51"/>
  <c r="O597" i="51"/>
  <c r="M597" i="51"/>
  <c r="L597" i="51"/>
  <c r="G597" i="51"/>
  <c r="B597" i="51"/>
  <c r="P362" i="51"/>
  <c r="O362" i="51"/>
  <c r="M362" i="51"/>
  <c r="L362" i="51"/>
  <c r="G362" i="51"/>
  <c r="B362" i="51"/>
  <c r="P598" i="51"/>
  <c r="O598" i="51"/>
  <c r="M598" i="51"/>
  <c r="L598" i="51"/>
  <c r="G598" i="51"/>
  <c r="B598" i="51"/>
  <c r="P361" i="51"/>
  <c r="O361" i="51"/>
  <c r="M361" i="51"/>
  <c r="L361" i="51"/>
  <c r="G361" i="51"/>
  <c r="B361" i="51"/>
  <c r="P480" i="51"/>
  <c r="O480" i="51"/>
  <c r="M480" i="51"/>
  <c r="L480" i="51"/>
  <c r="G480" i="51"/>
  <c r="B480" i="51"/>
  <c r="P59" i="51"/>
  <c r="O59" i="51"/>
  <c r="M59" i="51"/>
  <c r="L59" i="51"/>
  <c r="G59" i="51"/>
  <c r="B59" i="51"/>
  <c r="P102" i="51"/>
  <c r="O102" i="51"/>
  <c r="M102" i="51"/>
  <c r="L102" i="51"/>
  <c r="G102" i="51"/>
  <c r="B102" i="51"/>
  <c r="P101" i="51"/>
  <c r="O101" i="51"/>
  <c r="M101" i="51"/>
  <c r="L101" i="51"/>
  <c r="G101" i="51"/>
  <c r="B101" i="51"/>
  <c r="P104" i="51"/>
  <c r="O104" i="51"/>
  <c r="M104" i="51"/>
  <c r="L104" i="51"/>
  <c r="G104" i="51"/>
  <c r="B104" i="51"/>
  <c r="P103" i="51"/>
  <c r="O103" i="51"/>
  <c r="M103" i="51"/>
  <c r="L103" i="51"/>
  <c r="G103" i="51"/>
  <c r="B103" i="51"/>
  <c r="P776" i="51"/>
  <c r="O776" i="51"/>
  <c r="M776" i="51"/>
  <c r="L776" i="51"/>
  <c r="G776" i="51"/>
  <c r="B776" i="51"/>
  <c r="P449" i="51"/>
  <c r="O449" i="51"/>
  <c r="M449" i="51"/>
  <c r="L449" i="51"/>
  <c r="G449" i="51"/>
  <c r="B449" i="51"/>
  <c r="P448" i="51"/>
  <c r="O448" i="51"/>
  <c r="M448" i="51"/>
  <c r="L448" i="51"/>
  <c r="G448" i="51"/>
  <c r="B448" i="51"/>
  <c r="P809" i="51"/>
  <c r="O809" i="51"/>
  <c r="M809" i="51"/>
  <c r="L809" i="51"/>
  <c r="G809" i="51"/>
  <c r="B809" i="51"/>
  <c r="P447" i="51"/>
  <c r="O447" i="51"/>
  <c r="M447" i="51"/>
  <c r="L447" i="51"/>
  <c r="G447" i="51"/>
  <c r="B447" i="51"/>
  <c r="P808" i="51"/>
  <c r="O808" i="51"/>
  <c r="M808" i="51"/>
  <c r="L808" i="51"/>
  <c r="G808" i="51"/>
  <c r="B808" i="51"/>
  <c r="P807" i="51"/>
  <c r="O807" i="51"/>
  <c r="M807" i="51"/>
  <c r="L807" i="51"/>
  <c r="G807" i="51"/>
  <c r="B807" i="51"/>
  <c r="P806" i="51"/>
  <c r="O806" i="51"/>
  <c r="M806" i="51"/>
  <c r="L806" i="51"/>
  <c r="G806" i="51"/>
  <c r="B806" i="51"/>
  <c r="P367" i="51"/>
  <c r="O367" i="51"/>
  <c r="N367" i="51"/>
  <c r="M367" i="51"/>
  <c r="L367" i="51"/>
  <c r="G367" i="51"/>
  <c r="P497" i="51"/>
  <c r="O497" i="51"/>
  <c r="N497" i="51"/>
  <c r="M497" i="51"/>
  <c r="L497" i="51"/>
  <c r="G497" i="51"/>
  <c r="P496" i="51"/>
  <c r="O496" i="51"/>
  <c r="N496" i="51"/>
  <c r="M496" i="51"/>
  <c r="L496" i="51"/>
  <c r="G496" i="51"/>
  <c r="P881" i="51"/>
  <c r="O881" i="51"/>
  <c r="M881" i="51"/>
  <c r="L881" i="51"/>
  <c r="G881" i="51"/>
  <c r="B881" i="51"/>
  <c r="P794" i="51"/>
  <c r="O794" i="51"/>
  <c r="M794" i="51"/>
  <c r="L794" i="51"/>
  <c r="G794" i="51"/>
  <c r="B794" i="51"/>
  <c r="P774" i="51"/>
  <c r="O774" i="51"/>
  <c r="M774" i="51"/>
  <c r="L774" i="51"/>
  <c r="G774" i="51"/>
  <c r="B774" i="51"/>
  <c r="P731" i="51"/>
  <c r="O731" i="51"/>
  <c r="M731" i="51"/>
  <c r="L731" i="51"/>
  <c r="G731" i="51"/>
  <c r="B731" i="51"/>
  <c r="P690" i="51"/>
  <c r="O690" i="51"/>
  <c r="M690" i="51"/>
  <c r="L690" i="51"/>
  <c r="G690" i="51"/>
  <c r="B690" i="51"/>
  <c r="P664" i="51"/>
  <c r="O664" i="51"/>
  <c r="M664" i="51"/>
  <c r="L664" i="51"/>
  <c r="G664" i="51"/>
  <c r="B664" i="51"/>
  <c r="P628" i="51"/>
  <c r="O628" i="51"/>
  <c r="M628" i="51"/>
  <c r="L628" i="51"/>
  <c r="G628" i="51"/>
  <c r="B628" i="51"/>
  <c r="P557" i="51"/>
  <c r="O557" i="51"/>
  <c r="M557" i="51"/>
  <c r="L557" i="51"/>
  <c r="G557" i="51"/>
  <c r="B557" i="51"/>
  <c r="P347" i="51"/>
  <c r="O347" i="51"/>
  <c r="M347" i="51"/>
  <c r="L347" i="51"/>
  <c r="G347" i="51"/>
  <c r="B347" i="51"/>
  <c r="P234" i="51"/>
  <c r="O234" i="51"/>
  <c r="M234" i="51"/>
  <c r="L234" i="51"/>
  <c r="G234" i="51"/>
  <c r="B234" i="51"/>
  <c r="P176" i="51"/>
  <c r="O176" i="51"/>
  <c r="M176" i="51"/>
  <c r="L176" i="51"/>
  <c r="G176" i="51"/>
  <c r="B176" i="51"/>
  <c r="P28" i="51"/>
  <c r="O28" i="51"/>
  <c r="M28" i="51"/>
  <c r="L28" i="51"/>
  <c r="G28" i="51"/>
  <c r="B28" i="51"/>
  <c r="P166" i="51"/>
  <c r="O166" i="51"/>
  <c r="M166" i="51"/>
  <c r="L166" i="51"/>
  <c r="G166" i="51"/>
  <c r="B166" i="51"/>
  <c r="P527" i="51"/>
  <c r="O527" i="51"/>
  <c r="M527" i="51"/>
  <c r="L527" i="51"/>
  <c r="G527" i="51"/>
  <c r="B527" i="51"/>
  <c r="P408" i="51"/>
  <c r="O408" i="51"/>
  <c r="M408" i="51"/>
  <c r="L408" i="51"/>
  <c r="G408" i="51"/>
  <c r="B408" i="51"/>
  <c r="P929" i="51"/>
  <c r="O929" i="51"/>
  <c r="M929" i="51"/>
  <c r="L929" i="51"/>
  <c r="G929" i="51"/>
  <c r="B929" i="51"/>
  <c r="P882" i="51"/>
  <c r="O882" i="51"/>
  <c r="M882" i="51"/>
  <c r="L882" i="51"/>
  <c r="G882" i="51"/>
  <c r="B882" i="51"/>
  <c r="P775" i="51"/>
  <c r="O775" i="51"/>
  <c r="M775" i="51"/>
  <c r="L775" i="51"/>
  <c r="G775" i="51"/>
  <c r="B775" i="51"/>
  <c r="P732" i="51"/>
  <c r="O732" i="51"/>
  <c r="M732" i="51"/>
  <c r="L732" i="51"/>
  <c r="G732" i="51"/>
  <c r="B732" i="51"/>
  <c r="P691" i="51"/>
  <c r="O691" i="51"/>
  <c r="M691" i="51"/>
  <c r="L691" i="51"/>
  <c r="G691" i="51"/>
  <c r="B691" i="51"/>
  <c r="P629" i="51"/>
  <c r="O629" i="51"/>
  <c r="M629" i="51"/>
  <c r="L629" i="51"/>
  <c r="G629" i="51"/>
  <c r="B629" i="51"/>
  <c r="P558" i="51"/>
  <c r="O558" i="51"/>
  <c r="M558" i="51"/>
  <c r="L558" i="51"/>
  <c r="G558" i="51"/>
  <c r="B558" i="51"/>
  <c r="P348" i="51"/>
  <c r="O348" i="51"/>
  <c r="M348" i="51"/>
  <c r="L348" i="51"/>
  <c r="G348" i="51"/>
  <c r="B348" i="51"/>
  <c r="P235" i="51"/>
  <c r="O235" i="51"/>
  <c r="M235" i="51"/>
  <c r="L235" i="51"/>
  <c r="G235" i="51"/>
  <c r="B235" i="51"/>
  <c r="P29" i="51"/>
  <c r="O29" i="51"/>
  <c r="M29" i="51"/>
  <c r="L29" i="51"/>
  <c r="G29" i="51"/>
  <c r="B29" i="51"/>
  <c r="P942" i="51"/>
  <c r="O942" i="51"/>
  <c r="M942" i="51"/>
  <c r="L942" i="51"/>
  <c r="G942" i="51"/>
  <c r="B942" i="51"/>
  <c r="P422" i="51"/>
  <c r="O422" i="51"/>
  <c r="M422" i="51"/>
  <c r="L422" i="51"/>
  <c r="G422" i="51"/>
  <c r="B422" i="51"/>
  <c r="P313" i="51"/>
  <c r="O313" i="51"/>
  <c r="M313" i="51"/>
  <c r="L313" i="51"/>
  <c r="G313" i="51"/>
  <c r="B313" i="51"/>
  <c r="P264" i="51"/>
  <c r="O264" i="51"/>
  <c r="M264" i="51"/>
  <c r="L264" i="51"/>
  <c r="G264" i="51"/>
  <c r="B264" i="51"/>
  <c r="P79" i="51"/>
  <c r="O79" i="51"/>
  <c r="M79" i="51"/>
  <c r="L79" i="51"/>
  <c r="G79" i="51"/>
  <c r="B79" i="51"/>
  <c r="P295" i="51"/>
  <c r="O295" i="51"/>
  <c r="M295" i="51"/>
  <c r="L295" i="51"/>
  <c r="G295" i="51"/>
  <c r="B295" i="51"/>
  <c r="P540" i="51"/>
  <c r="O540" i="51"/>
  <c r="M540" i="51"/>
  <c r="L540" i="51"/>
  <c r="G540" i="51"/>
  <c r="B540" i="51"/>
  <c r="P387" i="51"/>
  <c r="O387" i="51"/>
  <c r="M387" i="51"/>
  <c r="L387" i="51"/>
  <c r="G387" i="51"/>
  <c r="B387" i="51"/>
  <c r="P757" i="51"/>
  <c r="O757" i="51"/>
  <c r="M757" i="51"/>
  <c r="L757" i="51"/>
  <c r="G757" i="51"/>
  <c r="B757" i="51"/>
  <c r="P692" i="51"/>
  <c r="O692" i="51"/>
  <c r="M692" i="51"/>
  <c r="L692" i="51"/>
  <c r="G692" i="51"/>
  <c r="B692" i="51"/>
  <c r="P559" i="51"/>
  <c r="O559" i="51"/>
  <c r="M559" i="51"/>
  <c r="L559" i="51"/>
  <c r="G559" i="51"/>
  <c r="B559" i="51"/>
  <c r="P465" i="51"/>
  <c r="O465" i="51"/>
  <c r="M465" i="51"/>
  <c r="L465" i="51"/>
  <c r="G465" i="51"/>
  <c r="B465" i="51"/>
  <c r="P459" i="51"/>
  <c r="O459" i="51"/>
  <c r="M459" i="51"/>
  <c r="L459" i="51"/>
  <c r="G459" i="51"/>
  <c r="B459" i="51"/>
  <c r="P182" i="51"/>
  <c r="O182" i="51"/>
  <c r="M182" i="51"/>
  <c r="L182" i="51"/>
  <c r="G182" i="51"/>
  <c r="B182" i="51"/>
  <c r="P883" i="51"/>
  <c r="O883" i="51"/>
  <c r="M883" i="51"/>
  <c r="L883" i="51"/>
  <c r="G883" i="51"/>
  <c r="B883" i="51"/>
  <c r="P428" i="51"/>
  <c r="O428" i="51"/>
  <c r="M428" i="51"/>
  <c r="L428" i="51"/>
  <c r="G428" i="51"/>
  <c r="B428" i="51"/>
  <c r="P844" i="51"/>
  <c r="O844" i="51"/>
  <c r="M844" i="51"/>
  <c r="L844" i="51"/>
  <c r="G844" i="51"/>
  <c r="B844" i="51"/>
  <c r="P644" i="51"/>
  <c r="O644" i="51"/>
  <c r="M644" i="51"/>
  <c r="L644" i="51"/>
  <c r="G644" i="51"/>
  <c r="B644" i="51"/>
  <c r="P324" i="51"/>
  <c r="O324" i="51"/>
  <c r="M324" i="51"/>
  <c r="L324" i="51"/>
  <c r="G324" i="51"/>
  <c r="B324" i="51"/>
  <c r="P196" i="51"/>
  <c r="O196" i="51"/>
  <c r="M196" i="51"/>
  <c r="L196" i="51"/>
  <c r="G196" i="51"/>
  <c r="B196" i="51"/>
  <c r="P194" i="51"/>
  <c r="O194" i="51"/>
  <c r="M194" i="51"/>
  <c r="L194" i="51"/>
  <c r="G194" i="51"/>
  <c r="B194" i="51"/>
  <c r="P518" i="51"/>
  <c r="O518" i="51"/>
  <c r="M518" i="51"/>
  <c r="L518" i="51"/>
  <c r="G518" i="51"/>
  <c r="B518" i="51"/>
  <c r="P492" i="51"/>
  <c r="O492" i="51"/>
  <c r="M492" i="51"/>
  <c r="L492" i="51"/>
  <c r="G492" i="51"/>
  <c r="B492" i="51"/>
  <c r="P349" i="51"/>
  <c r="O349" i="51"/>
  <c r="M349" i="51"/>
  <c r="L349" i="51"/>
  <c r="G349" i="51"/>
  <c r="B349" i="51"/>
  <c r="P42" i="51"/>
  <c r="O42" i="51"/>
  <c r="M42" i="51"/>
  <c r="L42" i="51"/>
  <c r="G42" i="51"/>
  <c r="B42" i="51"/>
  <c r="P590" i="51"/>
  <c r="O590" i="51"/>
  <c r="N590" i="51"/>
  <c r="M590" i="51"/>
  <c r="L590" i="51"/>
  <c r="G590" i="51"/>
  <c r="B590" i="51"/>
  <c r="P639" i="51"/>
  <c r="O639" i="51"/>
  <c r="M639" i="51"/>
  <c r="L639" i="51"/>
  <c r="G639" i="51"/>
  <c r="B639" i="51"/>
  <c r="P213" i="51"/>
  <c r="O213" i="51"/>
  <c r="M213" i="51"/>
  <c r="L213" i="51"/>
  <c r="G213" i="51"/>
  <c r="B213" i="51"/>
  <c r="P212" i="51"/>
  <c r="O212" i="51"/>
  <c r="M212" i="51"/>
  <c r="L212" i="51"/>
  <c r="G212" i="51"/>
  <c r="B212" i="51"/>
  <c r="P220" i="51"/>
  <c r="O220" i="51"/>
  <c r="M220" i="51"/>
  <c r="L220" i="51"/>
  <c r="G220" i="51"/>
  <c r="B220" i="51"/>
  <c r="P219" i="51"/>
  <c r="O219" i="51"/>
  <c r="M219" i="51"/>
  <c r="L219" i="51"/>
  <c r="G219" i="51"/>
  <c r="B219" i="51"/>
  <c r="P43" i="51"/>
  <c r="O43" i="51"/>
  <c r="M43" i="51"/>
  <c r="L43" i="51"/>
  <c r="G43" i="51"/>
  <c r="B43" i="51"/>
  <c r="P589" i="51"/>
  <c r="O589" i="51"/>
  <c r="M589" i="51"/>
  <c r="L589" i="51"/>
  <c r="G589" i="51"/>
  <c r="B589" i="51"/>
  <c r="P640" i="51"/>
  <c r="O640" i="51"/>
  <c r="M640" i="51"/>
  <c r="L640" i="51"/>
  <c r="G640" i="51"/>
  <c r="B640" i="51"/>
  <c r="P396" i="51"/>
  <c r="O396" i="51"/>
  <c r="N396" i="51"/>
  <c r="M396" i="51"/>
  <c r="L396" i="51"/>
  <c r="G396" i="51"/>
  <c r="P845" i="51"/>
  <c r="O845" i="51"/>
  <c r="N845" i="51"/>
  <c r="M845" i="51"/>
  <c r="L845" i="51"/>
  <c r="G845" i="51"/>
  <c r="P568" i="51"/>
  <c r="O568" i="51"/>
  <c r="N568" i="51"/>
  <c r="M568" i="51"/>
  <c r="L568" i="51"/>
  <c r="G568" i="51"/>
  <c r="P491" i="51"/>
  <c r="O491" i="51"/>
  <c r="N491" i="51"/>
  <c r="M491" i="51"/>
  <c r="L491" i="51"/>
  <c r="G491" i="51"/>
  <c r="P508" i="51"/>
  <c r="O508" i="51"/>
  <c r="N508" i="51"/>
  <c r="M508" i="51"/>
  <c r="L508" i="51"/>
  <c r="G508" i="51"/>
  <c r="P80" i="51"/>
  <c r="O80" i="51"/>
  <c r="M80" i="51"/>
  <c r="L80" i="51"/>
  <c r="G80" i="51"/>
  <c r="B80" i="51"/>
  <c r="P167" i="51"/>
  <c r="O167" i="51"/>
  <c r="M167" i="51"/>
  <c r="L167" i="51"/>
  <c r="G167" i="51"/>
  <c r="B167" i="51"/>
  <c r="P656" i="51"/>
  <c r="O656" i="51"/>
  <c r="M656" i="51"/>
  <c r="L656" i="51"/>
  <c r="G656" i="51"/>
  <c r="B656" i="51"/>
  <c r="P541" i="51"/>
  <c r="O541" i="51"/>
  <c r="M541" i="51"/>
  <c r="L541" i="51"/>
  <c r="G541" i="51"/>
  <c r="B541" i="51"/>
  <c r="P86" i="51"/>
  <c r="O86" i="51"/>
  <c r="M86" i="51"/>
  <c r="L86" i="51"/>
  <c r="G86" i="51"/>
  <c r="B86" i="51"/>
  <c r="P317" i="51"/>
  <c r="O317" i="51"/>
  <c r="M317" i="51"/>
  <c r="L317" i="51"/>
  <c r="G317" i="51"/>
  <c r="B317" i="51"/>
  <c r="P184" i="51"/>
  <c r="O184" i="51"/>
  <c r="M184" i="51"/>
  <c r="L184" i="51"/>
  <c r="G184" i="51"/>
  <c r="B184" i="51"/>
  <c r="P884" i="51"/>
  <c r="O884" i="51"/>
  <c r="M884" i="51"/>
  <c r="L884" i="51"/>
  <c r="G884" i="51"/>
  <c r="B884" i="51"/>
  <c r="P758" i="51"/>
  <c r="O758" i="51"/>
  <c r="M758" i="51"/>
  <c r="L758" i="51"/>
  <c r="G758" i="51"/>
  <c r="B758" i="51"/>
  <c r="P693" i="51"/>
  <c r="O693" i="51"/>
  <c r="M693" i="51"/>
  <c r="L693" i="51"/>
  <c r="G693" i="51"/>
  <c r="B693" i="51"/>
  <c r="P630" i="51"/>
  <c r="O630" i="51"/>
  <c r="M630" i="51"/>
  <c r="L630" i="51"/>
  <c r="G630" i="51"/>
  <c r="B630" i="51"/>
  <c r="P560" i="51"/>
  <c r="O560" i="51"/>
  <c r="M560" i="51"/>
  <c r="L560" i="51"/>
  <c r="G560" i="51"/>
  <c r="B560" i="51"/>
  <c r="P466" i="51"/>
  <c r="O466" i="51"/>
  <c r="M466" i="51"/>
  <c r="L466" i="51"/>
  <c r="G466" i="51"/>
  <c r="B466" i="51"/>
  <c r="P824" i="51"/>
  <c r="O824" i="51"/>
  <c r="M824" i="51"/>
  <c r="L824" i="51"/>
  <c r="G824" i="51"/>
  <c r="B824" i="51"/>
  <c r="P653" i="51"/>
  <c r="O653" i="51"/>
  <c r="M653" i="51"/>
  <c r="L653" i="51"/>
  <c r="G653" i="51"/>
  <c r="B653" i="51"/>
  <c r="P454" i="51"/>
  <c r="O454" i="51"/>
  <c r="M454" i="51"/>
  <c r="L454" i="51"/>
  <c r="G454" i="51"/>
  <c r="B454" i="51"/>
  <c r="P124" i="51"/>
  <c r="O124" i="51"/>
  <c r="M124" i="51"/>
  <c r="L124" i="51"/>
  <c r="G124" i="51"/>
  <c r="B124" i="51"/>
  <c r="P733" i="51"/>
  <c r="O733" i="51"/>
  <c r="M733" i="51"/>
  <c r="L733" i="51"/>
  <c r="G733" i="51"/>
  <c r="B733" i="51"/>
  <c r="P44" i="51"/>
  <c r="O44" i="51"/>
  <c r="M44" i="51"/>
  <c r="L44" i="51"/>
  <c r="G44" i="51"/>
  <c r="B44" i="51"/>
  <c r="P360" i="51"/>
  <c r="O360" i="51"/>
  <c r="M360" i="51"/>
  <c r="L360" i="51"/>
  <c r="G360" i="51"/>
  <c r="B360" i="51"/>
  <c r="P69" i="51"/>
  <c r="O69" i="51"/>
  <c r="M69" i="51"/>
  <c r="L69" i="51"/>
  <c r="G69" i="51"/>
  <c r="B69" i="51"/>
  <c r="P45" i="51"/>
  <c r="O45" i="51"/>
  <c r="M45" i="51"/>
  <c r="L45" i="51"/>
  <c r="G45" i="51"/>
  <c r="B45" i="51"/>
  <c r="P46" i="51"/>
  <c r="O46" i="51"/>
  <c r="M46" i="51"/>
  <c r="L46" i="51"/>
  <c r="G46" i="51"/>
  <c r="B46" i="51"/>
  <c r="P359" i="51"/>
  <c r="O359" i="51"/>
  <c r="M359" i="51"/>
  <c r="L359" i="51"/>
  <c r="G359" i="51"/>
  <c r="B359" i="51"/>
  <c r="P70" i="51"/>
  <c r="O70" i="51"/>
  <c r="M70" i="51"/>
  <c r="L70" i="51"/>
  <c r="G70" i="51"/>
  <c r="B70" i="51"/>
  <c r="P283" i="51"/>
  <c r="O283" i="51"/>
  <c r="N283" i="51"/>
  <c r="M283" i="51"/>
  <c r="L283" i="51"/>
  <c r="G283" i="51"/>
  <c r="P364" i="51"/>
  <c r="O364" i="51"/>
  <c r="N364" i="51"/>
  <c r="M364" i="51"/>
  <c r="L364" i="51"/>
  <c r="G364" i="51"/>
  <c r="P490" i="51"/>
  <c r="O490" i="51"/>
  <c r="N490" i="51"/>
  <c r="M490" i="51"/>
  <c r="L490" i="51"/>
  <c r="G490" i="51"/>
  <c r="P949" i="51"/>
  <c r="O949" i="51"/>
  <c r="N949" i="51"/>
  <c r="M949" i="51"/>
  <c r="L949" i="51"/>
  <c r="G949" i="51"/>
  <c r="P82" i="51"/>
  <c r="O82" i="51"/>
  <c r="M82" i="51"/>
  <c r="L82" i="51"/>
  <c r="G82" i="51"/>
  <c r="B82" i="51"/>
  <c r="P520" i="51"/>
  <c r="O520" i="51"/>
  <c r="M520" i="51"/>
  <c r="L520" i="51"/>
  <c r="G520" i="51"/>
  <c r="B520" i="51"/>
  <c r="P315" i="51"/>
  <c r="O315" i="51"/>
  <c r="M315" i="51"/>
  <c r="L315" i="51"/>
  <c r="G315" i="51"/>
  <c r="B315" i="51"/>
  <c r="P907" i="51"/>
  <c r="O907" i="51"/>
  <c r="M907" i="51"/>
  <c r="L907" i="51"/>
  <c r="G907" i="51"/>
  <c r="B907" i="51"/>
  <c r="P851" i="51"/>
  <c r="O851" i="51"/>
  <c r="M851" i="51"/>
  <c r="L851" i="51"/>
  <c r="G851" i="51"/>
  <c r="B851" i="51"/>
  <c r="P276" i="51"/>
  <c r="O276" i="51"/>
  <c r="M276" i="51"/>
  <c r="L276" i="51"/>
  <c r="G276" i="51"/>
  <c r="B276" i="51"/>
  <c r="P383" i="51"/>
  <c r="O383" i="51"/>
  <c r="M383" i="51"/>
  <c r="L383" i="51"/>
  <c r="G383" i="51"/>
  <c r="B383" i="51"/>
  <c r="P472" i="51"/>
  <c r="O472" i="51"/>
  <c r="M472" i="51"/>
  <c r="L472" i="51"/>
  <c r="G472" i="51"/>
  <c r="B472" i="51"/>
  <c r="P372" i="51"/>
  <c r="O372" i="51"/>
  <c r="M372" i="51"/>
  <c r="L372" i="51"/>
  <c r="G372" i="51"/>
  <c r="B372" i="51"/>
  <c r="P260" i="51"/>
  <c r="O260" i="51"/>
  <c r="M260" i="51"/>
  <c r="L260" i="51"/>
  <c r="G260" i="51"/>
  <c r="B260" i="51"/>
  <c r="P377" i="51"/>
  <c r="O377" i="51"/>
  <c r="M377" i="51"/>
  <c r="L377" i="51"/>
  <c r="G377" i="51"/>
  <c r="B377" i="51"/>
  <c r="P148" i="51"/>
  <c r="O148" i="51"/>
  <c r="M148" i="51"/>
  <c r="L148" i="51"/>
  <c r="G148" i="51"/>
  <c r="B148" i="51"/>
  <c r="P886" i="51"/>
  <c r="O886" i="51"/>
  <c r="M886" i="51"/>
  <c r="L886" i="51"/>
  <c r="G886" i="51"/>
  <c r="B886" i="51"/>
  <c r="P898" i="51"/>
  <c r="O898" i="51"/>
  <c r="N898" i="51"/>
  <c r="M898" i="51"/>
  <c r="L898" i="51"/>
  <c r="G898" i="51"/>
  <c r="P299" i="51"/>
  <c r="O299" i="51"/>
  <c r="M299" i="51"/>
  <c r="L299" i="51"/>
  <c r="G299" i="51"/>
  <c r="B299" i="51"/>
  <c r="P796" i="51"/>
  <c r="O796" i="51"/>
  <c r="M796" i="51"/>
  <c r="L796" i="51"/>
  <c r="G796" i="51"/>
  <c r="B796" i="51"/>
  <c r="P123" i="51"/>
  <c r="O123" i="51"/>
  <c r="M123" i="51"/>
  <c r="L123" i="51"/>
  <c r="G123" i="51"/>
  <c r="B123" i="51"/>
  <c r="P572" i="51"/>
  <c r="O572" i="51"/>
  <c r="M572" i="51"/>
  <c r="L572" i="51"/>
  <c r="G572" i="51"/>
  <c r="B572" i="51"/>
  <c r="P513" i="51"/>
  <c r="O513" i="51"/>
  <c r="M513" i="51"/>
  <c r="L513" i="51"/>
  <c r="G513" i="51"/>
  <c r="B513" i="51"/>
  <c r="P498" i="51"/>
  <c r="O498" i="51"/>
  <c r="M498" i="51"/>
  <c r="L498" i="51"/>
  <c r="G498" i="51"/>
  <c r="B498" i="51"/>
  <c r="P369" i="51"/>
  <c r="O369" i="51"/>
  <c r="M369" i="51"/>
  <c r="L369" i="51"/>
  <c r="G369" i="51"/>
  <c r="B369" i="51"/>
  <c r="P113" i="51"/>
  <c r="O113" i="51"/>
  <c r="N113" i="51"/>
  <c r="M113" i="51"/>
  <c r="L113" i="51"/>
  <c r="G113" i="51"/>
  <c r="P812" i="51"/>
  <c r="O812" i="51"/>
  <c r="M812" i="51"/>
  <c r="L812" i="51"/>
  <c r="G812" i="51"/>
  <c r="B812" i="51"/>
  <c r="P931" i="51"/>
  <c r="O931" i="51"/>
  <c r="M931" i="51"/>
  <c r="L931" i="51"/>
  <c r="G931" i="51"/>
  <c r="B931" i="51"/>
  <c r="P778" i="51"/>
  <c r="O778" i="51"/>
  <c r="M778" i="51"/>
  <c r="L778" i="51"/>
  <c r="G778" i="51"/>
  <c r="B778" i="51"/>
  <c r="P736" i="51"/>
  <c r="O736" i="51"/>
  <c r="M736" i="51"/>
  <c r="L736" i="51"/>
  <c r="G736" i="51"/>
  <c r="B736" i="51"/>
  <c r="P352" i="51"/>
  <c r="O352" i="51"/>
  <c r="M352" i="51"/>
  <c r="L352" i="51"/>
  <c r="G352" i="51"/>
  <c r="B352" i="51"/>
  <c r="P238" i="51"/>
  <c r="O238" i="51"/>
  <c r="M238" i="51"/>
  <c r="L238" i="51"/>
  <c r="G238" i="51"/>
  <c r="B238" i="51"/>
  <c r="P131" i="51"/>
  <c r="O131" i="51"/>
  <c r="M131" i="51"/>
  <c r="L131" i="51"/>
  <c r="G131" i="51"/>
  <c r="B131" i="51"/>
  <c r="P32" i="51"/>
  <c r="O32" i="51"/>
  <c r="M32" i="51"/>
  <c r="L32" i="51"/>
  <c r="G32" i="51"/>
  <c r="B32" i="51"/>
  <c r="P646" i="51"/>
  <c r="O646" i="51"/>
  <c r="M646" i="51"/>
  <c r="L646" i="51"/>
  <c r="G646" i="51"/>
  <c r="B646" i="51"/>
  <c r="P901" i="51"/>
  <c r="O901" i="51"/>
  <c r="M901" i="51"/>
  <c r="L901" i="51"/>
  <c r="G901" i="51"/>
  <c r="B901" i="51"/>
  <c r="P800" i="51"/>
  <c r="O800" i="51"/>
  <c r="M800" i="51"/>
  <c r="L800" i="51"/>
  <c r="G800" i="51"/>
  <c r="B800" i="51"/>
  <c r="P323" i="51"/>
  <c r="O323" i="51"/>
  <c r="M323" i="51"/>
  <c r="L323" i="51"/>
  <c r="G323" i="51"/>
  <c r="B323" i="51"/>
  <c r="P195" i="51"/>
  <c r="O195" i="51"/>
  <c r="M195" i="51"/>
  <c r="L195" i="51"/>
  <c r="G195" i="51"/>
  <c r="B195" i="51"/>
  <c r="P606" i="51"/>
  <c r="O606" i="51"/>
  <c r="M606" i="51"/>
  <c r="L606" i="51"/>
  <c r="G606" i="51"/>
  <c r="B606" i="51"/>
  <c r="P89" i="51"/>
  <c r="O89" i="51"/>
  <c r="M89" i="51"/>
  <c r="L89" i="51"/>
  <c r="G89" i="51"/>
  <c r="B89" i="51"/>
  <c r="P896" i="51"/>
  <c r="O896" i="51"/>
  <c r="M896" i="51"/>
  <c r="L896" i="51"/>
  <c r="G896" i="51"/>
  <c r="B896" i="51"/>
  <c r="P249" i="51"/>
  <c r="O249" i="51"/>
  <c r="M249" i="51"/>
  <c r="L249" i="51"/>
  <c r="G249" i="51"/>
  <c r="B249" i="51"/>
  <c r="P250" i="51"/>
  <c r="O250" i="51"/>
  <c r="M250" i="51"/>
  <c r="L250" i="51"/>
  <c r="G250" i="51"/>
  <c r="B250" i="51"/>
  <c r="P897" i="51"/>
  <c r="O897" i="51"/>
  <c r="M897" i="51"/>
  <c r="L897" i="51"/>
  <c r="G897" i="51"/>
  <c r="B897" i="51"/>
  <c r="P811" i="51"/>
  <c r="O811" i="51"/>
  <c r="N811" i="51"/>
  <c r="M811" i="51"/>
  <c r="L811" i="51"/>
  <c r="G811" i="51"/>
  <c r="P803" i="51"/>
  <c r="O803" i="51"/>
  <c r="N803" i="51"/>
  <c r="M803" i="51"/>
  <c r="L803" i="51"/>
  <c r="G803" i="51"/>
  <c r="P150" i="51"/>
  <c r="O150" i="51"/>
  <c r="N150" i="51"/>
  <c r="M150" i="51"/>
  <c r="L150" i="51"/>
  <c r="G150" i="51"/>
  <c r="P890" i="51"/>
  <c r="O890" i="51"/>
  <c r="M890" i="51"/>
  <c r="L890" i="51"/>
  <c r="G890" i="51"/>
  <c r="B890" i="51"/>
  <c r="P780" i="51"/>
  <c r="O780" i="51"/>
  <c r="M780" i="51"/>
  <c r="L780" i="51"/>
  <c r="G780" i="51"/>
  <c r="B780" i="51"/>
  <c r="P738" i="51"/>
  <c r="O738" i="51"/>
  <c r="M738" i="51"/>
  <c r="L738" i="51"/>
  <c r="G738" i="51"/>
  <c r="B738" i="51"/>
  <c r="P695" i="51"/>
  <c r="O695" i="51"/>
  <c r="M695" i="51"/>
  <c r="L695" i="51"/>
  <c r="G695" i="51"/>
  <c r="B695" i="51"/>
  <c r="P633" i="51"/>
  <c r="O633" i="51"/>
  <c r="M633" i="51"/>
  <c r="L633" i="51"/>
  <c r="G633" i="51"/>
  <c r="B633" i="51"/>
  <c r="P561" i="51"/>
  <c r="O561" i="51"/>
  <c r="M561" i="51"/>
  <c r="L561" i="51"/>
  <c r="G561" i="51"/>
  <c r="B561" i="51"/>
  <c r="P354" i="51"/>
  <c r="O354" i="51"/>
  <c r="M354" i="51"/>
  <c r="L354" i="51"/>
  <c r="G354" i="51"/>
  <c r="B354" i="51"/>
  <c r="P240" i="51"/>
  <c r="O240" i="51"/>
  <c r="M240" i="51"/>
  <c r="L240" i="51"/>
  <c r="G240" i="51"/>
  <c r="B240" i="51"/>
  <c r="P36" i="51"/>
  <c r="O36" i="51"/>
  <c r="M36" i="51"/>
  <c r="L36" i="51"/>
  <c r="G36" i="51"/>
  <c r="B36" i="51"/>
  <c r="P818" i="51"/>
  <c r="O818" i="51"/>
  <c r="N818" i="51"/>
  <c r="M818" i="51"/>
  <c r="L818" i="51"/>
  <c r="G818" i="51"/>
  <c r="P826" i="51"/>
  <c r="O826" i="51"/>
  <c r="N826" i="51"/>
  <c r="M826" i="51"/>
  <c r="L826" i="51"/>
  <c r="G826" i="51"/>
  <c r="P308" i="51"/>
  <c r="O308" i="51"/>
  <c r="N308" i="51"/>
  <c r="M308" i="51"/>
  <c r="L308" i="51"/>
  <c r="G308" i="51"/>
  <c r="P815" i="51"/>
  <c r="O815" i="51"/>
  <c r="N815" i="51"/>
  <c r="M815" i="51"/>
  <c r="L815" i="51"/>
  <c r="G815" i="51"/>
  <c r="P450" i="51"/>
  <c r="O450" i="51"/>
  <c r="N450" i="51"/>
  <c r="M450" i="51"/>
  <c r="L450" i="51"/>
  <c r="G450" i="51"/>
  <c r="P499" i="51"/>
  <c r="O499" i="51"/>
  <c r="N499" i="51"/>
  <c r="M499" i="51"/>
  <c r="L499" i="51"/>
  <c r="G499" i="51"/>
  <c r="P370" i="51"/>
  <c r="O370" i="51"/>
  <c r="N370" i="51"/>
  <c r="M370" i="51"/>
  <c r="L370" i="51"/>
  <c r="G370" i="51"/>
  <c r="P792" i="51"/>
  <c r="O792" i="51"/>
  <c r="N792" i="51"/>
  <c r="M792" i="51"/>
  <c r="L792" i="51"/>
  <c r="G792" i="51"/>
  <c r="P442" i="51"/>
  <c r="O442" i="51"/>
  <c r="N442" i="51"/>
  <c r="M442" i="51"/>
  <c r="L442" i="51"/>
  <c r="G442" i="51"/>
  <c r="P830" i="51"/>
  <c r="O830" i="51"/>
  <c r="M830" i="51"/>
  <c r="L830" i="51"/>
  <c r="G830" i="51"/>
  <c r="B830" i="51"/>
  <c r="P443" i="51"/>
  <c r="O443" i="51"/>
  <c r="M443" i="51"/>
  <c r="L443" i="51"/>
  <c r="G443" i="51"/>
  <c r="B443" i="51"/>
  <c r="P134" i="51"/>
  <c r="O134" i="51"/>
  <c r="M134" i="51"/>
  <c r="L134" i="51"/>
  <c r="G134" i="51"/>
  <c r="B134" i="51"/>
  <c r="P93" i="51"/>
  <c r="O93" i="51"/>
  <c r="M93" i="51"/>
  <c r="L93" i="51"/>
  <c r="G93" i="51"/>
  <c r="B93" i="51"/>
  <c r="P55" i="51"/>
  <c r="O55" i="51"/>
  <c r="M55" i="51"/>
  <c r="L55" i="51"/>
  <c r="G55" i="51"/>
  <c r="B55" i="51"/>
  <c r="P948" i="51"/>
  <c r="O948" i="51"/>
  <c r="M948" i="51"/>
  <c r="L948" i="51"/>
  <c r="G948" i="51"/>
  <c r="B948" i="51"/>
  <c r="P892" i="51"/>
  <c r="O892" i="51"/>
  <c r="M892" i="51"/>
  <c r="L892" i="51"/>
  <c r="G892" i="51"/>
  <c r="B892" i="51"/>
  <c r="P782" i="51"/>
  <c r="O782" i="51"/>
  <c r="M782" i="51"/>
  <c r="L782" i="51"/>
  <c r="G782" i="51"/>
  <c r="B782" i="51"/>
  <c r="P760" i="51"/>
  <c r="O760" i="51"/>
  <c r="M760" i="51"/>
  <c r="L760" i="51"/>
  <c r="G760" i="51"/>
  <c r="B760" i="51"/>
  <c r="P906" i="51"/>
  <c r="O906" i="51"/>
  <c r="M906" i="51"/>
  <c r="L906" i="51"/>
  <c r="G906" i="51"/>
  <c r="B906" i="51"/>
  <c r="P740" i="51"/>
  <c r="O740" i="51"/>
  <c r="M740" i="51"/>
  <c r="L740" i="51"/>
  <c r="G740" i="51"/>
  <c r="B740" i="51"/>
  <c r="P697" i="51"/>
  <c r="O697" i="51"/>
  <c r="M697" i="51"/>
  <c r="L697" i="51"/>
  <c r="G697" i="51"/>
  <c r="B697" i="51"/>
  <c r="P713" i="51"/>
  <c r="O713" i="51"/>
  <c r="M713" i="51"/>
  <c r="L713" i="51"/>
  <c r="G713" i="51"/>
  <c r="B713" i="51"/>
  <c r="P635" i="51"/>
  <c r="O635" i="51"/>
  <c r="M635" i="51"/>
  <c r="L635" i="51"/>
  <c r="G635" i="51"/>
  <c r="B635" i="51"/>
  <c r="P418" i="51"/>
  <c r="O418" i="51"/>
  <c r="M418" i="51"/>
  <c r="L418" i="51"/>
  <c r="G418" i="51"/>
  <c r="B418" i="51"/>
  <c r="P460" i="51"/>
  <c r="O460" i="51"/>
  <c r="M460" i="51"/>
  <c r="L460" i="51"/>
  <c r="G460" i="51"/>
  <c r="B460" i="51"/>
  <c r="P563" i="51"/>
  <c r="O563" i="51"/>
  <c r="M563" i="51"/>
  <c r="L563" i="51"/>
  <c r="G563" i="51"/>
  <c r="B563" i="51"/>
  <c r="P356" i="51"/>
  <c r="O356" i="51"/>
  <c r="M356" i="51"/>
  <c r="L356" i="51"/>
  <c r="G356" i="51"/>
  <c r="B356" i="51"/>
  <c r="P911" i="51"/>
  <c r="O911" i="51"/>
  <c r="M911" i="51"/>
  <c r="L911" i="51"/>
  <c r="G911" i="51"/>
  <c r="B911" i="51"/>
  <c r="P62" i="51"/>
  <c r="O62" i="51"/>
  <c r="M62" i="51"/>
  <c r="L62" i="51"/>
  <c r="G62" i="51"/>
  <c r="B62" i="51"/>
  <c r="P461" i="51"/>
  <c r="O461" i="51"/>
  <c r="M461" i="51"/>
  <c r="L461" i="51"/>
  <c r="G461" i="51"/>
  <c r="B461" i="51"/>
  <c r="P285" i="51"/>
  <c r="O285" i="51"/>
  <c r="M285" i="51"/>
  <c r="L285" i="51"/>
  <c r="G285" i="51"/>
  <c r="B285" i="51"/>
  <c r="P142" i="51"/>
  <c r="O142" i="51"/>
  <c r="M142" i="51"/>
  <c r="L142" i="51"/>
  <c r="G142" i="51"/>
  <c r="B142" i="51"/>
  <c r="P596" i="51"/>
  <c r="O596" i="51"/>
  <c r="M596" i="51"/>
  <c r="L596" i="51"/>
  <c r="G596" i="51"/>
  <c r="B596" i="51"/>
  <c r="P37" i="51"/>
  <c r="O37" i="51"/>
  <c r="M37" i="51"/>
  <c r="L37" i="51"/>
  <c r="G37" i="51"/>
  <c r="B37" i="51"/>
  <c r="P53" i="51"/>
  <c r="O53" i="51"/>
  <c r="M53" i="51"/>
  <c r="L53" i="51"/>
  <c r="G53" i="51"/>
  <c r="B53" i="51"/>
  <c r="P933" i="51"/>
  <c r="O933" i="51"/>
  <c r="M933" i="51"/>
  <c r="L933" i="51"/>
  <c r="G933" i="51"/>
  <c r="B933" i="51"/>
  <c r="P322" i="51"/>
  <c r="O322" i="51"/>
  <c r="M322" i="51"/>
  <c r="L322" i="51"/>
  <c r="G322" i="51"/>
  <c r="B322" i="51"/>
  <c r="P177" i="51"/>
  <c r="O177" i="51"/>
  <c r="M177" i="51"/>
  <c r="L177" i="51"/>
  <c r="G177" i="51"/>
  <c r="B177" i="51"/>
  <c r="P132" i="51"/>
  <c r="O132" i="51"/>
  <c r="M132" i="51"/>
  <c r="L132" i="51"/>
  <c r="G132" i="51"/>
  <c r="B132" i="51"/>
  <c r="P137" i="51"/>
  <c r="O137" i="51"/>
  <c r="M137" i="51"/>
  <c r="L137" i="51"/>
  <c r="G137" i="51"/>
  <c r="B137" i="51"/>
  <c r="P136" i="51"/>
  <c r="O136" i="51"/>
  <c r="M136" i="51"/>
  <c r="L136" i="51"/>
  <c r="G136" i="51"/>
  <c r="B136" i="51"/>
  <c r="P5" i="51"/>
  <c r="O5" i="51"/>
  <c r="N5" i="51"/>
  <c r="M5" i="51"/>
  <c r="L5" i="51"/>
  <c r="G5" i="51"/>
  <c r="P4" i="51"/>
  <c r="O4" i="51"/>
  <c r="N4" i="51"/>
  <c r="M4" i="51"/>
  <c r="L4" i="51"/>
  <c r="G4" i="51"/>
  <c r="P3" i="51"/>
  <c r="O3" i="51"/>
  <c r="N3" i="51"/>
  <c r="M3" i="51"/>
  <c r="L3" i="51"/>
  <c r="G3" i="51"/>
  <c r="P791" i="51"/>
  <c r="O791" i="51"/>
  <c r="N791" i="51"/>
  <c r="M791" i="51"/>
  <c r="L791" i="51"/>
  <c r="G791" i="51"/>
  <c r="P255" i="51"/>
  <c r="O255" i="51"/>
  <c r="N255" i="51"/>
  <c r="M255" i="51"/>
  <c r="L255" i="51"/>
  <c r="G255" i="51"/>
  <c r="P821" i="51"/>
  <c r="O821" i="51"/>
  <c r="N821" i="51"/>
  <c r="M821" i="51"/>
  <c r="L821" i="51"/>
  <c r="G821" i="51"/>
  <c r="P412" i="51"/>
  <c r="O412" i="51"/>
  <c r="N412" i="51"/>
  <c r="M412" i="51"/>
  <c r="L412" i="51"/>
  <c r="G412" i="51"/>
  <c r="P829" i="51"/>
  <c r="O829" i="51"/>
  <c r="M829" i="51"/>
  <c r="L829" i="51"/>
  <c r="G829" i="51"/>
  <c r="B829" i="51"/>
  <c r="P885" i="51"/>
  <c r="O885" i="51"/>
  <c r="M885" i="51"/>
  <c r="L885" i="51"/>
  <c r="G885" i="51"/>
  <c r="B885" i="51"/>
  <c r="P777" i="51"/>
  <c r="O777" i="51"/>
  <c r="M777" i="51"/>
  <c r="L777" i="51"/>
  <c r="G777" i="51"/>
  <c r="B777" i="51"/>
  <c r="P734" i="51"/>
  <c r="O734" i="51"/>
  <c r="M734" i="51"/>
  <c r="L734" i="51"/>
  <c r="G734" i="51"/>
  <c r="B734" i="51"/>
  <c r="P631" i="51"/>
  <c r="O631" i="51"/>
  <c r="M631" i="51"/>
  <c r="L631" i="51"/>
  <c r="G631" i="51"/>
  <c r="B631" i="51"/>
  <c r="P350" i="51"/>
  <c r="O350" i="51"/>
  <c r="M350" i="51"/>
  <c r="L350" i="51"/>
  <c r="G350" i="51"/>
  <c r="B350" i="51"/>
  <c r="P236" i="51"/>
  <c r="O236" i="51"/>
  <c r="M236" i="51"/>
  <c r="L236" i="51"/>
  <c r="G236" i="51"/>
  <c r="B236" i="51"/>
  <c r="P31" i="51"/>
  <c r="O31" i="51"/>
  <c r="M31" i="51"/>
  <c r="L31" i="51"/>
  <c r="G31" i="51"/>
  <c r="B31" i="51"/>
  <c r="P218" i="51"/>
  <c r="O218" i="51"/>
  <c r="N218" i="51"/>
  <c r="M218" i="51"/>
  <c r="L218" i="51"/>
  <c r="G218" i="51"/>
  <c r="P810" i="51"/>
  <c r="O810" i="51"/>
  <c r="N810" i="51"/>
  <c r="M810" i="51"/>
  <c r="L810" i="51"/>
  <c r="G810" i="51"/>
  <c r="P306" i="51"/>
  <c r="O306" i="51"/>
  <c r="N306" i="51"/>
  <c r="M306" i="51"/>
  <c r="L306" i="51"/>
  <c r="G306" i="51"/>
  <c r="P652" i="51"/>
  <c r="O652" i="51"/>
  <c r="N652" i="51"/>
  <c r="M652" i="51"/>
  <c r="L652" i="51"/>
  <c r="G652" i="51"/>
  <c r="P954" i="51"/>
  <c r="O954" i="51"/>
  <c r="N954" i="51"/>
  <c r="M954" i="51"/>
  <c r="L954" i="51"/>
  <c r="G954" i="51"/>
  <c r="P416" i="51"/>
  <c r="O416" i="51"/>
  <c r="N416" i="51"/>
  <c r="M416" i="51"/>
  <c r="L416" i="51"/>
  <c r="G416" i="51"/>
  <c r="P435" i="51"/>
  <c r="O435" i="51"/>
  <c r="N435" i="51"/>
  <c r="M435" i="51"/>
  <c r="L435" i="51"/>
  <c r="G435" i="51"/>
  <c r="P379" i="51"/>
  <c r="O379" i="51"/>
  <c r="N379" i="51"/>
  <c r="M379" i="51"/>
  <c r="L379" i="51"/>
  <c r="G379" i="51"/>
  <c r="P846" i="51"/>
  <c r="O846" i="51"/>
  <c r="N846" i="51"/>
  <c r="M846" i="51"/>
  <c r="L846" i="51"/>
  <c r="G846" i="51"/>
  <c r="P61" i="51"/>
  <c r="O61" i="51"/>
  <c r="N61" i="51"/>
  <c r="M61" i="51"/>
  <c r="L61" i="51"/>
  <c r="G61" i="51"/>
  <c r="P417" i="51"/>
  <c r="O417" i="51"/>
  <c r="N417" i="51"/>
  <c r="M417" i="51"/>
  <c r="L417" i="51"/>
  <c r="G417" i="51"/>
  <c r="P504" i="51"/>
  <c r="O504" i="51"/>
  <c r="N504" i="51"/>
  <c r="M504" i="51"/>
  <c r="L504" i="51"/>
  <c r="G504" i="51"/>
  <c r="P647" i="51"/>
  <c r="O647" i="51"/>
  <c r="N647" i="51"/>
  <c r="M647" i="51"/>
  <c r="L647" i="51"/>
  <c r="G647" i="51"/>
  <c r="P97" i="51"/>
  <c r="O97" i="51"/>
  <c r="N97" i="51"/>
  <c r="M97" i="51"/>
  <c r="L97" i="51"/>
  <c r="G97" i="51"/>
  <c r="P65" i="51"/>
  <c r="O65" i="51"/>
  <c r="N65" i="51"/>
  <c r="M65" i="51"/>
  <c r="L65" i="51"/>
  <c r="G65" i="51"/>
  <c r="P888" i="51"/>
  <c r="O888" i="51"/>
  <c r="M888" i="51"/>
  <c r="L888" i="51"/>
  <c r="G888" i="51"/>
  <c r="B888" i="51"/>
  <c r="P759" i="51"/>
  <c r="O759" i="51"/>
  <c r="M759" i="51"/>
  <c r="L759" i="51"/>
  <c r="G759" i="51"/>
  <c r="B759" i="51"/>
  <c r="P700" i="51"/>
  <c r="O700" i="51"/>
  <c r="M700" i="51"/>
  <c r="L700" i="51"/>
  <c r="G700" i="51"/>
  <c r="B700" i="51"/>
  <c r="P536" i="51"/>
  <c r="O536" i="51"/>
  <c r="M536" i="51"/>
  <c r="L536" i="51"/>
  <c r="G536" i="51"/>
  <c r="B536" i="51"/>
  <c r="P905" i="51"/>
  <c r="O905" i="51"/>
  <c r="M905" i="51"/>
  <c r="L905" i="51"/>
  <c r="G905" i="51"/>
  <c r="B905" i="51"/>
  <c r="P889" i="51"/>
  <c r="O889" i="51"/>
  <c r="M889" i="51"/>
  <c r="L889" i="51"/>
  <c r="G889" i="51"/>
  <c r="B889" i="51"/>
  <c r="P779" i="51"/>
  <c r="O779" i="51"/>
  <c r="M779" i="51"/>
  <c r="L779" i="51"/>
  <c r="G779" i="51"/>
  <c r="B779" i="51"/>
  <c r="P737" i="51"/>
  <c r="O737" i="51"/>
  <c r="M737" i="51"/>
  <c r="L737" i="51"/>
  <c r="G737" i="51"/>
  <c r="B737" i="51"/>
  <c r="P694" i="51"/>
  <c r="O694" i="51"/>
  <c r="M694" i="51"/>
  <c r="L694" i="51"/>
  <c r="G694" i="51"/>
  <c r="B694" i="51"/>
  <c r="P665" i="51"/>
  <c r="O665" i="51"/>
  <c r="M665" i="51"/>
  <c r="L665" i="51"/>
  <c r="G665" i="51"/>
  <c r="B665" i="51"/>
  <c r="P632" i="51"/>
  <c r="O632" i="51"/>
  <c r="M632" i="51"/>
  <c r="L632" i="51"/>
  <c r="G632" i="51"/>
  <c r="B632" i="51"/>
  <c r="P429" i="51"/>
  <c r="O429" i="51"/>
  <c r="M429" i="51"/>
  <c r="L429" i="51"/>
  <c r="G429" i="51"/>
  <c r="B429" i="51"/>
  <c r="P353" i="51"/>
  <c r="O353" i="51"/>
  <c r="M353" i="51"/>
  <c r="L353" i="51"/>
  <c r="G353" i="51"/>
  <c r="B353" i="51"/>
  <c r="P239" i="51"/>
  <c r="O239" i="51"/>
  <c r="M239" i="51"/>
  <c r="L239" i="51"/>
  <c r="G239" i="51"/>
  <c r="B239" i="51"/>
  <c r="P35" i="51"/>
  <c r="O35" i="51"/>
  <c r="M35" i="51"/>
  <c r="L35" i="51"/>
  <c r="G35" i="51"/>
  <c r="B35" i="51"/>
  <c r="P798" i="51"/>
  <c r="O798" i="51"/>
  <c r="M798" i="51"/>
  <c r="L798" i="51"/>
  <c r="G798" i="51"/>
  <c r="B798" i="51"/>
  <c r="P641" i="51"/>
  <c r="O641" i="51"/>
  <c r="M641" i="51"/>
  <c r="L641" i="51"/>
  <c r="G641" i="51"/>
  <c r="B641" i="51"/>
  <c r="P565" i="51"/>
  <c r="O565" i="51"/>
  <c r="M565" i="51"/>
  <c r="L565" i="51"/>
  <c r="G565" i="51"/>
  <c r="B565" i="51"/>
  <c r="P525" i="51"/>
  <c r="O525" i="51"/>
  <c r="M525" i="51"/>
  <c r="L525" i="51"/>
  <c r="G525" i="51"/>
  <c r="B525" i="51"/>
  <c r="P432" i="51"/>
  <c r="O432" i="51"/>
  <c r="M432" i="51"/>
  <c r="L432" i="51"/>
  <c r="G432" i="51"/>
  <c r="P425" i="51"/>
  <c r="O425" i="51"/>
  <c r="M425" i="51"/>
  <c r="L425" i="51"/>
  <c r="G425" i="51"/>
  <c r="B425" i="51"/>
  <c r="P384" i="51"/>
  <c r="O384" i="51"/>
  <c r="M384" i="51"/>
  <c r="L384" i="51"/>
  <c r="G384" i="51"/>
  <c r="B384" i="51"/>
  <c r="P75" i="51"/>
  <c r="O75" i="51"/>
  <c r="M75" i="51"/>
  <c r="L75" i="51"/>
  <c r="G75" i="51"/>
  <c r="B75" i="51"/>
  <c r="P74" i="51"/>
  <c r="O74" i="51"/>
  <c r="M74" i="51"/>
  <c r="L74" i="51"/>
  <c r="G74" i="51"/>
  <c r="B74" i="51"/>
  <c r="P63" i="51"/>
  <c r="O63" i="51"/>
  <c r="M63" i="51"/>
  <c r="L63" i="51"/>
  <c r="G63" i="51"/>
  <c r="B63" i="51"/>
  <c r="P475" i="51"/>
  <c r="O475" i="51"/>
  <c r="M475" i="51"/>
  <c r="L475" i="51"/>
  <c r="G475" i="51"/>
  <c r="B475" i="51"/>
  <c r="P478" i="51"/>
  <c r="O478" i="51"/>
  <c r="M478" i="51"/>
  <c r="L478" i="51"/>
  <c r="G478" i="51"/>
  <c r="B478" i="51"/>
  <c r="P484" i="51"/>
  <c r="O484" i="51"/>
  <c r="M484" i="51"/>
  <c r="L484" i="51"/>
  <c r="G484" i="51"/>
  <c r="B484" i="51"/>
  <c r="P286" i="51"/>
  <c r="O286" i="51"/>
  <c r="M286" i="51"/>
  <c r="L286" i="51"/>
  <c r="G286" i="51"/>
  <c r="B286" i="51"/>
  <c r="P400" i="51"/>
  <c r="O400" i="51"/>
  <c r="M400" i="51"/>
  <c r="L400" i="51"/>
  <c r="G400" i="51"/>
  <c r="B400" i="51"/>
  <c r="P297" i="51"/>
  <c r="O297" i="51"/>
  <c r="M297" i="51"/>
  <c r="L297" i="51"/>
  <c r="G297" i="51"/>
  <c r="B297" i="51"/>
  <c r="P296" i="51"/>
  <c r="O296" i="51"/>
  <c r="M296" i="51"/>
  <c r="L296" i="51"/>
  <c r="G296" i="51"/>
  <c r="B296" i="51"/>
  <c r="P272" i="51"/>
  <c r="O272" i="51"/>
  <c r="M272" i="51"/>
  <c r="L272" i="51"/>
  <c r="G272" i="51"/>
  <c r="B272" i="51"/>
  <c r="P312" i="51"/>
  <c r="O312" i="51"/>
  <c r="M312" i="51"/>
  <c r="L312" i="51"/>
  <c r="G312" i="51"/>
  <c r="B312" i="51"/>
  <c r="P423" i="51"/>
  <c r="O423" i="51"/>
  <c r="M423" i="51"/>
  <c r="L423" i="51"/>
  <c r="G423" i="51"/>
  <c r="B423" i="51"/>
  <c r="P405" i="51"/>
  <c r="O405" i="51"/>
  <c r="M405" i="51"/>
  <c r="L405" i="51"/>
  <c r="G405" i="51"/>
  <c r="B405" i="51"/>
  <c r="P711" i="51"/>
  <c r="O711" i="51"/>
  <c r="M711" i="51"/>
  <c r="L711" i="51"/>
  <c r="G711" i="51"/>
  <c r="B711" i="51"/>
  <c r="P712" i="51"/>
  <c r="O712" i="51"/>
  <c r="M712" i="51"/>
  <c r="L712" i="51"/>
  <c r="G712" i="51"/>
  <c r="B712" i="51"/>
  <c r="P433" i="51"/>
  <c r="O433" i="51"/>
  <c r="M433" i="51"/>
  <c r="L433" i="51"/>
  <c r="G433" i="51"/>
  <c r="B433" i="51"/>
  <c r="P316" i="51"/>
  <c r="O316" i="51"/>
  <c r="M316" i="51"/>
  <c r="L316" i="51"/>
  <c r="G316" i="51"/>
  <c r="B316" i="51"/>
  <c r="P936" i="51"/>
  <c r="O936" i="51"/>
  <c r="M936" i="51"/>
  <c r="L936" i="51"/>
  <c r="G936" i="51"/>
  <c r="B936" i="51"/>
  <c r="P2" i="51"/>
  <c r="O2" i="51"/>
  <c r="M2" i="51"/>
  <c r="L2" i="51"/>
  <c r="G2" i="51"/>
  <c r="B2" i="51"/>
  <c r="P710" i="51"/>
  <c r="O710" i="51"/>
  <c r="M710" i="51"/>
  <c r="L710" i="51"/>
  <c r="G710" i="51"/>
  <c r="B710" i="51"/>
  <c r="P259" i="51"/>
  <c r="O259" i="51"/>
  <c r="M259" i="51"/>
  <c r="L259" i="51"/>
  <c r="G259" i="51"/>
  <c r="B259" i="51"/>
  <c r="P439" i="51"/>
  <c r="O439" i="51"/>
  <c r="M439" i="51"/>
  <c r="L439" i="51"/>
  <c r="G439" i="51"/>
  <c r="B439" i="51"/>
  <c r="P200" i="51"/>
  <c r="O200" i="51"/>
  <c r="M200" i="51"/>
  <c r="L200" i="51"/>
  <c r="G200" i="51"/>
  <c r="B200" i="51"/>
  <c r="P574" i="51"/>
  <c r="O574" i="51"/>
  <c r="M574" i="51"/>
  <c r="L574" i="51"/>
  <c r="G574" i="51"/>
  <c r="B574" i="51"/>
  <c r="P60" i="51"/>
  <c r="O60" i="51"/>
  <c r="M60" i="51"/>
  <c r="L60" i="51"/>
  <c r="G60" i="51"/>
  <c r="B60" i="51"/>
  <c r="P152" i="51"/>
  <c r="O152" i="51"/>
  <c r="M152" i="51"/>
  <c r="L152" i="51"/>
  <c r="G152" i="51"/>
  <c r="B152" i="51"/>
  <c r="P314" i="51"/>
  <c r="O314" i="51"/>
  <c r="M314" i="51"/>
  <c r="L314" i="51"/>
  <c r="G314" i="51"/>
  <c r="B314" i="51"/>
  <c r="P424" i="51"/>
  <c r="O424" i="51"/>
  <c r="M424" i="51"/>
  <c r="L424" i="51"/>
  <c r="G424" i="51"/>
  <c r="B424" i="51"/>
  <c r="P902" i="51"/>
  <c r="O902" i="51"/>
  <c r="M902" i="51"/>
  <c r="L902" i="51"/>
  <c r="G902" i="51"/>
  <c r="B902" i="51"/>
  <c r="P709" i="51"/>
  <c r="O709" i="51"/>
  <c r="M709" i="51"/>
  <c r="L709" i="51"/>
  <c r="G709" i="51"/>
  <c r="B709" i="51"/>
  <c r="P388" i="51"/>
  <c r="O388" i="51"/>
  <c r="M388" i="51"/>
  <c r="L388" i="51"/>
  <c r="G388" i="51"/>
  <c r="B388" i="51"/>
  <c r="P88" i="51"/>
  <c r="O88" i="51"/>
  <c r="M88" i="51"/>
  <c r="L88" i="51"/>
  <c r="G88" i="51"/>
  <c r="B88" i="51"/>
  <c r="P376" i="51"/>
  <c r="O376" i="51"/>
  <c r="M376" i="51"/>
  <c r="L376" i="51"/>
  <c r="G376" i="51"/>
  <c r="B376" i="51"/>
  <c r="P57" i="51"/>
  <c r="O57" i="51"/>
  <c r="M57" i="51"/>
  <c r="L57" i="51"/>
  <c r="G57" i="51"/>
  <c r="B57" i="51"/>
  <c r="P270" i="51"/>
  <c r="O270" i="51"/>
  <c r="M270" i="51"/>
  <c r="L270" i="51"/>
  <c r="G270" i="51"/>
  <c r="B270" i="51"/>
  <c r="P660" i="51"/>
  <c r="O660" i="51"/>
  <c r="M660" i="51"/>
  <c r="L660" i="51"/>
  <c r="G660" i="51"/>
  <c r="B660" i="51"/>
  <c r="P147" i="51"/>
  <c r="O147" i="51"/>
  <c r="M147" i="51"/>
  <c r="L147" i="51"/>
  <c r="G147" i="51"/>
  <c r="B147" i="51"/>
  <c r="P708" i="51"/>
  <c r="O708" i="51"/>
  <c r="M708" i="51"/>
  <c r="L708" i="51"/>
  <c r="G708" i="51"/>
  <c r="B708" i="51"/>
  <c r="P801" i="51"/>
  <c r="O801" i="51"/>
  <c r="M801" i="51"/>
  <c r="L801" i="51"/>
  <c r="G801" i="51"/>
  <c r="B801" i="51"/>
  <c r="P112" i="51"/>
  <c r="O112" i="51"/>
  <c r="M112" i="51"/>
  <c r="L112" i="51"/>
  <c r="G112" i="51"/>
  <c r="B112" i="51"/>
  <c r="P243" i="51"/>
  <c r="O243" i="51"/>
  <c r="M243" i="51"/>
  <c r="L243" i="51"/>
  <c r="G243" i="51"/>
  <c r="B243" i="51"/>
  <c r="P244" i="51"/>
  <c r="O244" i="51"/>
  <c r="M244" i="51"/>
  <c r="L244" i="51"/>
  <c r="G244" i="51"/>
  <c r="B244" i="51"/>
  <c r="P245" i="51"/>
  <c r="O245" i="51"/>
  <c r="M245" i="51"/>
  <c r="L245" i="51"/>
  <c r="G245" i="51"/>
  <c r="B245" i="51"/>
  <c r="P242" i="51"/>
  <c r="O242" i="51"/>
  <c r="M242" i="51"/>
  <c r="L242" i="51"/>
  <c r="G242" i="51"/>
  <c r="B242" i="51"/>
  <c r="P397" i="51"/>
  <c r="O397" i="51"/>
  <c r="N397" i="51"/>
  <c r="M397" i="51"/>
  <c r="L397" i="51"/>
  <c r="G397" i="51"/>
  <c r="P481" i="51"/>
  <c r="O481" i="51"/>
  <c r="N481" i="51"/>
  <c r="M481" i="51"/>
  <c r="L481" i="51"/>
  <c r="G481" i="51"/>
  <c r="P488" i="51"/>
  <c r="O488" i="51"/>
  <c r="N488" i="51"/>
  <c r="M488" i="51"/>
  <c r="L488" i="51"/>
  <c r="G488" i="51"/>
  <c r="P783" i="51"/>
  <c r="M783" i="51"/>
  <c r="L783" i="51"/>
  <c r="G783" i="51"/>
  <c r="P741" i="51"/>
  <c r="M741" i="51"/>
  <c r="L741" i="51"/>
  <c r="G741" i="51"/>
  <c r="P698" i="51"/>
  <c r="M698" i="51"/>
  <c r="L698" i="51"/>
  <c r="G698" i="51"/>
  <c r="P636" i="51"/>
  <c r="M636" i="51"/>
  <c r="L636" i="51"/>
  <c r="G636" i="51"/>
  <c r="P934" i="51"/>
  <c r="M934" i="51"/>
  <c r="L934" i="51"/>
  <c r="G934" i="51"/>
  <c r="B934" i="51"/>
  <c r="P893" i="51"/>
  <c r="M893" i="51"/>
  <c r="L893" i="51"/>
  <c r="G893" i="51"/>
  <c r="B893" i="51"/>
  <c r="P564" i="51"/>
  <c r="M564" i="51"/>
  <c r="L564" i="51"/>
  <c r="G564" i="51"/>
  <c r="B564" i="51"/>
  <c r="P357" i="51"/>
  <c r="M357" i="51"/>
  <c r="L357" i="51"/>
  <c r="G357" i="51"/>
  <c r="B357" i="51"/>
  <c r="P241" i="51"/>
  <c r="M241" i="51"/>
  <c r="L241" i="51"/>
  <c r="G241" i="51"/>
  <c r="B241" i="51"/>
  <c r="P38" i="51" a="1"/>
  <c r="P38" i="51" s="1"/>
  <c r="M38" i="51"/>
  <c r="L38" i="51"/>
  <c r="G38" i="51"/>
  <c r="B38" i="51"/>
  <c r="P703" i="51"/>
  <c r="M703" i="51"/>
  <c r="L703" i="51"/>
  <c r="G703" i="51"/>
  <c r="B703" i="51"/>
  <c r="P704" i="51"/>
  <c r="M704" i="51"/>
  <c r="L704" i="51"/>
  <c r="B704" i="51"/>
  <c r="L37" i="47" l="1" a="1"/>
  <c r="L37" i="47" s="1"/>
  <c r="C98" i="47"/>
  <c r="N739" i="51"/>
  <c r="N696" i="51"/>
  <c r="N634" i="51"/>
  <c r="N562" i="51"/>
  <c r="N467" i="51"/>
  <c r="N355" i="51"/>
  <c r="N168" i="51"/>
  <c r="N47" i="51"/>
  <c r="N71" i="51"/>
  <c r="N48" i="51"/>
  <c r="N72" i="51"/>
  <c r="N81" i="51"/>
  <c r="N657" i="51"/>
  <c r="N542" i="51"/>
  <c r="N87" i="51"/>
  <c r="N318" i="51"/>
  <c r="N185" i="51"/>
  <c r="N455" i="51"/>
  <c r="N125" i="51"/>
  <c r="N825" i="51"/>
  <c r="N654" i="51"/>
  <c r="N891" i="51"/>
  <c r="N246" i="51"/>
  <c r="N247" i="51"/>
  <c r="N241" i="51"/>
  <c r="N564" i="51"/>
  <c r="N384" i="51"/>
  <c r="N890" i="51"/>
  <c r="O38" i="51"/>
  <c r="L18" i="47" a="1"/>
  <c r="L18" i="47" s="1"/>
  <c r="L26" i="47" a="1"/>
  <c r="L26" i="47" s="1"/>
  <c r="L82" i="47" a="1"/>
  <c r="L82" i="47" s="1"/>
  <c r="M2" i="47" a="1"/>
  <c r="M2" i="47" s="1"/>
  <c r="L66" i="47" a="1"/>
  <c r="L66" i="47" s="1"/>
  <c r="M60" i="47" a="1"/>
  <c r="M60" i="47" s="1"/>
  <c r="L46" i="47" a="1"/>
  <c r="L46" i="47" s="1"/>
  <c r="M28" i="47" a="1"/>
  <c r="M28" i="47" s="1"/>
  <c r="L42" i="47" a="1"/>
  <c r="L42" i="47" s="1"/>
  <c r="L24" i="47" a="1"/>
  <c r="L24" i="47" s="1"/>
  <c r="L53" i="48" a="1"/>
  <c r="L53" i="48" s="1"/>
  <c r="M24" i="48" a="1"/>
  <c r="M24" i="48" s="1"/>
  <c r="L90" i="47" a="1"/>
  <c r="L90" i="47" s="1"/>
  <c r="L78" i="47" a="1"/>
  <c r="L78" i="47" s="1"/>
  <c r="L56" i="47" a="1"/>
  <c r="L56" i="47" s="1"/>
  <c r="L34" i="47" a="1"/>
  <c r="L34" i="47" s="1"/>
  <c r="L14" i="47" a="1"/>
  <c r="L14" i="47" s="1"/>
  <c r="M76" i="47" a="1"/>
  <c r="M76" i="47" s="1"/>
  <c r="M44" i="47" a="1"/>
  <c r="M44" i="47" s="1"/>
  <c r="L85" i="48" a="1"/>
  <c r="L85" i="48" s="1"/>
  <c r="L21" i="48" a="1"/>
  <c r="L21" i="48" s="1"/>
  <c r="M56" i="48" a="1"/>
  <c r="M56" i="48" s="1"/>
  <c r="L88" i="47" a="1"/>
  <c r="L88" i="47" s="1"/>
  <c r="L96" i="47" a="1"/>
  <c r="L96" i="47" s="1"/>
  <c r="L74" i="47" a="1"/>
  <c r="L74" i="47" s="1"/>
  <c r="L54" i="47" a="1"/>
  <c r="L54" i="47" s="1"/>
  <c r="L32" i="47" a="1"/>
  <c r="L32" i="47" s="1"/>
  <c r="L10" i="47" a="1"/>
  <c r="L10" i="47" s="1"/>
  <c r="L77" i="48" a="1"/>
  <c r="L77" i="48" s="1"/>
  <c r="L13" i="48" a="1"/>
  <c r="L13" i="48" s="1"/>
  <c r="M43" i="48" a="1"/>
  <c r="M43" i="48" s="1"/>
  <c r="L94" i="47" a="1"/>
  <c r="L94" i="47" s="1"/>
  <c r="L72" i="47" a="1"/>
  <c r="L72" i="47" s="1"/>
  <c r="L50" i="47" a="1"/>
  <c r="L50" i="47" s="1"/>
  <c r="L30" i="47" a="1"/>
  <c r="L30" i="47" s="1"/>
  <c r="L8" i="47" a="1"/>
  <c r="L8" i="47" s="1"/>
  <c r="M68" i="47" a="1"/>
  <c r="M68" i="47" s="1"/>
  <c r="M36" i="47" a="1"/>
  <c r="M36" i="47" s="1"/>
  <c r="L69" i="48" a="1"/>
  <c r="L69" i="48" s="1"/>
  <c r="L5" i="48" a="1"/>
  <c r="L5" i="48" s="1"/>
  <c r="M37" i="48" a="1"/>
  <c r="M37" i="48" s="1"/>
  <c r="L70" i="47" a="1"/>
  <c r="L70" i="47" s="1"/>
  <c r="L48" i="47" a="1"/>
  <c r="L48" i="47" s="1"/>
  <c r="L6" i="47" a="1"/>
  <c r="L6" i="47" s="1"/>
  <c r="L61" i="48" a="1"/>
  <c r="L61" i="48" s="1"/>
  <c r="M94" i="48" a="1"/>
  <c r="M94" i="48" s="1"/>
  <c r="M30" i="48" a="1"/>
  <c r="M30" i="48" s="1"/>
  <c r="M88" i="48" a="1"/>
  <c r="M88" i="48" s="1"/>
  <c r="L86" i="47" a="1"/>
  <c r="L86" i="47" s="1"/>
  <c r="L64" i="47" a="1"/>
  <c r="L64" i="47" s="1"/>
  <c r="L22" i="47" a="1"/>
  <c r="L22" i="47" s="1"/>
  <c r="M58" i="47" a="1"/>
  <c r="M58" i="47" s="1"/>
  <c r="L45" i="48" a="1"/>
  <c r="L45" i="48" s="1"/>
  <c r="M75" i="48" a="1"/>
  <c r="M75" i="48" s="1"/>
  <c r="M11" i="48" a="1"/>
  <c r="M11" i="48" s="1"/>
  <c r="L62" i="47" a="1"/>
  <c r="L62" i="47" s="1"/>
  <c r="L40" i="47" a="1"/>
  <c r="L40" i="47" s="1"/>
  <c r="M84" i="47" a="1"/>
  <c r="M84" i="47" s="1"/>
  <c r="M52" i="47" a="1"/>
  <c r="M52" i="47" s="1"/>
  <c r="L80" i="47" a="1"/>
  <c r="L80" i="47" s="1"/>
  <c r="L38" i="47" a="1"/>
  <c r="L38" i="47" s="1"/>
  <c r="L16" i="47" a="1"/>
  <c r="L16" i="47" s="1"/>
  <c r="L93" i="48" a="1"/>
  <c r="L93" i="48" s="1"/>
  <c r="L29" i="48" a="1"/>
  <c r="L29" i="48" s="1"/>
  <c r="M62" i="48" a="1"/>
  <c r="M62" i="48" s="1"/>
  <c r="L91" i="47" a="1"/>
  <c r="L91" i="47" s="1"/>
  <c r="L83" i="47" a="1"/>
  <c r="L83" i="47" s="1"/>
  <c r="L75" i="47" a="1"/>
  <c r="L75" i="47" s="1"/>
  <c r="L67" i="47" a="1"/>
  <c r="L67" i="47" s="1"/>
  <c r="L59" i="47" a="1"/>
  <c r="L59" i="47" s="1"/>
  <c r="L51" i="47" a="1"/>
  <c r="L51" i="47" s="1"/>
  <c r="L43" i="47" a="1"/>
  <c r="L43" i="47" s="1"/>
  <c r="L35" i="47" a="1"/>
  <c r="L35" i="47" s="1"/>
  <c r="L27" i="47" a="1"/>
  <c r="L27" i="47" s="1"/>
  <c r="L19" i="47" a="1"/>
  <c r="L19" i="47" s="1"/>
  <c r="L11" i="47" a="1"/>
  <c r="L11" i="47" s="1"/>
  <c r="L3" i="47" a="1"/>
  <c r="L3" i="47" s="1"/>
  <c r="M92" i="47" a="1"/>
  <c r="M92" i="47" s="1"/>
  <c r="M85" i="47" a="1"/>
  <c r="M85" i="47" s="1"/>
  <c r="M77" i="47" a="1"/>
  <c r="M77" i="47" s="1"/>
  <c r="M69" i="47" a="1"/>
  <c r="M69" i="47" s="1"/>
  <c r="M61" i="47" a="1"/>
  <c r="M61" i="47" s="1"/>
  <c r="M53" i="47" a="1"/>
  <c r="M53" i="47" s="1"/>
  <c r="M45" i="47" a="1"/>
  <c r="M45" i="47" s="1"/>
  <c r="M37" i="47" a="1"/>
  <c r="M37" i="47" s="1"/>
  <c r="M29" i="47" a="1"/>
  <c r="M29" i="47" s="1"/>
  <c r="L96" i="48" a="1"/>
  <c r="L96" i="48" s="1"/>
  <c r="L80" i="48" a="1"/>
  <c r="L80" i="48" s="1"/>
  <c r="L72" i="48" a="1"/>
  <c r="L72" i="48" s="1"/>
  <c r="L64" i="48" a="1"/>
  <c r="L64" i="48" s="1"/>
  <c r="L48" i="48" a="1"/>
  <c r="L48" i="48" s="1"/>
  <c r="L40" i="48" a="1"/>
  <c r="L40" i="48" s="1"/>
  <c r="L32" i="48" a="1"/>
  <c r="L32" i="48" s="1"/>
  <c r="L16" i="48" a="1"/>
  <c r="L16" i="48" s="1"/>
  <c r="L8" i="48" a="1"/>
  <c r="L8" i="48" s="1"/>
  <c r="M97" i="48" a="1"/>
  <c r="M97" i="48" s="1"/>
  <c r="M90" i="48" a="1"/>
  <c r="M90" i="48" s="1"/>
  <c r="M84" i="48" a="1"/>
  <c r="M84" i="48" s="1"/>
  <c r="M71" i="48" a="1"/>
  <c r="M71" i="48" s="1"/>
  <c r="M65" i="48" a="1"/>
  <c r="M65" i="48" s="1"/>
  <c r="M58" i="48" a="1"/>
  <c r="M58" i="48" s="1"/>
  <c r="M52" i="48" a="1"/>
  <c r="M52" i="48" s="1"/>
  <c r="M39" i="48" a="1"/>
  <c r="M39" i="48" s="1"/>
  <c r="M33" i="48" a="1"/>
  <c r="M33" i="48" s="1"/>
  <c r="M26" i="48" a="1"/>
  <c r="M26" i="48" s="1"/>
  <c r="M20" i="48" a="1"/>
  <c r="M20" i="48" s="1"/>
  <c r="M7" i="48" a="1"/>
  <c r="M7" i="48" s="1"/>
  <c r="M21" i="47" a="1"/>
  <c r="M21" i="47" s="1"/>
  <c r="M13" i="47" a="1"/>
  <c r="M13" i="47" s="1"/>
  <c r="M5" i="47" a="1"/>
  <c r="M5" i="47" s="1"/>
  <c r="L95" i="48" a="1"/>
  <c r="L95" i="48" s="1"/>
  <c r="L87" i="48" a="1"/>
  <c r="L87" i="48" s="1"/>
  <c r="L79" i="48" a="1"/>
  <c r="L79" i="48" s="1"/>
  <c r="L63" i="48" a="1"/>
  <c r="L63" i="48" s="1"/>
  <c r="L55" i="48" a="1"/>
  <c r="L55" i="48" s="1"/>
  <c r="L47" i="48" a="1"/>
  <c r="L47" i="48" s="1"/>
  <c r="L31" i="48" a="1"/>
  <c r="L31" i="48" s="1"/>
  <c r="L23" i="48" a="1"/>
  <c r="L23" i="48" s="1"/>
  <c r="L15" i="48" a="1"/>
  <c r="L15" i="48" s="1"/>
  <c r="M83" i="48" a="1"/>
  <c r="M83" i="48" s="1"/>
  <c r="M70" i="48" a="1"/>
  <c r="M70" i="48" s="1"/>
  <c r="M51" i="48" a="1"/>
  <c r="M51" i="48" s="1"/>
  <c r="M38" i="48" a="1"/>
  <c r="M38" i="48" s="1"/>
  <c r="M19" i="48" a="1"/>
  <c r="M19" i="48" s="1"/>
  <c r="M6" i="48" a="1"/>
  <c r="M6" i="48" s="1"/>
  <c r="L97" i="47" a="1"/>
  <c r="L97" i="47" s="1"/>
  <c r="L89" i="47" a="1"/>
  <c r="L89" i="47" s="1"/>
  <c r="L81" i="47" a="1"/>
  <c r="L81" i="47" s="1"/>
  <c r="L73" i="47" a="1"/>
  <c r="L73" i="47" s="1"/>
  <c r="L65" i="47" a="1"/>
  <c r="L65" i="47" s="1"/>
  <c r="L57" i="47" a="1"/>
  <c r="L57" i="47" s="1"/>
  <c r="L49" i="47" a="1"/>
  <c r="L49" i="47" s="1"/>
  <c r="L41" i="47" a="1"/>
  <c r="L41" i="47" s="1"/>
  <c r="L33" i="47" a="1"/>
  <c r="L33" i="47" s="1"/>
  <c r="L25" i="47" a="1"/>
  <c r="L25" i="47" s="1"/>
  <c r="L17" i="47" a="1"/>
  <c r="L17" i="47" s="1"/>
  <c r="L9" i="47" a="1"/>
  <c r="L9" i="47" s="1"/>
  <c r="M20" i="47" a="1"/>
  <c r="M20" i="47" s="1"/>
  <c r="M12" i="47" a="1"/>
  <c r="M12" i="47" s="1"/>
  <c r="M4" i="47" a="1"/>
  <c r="M4" i="47" s="1"/>
  <c r="L86" i="48" a="1"/>
  <c r="L86" i="48" s="1"/>
  <c r="L78" i="48" a="1"/>
  <c r="L78" i="48" s="1"/>
  <c r="L54" i="48" a="1"/>
  <c r="L54" i="48" s="1"/>
  <c r="L46" i="48" a="1"/>
  <c r="L46" i="48" s="1"/>
  <c r="L22" i="48" a="1"/>
  <c r="L22" i="48" s="1"/>
  <c r="L14" i="48" a="1"/>
  <c r="L14" i="48" s="1"/>
  <c r="M89" i="48" a="1"/>
  <c r="M89" i="48" s="1"/>
  <c r="M82" i="48" a="1"/>
  <c r="M82" i="48" s="1"/>
  <c r="M76" i="48" a="1"/>
  <c r="M76" i="48" s="1"/>
  <c r="M57" i="48" a="1"/>
  <c r="M57" i="48" s="1"/>
  <c r="M50" i="48" a="1"/>
  <c r="M50" i="48" s="1"/>
  <c r="M44" i="48" a="1"/>
  <c r="M44" i="48" s="1"/>
  <c r="M25" i="48" a="1"/>
  <c r="M25" i="48" s="1"/>
  <c r="M18" i="48" a="1"/>
  <c r="M18" i="48" s="1"/>
  <c r="M12" i="48" a="1"/>
  <c r="M12" i="48" s="1"/>
  <c r="L95" i="47" a="1"/>
  <c r="L95" i="47" s="1"/>
  <c r="L87" i="47" a="1"/>
  <c r="L87" i="47" s="1"/>
  <c r="L79" i="47" a="1"/>
  <c r="L79" i="47" s="1"/>
  <c r="L71" i="47" a="1"/>
  <c r="L71" i="47" s="1"/>
  <c r="L63" i="47" a="1"/>
  <c r="L63" i="47" s="1"/>
  <c r="L55" i="47" a="1"/>
  <c r="L55" i="47" s="1"/>
  <c r="L47" i="47" a="1"/>
  <c r="L47" i="47" s="1"/>
  <c r="L39" i="47" a="1"/>
  <c r="L39" i="47" s="1"/>
  <c r="L31" i="47" a="1"/>
  <c r="L31" i="47" s="1"/>
  <c r="L23" i="47" a="1"/>
  <c r="L23" i="47" s="1"/>
  <c r="L15" i="47" a="1"/>
  <c r="L15" i="47" s="1"/>
  <c r="L7" i="47" a="1"/>
  <c r="L7" i="47" s="1"/>
  <c r="L92" i="48" a="1"/>
  <c r="L92" i="48" s="1"/>
  <c r="L68" i="48" a="1"/>
  <c r="L68" i="48" s="1"/>
  <c r="L60" i="48" a="1"/>
  <c r="L60" i="48" s="1"/>
  <c r="L36" i="48" a="1"/>
  <c r="L36" i="48" s="1"/>
  <c r="L28" i="48" a="1"/>
  <c r="L28" i="48" s="1"/>
  <c r="L4" i="48" a="1"/>
  <c r="L4" i="48" s="1"/>
  <c r="M81" i="48" a="1"/>
  <c r="M81" i="48" s="1"/>
  <c r="M74" i="48" a="1"/>
  <c r="M74" i="48" s="1"/>
  <c r="M49" i="48" a="1"/>
  <c r="M49" i="48" s="1"/>
  <c r="M42" i="48" a="1"/>
  <c r="M42" i="48" s="1"/>
  <c r="M17" i="48" a="1"/>
  <c r="M17" i="48" s="1"/>
  <c r="M10" i="48" a="1"/>
  <c r="M10" i="48" s="1"/>
  <c r="L91" i="48" a="1"/>
  <c r="L91" i="48" s="1"/>
  <c r="L67" i="48" a="1"/>
  <c r="L67" i="48" s="1"/>
  <c r="L59" i="48" a="1"/>
  <c r="L59" i="48" s="1"/>
  <c r="L35" i="48" a="1"/>
  <c r="L35" i="48" s="1"/>
  <c r="L27" i="48" a="1"/>
  <c r="L27" i="48" s="1"/>
  <c r="L3" i="48" a="1"/>
  <c r="L3" i="48" s="1"/>
  <c r="L93" i="47" a="1"/>
  <c r="L93" i="47" s="1"/>
  <c r="L98" i="48" a="1"/>
  <c r="L98" i="48" s="1"/>
  <c r="L66" i="48" a="1"/>
  <c r="L66" i="48" s="1"/>
  <c r="L34" i="48" a="1"/>
  <c r="L34" i="48" s="1"/>
  <c r="L2" i="48" a="1"/>
  <c r="L2" i="48" s="1"/>
  <c r="M73" i="48" a="1"/>
  <c r="M73" i="48" s="1"/>
  <c r="M41" i="48" a="1"/>
  <c r="M41" i="48" s="1"/>
  <c r="M9" i="48" a="1"/>
  <c r="M9" i="48" s="1"/>
  <c r="N357" i="51"/>
  <c r="N31" i="51"/>
  <c r="N236" i="51"/>
  <c r="N350" i="51"/>
  <c r="N631" i="51"/>
  <c r="N734" i="51"/>
  <c r="N777" i="51"/>
  <c r="N885" i="51"/>
  <c r="N829" i="51"/>
  <c r="N36" i="51"/>
  <c r="N240" i="51"/>
  <c r="N354" i="51"/>
  <c r="N561" i="51"/>
  <c r="N633" i="51"/>
  <c r="N695" i="51"/>
  <c r="N738" i="51"/>
  <c r="N780" i="51"/>
  <c r="N589" i="51"/>
  <c r="N640" i="51"/>
  <c r="N43" i="51"/>
  <c r="N219" i="51"/>
  <c r="N220" i="51"/>
  <c r="N212" i="51"/>
  <c r="N213" i="51"/>
  <c r="N639" i="51"/>
  <c r="N42" i="51"/>
  <c r="N349" i="51"/>
  <c r="N492" i="51"/>
  <c r="N518" i="51"/>
  <c r="N194" i="51"/>
  <c r="N196" i="51"/>
  <c r="N324" i="51"/>
  <c r="N644" i="51"/>
  <c r="N844" i="51"/>
  <c r="N428" i="51"/>
  <c r="N883" i="51"/>
  <c r="N182" i="51"/>
  <c r="N459" i="51"/>
  <c r="N465" i="51"/>
  <c r="N559" i="51"/>
  <c r="N692" i="51"/>
  <c r="N757" i="51"/>
  <c r="N387" i="51"/>
  <c r="N540" i="51"/>
  <c r="N295" i="51"/>
  <c r="N79" i="51"/>
  <c r="N264" i="51"/>
  <c r="N313" i="51"/>
  <c r="N422" i="51"/>
  <c r="N942" i="51"/>
  <c r="N29" i="51"/>
  <c r="N235" i="51"/>
  <c r="N348" i="51"/>
  <c r="N558" i="51"/>
  <c r="N629" i="51"/>
  <c r="N691" i="51"/>
  <c r="N732" i="51"/>
  <c r="N775" i="51"/>
  <c r="N882" i="51"/>
  <c r="N929" i="51"/>
  <c r="N408" i="51"/>
  <c r="N527" i="51"/>
  <c r="N166" i="51"/>
  <c r="N28" i="51"/>
  <c r="N176" i="51"/>
  <c r="N234" i="51"/>
  <c r="N347" i="51"/>
  <c r="N557" i="51"/>
  <c r="N628" i="51"/>
  <c r="N664" i="51"/>
  <c r="N690" i="51"/>
  <c r="N731" i="51"/>
  <c r="N774" i="51"/>
  <c r="N794" i="51"/>
  <c r="N881" i="51"/>
  <c r="N50" i="51"/>
  <c r="N287" i="51"/>
  <c r="N288" i="51"/>
  <c r="N49" i="51"/>
  <c r="N205" i="51"/>
  <c r="N556" i="51"/>
  <c r="N601" i="51"/>
  <c r="N888" i="51"/>
  <c r="N759" i="51"/>
  <c r="N700" i="51"/>
  <c r="N536" i="51"/>
  <c r="N905" i="51"/>
  <c r="N889" i="51"/>
  <c r="N779" i="51"/>
  <c r="N737" i="51"/>
  <c r="N694" i="51"/>
  <c r="N665" i="51"/>
  <c r="N632" i="51"/>
  <c r="N429" i="51"/>
  <c r="N353" i="51"/>
  <c r="N239" i="51"/>
  <c r="N35" i="51"/>
  <c r="N798" i="51"/>
  <c r="N641" i="51"/>
  <c r="N565" i="51"/>
  <c r="N525" i="51"/>
  <c r="N432" i="51"/>
  <c r="N796" i="51"/>
  <c r="N513" i="51"/>
  <c r="O783" i="51"/>
  <c r="N123" i="51"/>
  <c r="N498" i="51"/>
  <c r="N299" i="51"/>
  <c r="N572" i="51"/>
  <c r="N369" i="51"/>
  <c r="N741" i="51"/>
  <c r="N830" i="51"/>
  <c r="N443" i="51"/>
  <c r="N134" i="51"/>
  <c r="N93" i="51"/>
  <c r="N55" i="51"/>
  <c r="N948" i="51"/>
  <c r="N892" i="51"/>
  <c r="N782" i="51"/>
  <c r="N760" i="51"/>
  <c r="N906" i="51"/>
  <c r="N740" i="51"/>
  <c r="N697" i="51"/>
  <c r="N713" i="51"/>
  <c r="N635" i="51"/>
  <c r="N418" i="51"/>
  <c r="N460" i="51"/>
  <c r="N563" i="51"/>
  <c r="N356" i="51"/>
  <c r="N911" i="51"/>
  <c r="N62" i="51"/>
  <c r="N461" i="51"/>
  <c r="N285" i="51"/>
  <c r="N142" i="51"/>
  <c r="N596" i="51"/>
  <c r="N37" i="51"/>
  <c r="N53" i="51"/>
  <c r="N933" i="51"/>
  <c r="N322" i="51"/>
  <c r="N177" i="51"/>
  <c r="N132" i="51"/>
  <c r="N137" i="51"/>
  <c r="N136" i="51"/>
  <c r="O636" i="51"/>
  <c r="N925" i="51"/>
  <c r="N875" i="51"/>
  <c r="N770" i="51"/>
  <c r="N726" i="51"/>
  <c r="N684" i="51"/>
  <c r="N620" i="51"/>
  <c r="N553" i="51"/>
  <c r="N464" i="51"/>
  <c r="N444" i="51"/>
  <c r="N340" i="51"/>
  <c r="N321" i="51"/>
  <c r="N291" i="51"/>
  <c r="N229" i="51"/>
  <c r="N143" i="51"/>
  <c r="N95" i="51"/>
  <c r="N52" i="51"/>
  <c r="N487" i="51"/>
  <c r="N831" i="51"/>
  <c r="N940" i="51"/>
  <c r="N446" i="51"/>
  <c r="N441" i="51"/>
  <c r="N135" i="51"/>
  <c r="N939" i="51"/>
  <c r="N445" i="51"/>
  <c r="N440" i="51"/>
  <c r="N380" i="51"/>
  <c r="N747" i="51"/>
  <c r="N743" i="51"/>
  <c r="N266" i="51"/>
  <c r="N659" i="51"/>
  <c r="N841" i="51"/>
  <c r="N842" i="51"/>
  <c r="N140" i="51"/>
  <c r="N522" i="51"/>
  <c r="N268" i="51"/>
  <c r="N51" i="51"/>
  <c r="N145" i="51"/>
  <c r="N144" i="51"/>
  <c r="N507" i="51"/>
  <c r="N263" i="51"/>
  <c r="N261" i="51"/>
  <c r="N262" i="51"/>
  <c r="N853" i="51"/>
  <c r="N852" i="51"/>
  <c r="N955" i="51"/>
  <c r="N575" i="51"/>
  <c r="N493" i="51"/>
  <c r="N594" i="51"/>
  <c r="N753" i="51"/>
  <c r="N663" i="51"/>
  <c r="N534" i="51"/>
  <c r="N427" i="51"/>
  <c r="N293" i="51"/>
  <c r="N175" i="51"/>
  <c r="N21" i="51"/>
  <c r="N642" i="51"/>
  <c r="N581" i="51"/>
  <c r="N381" i="51"/>
  <c r="N580" i="51"/>
  <c r="N406" i="51"/>
  <c r="N267" i="51"/>
  <c r="N655" i="51"/>
  <c r="N6" i="51"/>
  <c r="N848" i="51"/>
  <c r="N744" i="51"/>
  <c r="N414" i="51"/>
  <c r="N390" i="51"/>
  <c r="N952" i="51"/>
  <c r="N941" i="51"/>
  <c r="N401" i="51"/>
  <c r="N514" i="51"/>
  <c r="N503" i="51"/>
  <c r="N566" i="51"/>
  <c r="N275" i="51"/>
  <c r="N66" i="51"/>
  <c r="N649" i="51"/>
  <c r="N816" i="51"/>
  <c r="N799" i="51"/>
  <c r="N64" i="51"/>
  <c r="N515" i="51"/>
  <c r="N516" i="51"/>
  <c r="N171" i="51"/>
  <c r="N174" i="51"/>
  <c r="N178" i="51"/>
  <c r="N173" i="51"/>
  <c r="N947" i="51"/>
  <c r="N927" i="51"/>
  <c r="N878" i="51"/>
  <c r="N772" i="51"/>
  <c r="N754" i="51"/>
  <c r="N729" i="51"/>
  <c r="N687" i="51"/>
  <c r="N624" i="51"/>
  <c r="N555" i="51"/>
  <c r="N343" i="51"/>
  <c r="N281" i="51"/>
  <c r="N231" i="51"/>
  <c r="N163" i="51"/>
  <c r="N130" i="51"/>
  <c r="N23" i="51"/>
  <c r="N76" i="51"/>
  <c r="N393" i="51"/>
  <c r="N162" i="51"/>
  <c r="N279" i="51"/>
  <c r="N538" i="51"/>
  <c r="N83" i="51"/>
  <c r="N319" i="51"/>
  <c r="N877" i="51"/>
  <c r="N686" i="51"/>
  <c r="N385" i="51"/>
  <c r="N456" i="51"/>
  <c r="N179" i="51"/>
  <c r="N622" i="51"/>
  <c r="N604" i="51"/>
  <c r="N728" i="51"/>
  <c r="N342" i="51"/>
  <c r="N191" i="51"/>
  <c r="N436" i="51"/>
  <c r="N658" i="51"/>
  <c r="N197" i="51"/>
  <c r="N643" i="51"/>
  <c r="N519" i="51"/>
  <c r="N903" i="51"/>
  <c r="N489" i="51"/>
  <c r="N40" i="51"/>
  <c r="N207" i="51"/>
  <c r="N206" i="51"/>
  <c r="N257" i="51"/>
  <c r="N256" i="51"/>
  <c r="N41" i="51"/>
  <c r="N122" i="51"/>
  <c r="N121" i="51"/>
  <c r="N120" i="51"/>
  <c r="N786" i="51"/>
  <c r="N785" i="51"/>
  <c r="N216" i="51"/>
  <c r="N116" i="51"/>
  <c r="N394" i="51"/>
  <c r="N928" i="51"/>
  <c r="N294" i="51"/>
  <c r="N282" i="51"/>
  <c r="N164" i="51"/>
  <c r="N773" i="51"/>
  <c r="N730" i="51"/>
  <c r="N535" i="51"/>
  <c r="N344" i="51"/>
  <c r="N232" i="51"/>
  <c r="N879" i="51"/>
  <c r="N755" i="51"/>
  <c r="N688" i="51"/>
  <c r="N625" i="51"/>
  <c r="N893" i="51"/>
  <c r="N244" i="51"/>
  <c r="N112" i="51"/>
  <c r="N147" i="51"/>
  <c r="N57" i="51"/>
  <c r="N388" i="51"/>
  <c r="N424" i="51"/>
  <c r="N152" i="51"/>
  <c r="N200" i="51"/>
  <c r="N710" i="51"/>
  <c r="N936" i="51"/>
  <c r="N712" i="51"/>
  <c r="N405" i="51"/>
  <c r="N272" i="51"/>
  <c r="N297" i="51"/>
  <c r="N286" i="51"/>
  <c r="N484" i="51"/>
  <c r="N475" i="51"/>
  <c r="N75" i="51"/>
  <c r="N425" i="51"/>
  <c r="N934" i="51"/>
  <c r="N242" i="51"/>
  <c r="N245" i="51"/>
  <c r="N243" i="51"/>
  <c r="N801" i="51"/>
  <c r="N708" i="51"/>
  <c r="N660" i="51"/>
  <c r="N270" i="51"/>
  <c r="N376" i="51"/>
  <c r="N88" i="51"/>
  <c r="N709" i="51"/>
  <c r="N902" i="51"/>
  <c r="N314" i="51"/>
  <c r="N60" i="51"/>
  <c r="N574" i="51"/>
  <c r="N439" i="51"/>
  <c r="N259" i="51"/>
  <c r="N2" i="51"/>
  <c r="N316" i="51"/>
  <c r="N433" i="51"/>
  <c r="N711" i="51"/>
  <c r="N423" i="51"/>
  <c r="N312" i="51"/>
  <c r="N296" i="51"/>
  <c r="N400" i="51"/>
  <c r="N478" i="51"/>
  <c r="N63" i="51"/>
  <c r="N74" i="51"/>
  <c r="N468" i="51"/>
  <c r="N27" i="51"/>
  <c r="N26" i="51"/>
  <c r="N25" i="51"/>
  <c r="N24" i="51"/>
  <c r="N855" i="51"/>
  <c r="N868" i="51"/>
  <c r="N766" i="51"/>
  <c r="N722" i="51"/>
  <c r="N678" i="51"/>
  <c r="N616" i="51"/>
  <c r="N549" i="51"/>
  <c r="N335" i="51"/>
  <c r="N225" i="51"/>
  <c r="N16" i="51"/>
  <c r="N298" i="51"/>
  <c r="N67" i="51"/>
  <c r="N651" i="51"/>
  <c r="N599" i="51"/>
  <c r="N302" i="51"/>
  <c r="N399" i="51"/>
  <c r="N368" i="51"/>
  <c r="N650" i="51"/>
  <c r="N58" i="51"/>
  <c r="N68" i="51"/>
  <c r="N910" i="51"/>
  <c r="N793" i="51"/>
  <c r="N662" i="51"/>
  <c r="N533" i="51"/>
  <c r="N227" i="51"/>
  <c r="N593" i="51"/>
  <c r="N54" i="51"/>
  <c r="N141" i="51"/>
  <c r="N129" i="51"/>
  <c r="N872" i="51"/>
  <c r="N768" i="51"/>
  <c r="N723" i="51"/>
  <c r="N682" i="51"/>
  <c r="N618" i="51"/>
  <c r="N551" i="51"/>
  <c r="N337" i="51"/>
  <c r="N160" i="51"/>
  <c r="N18" i="51"/>
  <c r="N913" i="51"/>
  <c r="N7" i="51"/>
  <c r="N139" i="51"/>
  <c r="N843" i="51"/>
  <c r="N382" i="51"/>
  <c r="N190" i="51"/>
  <c r="N188" i="51"/>
  <c r="N924" i="51"/>
  <c r="N582" i="51"/>
  <c r="N909" i="51"/>
  <c r="N90" i="51"/>
  <c r="N203" i="51"/>
  <c r="N578" i="51"/>
  <c r="N577" i="51"/>
  <c r="N870" i="51"/>
  <c r="N752" i="51"/>
  <c r="N680" i="51"/>
  <c r="N617" i="51"/>
  <c r="N550" i="51"/>
  <c r="N204" i="51"/>
  <c r="N138" i="51"/>
  <c r="N33" i="51"/>
  <c r="N34" i="51"/>
  <c r="N153" i="51"/>
  <c r="N926" i="51"/>
  <c r="N876" i="51"/>
  <c r="N771" i="51"/>
  <c r="N727" i="51"/>
  <c r="N685" i="51"/>
  <c r="N621" i="51"/>
  <c r="N554" i="51"/>
  <c r="N341" i="51"/>
  <c r="N230" i="51"/>
  <c r="N161" i="51"/>
  <c r="N22" i="51"/>
  <c r="N274" i="51"/>
  <c r="N430" i="51"/>
  <c r="N431" i="51"/>
  <c r="N415" i="51"/>
  <c r="N526" i="51"/>
  <c r="N920" i="51"/>
  <c r="N764" i="51"/>
  <c r="N531" i="51"/>
  <c r="N333" i="51"/>
  <c r="N158" i="51"/>
  <c r="N14" i="51"/>
  <c r="N945" i="51"/>
  <c r="N864" i="51"/>
  <c r="N676" i="51"/>
  <c r="N548" i="51"/>
  <c r="N463" i="51"/>
  <c r="N222" i="51"/>
  <c r="N614" i="51"/>
  <c r="N133" i="51"/>
  <c r="N326" i="51"/>
  <c r="N543" i="51"/>
  <c r="N569" i="51"/>
  <c r="N420" i="51"/>
  <c r="N895" i="51"/>
  <c r="N638" i="51"/>
  <c r="N607" i="51"/>
  <c r="N623" i="51"/>
  <c r="N849" i="51"/>
  <c r="N528" i="51"/>
  <c r="N269" i="51"/>
  <c r="N277" i="51"/>
  <c r="N570" i="51"/>
  <c r="N918" i="51"/>
  <c r="N860" i="51"/>
  <c r="N762" i="51"/>
  <c r="N719" i="51"/>
  <c r="N673" i="51"/>
  <c r="N611" i="51"/>
  <c r="N546" i="51"/>
  <c r="N330" i="51"/>
  <c r="N221" i="51"/>
  <c r="N11" i="51"/>
  <c r="N871" i="51"/>
  <c r="N681" i="51"/>
  <c r="N128" i="51"/>
  <c r="N944" i="51"/>
  <c r="N861" i="51"/>
  <c r="N720" i="51"/>
  <c r="N674" i="51"/>
  <c r="N612" i="51"/>
  <c r="N547" i="51"/>
  <c r="N331" i="51"/>
  <c r="N12" i="51"/>
  <c r="N613" i="51"/>
  <c r="N602" i="51"/>
  <c r="N127" i="51"/>
  <c r="N862" i="51"/>
  <c r="N332" i="51"/>
  <c r="N919" i="51"/>
  <c r="N763" i="51"/>
  <c r="N373" i="51"/>
  <c r="N157" i="51"/>
  <c r="N13" i="51"/>
  <c r="N702" i="51"/>
  <c r="N701" i="51"/>
  <c r="O698" i="51"/>
  <c r="N636" i="51"/>
  <c r="N38" i="51"/>
  <c r="N703" i="51"/>
  <c r="N704" i="51"/>
  <c r="N863" i="51"/>
  <c r="N750" i="51"/>
  <c r="N675" i="51"/>
  <c r="N305" i="51"/>
  <c r="N115" i="51"/>
  <c r="N899" i="51"/>
  <c r="N215" i="51"/>
  <c r="N817" i="51"/>
  <c r="N827" i="51"/>
  <c r="N434" i="51"/>
  <c r="N325" i="51"/>
  <c r="N92" i="51"/>
  <c r="N473" i="51"/>
  <c r="N813" i="51"/>
  <c r="N586" i="51"/>
  <c r="N795" i="51"/>
  <c r="N585" i="51"/>
  <c r="N930" i="51"/>
  <c r="N887" i="51"/>
  <c r="N735" i="51"/>
  <c r="N351" i="51"/>
  <c r="N237" i="51"/>
  <c r="N119" i="51"/>
  <c r="N935" i="51"/>
  <c r="N894" i="51"/>
  <c r="N784" i="51"/>
  <c r="N761" i="51"/>
  <c r="N742" i="51"/>
  <c r="N699" i="51"/>
  <c r="N637" i="51"/>
  <c r="N358" i="51"/>
  <c r="N39" i="51"/>
  <c r="N914" i="51"/>
  <c r="N856" i="51"/>
  <c r="N748" i="51"/>
  <c r="N715" i="51"/>
  <c r="N670" i="51"/>
  <c r="N669" i="51"/>
  <c r="N530" i="51"/>
  <c r="N146" i="51"/>
  <c r="N407" i="51"/>
  <c r="N374" i="51"/>
  <c r="N571" i="51"/>
  <c r="N698" i="51"/>
  <c r="N714" i="51"/>
  <c r="N85" i="51"/>
  <c r="N346" i="51"/>
  <c r="N78" i="51"/>
  <c r="N458" i="51"/>
  <c r="N181" i="51"/>
  <c r="N627" i="51"/>
  <c r="N118" i="51"/>
  <c r="N193" i="51"/>
  <c r="N254" i="51"/>
  <c r="N253" i="51"/>
  <c r="N199" i="51"/>
  <c r="N210" i="51"/>
  <c r="N211" i="51"/>
  <c r="N790" i="51"/>
  <c r="N789" i="51"/>
  <c r="N857" i="51"/>
  <c r="N749" i="51"/>
  <c r="N716" i="51"/>
  <c r="N671" i="51"/>
  <c r="N609" i="51"/>
  <c r="N328" i="51"/>
  <c r="N9" i="51"/>
  <c r="N915" i="51"/>
  <c r="N154" i="51"/>
  <c r="N605" i="51"/>
  <c r="N539" i="51"/>
  <c r="N457" i="51"/>
  <c r="N438" i="51"/>
  <c r="N395" i="51"/>
  <c r="N386" i="51"/>
  <c r="N217" i="51"/>
  <c r="N198" i="51"/>
  <c r="N192" i="51"/>
  <c r="N180" i="51"/>
  <c r="N117" i="51"/>
  <c r="N84" i="51"/>
  <c r="N77" i="51"/>
  <c r="N880" i="51"/>
  <c r="N756" i="51"/>
  <c r="N689" i="51"/>
  <c r="N626" i="51"/>
  <c r="N345" i="51"/>
  <c r="N165" i="51"/>
  <c r="N511" i="51"/>
  <c r="N209" i="51"/>
  <c r="N208" i="51"/>
  <c r="N788" i="51"/>
  <c r="N787" i="51"/>
  <c r="N437" i="51"/>
  <c r="N922" i="51"/>
  <c r="N866" i="51"/>
  <c r="N765" i="51"/>
  <c r="N721" i="51"/>
  <c r="N677" i="51"/>
  <c r="N615" i="51"/>
  <c r="N334" i="51"/>
  <c r="N224" i="51"/>
  <c r="N15" i="51"/>
  <c r="N303" i="51"/>
  <c r="N943" i="51"/>
  <c r="N214" i="51"/>
  <c r="N502" i="51"/>
  <c r="N278" i="51"/>
  <c r="N258" i="51"/>
  <c r="N363" i="51"/>
  <c r="N867" i="51"/>
  <c r="N91" i="51"/>
  <c r="N469" i="51"/>
  <c r="N668" i="51"/>
  <c r="N187" i="51"/>
  <c r="N392" i="51"/>
  <c r="N485" i="51"/>
  <c r="N521" i="51"/>
  <c r="N946" i="51"/>
  <c r="N923" i="51"/>
  <c r="N869" i="51"/>
  <c r="N767" i="51"/>
  <c r="N751" i="51"/>
  <c r="N679" i="51"/>
  <c r="N661" i="51"/>
  <c r="N603" i="51"/>
  <c r="N532" i="51"/>
  <c r="N426" i="51"/>
  <c r="N336" i="51"/>
  <c r="N320" i="51"/>
  <c r="N292" i="51"/>
  <c r="N290" i="51"/>
  <c r="N226" i="51"/>
  <c r="N159" i="51"/>
  <c r="N94" i="51"/>
  <c r="N17" i="51"/>
  <c r="N874" i="51"/>
  <c r="N769" i="51"/>
  <c r="N725" i="51"/>
  <c r="N683" i="51"/>
  <c r="N619" i="51"/>
  <c r="N552" i="51"/>
  <c r="N339" i="51"/>
  <c r="N228" i="51"/>
  <c r="N20" i="51"/>
  <c r="N667" i="51"/>
  <c r="N828" i="51"/>
  <c r="N938" i="51"/>
  <c r="N873" i="51"/>
  <c r="N724" i="51"/>
  <c r="N600" i="51"/>
  <c r="N338" i="51"/>
  <c r="N19" i="51"/>
  <c r="N666" i="51"/>
  <c r="N835" i="51"/>
  <c r="N707" i="51"/>
  <c r="N404" i="51"/>
  <c r="N645" i="51"/>
  <c r="N486" i="51"/>
  <c r="N595" i="51"/>
  <c r="N30" i="51"/>
  <c r="N106" i="51"/>
  <c r="N107" i="51"/>
  <c r="N100" i="51"/>
  <c r="N110" i="51"/>
  <c r="N105" i="51"/>
  <c r="N108" i="51"/>
  <c r="N109" i="51"/>
  <c r="N111" i="51"/>
  <c r="N300" i="51"/>
  <c r="N517" i="51"/>
  <c r="N410" i="51"/>
  <c r="N900" i="51"/>
  <c r="N453" i="51"/>
  <c r="N451" i="51"/>
  <c r="N452" i="51"/>
  <c r="N378" i="51"/>
  <c r="N183" i="51"/>
  <c r="N597" i="51"/>
  <c r="O703" i="51"/>
  <c r="O241" i="51"/>
  <c r="O357" i="51"/>
  <c r="O564" i="51"/>
  <c r="O893" i="51"/>
  <c r="O934" i="51"/>
  <c r="N783" i="51"/>
  <c r="N886" i="51"/>
  <c r="N148" i="51"/>
  <c r="N377" i="51"/>
  <c r="N260" i="51"/>
  <c r="N372" i="51"/>
  <c r="N472" i="51"/>
  <c r="N383" i="51"/>
  <c r="N276" i="51"/>
  <c r="N851" i="51"/>
  <c r="N907" i="51"/>
  <c r="N315" i="51"/>
  <c r="N520" i="51"/>
  <c r="N82" i="51"/>
  <c r="O741" i="51"/>
  <c r="N249" i="51"/>
  <c r="O704" i="51"/>
  <c r="N897" i="51"/>
  <c r="N250" i="51"/>
  <c r="N896" i="51"/>
  <c r="N89" i="51"/>
  <c r="N606" i="51"/>
  <c r="N195" i="51"/>
  <c r="N323" i="51"/>
  <c r="N800" i="51"/>
  <c r="N901" i="51"/>
  <c r="N646" i="51"/>
  <c r="N32" i="51"/>
  <c r="N131" i="51"/>
  <c r="N238" i="51"/>
  <c r="N352" i="51"/>
  <c r="N736" i="51"/>
  <c r="N778" i="51"/>
  <c r="N931" i="51"/>
  <c r="N812" i="51"/>
  <c r="N73" i="51"/>
  <c r="N189" i="51"/>
  <c r="N271" i="51"/>
  <c r="N584" i="51"/>
  <c r="N223" i="51"/>
  <c r="N510" i="51"/>
  <c r="N512" i="51"/>
  <c r="N953" i="51"/>
  <c r="N265" i="51"/>
  <c r="N592" i="51"/>
  <c r="N912" i="51"/>
  <c r="N391" i="51"/>
  <c r="N186" i="51"/>
  <c r="N371" i="51"/>
  <c r="N865" i="51"/>
  <c r="N10" i="51"/>
  <c r="N156" i="51"/>
  <c r="N329" i="51"/>
  <c r="N545" i="51"/>
  <c r="N610" i="51"/>
  <c r="N672" i="51"/>
  <c r="N718" i="51"/>
  <c r="N859" i="51"/>
  <c r="N917" i="51"/>
  <c r="N398" i="51"/>
  <c r="N471" i="51"/>
  <c r="N706" i="51"/>
  <c r="N705" i="51"/>
  <c r="N126" i="51"/>
  <c r="N155" i="51"/>
  <c r="N717" i="51"/>
  <c r="N858" i="51"/>
  <c r="N916" i="51"/>
  <c r="N8" i="51"/>
  <c r="N327" i="51"/>
  <c r="N544" i="51"/>
  <c r="N608" i="51"/>
  <c r="N70" i="51"/>
  <c r="N359" i="51"/>
  <c r="N46" i="51"/>
  <c r="N45" i="51"/>
  <c r="N69" i="51"/>
  <c r="N360" i="51"/>
  <c r="N44" i="51"/>
  <c r="N733" i="51"/>
  <c r="N124" i="51"/>
  <c r="N454" i="51"/>
  <c r="N653" i="51"/>
  <c r="N824" i="51"/>
  <c r="N466" i="51"/>
  <c r="N560" i="51"/>
  <c r="N630" i="51"/>
  <c r="N693" i="51"/>
  <c r="N758" i="51"/>
  <c r="N884" i="51"/>
  <c r="N184" i="51"/>
  <c r="N317" i="51"/>
  <c r="N86" i="51"/>
  <c r="N541" i="51"/>
  <c r="N656" i="51"/>
  <c r="N167" i="51"/>
  <c r="N80" i="51"/>
  <c r="N806" i="51"/>
  <c r="N807" i="51"/>
  <c r="N808" i="51"/>
  <c r="N447" i="51"/>
  <c r="N809" i="51"/>
  <c r="N448" i="51"/>
  <c r="N449" i="51"/>
  <c r="N776" i="51"/>
  <c r="N103" i="51"/>
  <c r="N104" i="51"/>
  <c r="N101" i="51"/>
  <c r="N102" i="51"/>
  <c r="N59" i="51"/>
  <c r="N480" i="51"/>
  <c r="N361" i="51"/>
  <c r="N598" i="51"/>
  <c r="N362" i="51"/>
  <c r="C99" i="4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tc={99773485-1C34-864B-BB3B-533EF88BF1DF}</author>
    <author>tc={D6D6F8DA-307B-774D-8549-11D0311A7E72}</author>
    <author>tc={F1C09A9E-8473-3E4B-9EAF-BA9DA6DE06D5}</author>
    <author>tc={B5DA19C2-22C5-E24D-95B4-405487E625CC}</author>
    <author>tc={155A9B64-A725-634A-87F8-CEB4D610C45B}</author>
    <author>tc={861FEC8E-B692-E64D-A859-784491DE1C8D}</author>
    <author>tc={E194EEC0-4FEB-2447-9ED4-ED7165D34CA3}</author>
    <author>tc={DA17FCBD-CFE0-9C43-916A-D44A999E303F}</author>
    <author>tc={40203F4A-FA26-574A-8A87-83D858BA4DE8}</author>
    <author>tc={8902FB0E-146F-D94A-875E-2100F889A040}</author>
    <author>tc={1D5336E3-4A65-634C-ACE7-74D61836A478}</author>
    <author>tc={FCF11E84-61A7-7E41-9F19-5B3111CED921}</author>
    <author>tc={9751E013-468F-A147-87AC-305EBEDFDE7B}</author>
    <author>tc={3D7EC46D-1165-0849-A933-722F8D84AD10}</author>
    <author>tc={C127AFF0-59D6-C746-BD38-686FFD0D9C77}</author>
    <author>tc={00B6F029-DC87-684E-9A30-BAF44A580534}</author>
    <author>tc={7D74BCE4-9C7E-5A49-AC9E-27C6699B9FC1}</author>
    <author>tc={7729E629-8401-BC46-BFC9-AD28E980C815}</author>
    <author>tc={E95D9231-A65D-4942-BA7C-D362C1EBFCF2}</author>
    <author>tc={39892039-2C6F-7142-9323-E46EB828ADB8}</author>
    <author>tc={1CF412E0-01D8-5E40-A3A6-5E507F50844A}</author>
    <author>tc={610AD86F-CB35-FD43-A788-C3FCB73946D7}</author>
    <author>tc={C632C926-FDE9-1F40-81BE-E0B1F1407571}</author>
    <author>tc={3991C713-E8A1-BB4D-A61E-EFBBF0533CBB}</author>
    <author>tc={2D308B89-9298-2349-9995-E007C8BE0AC3}</author>
    <author>tc={29C8B03C-C6F5-F64E-8FA7-9034CF154FF2}</author>
    <author>tc={531CC438-EEA7-B64E-8E15-2FC6A4A4B443}</author>
    <author>tc={F8FE2AE5-38BB-A84B-8BBB-802B3CDC452F}</author>
    <author>tc={51EFFDB3-4A79-0648-AEDD-BCDCF221358F}</author>
    <author>tc={431CD302-47FB-6946-A055-DF9FF44CD98B}</author>
    <author>tc={C75D39B9-C6EE-4C41-954A-E07C9BF0234B}</author>
    <author>tc={494C7627-C027-3343-A648-CF5F2F3F2543}</author>
    <author>tc={94F93D36-51E9-044E-A253-3752F512794D}</author>
    <author>tc={6A44D50C-8C7F-154F-9EF9-5DB3F033DF8B}</author>
    <author>tc={75AAA321-0D34-D04D-B9B8-8A13757F4722}</author>
    <author>tc={5D7555DA-5875-264C-A595-43612A24017A}</author>
    <author>tc={F8018D00-159E-214F-A214-9D16126A4B34}</author>
    <author>tc={5C2CD8EE-4C91-264F-81D3-E3F2AB8472BA}</author>
    <author>tc={BDBC77F2-5DA8-6E4E-8F0D-684DD6F45E3E}</author>
    <author>tc={8FE363CB-3E81-7A47-A5D7-A4811D6AFB5F}</author>
    <author>tc={D273A026-C141-F841-A11E-739E5BA312DF}</author>
    <author>tc={6FC1C4A8-AD2C-7D44-BB66-4FBA7CC84DD1}</author>
    <author>tc={33179CEF-D662-0042-92A8-EE3796AC9AAC}</author>
    <author>tc={E6E3D7A2-1A80-AD4C-A2AE-349FBED76A8A}</author>
    <author>tc={9B097F89-8E38-9A40-859A-31BA5166C5A2}</author>
    <author>tc={2788B9EC-A42B-294B-BEF8-C80A6B36A1BD}</author>
    <author>tc={5FAC2898-6A58-734B-BEBA-0C8F1F5EC6E1}</author>
    <author>tc={2CCE730E-7785-584F-87E1-43DB8776B61C}</author>
    <author>tc={B10B8075-A99E-4B42-899C-4B2E5D06393E}</author>
    <author>tc={7722DF45-8C17-3044-8533-26772EB6C91E}</author>
    <author>tc={A7166101-9D7A-9F49-847B-2CF471CAA9E6}</author>
    <author>tc={5635F8E1-A7A2-4330-8E00-9AEB55B878C5}</author>
    <author>tc={BD92A671-0D46-7D4F-AFB7-E1835F6F0D3E}</author>
    <author>tc={700F845E-B90A-D34F-BD8A-7565623E82DA}</author>
    <author>tc={ABE1EC6C-5848-894D-A920-14F1746B7BAD}</author>
    <author>tc={7DE71A61-3BE0-AE4B-8F2A-D27417B31196}</author>
    <author>tc={C6998099-A0A9-8342-BD6F-4C757EB94EAF}</author>
    <author>tc={2C1E79CA-3E23-894F-81F0-7B6BC5129A1E}</author>
    <author>tc={4A6C065C-6510-7845-9379-A32597067867}</author>
    <author>tc={6C0BC9DD-4DD7-FA43-87FF-8BB162D7D7FB}</author>
    <author>tc={101CD602-85DA-2D4C-87F4-BBA3DD61C194}</author>
    <author>tc={E1999748-7349-4A45-ABB1-BF7A9A685409}</author>
    <author>tc={10A9E24E-571D-4A46-A09B-8ADFB42514EA}</author>
    <author>tc={55A242E1-54A0-0C49-A5DF-2718ACD8212F}</author>
    <author>tc={14458A35-21B1-7B4D-AFEC-267985A8CEAF}</author>
  </authors>
  <commentList>
    <comment ref="C1" authorId="0" shapeId="0" xr:uid="{99773485-1C34-864B-BB3B-533EF88BF1DF}">
      <text>
        <t>[Threaded comment]
Your version of Excel allows you to read this threaded comment; however, any edits to it will get removed if the file is opened in a newer version of Excel. Learn more: https://go.microsoft.com/fwlink/?linkid=870924
Comment:
    @Haolan Qi there are quite a few labels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t>
      </text>
    </comment>
    <comment ref="D1" authorId="1" shapeId="0" xr:uid="{D6D6F8DA-307B-774D-8549-11D0311A7E72}">
      <text>
        <t>[Threaded comment]
Your version of Excel allows you to read this threaded comment; however, any edits to it will get removed if the file is opened in a newer version of Excel. Learn more: https://go.microsoft.com/fwlink/?linkid=870924
Comment:
    @Haolan Qi there are quite a few descriptions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
Reply:
    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
Reply:
    Hi Haolan, as we discussed on the call, the descriptions should align with the data export that I sent you.
Reply:
    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
Reply:
    @Haolan Qi In that case, it may be best to make put the info from the data export under the notes column an create descriptions for them instead. We could potentially discuss this during today's meeting.</t>
      </text>
    </comment>
    <comment ref="B2" authorId="2" shapeId="0" xr:uid="{F1C09A9E-8473-3E4B-9EAF-BA9DA6DE06D5}">
      <text>
        <t>[Threaded comment]
Your version of Excel allows you to read this threaded comment; however, any edits to it will get removed if the file is opened in a newer version of Excel. Learn more: https://go.microsoft.com/fwlink/?linkid=870924
Comment:
    @Haolan Qi this will be removed on all_attributes_long has been fully cleaned.</t>
      </text>
    </comment>
    <comment ref="B3" authorId="3" shapeId="0" xr:uid="{B5DA19C2-22C5-E24D-95B4-405487E625CC}">
      <text>
        <t>[Threaded comment]
Your version of Excel allows you to read this threaded comment; however, any edits to it will get removed if the file is opened in a newer version of Excel. Learn more: https://go.microsoft.com/fwlink/?linkid=870924
Comment:
    @Haolan Qi this will likely be removed from all_attributes_long once it has been fully cleaned, but should confirm with Doug and Carol first.
Reply:
    I have highlighted all entries in grey that I believe will be removed before publication/finalization of datasets.</t>
      </text>
    </comment>
    <comment ref="B4" authorId="4" shapeId="0" xr:uid="{155A9B64-A725-634A-87F8-CEB4D610C45B}">
      <text>
        <t>[Threaded comment]
Your version of Excel allows you to read this threaded comment; however, any edits to it will get removed if the file is opened in a newer version of Excel. Learn more: https://go.microsoft.com/fwlink/?linkid=870924
Comment:
    @Haolan Qi Consider elaborating the description more - the Covidence number is automatically generated by Covidence and assigned to each unique source. Consider clarifying that this information was not extracted.
Reply:
    It may be useful to make it clear in the description of any variables that were automatically generated and not extracted.
Reply:
    @Haolan Qi For the label name, maybe consider calling it the Covidence study number for clarity.</t>
      </text>
    </comment>
    <comment ref="B5" authorId="5" shapeId="0" xr:uid="{861FEC8E-B692-E64D-A859-784491DE1C8D}">
      <text>
        <t>[Threaded comment]
Your version of Excel allows you to read this threaded comment; however, any edits to it will get removed if the file is opened in a newer version of Excel. Learn more: https://go.microsoft.com/fwlink/?linkid=870924
Comment:
    @Haolan Qi consider describing the structure of the reported concept ID and what it represents.
Reply:
    @Haolan Qi Either in the description or notes, I would suggest maybe including something about versioning and separating out the unique concepts within each reported concept. I also edited the text to show to that A = attribute.
Reply:
    does the description look better now</t>
      </text>
    </comment>
    <comment ref="B7" authorId="6" shapeId="0" xr:uid="{E194EEC0-4FEB-2447-9ED4-ED7165D34CA3}">
      <text>
        <t>[Threaded comment]
Your version of Excel allows you to read this threaded comment; however, any edits to it will get removed if the file is opened in a newer version of Excel. Learn more: https://go.microsoft.com/fwlink/?linkid=870924
Comment:
    @Haolan Qi this variable is listed across three tables, however the description is not consistent. The description should ideally also mention that this is the study ID generated from Covidence.
Reply:
    done</t>
      </text>
    </comment>
    <comment ref="B8" authorId="7" shapeId="0" xr:uid="{DA17FCBD-CFE0-9C43-916A-D44A999E303F}">
      <text>
        <t>[Threaded comment]
Your version of Excel allows you to read this threaded comment; however, any edits to it will get removed if the file is opened in a newer version of Excel. Learn more: https://go.microsoft.com/fwlink/?linkid=870924
Comment:
    Hi @Haolan Qi, you can ignore this column - I just made this a temporary column as I write up the background for all of the terms as its easier to analyze in chronological order.</t>
      </text>
    </comment>
    <comment ref="B9" authorId="8" shapeId="0" xr:uid="{40203F4A-FA26-574A-8A87-83D858BA4DE8}">
      <text>
        <t>[Threaded comment]
Your version of Excel allows you to read this threaded comment; however, any edits to it will get removed if the file is opened in a newer version of Excel. Learn more: https://go.microsoft.com/fwlink/?linkid=870924
Comment:
    @Haolan Qi the variable should be defined the same way for both tables. “Parent” is defined in the ontology.
Reply:
    @Haolan Qi consider making this reported_concept_parent or something similar.
Reply:
    Consider making the description the following or something similar: "Specifies the parent concept in the hierarchy. If set to N/A, the item is considered a top-level concept with no parent."</t>
      </text>
    </comment>
    <comment ref="B10" authorId="9" shapeId="0" xr:uid="{8902FB0E-146F-D94A-875E-2100F889A040}">
      <text>
        <t>[Threaded comment]
Your version of Excel allows you to read this threaded comment; however, any edits to it will get removed if the file is opened in a newer version of Excel. Learn more: https://go.microsoft.com/fwlink/?linkid=870924
Comment:
    @Haolan Qi Consider updating what I had previously drafted for this one to "Indicates the data extraction field from which the reported concept was extracted. Corresponds to the name of Column 1 in Question 18 of the data extraction form."</t>
      </text>
    </comment>
    <comment ref="B11" authorId="10" shapeId="0" xr:uid="{1D5336E3-4A65-634C-ACE7-74D61836A478}">
      <text>
        <t>[Threaded comment]
Your version of Excel allows you to read this threaded comment; however, any edits to it will get removed if the file is opened in a newer version of Excel. Learn more: https://go.microsoft.com/fwlink/?linkid=870924
Comment:
    @Haolan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
      </text>
    </comment>
    <comment ref="B12" authorId="11" shapeId="0" xr:uid="{FCF11E84-61A7-7E41-9F19-5B3111CED921}">
      <text>
        <t>[Threaded comment]
Your version of Excel allows you to read this threaded comment; however, any edits to it will get removed if the file is opened in a newer version of Excel. Learn more: https://go.microsoft.com/fwlink/?linkid=870924
Comment:
    @Haolan Qi Consider this or something similar - may be good to specify that it relates to the name: "The name of the reported concept identified from the original source, extracted either as an attribute in Q18 or as a domain or sub-domain in Q17 of the data extraction form."</t>
      </text>
    </comment>
    <comment ref="B13" authorId="12" shapeId="0" xr:uid="{9751E013-468F-A147-87AC-305EBEDFDE7B}">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4" authorId="13" shapeId="0" xr:uid="{3D7EC46D-1165-0849-A933-722F8D84AD10}">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5" authorId="14" shapeId="0" xr:uid="{C127AFF0-59D6-C746-BD38-686FFD0D9C77}">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6" authorId="15" shapeId="0" xr:uid="{00B6F029-DC87-684E-9A30-BAF44A580534}">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7" authorId="16" shapeId="0" xr:uid="{7D74BCE4-9C7E-5A49-AC9E-27C6699B9FC1}">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8" authorId="17" shapeId="0" xr:uid="{7729E629-8401-BC46-BFC9-AD28E980C815}">
      <text>
        <t>[Threaded comment]
Your version of Excel allows you to read this threaded comment; however, any edits to it will get removed if the file is opened in a newer version of Excel. Learn more: https://go.microsoft.com/fwlink/?linkid=870924
Comment:
    @Haolan Qi This should be clearer. Consider elaborating or renaming the variable.
Reply:
    This goes for the description as well. Is the notes column currently  being used for anything other than separating out unique concepts within a larger one?</t>
      </text>
    </comment>
    <comment ref="B20" authorId="18" shapeId="0" xr:uid="{E95D9231-A65D-4942-BA7C-D362C1EBFCF2}">
      <text>
        <t>[Threaded comment]
Your version of Excel allows you to read this threaded comment; however, any edits to it will get removed if the file is opened in a newer version of Excel. Learn more: https://go.microsoft.com/fwlink/?linkid=870924
Comment:
    @Haolan Qi similar to other comments, I would maybe consider making it concept_meas_consid for clarity.
Reply:
    My original comment was just providing an example, as this applies to multiple variables. Please consider applying the same formatting to all other relevant variables in the table (e.g., eval_methods, etc.).</t>
      </text>
    </comment>
    <comment ref="B21" authorId="19" shapeId="0" xr:uid="{39892039-2C6F-7142-9323-E46EB828ADB8}">
      <text>
        <t>[Threaded comment]
Your version of Excel allows you to read this threaded comment; however, any edits to it will get removed if the file is opened in a newer version of Excel. Learn more: https://go.microsoft.com/fwlink/?linkid=870924
Comment:
    @Haolan Qi this should become “reported_concept_def” or something similar - the definition needs to be linked to something (i.e., definition for what?)
Reply:
    @Haolan Qi I would consider elaborating the description to include the what "N/A", "CDC 2001", etc. denotes. It may also be useful to mention the separating out of unique concepts as well.
Reply:
    does the description look better now</t>
      </text>
    </comment>
    <comment ref="B22" authorId="20" shapeId="0" xr:uid="{1CF412E0-01D8-5E40-A3A6-5E507F50844A}">
      <text>
        <t>[Threaded comment]
Your version of Excel allows you to read this threaded comment; however, any edits to it will get removed if the file is opened in a newer version of Excel. Learn more: https://go.microsoft.com/fwlink/?linkid=870924
Comment:
    @Haolan Qi For discussion: It may be worth discussing whether all concept-related variables start with concept or reported concept for continuity.</t>
      </text>
    </comment>
    <comment ref="B24" authorId="21" shapeId="0" xr:uid="{610AD86F-CB35-FD43-A788-C3FCB73946D7}">
      <text>
        <t>[Threaded comment]
Your version of Excel allows you to read this threaded comment; however, any edits to it will get removed if the file is opened in a newer version of Excel. Learn more: https://go.microsoft.com/fwlink/?linkid=870924
Comment:
    @Haolan Qi if we are going to keep the extraction confidence component going forward, we should define what high, medium, and low mean, and include in the description.
Reply:
    need to check with Doug to see if we are going to keep it</t>
      </text>
    </comment>
    <comment ref="B25" authorId="22" shapeId="0" xr:uid="{C632C926-FDE9-1F40-81BE-E0B1F1407571}">
      <text>
        <t xml:space="preserve">[Threaded comment]
Your version of Excel allows you to read this threaded comment; however, any edits to it will get removed if the file is opened in a newer version of Excel. Learn more: https://go.microsoft.com/fwlink/?linkid=870924
Comment:
    @Haolan Qi it looks like this column name was edited - it should be the scoping term (the complement to the Delphi term). It indicates what term it maps to in the scoping review list.
Reply:
    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
Reply:
    @Haolan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
Reply:
    @Haolan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
      </text>
    </comment>
    <comment ref="B26" authorId="23" shapeId="0" xr:uid="{3991C713-E8A1-BB4D-A61E-EFBBF0533CBB}">
      <text>
        <t>[Threaded comment]
Your version of Excel allows you to read this threaded comment; however, any edits to it will get removed if the file is opened in a newer version of Excel. Learn more: https://go.microsoft.com/fwlink/?linkid=870924
Comment:
    @Haolan Qi As previously mentioned, the Delphi exercise has not happened yet, so nothing should be labelled or defined as a Delphi consensus term. I edited this entry, but not sure if there are others that still need to be reviewed/edited.
Reply:
    @Haolan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text>
    </comment>
    <comment ref="B29" authorId="24" shapeId="0" xr:uid="{2D308B89-9298-2349-9995-E007C8BE0AC3}">
      <text>
        <t>[Threaded comment]
Your version of Excel allows you to read this threaded comment; however, any edits to it will get removed if the file is opened in a newer version of Excel. Learn more: https://go.microsoft.com/fwlink/?linkid=870924
Comment:
    @Haolan Qi there are still several variable names using both “scoping” and “scr”. Please use the same terminology for all scoping-related variables.
Reply:
    @Emma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
Reply:
    Yes, they’re all referring to the scoping review.
Reply:
    ok, done!</t>
      </text>
    </comment>
    <comment ref="B39" authorId="25" shapeId="0" xr:uid="{29C8B03C-C6F5-F64E-8FA7-9034CF154FF2}">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B40" authorId="26" shapeId="0" xr:uid="{531CC438-EEA7-B64E-8E15-2FC6A4A4B443}">
      <text>
        <t>[Threaded comment]
Your version of Excel allows you to read this threaded comment; however, any edits to it will get removed if the file is opened in a newer version of Excel. Learn more: https://go.microsoft.com/fwlink/?linkid=870924
Comment:
    @Haolan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
      </text>
    </comment>
    <comment ref="B45" authorId="27" shapeId="0" xr:uid="{F8FE2AE5-38BB-A84B-8BBB-802B3CDC452F}">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B47" authorId="28" shapeId="0" xr:uid="{51EFFDB3-4A79-0648-AEDD-BCDCF221358F}">
      <text>
        <t>[Threaded comment]
Your version of Excel allows you to read this threaded comment; however, any edits to it will get removed if the file is opened in a newer version of Excel. Learn more: https://go.microsoft.com/fwlink/?linkid=870924
Comment:
    @Haolan Qi source_title or extracted_source_title or something along those lines may be more clear.</t>
      </text>
    </comment>
    <comment ref="B66" authorId="29" shapeId="0" xr:uid="{431CD302-47FB-6946-A055-DF9FF44CD98B}">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B67" authorId="30" shapeId="0" xr:uid="{C75D39B9-C6EE-4C41-954A-E07C9BF0234B}">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B70" authorId="31" shapeId="0" xr:uid="{494C7627-C027-3343-A648-CF5F2F3F2543}">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B76" authorId="32" shapeId="0" xr:uid="{94F93D36-51E9-044E-A253-3752F512794D}">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192" authorId="33" shapeId="0" xr:uid="{6A44D50C-8C7F-154F-9EF9-5DB3F033DF8B}">
      <text>
        <t>[Threaded comment]
Your version of Excel allows you to read this threaded comment; however, any edits to it will get removed if the file is opened in a newer version of Excel. Learn more: https://go.microsoft.com/fwlink/?linkid=870924
Comment:
    @Haolan Qi Not sure why this is a variable - its the extraction instructions from the data extraction form.
Reply:
    i remembered we discussed on Teams message before, you suggested me to include 12, 13, 17, and 18 (the extraction instructions) for now. but if we don't need it, it’s easy to remove them. do you want me to remove them?</t>
      </text>
    </comment>
    <comment ref="B206" authorId="34" shapeId="0" xr:uid="{75AAA321-0D34-D04D-B9B8-8A13757F4722}">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B262" authorId="35" shapeId="0" xr:uid="{5D7555DA-5875-264C-A595-43612A24017A}">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B335" authorId="36" shapeId="0" xr:uid="{F8018D00-159E-214F-A214-9D16126A4B34}">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B389" authorId="37" shapeId="0" xr:uid="{5C2CD8EE-4C91-264F-81D3-E3F2AB8472BA}">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B477" authorId="38" shapeId="0" xr:uid="{BDBC77F2-5DA8-6E4E-8F0D-684DD6F45E3E}">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B486" authorId="39" shapeId="0" xr:uid="{8FE363CB-3E81-7A47-A5D7-A4811D6AFB5F}">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t>
      </text>
    </comment>
    <comment ref="B975" authorId="40" shapeId="0" xr:uid="{D273A026-C141-F841-A11E-739E5BA312DF}">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B981" authorId="41" shapeId="0" xr:uid="{6FC1C4A8-AD2C-7D44-BB66-4FBA7CC84DD1}">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 ref="B986" authorId="42" shapeId="0" xr:uid="{33179CEF-D662-0042-92A8-EE3796AC9AAC}">
      <text>
        <t>[Threaded comment]
Your version of Excel allows you to read this threaded comment; however, any edits to it will get removed if the file is opened in a newer version of Excel. Learn more: https://go.microsoft.com/fwlink/?linkid=870924
Comment:
    @Haolan Qi The corresponding variable for the clean dataset may be missing here.</t>
      </text>
    </comment>
    <comment ref="B991" authorId="43" shapeId="0" xr:uid="{E6E3D7A2-1A80-AD4C-A2AE-349FBED76A8A}">
      <text>
        <t>[Threaded comment]
Your version of Excel allows you to read this threaded comment; however, any edits to it will get removed if the file is opened in a newer version of Excel. Learn more: https://go.microsoft.com/fwlink/?linkid=870924
Comment:
    @Haolan Qi For some variables you’re using def and others definition - I’d try to make sure you’re only using one version across all variables. That goes for the other abbreviations that you’ve used as well.
Reply:
    @Emma Brown done.
done with "definition""evaluation""measurement""consideration""additional"
Reply:
    The Delphi has not occurred yet - therefore none of the descriptions should state that it is the concept agreed upon during the Delphi consensus process. The Delphi list are just the terms that we are brining to the Delphi to be voted on. There are no consensus terms overall.
Reply:
    Also, concept = identified from the literature, term = what we decided on. See the terms_schema to know which terminology to use when.</t>
      </text>
    </comment>
    <comment ref="B992" authorId="44" shapeId="0" xr:uid="{9B097F89-8E38-9A40-859A-31BA5166C5A2}">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993" authorId="45" shapeId="0" xr:uid="{2788B9EC-A42B-294B-BEF8-C80A6B36A1BD}">
      <text>
        <t>[Threaded comment]
Your version of Excel allows you to read this threaded comment; however, any edits to it will get removed if the file is opened in a newer version of Excel. Learn more: https://go.microsoft.com/fwlink/?linkid=870924
Comment:
    @Haolan Qi there are quite a few terms/items/variable components that were already defined in terms_schema. It may be worth reviewing those to make sure that the descriptions that you’ve provided here are the same as those, or at least well-aligned.
Reply:
    This goes for the synonyms, relationships, etc. as well.</t>
      </text>
    </comment>
    <comment ref="B998" authorId="46" shapeId="0" xr:uid="{5FAC2898-6A58-734B-BEBA-0C8F1F5EC6E1}">
      <text>
        <t>[Threaded comment]
Your version of Excel allows you to read this threaded comment; however, any edits to it will get removed if the file is opened in a newer version of Excel. Learn more: https://go.microsoft.com/fwlink/?linkid=870924
Comment:
    @Haolan Qi I would consider making this more clear.</t>
      </text>
    </comment>
    <comment ref="B1000" authorId="47" shapeId="0" xr:uid="{2CCE730E-7785-584F-87E1-43DB8776B61C}">
      <text>
        <t>[Threaded comment]
Your version of Excel allows you to read this threaded comment; however, any edits to it will get removed if the file is opened in a newer version of Excel. Learn more: https://go.microsoft.com/fwlink/?linkid=870924
Comment:
    @Haolan Qi I would edit this so that it is clear what the variable is related to (e.g., incl_delphi) or something similar.</t>
      </text>
    </comment>
    <comment ref="B1002" authorId="48" shapeId="0" xr:uid="{B10B8075-A99E-4B42-899C-4B2E5D06393E}">
      <text>
        <t>[Threaded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t>
      </text>
    </comment>
    <comment ref="B1003" authorId="49" shapeId="0" xr:uid="{7722DF45-8C17-3044-8533-26772EB6C91E}">
      <text>
        <t>[Threaded comment]
Your version of Excel allows you to read this threaded comment; however, any edits to it will get removed if the file is opened in a newer version of Excel. Learn more: https://go.microsoft.com/fwlink/?linkid=870924
Comment:
    @Haolan Qi this variable name is presented differently between terms_main and terms_schema when they should be the same.
Reply:
    done
Reply:
    @Haolan Qi It may be worth incorporating the non-abbreviated name somewhere in the description or similar.</t>
      </text>
    </comment>
    <comment ref="B1006" authorId="50" shapeId="0" xr:uid="{A7166101-9D7A-9F49-847B-2CF471CAA9E6}">
      <text>
        <t>[Threaded comment]
Your version of Excel allows you to read this threaded comment; however, any edits to it will get removed if the file is opened in a newer version of Excel. Learn more: https://go.microsoft.com/fwlink/?linkid=870924
Comment:
    @Haolan Qi this isn’t the same variable as terms_schema. Consider naming it review_status.
Reply:
    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
      </text>
    </comment>
    <comment ref="B1009" authorId="51" shapeId="0" xr:uid="{5635F8E1-A7A2-4330-8E00-9AEB55B878C5}">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1013" authorId="52" shapeId="0" xr:uid="{BD92A671-0D46-7D4F-AFB7-E1835F6F0D3E}">
      <text>
        <t>[Threaded comment]
Your version of Excel allows you to read this threaded comment; however, any edits to it will get removed if the file is opened in a newer version of Excel. Learn more: https://go.microsoft.com/fwlink/?linkid=870924
Comment:
    @Haolan Qi suggestion: term_background</t>
      </text>
    </comment>
    <comment ref="B1014" authorId="53" shapeId="0" xr:uid="{700F845E-B90A-D34F-BD8A-7565623E82DA}">
      <text>
        <t>[Threaded comment]
Your version of Excel allows you to read this threaded comment; however, any edits to it will get removed if the file is opened in a newer version of Excel. Learn more: https://go.microsoft.com/fwlink/?linkid=870924
Comment:
    @Haolan Qi suggestion: term_context</t>
      </text>
    </comment>
    <comment ref="B1015" authorId="54" shapeId="0" xr:uid="{ABE1EC6C-5848-894D-A920-14F1746B7BAD}">
      <text>
        <t>[Threaded comment]
Your version of Excel allows you to read this threaded comment; however, any edits to it will get removed if the file is opened in a newer version of Excel. Learn more: https://go.microsoft.com/fwlink/?linkid=870924
Comment:
    @Haolan Qi this should become “term_description” or something similar - the description needs to be linked to something (i.e., description of what?)
Reply:
    The description that you provide for this variable would also be the same or well-aligned with he how it is defined in the ontology.</t>
      </text>
    </comment>
    <comment ref="B1016" authorId="55" shapeId="0" xr:uid="{7DE71A61-3BE0-AE4B-8F2A-D27417B31196}">
      <text>
        <t>[Threaded comment]
Your version of Excel allows you to read this threaded comment; however, any edits to it will get removed if the file is opened in a newer version of Excel. Learn more: https://go.microsoft.com/fwlink/?linkid=870924
Comment:
    @Haolan Qi similar comment as others - example of what? Maybe consider making it term_example.
Reply:
    There are a lot of examples similar to this where my comment is the same. Maybe try and go through to make sure that the variables can de clearer where possible.</t>
      </text>
    </comment>
    <comment ref="B1017" authorId="56" shapeId="0" xr:uid="{C6998099-A0A9-8342-BD6F-4C757EB94EAF}">
      <text>
        <t xml:space="preserve">[Threaded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 I would also maybe consider making this term_label for clarity. </t>
      </text>
    </comment>
    <comment ref="B1018" authorId="57" shapeId="0" xr:uid="{2C1E79CA-3E23-894F-81F0-7B6BC5129A1E}">
      <text>
        <t>[Threaded comment]
Your version of Excel allows you to read this threaded comment; however, any edits to it will get removed if the file is opened in a newer version of Excel. Learn more: https://go.microsoft.com/fwlink/?linkid=870924
Comment:
    @Haolan Qi Consider revising the description. Just saying that it is the name of the term is a bit unclear.
Reply:
    Or the variable could potentially be renamed "term_name". The variable and description seem a bit circular as they are right now.
Reply:
    Does this look better now? </t>
      </text>
    </comment>
    <comment ref="B1019" authorId="58" shapeId="0" xr:uid="{4A6C065C-6510-7845-9379-A32597067867}">
      <text>
        <t>[Threaded comment]
Your version of Excel allows you to read this threaded comment; however, any edits to it will get removed if the file is opened in a newer version of Excel. Learn more: https://go.microsoft.com/fwlink/?linkid=870924
Comment:
    @Haolan Qi It would be worth making sure that all variables are consistent across data tables. For example, in terms_main this is "uri" but "URI" in terms_schema. Consider making it "URI".</t>
      </text>
    </comment>
    <comment ref="B1020" authorId="59" shapeId="0" xr:uid="{6C0BC9DD-4DD7-FA43-87FF-8BB162D7D7FB}">
      <text>
        <t>[Threaded comment]
Your version of Excel allows you to read this threaded comment; however, any edits to it will get removed if the file is opened in a newer version of Excel. Learn more: https://go.microsoft.com/fwlink/?linkid=870924
Comment:
    @Haolan Qi not sure if this is meant to be the same variables as terms_schema or not. If different, consider adding a distinguishing component to the variable name.
Reply:
    I'm not sure either — the version column in terms_main is blank, so I don't know what the intended content is.</t>
      </text>
    </comment>
    <comment ref="B1028" authorId="60" shapeId="0" xr:uid="{101CD602-85DA-2D4C-87F4-BBA3DD61C194}">
      <text>
        <t>[Threaded comment]
Your version of Excel allows you to read this threaded comment; however, any edits to it will get removed if the file is opened in a newer version of Excel. Learn more: https://go.microsoft.com/fwlink/?linkid=870924
Comment:
    @Haolan Qi Not sure if we plan to keep this column long-term, but if so, consider: "A unique numeric identifier assigned to each item within the schema to facilitate tracking, referencing, and organization."</t>
      </text>
    </comment>
    <comment ref="B1031" authorId="61" shapeId="0" xr:uid="{E1999748-7349-4A45-ABB1-BF7A9A685409}">
      <text>
        <t>[Threaded comment]
Your version of Excel allows you to read this threaded comment; however, any edits to it will get removed if the file is opened in a newer version of Excel. Learn more: https://go.microsoft.com/fwlink/?linkid=870924
Comment:
    @Haolan Qi not sure if we still want this in camel case or if it should be snake case.</t>
      </text>
    </comment>
    <comment ref="B1035" authorId="62" shapeId="0" xr:uid="{10A9E24E-571D-4A46-A09B-8ADFB42514EA}">
      <text>
        <t>[Threaded comment]
Your version of Excel allows you to read this threaded comment; however, any edits to it will get removed if the file is opened in a newer version of Excel. Learn more: https://go.microsoft.com/fwlink/?linkid=870924
Comment:
    @Haolan Qi this is missing a description.</t>
      </text>
    </comment>
    <comment ref="B1037" authorId="63" shapeId="0" xr:uid="{55A242E1-54A0-0C49-A5DF-2718ACD8212F}">
      <text>
        <t>[Threaded comment]
Your version of Excel allows you to read this threaded comment; however, any edits to it will get removed if the file is opened in a newer version of Excel. Learn more: https://go.microsoft.com/fwlink/?linkid=870924
Comment:
    @Haolan Qi same comment as others.</t>
      </text>
    </comment>
    <comment ref="B1038" authorId="64" shapeId="0" xr:uid="{14458A35-21B1-7B4D-AFEC-267985A8CEAF}">
      <text>
        <t>[Threaded comment]
Your version of Excel allows you to read this threaded comment; however, any edits to it will get removed if the file is opened in a newer version of Excel. Learn more: https://go.microsoft.com/fwlink/?linkid=870924
Comment:
    @Haolan Qi Maybe consider making this term_relationships for clarity.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tc={62557933-48BC-4A67-97E2-A1DD2F6C134E}</author>
    <author>tc={E6603B24-CF87-4326-9020-8A7790DFB0FE}</author>
    <author>tc={A32FC7DD-E8DA-4415-8E5C-5FC16FA2E533}</author>
    <author>tc={2FEA7952-28E7-4C8B-A489-A9BA5CC70A95}</author>
    <author>tc={9D621DD2-C489-42E7-BEAD-DAF9C1E10BB5}</author>
    <author>tc={9357B452-8CAE-4292-8F25-D65D1557220B}</author>
    <author>tc={3972B022-44B1-441C-A6EC-91E782EA3887}</author>
    <author>tc={5745C0A1-47EF-43BD-82B1-2D7D66296C15}</author>
    <author>tc={7879B952-D5BF-4E87-9706-7E696A0C6592}</author>
    <author>tc={17A163DD-B70C-487A-9CE9-7833DDE5D488}</author>
    <author>tc={00B0AA53-37DD-4BB7-A2C6-94C308CFEF46}</author>
    <author>tc={E6AFC4C6-1D8E-4155-9D9A-B50D0F98C183}</author>
    <author>tc={69D7FC21-50DA-43F4-AAC1-4692B330ED33}</author>
  </authors>
  <commentList>
    <comment ref="B1" authorId="0" shapeId="0" xr:uid="{62557933-48BC-4A67-97E2-A1DD2F6C134E}">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D1" authorId="1" shapeId="0" xr:uid="{E6603B24-CF87-4326-9020-8A7790DFB0FE}">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O1" authorId="2" shapeId="0" xr:uid="{A32FC7DD-E8DA-4415-8E5C-5FC16FA2E533}">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P1" authorId="3" shapeId="0" xr:uid="{2FEA7952-28E7-4C8B-A489-A9BA5CC70A95}">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Q1" authorId="4" shapeId="0" xr:uid="{9D621DD2-C489-42E7-BEAD-DAF9C1E10BB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T1" authorId="5" shapeId="0" xr:uid="{9357B452-8CAE-4292-8F25-D65D1557220B}">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R1" authorId="6" shapeId="0" xr:uid="{3972B022-44B1-441C-A6EC-91E782EA3887}">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CG1" authorId="7" shapeId="0" xr:uid="{5745C0A1-47EF-43BD-82B1-2D7D66296C15}">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DQ1" authorId="8" shapeId="0" xr:uid="{7879B952-D5BF-4E87-9706-7E696A0C6592}">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EP1" authorId="9" shapeId="0" xr:uid="{17A163DD-B70C-487A-9CE9-7833DDE5D488}">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GE1" authorId="10" shapeId="0" xr:uid="{00B0AA53-37DD-4BB7-A2C6-94C308CFEF46}">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PT1" authorId="11" shapeId="0" xr:uid="{E6AFC4C6-1D8E-4155-9D9A-B50D0F98C183}">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PW1" authorId="12" shapeId="0" xr:uid="{69D7FC21-50DA-43F4-AAC1-4692B330ED33}">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tc={FCE8D3BB-3BC5-4024-A40E-CE63D5B00A78}</author>
    <author>tc={5FB22A04-D630-46AE-865E-E4784CA3201B}</author>
    <author>tc={1741D9E1-1DB6-B94E-8216-A3555B3C162E}</author>
  </authors>
  <commentList>
    <comment ref="E13" authorId="0" shapeId="0" xr:uid="{FCE8D3BB-3BC5-4024-A40E-CE63D5B00A78}">
      <text>
        <t>[Threaded comment]
Your version of Excel allows you to read this threaded comment; however, any edits to it will get removed if the file is opened in a newer version of Excel. Learn more: https://go.microsoft.com/fwlink/?linkid=870924
Comment:
    "Represents a hierarchical relationship where a concept or entity is a subtype or specific instance of a broader concept"
Reply:
    e.g., Dog IsA Mammal" (Dog is a subclass of Mammal); Fido IsA Dog" (Fido is an instance of the Dog class)
Reply:
    From specific to general, attributes are inherited</t>
      </text>
    </comment>
    <comment ref="E14" authorId="1" shapeId="0" xr:uid="{5FB22A04-D630-46AE-865E-E4784CA3201B}">
      <text>
        <t>[Threaded comment]
Your version of Excel allows you to read this threaded comment; however, any edits to it will get removed if the file is opened in a newer version of Excel. Learn more: https://go.microsoft.com/fwlink/?linkid=870924
Comment:
    "Represents a relationship where a concept or entity is a component, member, or constituent of a larger whole"
Reply:
    e.g., Chapter PartOf Book" (A chapter is a part of a book)
Reply:
    From part to whole, attributes are not inherited</t>
      </text>
    </comment>
    <comment ref="B23" authorId="2" shapeId="0" xr:uid="{1741D9E1-1DB6-B94E-8216-A3555B3C162E}">
      <text>
        <t>[Threaded comment]
Your version of Excel allows you to read this threaded comment; however, any edits to it will get removed if the file is opened in a newer version of Excel. Learn more: https://go.microsoft.com/fwlink/?linkid=870924
Comment:
    Its not clear to me how ‘type’ and ‘entity type’ are differentiated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tc={3117EDAD-333D-F54F-AE39-6D01BA7C01D6}</author>
    <author>tc={1D34A77B-EF22-154E-8FBF-7344D11270A3}</author>
    <author>tc={5E13E385-8F05-A848-9C00-0B6965942898}</author>
    <author>tc={36FD524E-3176-47B2-9C8F-D61E9B47A2D6}</author>
    <author>tc={DF32A908-3A8A-2146-8385-BAC1BF70558E}</author>
    <author>tc={12075656-285F-6446-BF25-0E1295D266B2}</author>
  </authors>
  <commentList>
    <comment ref="D2" authorId="0" shapeId="0" xr:uid="{3117EDAD-333D-F54F-AE39-6D01BA7C01D6}">
      <text>
        <t>[Threaded comment]
Your version of Excel allows you to read this threaded comment; however, any edits to it will get removed if the file is opened in a newer version of Excel. Learn more: https://go.microsoft.com/fwlink/?linkid=870924
Comment:
    @Haolan Qi Not sure why the dissemination and data quality concepts are linked here.
Reply:
    Also, was dissemination already in brackets or did you add those? I'm not quite sure what they're meant to convey.
Reply:
    dissemination was already in brackets, i didn't add those</t>
      </text>
    </comment>
    <comment ref="D63" authorId="1" shapeId="0" xr:uid="{1D34A77B-EF22-154E-8FBF-7344D11270A3}">
      <text>
        <t>[Threaded comment]
Your version of Excel allows you to read this threaded comment; however, any edits to it will get removed if the file is opened in a newer version of Excel. Learn more: https://go.microsoft.com/fwlink/?linkid=870924
Comment:
    Not sure the best way to handle ones that were extracted like this  (e.g., multiple were listed under Z_Additional_Theme_40 since we ran out of cells during extraction). Would it be best to describe this as a note under the not column?</t>
      </text>
    </comment>
    <comment ref="D243" authorId="2" shapeId="0" xr:uid="{5E13E385-8F05-A848-9C00-0B6965942898}">
      <text>
        <t xml:space="preserve">[Threaded comment]
Your version of Excel allows you to read this threaded comment; however, any edits to it will get removed if the file is opened in a newer version of Excel. Learn more: https://go.microsoft.com/fwlink/?linkid=870924
Comment:
    @Haolan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Reply:
    i didn't add them, and i checked, they are not extracted that way. so i removed them. </t>
      </text>
    </comment>
    <comment ref="D247" authorId="3" shapeId="0" xr:uid="{36FD524E-3176-47B2-9C8F-D61E9B47A2D6}">
      <text>
        <t>[Threaded comment]
Your version of Excel allows you to read this threaded comment; however, any edits to it will get removed if the file is opened in a newer version of Excel. Learn more: https://go.microsoft.com/fwlink/?linkid=870924
Comment:
    @Haolan Qi Also, is there a reason that accuracy and integrity weren't separated out  and made into variants of the data quality concept?
Reply:
    Thanks for pointing that out—I've now separated accuracy and integrity out</t>
      </text>
    </comment>
    <comment ref="D272" authorId="4" shapeId="0" xr:uid="{DF32A908-3A8A-2146-8385-BAC1BF70558E}">
      <text>
        <t xml:space="preserve">[Threaded comment]
Your version of Excel allows you to read this threaded comment; however, any edits to it will get removed if the file is opened in a newer version of Excel. Learn more: https://go.microsoft.com/fwlink/?linkid=870924
Comment:
    @Haolan Qi It seems like RC_C47_D02_SD00_A06 RC_C47_D02_SD00_A15 might be duplicates. If you could review and reference the clean data extraction to confirm, that'd be great.
Reply:
    yes, seems that we should keep RC_C47_D02_SD00_A15 
Reply:
    and delete RC_C47_D02_SD00_A06 </t>
      </text>
    </comment>
    <comment ref="D536" authorId="5" shapeId="0" xr:uid="{12075656-285F-6446-BF25-0E1295D266B2}">
      <text>
        <t>[Threaded comment]
Your version of Excel allows you to read this threaded comment; however, any edits to it will get removed if the file is opened in a newer version of Excel. Learn more: https://go.microsoft.com/fwlink/?linkid=870924
Comment:
    Not sure the best way to be documenting/keeping track of synonyms suggested by authors. We could maybe edit the synonyms column on this sheet to only reflect synonyms suggested by authors?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tc={58EB60BA-8DCE-C94C-A76B-E53D58C058F5}</author>
    <author>tc={6E58B4FB-922B-F643-A53C-5C1A3EDF760F}</author>
    <author>tc={3CB82AD8-818D-9D4E-BA84-2EC5D2032C03}</author>
    <author>tc={F6156B0A-F8E2-7744-A951-3B3E9F96252A}</author>
    <author>tc={9183C4E4-EE32-B441-B23E-FF53AA79B000}</author>
    <author>tc={3D3CCDBD-7D8F-E640-ADE7-9B150D453AB9}</author>
    <author>tc={E4CFF0C2-FAAE-384F-AA4C-BD4DB6390705}</author>
    <author>tc={81ABDA11-194A-084C-BFEC-D1AAFBC09EAE}</author>
    <author>tc={FDBDDA24-6D5D-D449-9DAF-5C3C0CE10990}</author>
    <author>tc={1011A4BC-645B-934E-9BA9-6C45D878290B}</author>
    <author>tc={B6B8ADCF-2240-4923-A953-E62D4072460A}</author>
    <author>tc={5F4B4929-78B7-1649-A048-937A62C9221D}</author>
    <author>tc={C8953768-1894-FB42-8E70-A66461958519}</author>
    <author>tc={4117680F-9506-5646-9395-50039851AF78}</author>
    <author>tc={AF911131-675D-6848-934C-B1063FEDF725}</author>
    <author>tc={2DCF0CC9-7A61-3F4F-8556-1BA2CC95556C}</author>
    <author>tc={FEE63E38-4824-4D48-9401-57724FD93C10}</author>
    <author>tc={1960609E-E2D7-C04D-B78B-78BADA3C07AF}</author>
    <author>tc={EF02BDB3-EA2E-D540-8777-B20490CBC09A}</author>
    <author>tc={EFEF355D-9AD1-C746-9899-9BA16A6259A1}</author>
    <author>tc={E935C0E3-54C9-5840-8996-44BD2180F92F}</author>
    <author>tc={02C525CB-EFEA-1B4A-889E-442F08BF5B48}</author>
    <author>tc={1B2721CB-732C-9444-8116-1EF203DBEBDF}</author>
    <author>tc={849D60D3-A0C1-D44E-8116-50531EA9BC4B}</author>
    <author>tc={BB3A913C-6ADE-9645-86B7-E9172A2396CD}</author>
    <author>tc={6A50B534-F4EC-9B4A-A18C-38CBD4401365}</author>
    <author>tc={553CB57D-F015-B14E-AE9F-738B3422C4BD}</author>
    <author>tc={8B081204-48C0-2943-AC27-68C60F7B2321}</author>
    <author>tc={B5C99E5D-EF76-B84C-BDA1-42FB9FC8F602}</author>
    <author>tc={73FB6435-2827-394B-8874-42C95D1713F2}</author>
    <author>tc={DBC203BC-E7A2-1A41-BBA1-6FD232B099D5}</author>
    <author>tc={25DAB802-784A-FE49-8E97-76165EB892DC}</author>
    <author>tc={216FA876-D9D5-EA45-876C-67D205783BA1}</author>
    <author>tc={ACD65A78-31FE-3E43-AB9F-6BF27932A86F}</author>
    <author>tc={0DA51E48-796B-8344-A60A-E2653806FD60}</author>
    <author>tc={FBB43923-03C4-984E-8A92-FAAE48509783}</author>
    <author>tc={1C4DD35A-FCBA-B040-B658-A67D118442A0}</author>
    <author>tc={21CDA407-FB29-5049-824B-8386335836A9}</author>
    <author>tc={3263E1E2-F40D-1D48-BE6D-36DCA5FD9A88}</author>
    <author>tc={A4A7060E-95B5-8F45-99A8-7DB29A4453CA}</author>
    <author>tc={206F483E-9579-804A-8E66-8E666250BF40}</author>
    <author>tc={4A0B4675-1C71-744A-96F4-EC0E92748E65}</author>
    <author>tc={3649ED8F-DC0D-3742-B5D2-80ECDAC29C89}</author>
    <author>tc={CA323917-5B22-BA4F-B5DB-36988472161D}</author>
    <author>tc={D29C3310-DD95-814B-8A97-233E8608CB1E}</author>
    <author>tc={E0DDA0B2-9072-D446-AEAA-1E6A7002B9C6}</author>
    <author>tc={648E4138-0615-FF41-9611-FF93749ADF86}</author>
    <author>tc={DD6D5448-023D-E74C-B4DD-634A725BE1C0}</author>
    <author>tc={AE36A987-A9A9-D540-9F05-8C170FE68826}</author>
    <author>tc={A279B674-93A5-4B4F-90D5-E04299CA20F2}</author>
    <author>tc={A00308AF-C20C-FF48-A348-6DE6B30DB154}</author>
    <author>tc={109B535E-115F-7544-A792-4036C1B69B8B}</author>
    <author>tc={6CFA67DF-75EC-4947-921B-C292EB65F417}</author>
    <author>tc={7E44CA73-0920-0449-A03E-9A79E9D03371}</author>
    <author>tc={E53342C4-27E7-3348-9927-7CA2B480C608}</author>
    <author>tc={280742DC-08F8-804F-938C-D3E28E8219C7}</author>
    <author>tc={8DF01BC7-795D-3344-AA9C-022B6DDD4F83}</author>
    <author>tc={A6EC6172-0E27-1649-91F5-00F4F2DDECDE}</author>
    <author>tc={914A13C9-A69E-E842-B5C7-084FF6923561}</author>
    <author>tc={464052D2-3336-6E4B-AF61-9B403F815920}</author>
    <author>tc={E675D582-A87D-434F-A26D-516E51BBB756}</author>
    <author>tc={E0FB47F0-F9B8-6E4F-AC32-D6AB77A10D62}</author>
  </authors>
  <commentList>
    <comment ref="L6" authorId="0" shapeId="0" xr:uid="{58EB60BA-8DCE-C94C-A76B-E53D58C058F5}">
      <text>
        <t>[Threaded comment]
Your version of Excel allows you to read this threaded comment; however, any edits to it will get removed if the file is opened in a newer version of Excel. Learn more: https://go.microsoft.com/fwlink/?linkid=870924
Comment:
    The degree to which data accurately reflect the true value of the concept or event being measured in its intended context.</t>
      </text>
    </comment>
    <comment ref="J8" authorId="1" shapeId="0" xr:uid="{6E58B4FB-922B-F643-A53C-5C1A3EDF760F}">
      <text>
        <t>[Threaded comment]
Your version of Excel allows you to read this threaded comment; however, any edits to it will get removed if the file is opened in a newer version of Excel. Learn more: https://go.microsoft.com/fwlink/?linkid=870924
Comment:
    Label: Standards adherence</t>
      </text>
    </comment>
    <comment ref="M8" authorId="2" shapeId="0" xr:uid="{3CB82AD8-818D-9D4E-BA84-2EC5D2032C03}">
      <text>
        <t>[Threaded comment]
Your version of Excel allows you to read this threaded comment; however, any edits to it will get removed if the file is opened in a newer version of Excel. Learn more: https://go.microsoft.com/fwlink/?linkid=870924
Comment:
    The degree to which the surveillance system applies recognized structural, operational, and technical standards to ensure consistency and interoperability.
Reply:
    Hi @Carol Bennett, is this comment meant for the Delphi definition? We're no longer using column M or N but kept them to look back on. They were the previous iterations before creating the current scoping review and Delphi definitions.</t>
      </text>
    </comment>
    <comment ref="O10" authorId="3" shapeId="0" xr:uid="{F6156B0A-F8E2-7744-A951-3B3E9F96252A}">
      <text>
        <t>[Threaded comment]
Your version of Excel allows you to read this threaded comment; however, any edits to it will get removed if the file is opened in a newer version of Excel. Learn more: https://go.microsoft.com/fwlink/?linkid=870924
Comment:
    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
      </text>
    </comment>
    <comment ref="M11" authorId="4" shapeId="0" xr:uid="{9183C4E4-EE32-B441-B23E-FF53AA79B000}">
      <text>
        <t>[Threaded comment]
Your version of Excel allows you to read this threaded comment; however, any edits to it will get removed if the file is opened in a newer version of Excel. Learn more: https://go.microsoft.com/fwlink/?linkid=870924
Comment:
    The extent to which an estimate derived from surveillance data deviates systematically from a reference or true value.
Reply:
    Hi @Carol Bennett, is this comment meant for the Delphi definition? We're no longer using column M or N but kept them to look back on. They were the previous iterations before creating the current scoping review and Delphi definitions.</t>
      </text>
    </comment>
    <comment ref="O11" authorId="5" shapeId="0" xr:uid="{3D3CCDBD-7D8F-E640-ADE7-9B150D453AB9}">
      <text>
        <t>[Threaded comment]
Your version of Excel allows you to read this threaded comment; however, any edits to it will get removed if the file is opened in a newer version of Excel. Learn more: https://go.microsoft.com/fwlink/?linkid=870924
Comment:
    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
      </text>
    </comment>
    <comment ref="I12" authorId="6" shapeId="0" xr:uid="{E4CFF0C2-FAAE-384F-AA4C-BD4DB6390705}">
      <text>
        <t>[Threaded comment]
Your version of Excel allows you to read this threaded comment; however, any edits to it will get removed if the file is opened in a newer version of Excel. Learn more: https://go.microsoft.com/fwlink/?linkid=870924
Comment:
    To make this a criterion under consistency or data collection?</t>
      </text>
    </comment>
    <comment ref="O12" authorId="7" shapeId="0" xr:uid="{81ABDA11-194A-084C-BFEC-D1AAFBC09EAE}">
      <text>
        <t>[Threaded comment]
Your version of Excel allows you to read this threaded comment; however, any edits to it will get removed if the file is opened in a newer version of Excel. Learn more: https://go.microsoft.com/fwlink/?linkid=870924
Comment:
    Case definitions guide consistent case identification and reporting. Well-defined criteria improve comparability, enhance data quality, and impact attributes such as sensitivity, specificity, and representativeness. Standardization across time and locations supports long-term analysis.</t>
      </text>
    </comment>
    <comment ref="L14" authorId="8" shapeId="0" xr:uid="{FDBDDA24-6D5D-D449-9DAF-5C3C0CE10990}">
      <text>
        <t>[Threaded comment]
Your version of Excel allows you to read this threaded comment; however, any edits to it will get removed if the file is opened in a newer version of Excel. Learn more: https://go.microsoft.com/fwlink/?linkid=870924
Comment:
    The active engagement of diverse stakeholders and end-users to exchange data, share expertise, and support joint implementation of surveillance activities.</t>
      </text>
    </comment>
    <comment ref="O14" authorId="9" shapeId="0" xr:uid="{1011A4BC-645B-934E-9BA9-6C45D878290B}">
      <text>
        <t>[Threaded comment]
Your version of Excel allows you to read this threaded comment; however, any edits to it will get removed if the file is opened in a newer version of Excel. Learn more: https://go.microsoft.com/fwlink/?linkid=870924
Comment:
    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
      </text>
    </comment>
    <comment ref="K21" authorId="10" shapeId="0" xr:uid="{B6B8ADCF-2240-4923-A953-E62D4072460A}">
      <text>
        <t>[Threaded comment]
Your version of Excel allows you to read this threaded comment; however, any edits to it will get removed if the file is opened in a newer version of Excel. Learn more: https://go.microsoft.com/fwlink/?linkid=870924
Comment:
    Split into two or keep together; that is the question</t>
      </text>
    </comment>
    <comment ref="L21" authorId="11" shapeId="0" xr:uid="{5F4B4929-78B7-1649-A048-937A62C9221D}">
      <text>
        <t>[Threaded comment]
Your version of Excel allows you to read this threaded comment; however, any edits to it will get removed if the file is opened in a newer version of Excel. Learn more: https://go.microsoft.com/fwlink/?linkid=870924
Comment:
    Data retain consistent meaning (e.g., case definitions, diagnostic criteria) to enable correct interpretation across time, datasets, and systems.</t>
      </text>
    </comment>
    <comment ref="O23" authorId="12" shapeId="0" xr:uid="{C8953768-1894-FB42-8E70-A66461958519}">
      <text>
        <t>[Threaded comment]
Your version of Excel allows you to read this threaded comment; however, any edits to it will get removed if the file is opened in a newer version of Excel. Learn more: https://go.microsoft.com/fwlink/?linkid=870924
Comment:
    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
Reply:
    I like @carol's suggestions. I think we should minimize or remove the current second sentence.</t>
      </text>
    </comment>
    <comment ref="K24" authorId="13" shapeId="0" xr:uid="{4117680F-9506-5646-9395-50039851AF78}">
      <text>
        <t>[Threaded comment]
Your version of Excel allows you to read this threaded comment; however, any edits to it will get removed if the file is opened in a newer version of Excel. Learn more: https://go.microsoft.com/fwlink/?linkid=870924
Comment:
    A comparison of costs between strategies with equivalent outcomes, identifying the most economical option.</t>
      </text>
    </comment>
    <comment ref="O24" authorId="14" shapeId="0" xr:uid="{AF911131-675D-6848-934C-B1063FEDF725}">
      <text>
        <t>[Threaded comment]
Your version of Excel allows you to read this threaded comment; however, any edits to it will get removed if the file is opened in a newer version of Excel. Learn more: https://go.microsoft.com/fwlink/?linkid=870924
Comment:
    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
      </text>
    </comment>
    <comment ref="O25" authorId="15" shapeId="0" xr:uid="{2DCF0CC9-7A61-3F4F-8556-1BA2CC95556C}">
      <text>
        <t>[Threaded comment]
Your version of Excel allows you to read this threaded comment; however, any edits to it will get removed if the file is opened in a newer version of Excel. Learn more: https://go.microsoft.com/fwlink/?linkid=870924
Comment:
    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
      </text>
    </comment>
    <comment ref="K26" authorId="16" shapeId="0" xr:uid="{FEE63E38-4824-4D48-9401-57724FD93C10}">
      <text>
        <t>[Threaded comment]
Your version of Excel allows you to read this threaded comment; however, any edits to it will get removed if the file is opened in a newer version of Excel. Learn more: https://go.microsoft.com/fwlink/?linkid=870924
Comment:
    The relationship between surveillance costs and outcomes, used to assess whether improved capabilities or health outcomes justify the resources used.</t>
      </text>
    </comment>
    <comment ref="O26" authorId="17" shapeId="0" xr:uid="{1960609E-E2D7-C04D-B78B-78BADA3C07AF}">
      <text>
        <t>[Threaded comment]
Your version of Excel allows you to read this threaded comment; however, any edits to it will get removed if the file is opened in a newer version of Excel. Learn more: https://go.microsoft.com/fwlink/?linkid=870924
Comment:
    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
      </text>
    </comment>
    <comment ref="K27" authorId="18" shapeId="0" xr:uid="{EF02BDB3-EA2E-D540-8777-B20490CBC09A}">
      <text>
        <t>[Threaded comment]
Your version of Excel allows you to read this threaded comment; however, any edits to it will get removed if the file is opened in a newer version of Excel. Learn more: https://go.microsoft.com/fwlink/?linkid=870924
Comment:
    An analysis that compares surveillance strategies by assessing costs against health utility gains using a common scale (e.g., QALYs, DALYs).</t>
      </text>
    </comment>
    <comment ref="O27" authorId="19" shapeId="0" xr:uid="{EFEF355D-9AD1-C746-9899-9BA16A6259A1}">
      <text>
        <t>[Threaded comment]
Your version of Excel allows you to read this threaded comment; however, any edits to it will get removed if the file is opened in a newer version of Excel. Learn more: https://go.microsoft.com/fwlink/?linkid=870924
Comment:
    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
      </text>
    </comment>
    <comment ref="O28" authorId="20" shapeId="0" xr:uid="{E935C0E3-54C9-5840-8996-44BD2180F92F}">
      <text>
        <t>[Threaded comment]
Your version of Excel allows you to read this threaded comment; however, any edits to it will get removed if the file is opened in a newer version of Excel. Learn more: https://go.microsoft.com/fwlink/?linkid=870924
Comment:
    To have the temporal coverage aspect captured elsewhere by another term: "However, the inclusion of "temporal coverage" and "geographical coverage" in public health surveillance and biosurveillance introduced new dimensions to the concept."</t>
      </text>
    </comment>
    <comment ref="I30" authorId="21" shapeId="0" xr:uid="{02C525CB-EFEA-1B4A-889E-442F08BF5B48}">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0" authorId="22" shapeId="0" xr:uid="{1B2721CB-732C-9444-8116-1EF203DBEBDF}">
      <text>
        <t>[Threaded comment]
Your version of Excel allows you to read this threaded comment; however, any edits to it will get removed if the file is opened in a newer version of Excel. Learn more: https://go.microsoft.com/fwlink/?linkid=870924
Comment:
    The degree to which data are perceived as authentic, accurate, and trustworthy by intended users.
Reply:
    Carol's definition is good. Nice a parsimonious. Other concepts could go to term_description.</t>
      </text>
    </comment>
    <comment ref="O30" authorId="23" shapeId="0" xr:uid="{849D60D3-A0C1-D44E-8116-50531EA9BC4B}">
      <text>
        <t>[Threaded comment]
Your version of Excel allows you to read this threaded comment; however, any edits to it will get removed if the file is opened in a newer version of Excel. Learn more: https://go.microsoft.com/fwlink/?linkid=870924
Comment:
    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
      </text>
    </comment>
    <comment ref="I31" authorId="24" shapeId="0" xr:uid="{BB3A913C-6ADE-9645-86B7-E9172A2396CD}">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1" authorId="25" shapeId="0" xr:uid="{6A50B534-F4EC-9B4A-A18C-38CBD4401365}">
      <text>
        <t>[Threaded comment]
Your version of Excel allows you to read this threaded comment; however, any edits to it will get removed if the file is opened in a newer version of Excel. Learn more: https://go.microsoft.com/fwlink/?linkid=870924
Comment:
    The extent to which the surveillance system and its partners are perceived as trustworthy, competent, and committed to shared goals.</t>
      </text>
    </comment>
    <comment ref="O31" authorId="26" shapeId="0" xr:uid="{553CB57D-F015-B14E-AE9F-738B3422C4BD}">
      <text>
        <t>[Threaded comment]
Your version of Excel allows you to read this threaded comment; however, any edits to it will get removed if the file is opened in a newer version of Excel. Learn more: https://go.microsoft.com/fwlink/?linkid=870924
Comment:
    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
      </text>
    </comment>
    <comment ref="O33" authorId="27" shapeId="0" xr:uid="{8B081204-48C0-2943-AC27-68C60F7B2321}">
      <text>
        <t>[Threaded comment]
Your version of Excel allows you to read this threaded comment; however, any edits to it will get removed if the file is opened in a newer version of Excel. Learn more: https://go.microsoft.com/fwlink/?linkid=870924
Comment:
    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
Reply:
    I like both Emma and Carol's versions. For all terms, including this one, we can use the background section for elaboration, but I do like how the backgrounds are a review of the evidence. 
Reply:
    "Data collection is often the most resource intensive component of environmental surveillance."</t>
      </text>
    </comment>
    <comment ref="O34" authorId="28" shapeId="0" xr:uid="{B5C99E5D-EF76-B84C-BDA1-42FB9FC8F602}">
      <text>
        <t>[Threaded comment]
Your version of Excel allows you to read this threaded comment; however, any edits to it will get removed if the file is opened in a newer version of Excel. Learn more: https://go.microsoft.com/fwlink/?linkid=870924
Comment:
    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
      </text>
    </comment>
    <comment ref="O36" authorId="29" shapeId="0" xr:uid="{73FB6435-2827-394B-8874-42C95D1713F2}">
      <text>
        <t>[Threaded comment]
Your version of Excel allows you to read this threaded comment; however, any edits to it will get removed if the file is opened in a newer version of Excel. Learn more: https://go.microsoft.com/fwlink/?linkid=870924
Comment:
    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
      </text>
    </comment>
    <comment ref="O40" authorId="30" shapeId="0" xr:uid="{DBC203BC-E7A2-1A41-BBA1-6FD232B099D5}">
      <text>
        <t>[Threaded comment]
Your version of Excel allows you to read this threaded comment; however, any edits to it will get removed if the file is opened in a newer version of Excel. Learn more: https://go.microsoft.com/fwlink/?linkid=870924
Comment:
    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
      </text>
    </comment>
    <comment ref="O43" authorId="31" shapeId="0" xr:uid="{25DAB802-784A-FE49-8E97-76165EB892DC}">
      <text>
        <t>[Threaded comment]
Your version of Excel allows you to read this threaded comment; however, any edits to it will get removed if the file is opened in a newer version of Excel. Learn more: https://go.microsoft.com/fwlink/?linkid=870924
Comment:
    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
      </text>
    </comment>
    <comment ref="O44" authorId="32" shapeId="0" xr:uid="{216FA876-D9D5-EA45-876C-67D205783BA1}">
      <text>
        <t>[Threaded comment]
Your version of Excel allows you to read this threaded comment; however, any edits to it will get removed if the file is opened in a newer version of Excel. Learn more: https://go.microsoft.com/fwlink/?linkid=870924
Comment:
    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
      </text>
    </comment>
    <comment ref="L45" authorId="33" shapeId="0" xr:uid="{ACD65A78-31FE-3E43-AB9F-6BF27932A86F}">
      <text>
        <t>[Threaded comment]
Your version of Excel allows you to read this threaded comment; however, any edits to it will get removed if the file is opened in a newer version of Excel. Learn more: https://go.microsoft.com/fwlink/?linkid=870924
Comment:
    Column R indicates this term is included, however, column B indicates this term is excluded. Which is correct? If the former, we need to add a definition
Reply:
    Removed it from column R.</t>
      </text>
    </comment>
    <comment ref="I46" authorId="34" shapeId="0" xr:uid="{0DA51E48-796B-8344-A60A-E2653806FD60}">
      <text>
        <t>[Threaded comment]
Your version of Excel allows you to read this threaded comment; however, any edits to it will get removed if the file is opened in a newer version of Excel. Learn more: https://go.microsoft.com/fwlink/?linkid=870924
Comment:
    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Reply:
    agree. The main consideration is people wanted us to emphasize equity</t>
      </text>
    </comment>
    <comment ref="O46" authorId="35" shapeId="0" xr:uid="{FBB43923-03C4-984E-8A92-FAAE48509783}">
      <text>
        <t>[Threaded comment]
Your version of Excel allows you to read this threaded comment; however, any edits to it will get removed if the file is opened in a newer version of Excel. Learn more: https://go.microsoft.com/fwlink/?linkid=870924
Comment:
    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
      </text>
    </comment>
    <comment ref="O47" authorId="36" shapeId="0" xr:uid="{1C4DD35A-FCBA-B040-B658-A67D118442A0}">
      <text>
        <t>[Threaded comment]
Your version of Excel allows you to read this threaded comment; however, any edits to it will get removed if the file is opened in a newer version of Excel. Learn more: https://go.microsoft.com/fwlink/?linkid=870924
Comment:
    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
      </text>
    </comment>
    <comment ref="O48" authorId="37" shapeId="0" xr:uid="{21CDA407-FB29-5049-824B-8386335836A9}">
      <text>
        <t>[Threaded comment]
Your version of Excel allows you to read this threaded comment; however, any edits to it will get removed if the file is opened in a newer version of Excel. Learn more: https://go.microsoft.com/fwlink/?linkid=870924
Comment:
    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
      </text>
    </comment>
    <comment ref="O50" authorId="38" shapeId="0" xr:uid="{3263E1E2-F40D-1D48-BE6D-36DCA5FD9A88}">
      <text>
        <t>[Threaded comment]
Your version of Excel allows you to read this threaded comment; however, any edits to it will get removed if the file is opened in a newer version of Excel. Learn more: https://go.microsoft.com/fwlink/?linkid=870924
Comment:
    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
      </text>
    </comment>
    <comment ref="O51" authorId="39" shapeId="0" xr:uid="{A4A7060E-95B5-8F45-99A8-7DB29A4453CA}">
      <text>
        <t>[Threaded comment]
Your version of Excel allows you to read this threaded comment; however, any edits to it will get removed if the file is opened in a newer version of Excel. Learn more: https://go.microsoft.com/fwlink/?linkid=870924
Comment:
    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
      </text>
    </comment>
    <comment ref="I53" authorId="40" shapeId="0" xr:uid="{206F483E-9579-804A-8E66-8E666250BF40}">
      <text>
        <t>[Threaded comment]
Your version of Excel allows you to read this threaded comment; however, any edits to it will get removed if the file is opened in a newer version of Excel. Learn more: https://go.microsoft.com/fwlink/?linkid=870924
Comment:
    [duplicate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O55" authorId="41" shapeId="0" xr:uid="{4A0B4675-1C71-744A-96F4-EC0E92748E65}">
      <text>
        <t>[Threaded comment]
Your version of Excel allows you to read this threaded comment; however, any edits to it will get removed if the file is opened in a newer version of Excel. Learn more: https://go.microsoft.com/fwlink/?linkid=870924
Comment:
    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
      </text>
    </comment>
    <comment ref="O59" authorId="42" shapeId="0" xr:uid="{3649ED8F-DC0D-3742-B5D2-80ECDAC29C89}">
      <text>
        <t>[Threaded comment]
Your version of Excel allows you to read this threaded comment; however, any edits to it will get removed if the file is opened in a newer version of Excel. Learn more: https://go.microsoft.com/fwlink/?linkid=870924
Comment:
    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
      </text>
    </comment>
    <comment ref="O61" authorId="43" shapeId="0" xr:uid="{CA323917-5B22-BA4F-B5DB-36988472161D}">
      <text>
        <t>[Threaded comment]
Your version of Excel allows you to read this threaded comment; however, any edits to it will get removed if the file is opened in a newer version of Excel. Learn more: https://go.microsoft.com/fwlink/?linkid=870924
Comment:
    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
      </text>
    </comment>
    <comment ref="I62" authorId="44" shapeId="0" xr:uid="{D29C3310-DD95-814B-8A97-233E8608CB1E}">
      <text>
        <t>[Threaded comment]
Your version of Excel allows you to read this threaded comment; however, any edits to it will get removed if the file is opened in a newer version of Excel. Learn more: https://go.microsoft.com/fwlink/?linkid=870924
Comment:
    May be worth considering just folding this under collaboration for the Delphi.</t>
      </text>
    </comment>
    <comment ref="I70" authorId="45" shapeId="0" xr:uid="{E0DDA0B2-9072-D446-AEAA-1E6A7002B9C6}">
      <text>
        <t>[Threaded comment]
Your version of Excel allows you to read this threaded comment; however, any edits to it will get removed if the file is opened in a newer version of Excel. Learn more: https://go.microsoft.com/fwlink/?linkid=870924
Comment:
    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
      </text>
    </comment>
    <comment ref="I73" authorId="46" shapeId="0" xr:uid="{648E4138-0615-FF41-9611-FF93749ADF86}">
      <text>
        <t>[Threaded comment]
Your version of Excel allows you to read this threaded comment; however, any edits to it will get removed if the file is opened in a newer version of Excel. Learn more: https://go.microsoft.com/fwlink/?linkid=870924
Comment:
    "The extent to which the information generated by the system meets the current needs of public health decision-makers, supports timely action, and aligns with priority health issues within the target population"</t>
      </text>
    </comment>
    <comment ref="I76" authorId="47" shapeId="0" xr:uid="{DD6D5448-023D-E74C-B4DD-634A725BE1C0}">
      <text>
        <t>[Threaded comment]
Your version of Excel allows you to read this threaded comment; however, any edits to it will get removed if the file is opened in a newer version of Excel. Learn more: https://go.microsoft.com/fwlink/?linkid=870924
Comment:
    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
      </text>
    </comment>
    <comment ref="I77" authorId="48" shapeId="0" xr:uid="{AE36A987-A9A9-D540-9F05-8C170FE68826}">
      <text>
        <t>[Threaded comment]
Your version of Excel allows you to read this threaded comment; however, any edits to it will get removed if the file is opened in a newer version of Excel. Learn more: https://go.microsoft.com/fwlink/?linkid=870924
Comment:
    In the description, include the concept that a representative system ensures that findings can be generalized to the broader population of interest.</t>
      </text>
    </comment>
    <comment ref="I78" authorId="49" shapeId="0" xr:uid="{A279B674-93A5-4B4F-90D5-E04299CA20F2}">
      <text>
        <t>[Threaded comment]
Your version of Excel allows you to read this threaded comment; however, any edits to it will get removed if the file is opened in a newer version of Excel. Learn more: https://go.microsoft.com/fwlink/?linkid=870924
Comment:
    Only Groseclose 2010 identifies this term and may be better termed: serviceResponsiveness (to differentiate it from 'timeliness')</t>
      </text>
    </comment>
    <comment ref="I79" authorId="50" shapeId="0" xr:uid="{A00308AF-C20C-FF48-A348-6DE6B30DB154}">
      <text>
        <t>[Threaded comment]
Your version of Excel allows you to read this threaded comment; however, any edits to it will get removed if the file is opened in a newer version of Excel. Learn more: https://go.microsoft.com/fwlink/?linkid=870924
Comment:
    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
      </text>
    </comment>
    <comment ref="I82" authorId="51" shapeId="0" xr:uid="{109B535E-115F-7544-A792-4036C1B69B8B}">
      <text>
        <t>[Threaded comment]
Your version of Excel allows you to read this threaded comment; however, any edits to it will get removed if the file is opened in a newer version of Excel. Learn more: https://go.microsoft.com/fwlink/?linkid=870924
Comment:
    The description is a bit encompassing. What about, more briefly, “Simplicity refers to the ease with which the system can be understood, implemented, and operated, including the clarity of its structure, procedures, and data collection processes.”</t>
      </text>
    </comment>
    <comment ref="I86" authorId="52" shapeId="0" xr:uid="{6CFA67DF-75EC-4947-921B-C292EB65F417}">
      <text>
        <t>[Threaded comment]
Your version of Excel allows you to read this threaded comment; however, any edits to it will get removed if the file is opened in a newer version of Excel. Learn more: https://go.microsoft.com/fwlink/?linkid=870924
Comment:
    Maybe expand the definition slightly: “the ability to maintain the system’s operations, functions, and performance over time through adequate resources, institutional support, workforce capacity, and integration into routine practices”  But, this might be too much detail</t>
      </text>
    </comment>
    <comment ref="I87" authorId="53" shapeId="0" xr:uid="{7E44CA73-0920-0449-A03E-9A79E9D03371}">
      <text>
        <t>[Threaded comment]
Your version of Excel allows you to read this threaded comment; however, any edits to it will get removed if the file is opened in a newer version of Excel. Learn more: https://go.microsoft.com/fwlink/?linkid=870924
Comment:
    This is included more as a placeholder to assign some reported concepts to system description portion of the evaluation framework rather than include them as measurable terms/attributes.</t>
      </text>
    </comment>
    <comment ref="I88" authorId="54" shapeId="0" xr:uid="{E53342C4-27E7-3348-9927-7CA2B480C608}">
      <text>
        <t>[Threaded comment]
Your version of Excel allows you to read this threaded comment; however, any edits to it will get removed if the file is opened in a newer version of Excel. Learn more: https://go.microsoft.com/fwlink/?linkid=870924
Comment:
    Suggested definition: The technical skills and knowledge required to operate a surveillance system effectively, supported by initial and ongoing training to ensure accurate performance, data quality, and system sustainability.</t>
      </text>
    </comment>
    <comment ref="I89" authorId="55" shapeId="0" xr:uid="{280742DC-08F8-804F-938C-D3E28E8219C7}">
      <text>
        <t>[Threaded comment]
Your version of Excel allows you to read this threaded comment; however, any edits to it will get removed if the file is opened in a newer version of Excel. Learn more: https://go.microsoft.com/fwlink/?linkid=870924
Comment:
    Maybe broaden the definition? "How quickly a surveillance system detects events, processes information, and delivers it to the right people for timely action." Time between two steps seems to narrow to be a good full definition.</t>
      </text>
    </comment>
    <comment ref="J89" authorId="56" shapeId="0" xr:uid="{8DF01BC7-795D-3344-AA9C-022B6DDD4F83}">
      <text>
        <t xml:space="preserve">[Threaded comment]
Your version of Excel allows you to read this threaded comment; however, any edits to it will get removed if the file is opened in a newer version of Excel. Learn more: https://go.microsoft.com/fwlink/?linkid=870924
Comment:
    What about 'Process interval'? - which might be a 'term', but this is such a well established surveillance term I don't think we should start changing that.
</t>
      </text>
    </comment>
    <comment ref="I90" authorId="57" shapeId="0" xr:uid="{A6EC6172-0E27-1649-91F5-00F4F2DDECDE}">
      <text>
        <t>[Threaded comment]
Your version of Excel allows you to read this threaded comment; however, any edits to it will get removed if the file is opened in a newer version of Excel. Learn more: https://go.microsoft.com/fwlink/?linkid=870924
Comment:
    see note in 'description'</t>
      </text>
    </comment>
    <comment ref="I91" authorId="58" shapeId="0" xr:uid="{914A13C9-A69E-E842-B5C7-084FF6923561}">
      <text>
        <t>[Threaded comment]
Your version of Excel allows you to read this threaded comment; however, any edits to it will get removed if the file is opened in a newer version of Excel. Learn more: https://go.microsoft.com/fwlink/?linkid=870924
Comment:
    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
      </text>
    </comment>
    <comment ref="I92" authorId="59" shapeId="0" xr:uid="{464052D2-3336-6E4B-AF61-9B403F815920}">
      <text>
        <t>[Threaded comment]
Your version of Excel allows you to read this threaded comment; however, any edits to it will get removed if the file is opened in a newer version of Excel. Learn more: https://go.microsoft.com/fwlink/?linkid=870924
Comment:
    How quickly a surveillance system detects events, processes information, and delivers it to the right people for timely action.</t>
      </text>
    </comment>
    <comment ref="I93" authorId="60" shapeId="0" xr:uid="{E675D582-A87D-434F-A26D-516E51BBB756}">
      <text>
        <t>[Threaded comment]
Your version of Excel allows you to read this threaded comment; however, any edits to it will get removed if the file is opened in a newer version of Excel. Learn more: https://go.microsoft.com/fwlink/?linkid=870924
Comment:
    [duplicate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J94" authorId="61" shapeId="0" xr:uid="{E0FB47F0-F9B8-6E4F-AC32-D6AB77A10D62}">
      <text>
        <t xml:space="preserve">[Threaded comment]
Your version of Excel allows you to read this threaded comment; however, any edits to it will get removed if the file is opened in a newer version of Excel. Learn more: https://go.microsoft.com/fwlink/?linkid=870924
Comment:
    Are we keeping this term as a separate term? There is much overlap with 'usefulness'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<sst xmlns="http://schemas.openxmlformats.org/spreadsheetml/2006/main" count="74771" uniqueCount="9141">
  <si>
    <t>Element</t>
  </si>
  <si>
    <t>Description</t>
  </si>
  <si>
    <t>workbook_name</t>
  </si>
  <si>
    <t>phes-ef_scope_1_workbook</t>
  </si>
  <si>
    <t>Title</t>
  </si>
  <si>
    <t>[Full scoping review title]</t>
  </si>
  <si>
    <t>Abstract</t>
  </si>
  <si>
    <t>[Brief overview of the scoping review]</t>
  </si>
  <si>
    <t>date_created</t>
  </si>
  <si>
    <t>[YYYY-MM-DD]</t>
  </si>
  <si>
    <t>date_updated</t>
  </si>
  <si>
    <t>version</t>
  </si>
  <si>
    <t>licence</t>
  </si>
  <si>
    <t>[e.g., CC-BY 4.0]</t>
  </si>
  <si>
    <t>citation</t>
  </si>
  <si>
    <r>
      <rPr>
        <b/>
        <sz val="12"/>
        <color theme="1"/>
        <rFont val="Calibri"/>
        <family val="2"/>
        <scheme val="minor"/>
      </rPr>
      <t>NOTE:</t>
    </r>
    <r>
      <rPr>
        <sz val="12"/>
        <color theme="1"/>
        <rFont val="Calibri"/>
        <family val="2"/>
        <scheme val="minor"/>
      </rPr>
      <t xml:space="preserve"> The primary working sheets are marked with green tabs.</t>
    </r>
  </si>
  <si>
    <t>Table Inventory</t>
  </si>
  <si>
    <t>identifier</t>
  </si>
  <si>
    <t>title</t>
  </si>
  <si>
    <t>description</t>
  </si>
  <si>
    <t>database_type</t>
  </si>
  <si>
    <t>required_data_cleaning</t>
  </si>
  <si>
    <t>subject</t>
  </si>
  <si>
    <t>date_modified</t>
  </si>
  <si>
    <t>format</t>
  </si>
  <si>
    <t>language</t>
  </si>
  <si>
    <t>published_with_scope</t>
  </si>
  <si>
    <t>published_with_delphi</t>
  </si>
  <si>
    <t>study_data_extraction_raw</t>
  </si>
  <si>
    <t>Raw data extraction from Covidence</t>
  </si>
  <si>
    <t>This tab contains the source data from the scoping review in a wide format. It represents the raw data extracted directly from Covidence, based on the data extraction form.</t>
  </si>
  <si>
    <t>database</t>
  </si>
  <si>
    <t>Yes</t>
  </si>
  <si>
    <t>study_data_extraction_clean</t>
  </si>
  <si>
    <t>Cleaned data extraction from Covidence</t>
  </si>
  <si>
    <t>This tab contains the cleaned version of the scoping review data. It is based on the raw Covidence export, with missing or incomplete fields filled in to ensure completeness. This version of the data was used to create "schema_all_concepts_long".</t>
  </si>
  <si>
    <t>terms_schema</t>
  </si>
  <si>
    <t>PHES-EF schema</t>
  </si>
  <si>
    <t>This tab provides a schema to support consistent, transparent, and traceable reporting of previous literature in support of the development of a harmonized Public Health Environmental Surveillance Framework Evaluation Framework (PHES-EF).</t>
  </si>
  <si>
    <t>To leave as is?</t>
  </si>
  <si>
    <t>all_concepts_long</t>
  </si>
  <si>
    <t>Long table of reported concepts</t>
  </si>
  <si>
    <t>Selected data from the "study_data_extraction_clean" sheet was transposed into a long format and used to create "all_concepts_long". The schema was also applied to this dataset in order be able to clearly trace reported concepts (see "schema" for how a reported concept has been defined) from data extraction to the final terms lists (see "schema" for how a term has been defined).
This tab is where reported concepts from the literature are reviewed and mapped to consensus terms. Each row represents a reported concept extracted from individual papers (sourced from the "study_data_extraction_clean" file, based on our Covidence data extraction form). These concepts are then reviewed, developing a list of terms in the processs. The reported concepts from each paper are then individually mapped onto the terms lists in columns O: "ScR" and P: "Delphi", linking the concepts to the evolving "terms_main". The "schema_all_concepts_long" sheet plays a crucial role in the data cleaning, verification, and analysis process, as it helps address data inconsistencies. For example, some reported concepts may have the same name but different meanings, while others may have the same meaning but different names. Overall, this mapping process is essential for consolidating the data into a preliminary unified framework (i.e., the "terms_main"), which will ultimately inform the finalized scoping review and Delphi process terms lists. 
In some cases, each row may represent an extracted reported concept but not a unique concept. For example, a reported concept may encompass various unqiue concepts within it (e.g., RARR by Muellner 2018). In these cases, this sheet has been used to further separate out these concepts for analysis by creating a variation of the unique identifier for the row (e.g., ID: 613.1).</t>
  </si>
  <si>
    <t>Rows highlighted in yellow seem to have a formatting issue. There is a lot of weird formatting in this sheet, as the the PDF formatting was captured during the data extraction process in many cases (e.g., cells: CK16, DW75, DW76). Some entries are entirely in uppercase rather than sentence case from being copied directly from the PDF. There are some symbols or characters that we copied directly some PDFs that weren't properly tanslated into excel.</t>
  </si>
  <si>
    <t>terms_main</t>
  </si>
  <si>
    <t>Master terms list</t>
  </si>
  <si>
    <t>This tab serves as the master copy of the terms list. It provides the consensus definitions for use in both the scoping review and Delphi process, helping track differences in definitions between the two. This tab is a critical component of the review as it captures and organizes information about each included term. Each row represents a distinct term, including its definition, synonyms, and related terms. It also includes the term descriptions to be used for the Delphi write-ups.</t>
  </si>
  <si>
    <t>No</t>
  </si>
  <si>
    <t>terms_scoping</t>
  </si>
  <si>
    <t>Scoping review terms list</t>
  </si>
  <si>
    <t xml:space="preserve">This tab provides the list of terms for the scoping review. The list is automatically generated from the "terms_main" sheet. If the checkbox is checked in column F: "scR", then the term will be added to the "terms_list_scr" sheet. Each row represents a distinct term. The sheet also includes a count of how many times the term was identified for reporting in the scoping review. This count is generated from column U: "scoping_term" in the "schema_all_concepts_long" sheet. </t>
  </si>
  <si>
    <t>dataview</t>
  </si>
  <si>
    <t>Column names and a machine-readale format. Rows in yellow are some of the identified rows with formatting or ID-tracking issues. Drafted a formula to generate new reported concept IDs. I only applied it to Covidence ID 23 - it could be applied to the rest of the papers. It may be best to individually apply the the formulas for each Covidence ID with the reported concepts sorted in ascending order, or edit the current formula.</t>
  </si>
  <si>
    <t>terms_delphi</t>
  </si>
  <si>
    <t>Delphi terms list</t>
  </si>
  <si>
    <t xml:space="preserve">This tab provides the list of terms to be brought to the Delphi for consideration as candidate items for PHES-EF. The list is automatically generated from the "terms_main" sheet. If the checkbox is checked in column G: "delphi", then the term will be added to the "terms_delphi" sheet. Each row represents a distinct term. The sheet also includes a count of how many times the term was identified for reporting in relation to the Delphi. This count is generated from column V: "delphi_term" in the "schema_all_concepts_long" sheet. </t>
  </si>
  <si>
    <t>table</t>
  </si>
  <si>
    <t>variable</t>
  </si>
  <si>
    <t>label</t>
  </si>
  <si>
    <t>notes</t>
  </si>
  <si>
    <t>order</t>
  </si>
  <si>
    <t>data_type</t>
  </si>
  <si>
    <t>id</t>
  </si>
  <si>
    <t>ID</t>
  </si>
  <si>
    <t>A unique internal identifier for each concept entry in the dataset.</t>
  </si>
  <si>
    <t>theme_code</t>
  </si>
  <si>
    <t>Theme code</t>
  </si>
  <si>
    <t>Numerical code indicating the thematic category of the reported concept. Useful for clustering and thematic color mapping.</t>
  </si>
  <si>
    <t>integer</t>
  </si>
  <si>
    <t>covidence_num</t>
  </si>
  <si>
    <t>Covidence study number</t>
  </si>
  <si>
    <t>The Covidence study number is automatically generated by Covidence and assigned to each unique source; it was not extracted as part of the data extraction process.</t>
  </si>
  <si>
    <t>reported_concept_id</t>
  </si>
  <si>
    <t>Reported concept ID</t>
  </si>
  <si>
    <t>Each reported concept (e.g., domain, subdomain, or attribute) is assigned a structured ID in the format RC_C_D_SD_A to preserve hierarchy and prevent duplication, where RC = reported concept, C = Covidence number, D = domain, SD = subdomain, and A = attribute. Versioning is used to indicate unique concepts that are separated within broader categories.</t>
  </si>
  <si>
    <t>string (regex RC_C+_D+_SD+_A)</t>
  </si>
  <si>
    <t>zotero_citation_key</t>
  </si>
  <si>
    <t>Zotero citation key</t>
  </si>
  <si>
    <t>Cite-key of the reference in Zotero</t>
  </si>
  <si>
    <t>string</t>
  </si>
  <si>
    <t>study_id</t>
  </si>
  <si>
    <t>Study ID</t>
  </si>
  <si>
    <t>The scoping review study ID generated from Covidence (a short, human-readable label combining the author name and publication year).</t>
  </si>
  <si>
    <t>year</t>
  </si>
  <si>
    <t>Year</t>
  </si>
  <si>
    <t>What year was the work published?</t>
  </si>
  <si>
    <t>reported_concept_parent</t>
  </si>
  <si>
    <t>Reported concept parent</t>
  </si>
  <si>
    <t>Specifies the parent concept in the hierarchy; N/A denotes a top-level concept with no parent.</t>
  </si>
  <si>
    <t>string (foreign key or controlled vocabulary)</t>
  </si>
  <si>
    <t>reported_concept_extracted_field</t>
  </si>
  <si>
    <t>Reported concept extraction field</t>
  </si>
  <si>
    <t>Indicates the data extraction field from which the reported concept was extracted. Corresponds to the name of Column 1 in Question 18 of the data extraction form.</t>
  </si>
  <si>
    <t>collontrolled vocabulary (string)</t>
  </si>
  <si>
    <t>reported_concept_extracted_category</t>
  </si>
  <si>
    <t>Reported concept extraction category</t>
  </si>
  <si>
    <t>Indicates the hierarchical level (e.g., domain, sub-domain, or attribute) assigned to the concept by reviewers during data extraction, guided by the study’s predefined definitions for these categories. Is intended to reflect the original source’s classification or grouping of concepts.</t>
  </si>
  <si>
    <t>reported_concept_name</t>
  </si>
  <si>
    <t>Reported concept name</t>
  </si>
  <si>
    <t>The name of the reported concept identified from the original source, extracted either as an attribute in Q18 or as a domain or subdomain in Q17 of the data extraction form.</t>
  </si>
  <si>
    <t>domain_code</t>
  </si>
  <si>
    <t>Domain code</t>
  </si>
  <si>
    <t>A short code assigned to represent the domain for reference and grouping.</t>
  </si>
  <si>
    <t>sub_domain_code</t>
  </si>
  <si>
    <t>Sub-domain code</t>
  </si>
  <si>
    <t>A short code representing the sub-domain, facilitating referencing and structured ordering.</t>
  </si>
  <si>
    <t>mapped_parent_term</t>
  </si>
  <si>
    <t>Mapped parent term</t>
  </si>
  <si>
    <t>Harmonised parent term after synonym mapping, used to keep the hierarchy consistent across studies.</t>
  </si>
  <si>
    <t>parent_domain</t>
  </si>
  <si>
    <t>Parent domain</t>
  </si>
  <si>
    <t xml:space="preserve">The standardized name of the top-level domain to which this concept ultimately belongs. </t>
  </si>
  <si>
    <t>attribute_sequence_with_versioning</t>
  </si>
  <si>
    <t>Attribute sequence (with version)</t>
  </si>
  <si>
    <t>A numeric sequence (with optional decimal versioning) to preserve the original order of attributes under the same parent in the data source.</t>
  </si>
  <si>
    <t>reported_concept_notes</t>
  </si>
  <si>
    <t>Reported concept notes</t>
  </si>
  <si>
    <t>Supplementary information or clarifications about the concept that fall outside the formal definition and description.</t>
  </si>
  <si>
    <t>reported_concept_eval_methods</t>
  </si>
  <si>
    <t>Rported concept evaluation methods</t>
  </si>
  <si>
    <t>Describes how the study measured or evaluated this concept; extracted from the “Evaluation Methods” column in Q18 of the data extraction form.</t>
  </si>
  <si>
    <t>reported_concept_meas_consid</t>
  </si>
  <si>
    <t>Rported concept measurement considerations</t>
  </si>
  <si>
    <t>Describes details related to how the concept was measured; corresponds to the “Measurement Considerations” column in Q18 of the data extraction form.</t>
  </si>
  <si>
    <t>reported_concept_def</t>
  </si>
  <si>
    <t>Reported concept definition</t>
  </si>
  <si>
    <t>Definition for the reported concept; corresponds to the “Definition or Description” column in Q18 of the data extraction form. Double square brackets indicate separating out unique concepts within broader categories. Entries such as “CDC 2001” denote that the definition is the same as defined in the CDC 2001 framework. “N/A” indicates that no applicable definition was provided.</t>
  </si>
  <si>
    <t>reported_concept_eval_criteria</t>
  </si>
  <si>
    <t>Rported concept evaluation criteria</t>
  </si>
  <si>
    <t>Criteria or benchmarks used for evaluating the concept (e.g., thresholds or performance levels); from Q18 “Evaluation Criteria” column.</t>
  </si>
  <si>
    <t>reported_concept_is_primary</t>
  </si>
  <si>
    <t>Primary-concept indicator</t>
  </si>
  <si>
    <t>TRUE if the concept is the main (first extracted) instance under a parent; FALSE if it is a duplicate used to reflect multiple attributes under the same concept.</t>
  </si>
  <si>
    <t>boolean</t>
  </si>
  <si>
    <t>reported_concept_extraction_confidence</t>
  </si>
  <si>
    <t>Rported concept extraction confidence</t>
  </si>
  <si>
    <t>Annotator's confidence in the accuracy and completeness of the extracted concept-definition mapping; coded as High, Medium, or Low.</t>
  </si>
  <si>
    <t>scr_term</t>
  </si>
  <si>
    <t>Scoping review term</t>
  </si>
  <si>
    <t>The standardized or mapped term to be reported in the scoping review to represent one or more reported concepts, consolidating duplicates and overlapping ideas into a single, consistent term for reporting and analysis.</t>
  </si>
  <si>
    <t>string (camelCase)</t>
  </si>
  <si>
    <t>delphi_term</t>
  </si>
  <si>
    <t>Delphi term</t>
  </si>
  <si>
    <t>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</si>
  <si>
    <t>scr_group</t>
  </si>
  <si>
    <t>Scoping review group</t>
  </si>
  <si>
    <t>Scoping review category, useful for stratified filtering.</t>
  </si>
  <si>
    <t>scr_subgroup</t>
  </si>
  <si>
    <t>Scoping review subgroup</t>
  </si>
  <si>
    <t>Subgroup within scr_group created during scoping review.</t>
  </si>
  <si>
    <t>scr_attribute</t>
  </si>
  <si>
    <t>Scoping review attribute</t>
  </si>
  <si>
    <t>Attribute name applied during scoping review.</t>
  </si>
  <si>
    <t>consensus_attribute</t>
  </si>
  <si>
    <t>Consensus attribute</t>
  </si>
  <si>
    <t xml:space="preserve">The confirmed attribute name determined after the consensus meeting. </t>
  </si>
  <si>
    <t>scr_criteria</t>
  </si>
  <si>
    <t>Scoping review criteria</t>
  </si>
  <si>
    <t>Criteria applied during the scoping review to include or exclude concepts.</t>
  </si>
  <si>
    <t>scr_status</t>
  </si>
  <si>
    <t>Scoping review status</t>
  </si>
  <si>
    <t>Workflow tracking status assigned during the scoping review process (e.g., “included”, “pending review”, or “excluded”).</t>
  </si>
  <si>
    <t>consensus_theme</t>
  </si>
  <si>
    <t>Consensus theme</t>
  </si>
  <si>
    <t>The finalized theme name agreed upon during the consensus phase. Becomes a top-level class in the ontology.</t>
  </si>
  <si>
    <t>consensus_domain</t>
  </si>
  <si>
    <t>Consensus domain</t>
  </si>
  <si>
    <t>The standardized domain name approved after consensus review.</t>
  </si>
  <si>
    <t>list of strings</t>
  </si>
  <si>
    <t>consensus_sub-domain</t>
  </si>
  <si>
    <t>Consensus sub-domain</t>
  </si>
  <si>
    <t>The standardized sub-domain name confirmed in the consensus round.</t>
  </si>
  <si>
    <t>consensus_criteria</t>
  </si>
  <si>
    <t>Consensus criteria</t>
  </si>
  <si>
    <t>Finalized evaluation criteria following the consensus process.</t>
  </si>
  <si>
    <t>synonyms</t>
  </si>
  <si>
    <t>Synonyms</t>
  </si>
  <si>
    <t xml:space="preserve">Alternative phrases found across studies that map to the same concept. </t>
  </si>
  <si>
    <t>related_concept</t>
  </si>
  <si>
    <t>Related concepts</t>
  </si>
  <si>
    <t>Concepts that are semantically related to the current concept but not equivalent.</t>
  </si>
  <si>
    <t>study_data_extration_raw</t>
  </si>
  <si>
    <t>source_title</t>
  </si>
  <si>
    <t>Source title</t>
  </si>
  <si>
    <t>The title of the identified source document from which data has been extracted. This field captures the official or working title as presented in the original source material.</t>
  </si>
  <si>
    <t>Source title (automatically generated by Covidence).</t>
  </si>
  <si>
    <t>reviewer_name</t>
  </si>
  <si>
    <t>Reviewer Name</t>
  </si>
  <si>
    <t>Name or identifier of the reviewer who extracted or verified the data. Used for tracking and quality control.</t>
  </si>
  <si>
    <t>Title of the identified source from which the data was extracted. This represents the official document title.</t>
  </si>
  <si>
    <t>extracted_source_title</t>
  </si>
  <si>
    <t>Extracted source title</t>
  </si>
  <si>
    <t>Year in which the source work was published. Important for contextualizing data and assessing recency.</t>
  </si>
  <si>
    <t>1. What is the title of the identified source?</t>
  </si>
  <si>
    <t>publication_year</t>
  </si>
  <si>
    <t>Publication year</t>
  </si>
  <si>
    <t>Email address of the corresponding author. If unavailable, the first author's email is used.</t>
  </si>
  <si>
    <t>2. What year was the work published?</t>
  </si>
  <si>
    <t>corresponding_author_name</t>
  </si>
  <si>
    <t>Corresponding author name</t>
  </si>
  <si>
    <t>Country listed in the primary affiliation of the corresponding author, indicating geographical location.</t>
  </si>
  <si>
    <t xml:space="preserve">3. What is the name of the corresponding author? If the corresponding author is not specified use first author's details. </t>
  </si>
  <si>
    <t>corresponding_author_email</t>
  </si>
  <si>
    <t>Corresponding author email</t>
  </si>
  <si>
    <t>Type of study design or research methodology described in the article. Determined by reviewer evaluation rather than article labeling.</t>
  </si>
  <si>
    <t xml:space="preserve">4. What is the email address of the corresponding author? If the corresponding author is not specified use first author's details. </t>
  </si>
  <si>
    <t>Name of the corresponding author for the source document. If not specified, the first author's name is used.</t>
  </si>
  <si>
    <t>corresponding_author_country</t>
  </si>
  <si>
    <t>Corresponding author country</t>
  </si>
  <si>
    <t>Country where the described surveillance system is located or implemented.</t>
  </si>
  <si>
    <t xml:space="preserve">5. What country is listed in the primary affiliation of the corresponding author? </t>
  </si>
  <si>
    <t>article_objective</t>
  </si>
  <si>
    <t>Article objective</t>
  </si>
  <si>
    <t>Details of any "other" evaluation frameworks used, including source title, organization, author, and year. If not applicable, marked "N/A".</t>
  </si>
  <si>
    <t>6. What is the objective of the article? Please provide a short description of what the article is about</t>
  </si>
  <si>
    <t>Brief description of the main objective or purpose of the article/source. Summarizes what the study aimed to achieve.</t>
  </si>
  <si>
    <t>study_design_type</t>
  </si>
  <si>
    <t>Study design type</t>
  </si>
  <si>
    <t>Definition or description explaining the content or purpose of the first framework section.</t>
  </si>
  <si>
    <t xml:space="preserve">7. What type of work is described? Assess this based on your evaluation of study design, not based on what the labelling of the article states. </t>
  </si>
  <si>
    <t>surv_system_type</t>
  </si>
  <si>
    <t>Surveillance system type</t>
  </si>
  <si>
    <t>Measurement or data collection considerations relevant to the first framework section.</t>
  </si>
  <si>
    <t>8. What type of surveillance system is discussed?</t>
  </si>
  <si>
    <t>surv_country</t>
  </si>
  <si>
    <t>Surveillance country</t>
  </si>
  <si>
    <t>Additional notes or comments related to the first framework section.</t>
  </si>
  <si>
    <t xml:space="preserve">9. In what country is the described surveillance system located? </t>
  </si>
  <si>
    <t>Type of surveillance system discussed in the source (e.g., passive, active, sentinel).</t>
  </si>
  <si>
    <t>eval_framework_used</t>
  </si>
  <si>
    <t>Evaluation framework used</t>
  </si>
  <si>
    <t>The title of the identified source document from which data has been extracted. This field captures the official or working title as presented in the original source material. Source title automatically generated by Covidence.</t>
  </si>
  <si>
    <t xml:space="preserve">10. What framework or guidance document, if any, was used to evaluate surveillance systems(s)? </t>
  </si>
  <si>
    <t>Name of any evaluation framework or guidance document used to assess surveillance systems in the study.</t>
  </si>
  <si>
    <t>other_eval_framework_details</t>
  </si>
  <si>
    <t>Other evaluation framework details</t>
  </si>
  <si>
    <t>11. If you selected "other", please provide the source title along with the organization or first author and year of publication below. If this does not apply, please write "N/A".</t>
  </si>
  <si>
    <t>framework_section_01_name</t>
  </si>
  <si>
    <t>Framework section 01 name</t>
  </si>
  <si>
    <t>12.1 Framework Section</t>
  </si>
  <si>
    <t>eval_method_or_guidance</t>
  </si>
  <si>
    <t>Evaluation methodology or guidance</t>
  </si>
  <si>
    <t>Extracted description of the evaluation methodology or guidance procedure as described in the source article.</t>
  </si>
  <si>
    <t>12. Please extract the evaluation methodology or guidance procedure described in the source article. :</t>
  </si>
  <si>
    <t>framework_section_01_description</t>
  </si>
  <si>
    <t>Framework section 01 description</t>
  </si>
  <si>
    <t xml:space="preserve">12.1  Definition or Description </t>
  </si>
  <si>
    <t>framework_section_01_eval_methodology</t>
  </si>
  <si>
    <t>Framework section 01 evaluation methodology</t>
  </si>
  <si>
    <t>12.1 Evaluation Methodology</t>
  </si>
  <si>
    <t>Name or title of the first section within the evaluation framework.</t>
  </si>
  <si>
    <t>1 Framework Section</t>
  </si>
  <si>
    <t xml:space="preserve">1 Definition or Description </t>
  </si>
  <si>
    <t>framework_section_01_meas_consid</t>
  </si>
  <si>
    <t>Framework section 01 measurement considerations</t>
  </si>
  <si>
    <t>12.1 Measurement Considerations</t>
  </si>
  <si>
    <t>Specific evaluation methods applied within the first framework section.</t>
  </si>
  <si>
    <t>1 Evaluation Methodology</t>
  </si>
  <si>
    <t>framework_section_01_notes</t>
  </si>
  <si>
    <t>Framework section 01 notes</t>
  </si>
  <si>
    <t>12.1 Additional Notes</t>
  </si>
  <si>
    <t>1 Measurement Considerations</t>
  </si>
  <si>
    <t>framework_section_02_name</t>
  </si>
  <si>
    <t>Framework section 02 name</t>
  </si>
  <si>
    <t>12.2 Framework Section</t>
  </si>
  <si>
    <t>1 Additional Notes</t>
  </si>
  <si>
    <t>framework_section_02_description</t>
  </si>
  <si>
    <t>Framework section 02 description</t>
  </si>
  <si>
    <t>12.2 Definition or Description</t>
  </si>
  <si>
    <t>framework_section_02_eval_methodology</t>
  </si>
  <si>
    <t>Framework section 02 evaluation methodology</t>
  </si>
  <si>
    <t>12.2 Evaluation Methodology</t>
  </si>
  <si>
    <t>2 Framework Section</t>
  </si>
  <si>
    <t xml:space="preserve">2 Definition or Description </t>
  </si>
  <si>
    <t>framework_section_02_meas_consid</t>
  </si>
  <si>
    <t>Framework section 02 measurement considerations</t>
  </si>
  <si>
    <t>Specific evaluation methods applied within the 2 framework section.</t>
  </si>
  <si>
    <t>12.2 Measurement Considerations</t>
  </si>
  <si>
    <t>2 Evaluation Methodology</t>
  </si>
  <si>
    <t>framework_section_02_notes</t>
  </si>
  <si>
    <t>Framework section 02 notes</t>
  </si>
  <si>
    <t>Additional notes or comments related to the 2 framework section.</t>
  </si>
  <si>
    <t>12.2 Additional Notes</t>
  </si>
  <si>
    <t>2 Measurement Considerations</t>
  </si>
  <si>
    <t>framework_section_03_name</t>
  </si>
  <si>
    <t>Framework section 03 name</t>
  </si>
  <si>
    <t>Definition or description explaining the content or purpose of the 3 framework section.</t>
  </si>
  <si>
    <t>12.3 Framework Section</t>
  </si>
  <si>
    <t>2 Additional Notes</t>
  </si>
  <si>
    <t>framework_section_03_description</t>
  </si>
  <si>
    <t>Framework section 03 description</t>
  </si>
  <si>
    <t>Measurement or data collection considerations relevant to the 3 framework section.</t>
  </si>
  <si>
    <t>12.3 Definition or Description2</t>
  </si>
  <si>
    <t>framework_section_03_eval_methodology</t>
  </si>
  <si>
    <t>Framework section 03 evaluation methodology</t>
  </si>
  <si>
    <t>Additional notes or comments related to the 3 framework section.</t>
  </si>
  <si>
    <t>12.3 Evaluation Methodology</t>
  </si>
  <si>
    <t>3 Framework Section</t>
  </si>
  <si>
    <t xml:space="preserve">3 Definition or Description </t>
  </si>
  <si>
    <t>framework_section_03_meas_consid</t>
  </si>
  <si>
    <t>Framework section 03 measurement considerations</t>
  </si>
  <si>
    <t>Specific evaluation methods applied within the 4 framework section.</t>
  </si>
  <si>
    <t>12.3 Measurement Considerations</t>
  </si>
  <si>
    <t>3 Evaluation Methodology</t>
  </si>
  <si>
    <t>framework_section_03_notes</t>
  </si>
  <si>
    <t>Framework section 03 notes</t>
  </si>
  <si>
    <t>Additional notes or comments related to the 4 framework section.</t>
  </si>
  <si>
    <t>12.3 Additional Notes</t>
  </si>
  <si>
    <t>3 Measurement Considerations</t>
  </si>
  <si>
    <t>framework_section_04_name</t>
  </si>
  <si>
    <t>Framework section 04 name</t>
  </si>
  <si>
    <t>Definition or description explaining the content or purpose of the 5 framework section.</t>
  </si>
  <si>
    <t>12.4 Framework Section</t>
  </si>
  <si>
    <t>3 Additional Notes</t>
  </si>
  <si>
    <t>framework_section_04_description</t>
  </si>
  <si>
    <t>Framework section 04 description</t>
  </si>
  <si>
    <t>Measurement or data collection considerations relevant to the 5 framework section.</t>
  </si>
  <si>
    <t xml:space="preserve">12.4 Definition or Description </t>
  </si>
  <si>
    <t>framework_section_04_eval_methodology</t>
  </si>
  <si>
    <t>Framework section 04 evaluation methodology</t>
  </si>
  <si>
    <t>Additional notes or comments related to the 5 framework section.</t>
  </si>
  <si>
    <t>12.4 Evaluation Methodology</t>
  </si>
  <si>
    <t>4 Framework Section</t>
  </si>
  <si>
    <t xml:space="preserve">4 Definition or Description </t>
  </si>
  <si>
    <t>framework_section_04_meas_consid</t>
  </si>
  <si>
    <t>Framework section 04 measurement considerations</t>
  </si>
  <si>
    <t>Specific evaluation methods applied within the 6 framework section.</t>
  </si>
  <si>
    <t>12.4 Measurement Considerations</t>
  </si>
  <si>
    <t>4 Evaluation Methodology</t>
  </si>
  <si>
    <t>framework_section_04_notes</t>
  </si>
  <si>
    <t>Framework section 04 notes</t>
  </si>
  <si>
    <t>Additional notes or comments related to the 6 framework section.</t>
  </si>
  <si>
    <t>12.4 Additional Notes</t>
  </si>
  <si>
    <t>4 Measurement Considerations</t>
  </si>
  <si>
    <t>framework_section_05_name</t>
  </si>
  <si>
    <t>Framework section 05 name</t>
  </si>
  <si>
    <t>Definition or description explaining the content or purpose of the 7 framework section.</t>
  </si>
  <si>
    <t>12.5 Framework Section</t>
  </si>
  <si>
    <t>4 Additional Notes</t>
  </si>
  <si>
    <t>framework_section_05_description</t>
  </si>
  <si>
    <t>Framework section 05 description</t>
  </si>
  <si>
    <t>Measurement or data collection considerations relevant to the 7 framework section.</t>
  </si>
  <si>
    <t xml:space="preserve">12.5 Definition or Description </t>
  </si>
  <si>
    <t>framework_section_05_eval_methodology</t>
  </si>
  <si>
    <t>Framework section 05 evaluation methodology</t>
  </si>
  <si>
    <t>Additional notes or comments related to the 7 framework section.</t>
  </si>
  <si>
    <t>12.5 Evaluation Methodology</t>
  </si>
  <si>
    <t>5 Framework Section</t>
  </si>
  <si>
    <t xml:space="preserve">5 Definition or Description </t>
  </si>
  <si>
    <t>framework_section_05_meas_consid</t>
  </si>
  <si>
    <t>Framework section 05 measurement considerations</t>
  </si>
  <si>
    <t>Specific evaluation methods applied within the 8 framework section.</t>
  </si>
  <si>
    <t>12.5 Measurement Considerations</t>
  </si>
  <si>
    <t>5 Evaluation Methodology</t>
  </si>
  <si>
    <t>framework_section_05_notes</t>
  </si>
  <si>
    <t>Framework section 05 notes</t>
  </si>
  <si>
    <t>Additional notes or comments related to the 8 framework section.</t>
  </si>
  <si>
    <t>12.5 Additional Notes</t>
  </si>
  <si>
    <t>5 Measurement Considerations</t>
  </si>
  <si>
    <t>framework_section_06_name</t>
  </si>
  <si>
    <t>Framework section 06 name</t>
  </si>
  <si>
    <t>Definition or description explaining the content or purpose of the 9 framework section.</t>
  </si>
  <si>
    <t>12.6 Framework Section</t>
  </si>
  <si>
    <t>5 Additional Notes</t>
  </si>
  <si>
    <t>framework_section_06_description</t>
  </si>
  <si>
    <t>Framework section 06 description</t>
  </si>
  <si>
    <t>Measurement or data collection considerations relevant to the 9 framework section.</t>
  </si>
  <si>
    <t xml:space="preserve">12.6 Definition or Description </t>
  </si>
  <si>
    <t>framework_section_06_eval_methodology</t>
  </si>
  <si>
    <t>Framework section 06 evaluation methodology</t>
  </si>
  <si>
    <t>Additional notes or comments related to the 9 framework section.</t>
  </si>
  <si>
    <t>12.6 Evaluation Methodology</t>
  </si>
  <si>
    <t>6 Framework Section</t>
  </si>
  <si>
    <t xml:space="preserve">6 Definition or Description </t>
  </si>
  <si>
    <t>framework_section_06_meas_consid</t>
  </si>
  <si>
    <t>Framework section 06 measurement considerations</t>
  </si>
  <si>
    <t>Specific evaluation methods applied within the 10 framework section.</t>
  </si>
  <si>
    <t>12.6 Measurement Considerations</t>
  </si>
  <si>
    <t>6 Evaluation Methodology</t>
  </si>
  <si>
    <t>framework_section_06_notes</t>
  </si>
  <si>
    <t>Framework section 06 notes</t>
  </si>
  <si>
    <t>Additional notes or comments related to the 10 framework section.</t>
  </si>
  <si>
    <t>12.6 Additional Notes</t>
  </si>
  <si>
    <t>6 Measurement Considerations</t>
  </si>
  <si>
    <t>framework_section_07_name</t>
  </si>
  <si>
    <t>Framework section 07 name</t>
  </si>
  <si>
    <t>Definition or description explaining the content or purpose of the 11 framework section.</t>
  </si>
  <si>
    <t>12.7 Framework Section</t>
  </si>
  <si>
    <t>6 Additional Notes</t>
  </si>
  <si>
    <t>framework_section_07_description</t>
  </si>
  <si>
    <t>Framework section 07 description</t>
  </si>
  <si>
    <t>Measurement or data collection considerations relevant to the 11 framework section.</t>
  </si>
  <si>
    <t xml:space="preserve">12.7 Definition or Description </t>
  </si>
  <si>
    <t>framework_section_07_eval_methodology</t>
  </si>
  <si>
    <t>Framework section 07 evaluation methodology</t>
  </si>
  <si>
    <t>Additional notes or comments related to the 11 framework section.</t>
  </si>
  <si>
    <t>12.7 Evaluation Methodology</t>
  </si>
  <si>
    <t>7 Framework Section</t>
  </si>
  <si>
    <t xml:space="preserve">7 Definition or Description </t>
  </si>
  <si>
    <t>framework_section_07_meas_consid</t>
  </si>
  <si>
    <t>Framework section 07 measurement considerations</t>
  </si>
  <si>
    <t>Specific evaluation methods applied within the 12 framework section.</t>
  </si>
  <si>
    <t>12.7 Measurement Considerations</t>
  </si>
  <si>
    <t>7 Evaluation Methodology</t>
  </si>
  <si>
    <t>framework_section_07_notes</t>
  </si>
  <si>
    <t>Framework section 07 notes</t>
  </si>
  <si>
    <t>Additional notes or comments related to the 12 framework section.</t>
  </si>
  <si>
    <t>12.7 Additional Notes</t>
  </si>
  <si>
    <t>7 Measurement Considerations</t>
  </si>
  <si>
    <t>framework_section_08_name</t>
  </si>
  <si>
    <t>Framework section 08 name</t>
  </si>
  <si>
    <t>Definition or description explaining the content or purpose of the 13 framework section.</t>
  </si>
  <si>
    <t>12.8 Framework Section</t>
  </si>
  <si>
    <t>7 Additional Notes</t>
  </si>
  <si>
    <t>framework_section_08_description</t>
  </si>
  <si>
    <t>Framework section 08 description</t>
  </si>
  <si>
    <t>Measurement or data collection considerations relevant to the 13 framework section.</t>
  </si>
  <si>
    <t xml:space="preserve">12.8 Definition or Description </t>
  </si>
  <si>
    <t>framework_section_08_eval_methodology</t>
  </si>
  <si>
    <t>Framework section 08 evaluation methodology</t>
  </si>
  <si>
    <t>Additional notes or comments related to the 13 framework section.</t>
  </si>
  <si>
    <t>12.8 Evaluation Methodology</t>
  </si>
  <si>
    <t>8 Framework Section</t>
  </si>
  <si>
    <t xml:space="preserve">8 Definition or Description </t>
  </si>
  <si>
    <t>framework_section_08_meas_consid</t>
  </si>
  <si>
    <t>Framework section 08 measurement considerations</t>
  </si>
  <si>
    <t>Specific evaluation methods applied within the 14 framework section.</t>
  </si>
  <si>
    <t>12.8 Measurement Considerations</t>
  </si>
  <si>
    <t>8 Evaluation Methodology</t>
  </si>
  <si>
    <t>framework_section_08_notes</t>
  </si>
  <si>
    <t>Framework section 08 notes</t>
  </si>
  <si>
    <t>Additional notes or comments related to the 14 framework section.</t>
  </si>
  <si>
    <t>12.8 Additional Notes</t>
  </si>
  <si>
    <t>8 Measurement Considerations</t>
  </si>
  <si>
    <t>framework_section_09_name</t>
  </si>
  <si>
    <t>Framework section 09 name</t>
  </si>
  <si>
    <t>Definition or description explaining the content or purpose of the 15 framework section.</t>
  </si>
  <si>
    <t>12.9 Framework Section</t>
  </si>
  <si>
    <t>8 Additional Notes</t>
  </si>
  <si>
    <t>framework_section_09_description</t>
  </si>
  <si>
    <t>Framework section 09 description</t>
  </si>
  <si>
    <t>Measurement or data collection considerations relevant to the 15 framework section.</t>
  </si>
  <si>
    <t xml:space="preserve">12.9 Definition or Description </t>
  </si>
  <si>
    <t>framework_section_09_eval_methodology</t>
  </si>
  <si>
    <t>Framework section 09 evaluation methodology</t>
  </si>
  <si>
    <t>Additional notes or comments related to the 15 framework section.</t>
  </si>
  <si>
    <t>12.9 Evaluation Methodology</t>
  </si>
  <si>
    <t>9 Framework Section</t>
  </si>
  <si>
    <t xml:space="preserve">9 Definition or Description </t>
  </si>
  <si>
    <t>framework_section_09_meas_consid</t>
  </si>
  <si>
    <t>Framework section 09 measurement considerations</t>
  </si>
  <si>
    <t>12.9 Measurement Considerations</t>
  </si>
  <si>
    <t>9 Evaluation Methodology</t>
  </si>
  <si>
    <t>framework_section_09_notes</t>
  </si>
  <si>
    <t>Framework section 09 notes</t>
  </si>
  <si>
    <t>12.9 Additional Notes</t>
  </si>
  <si>
    <t>9 Measurement Considerations</t>
  </si>
  <si>
    <t>9 Additional Notes</t>
  </si>
  <si>
    <t>framework_section_10_name</t>
  </si>
  <si>
    <t>Framework section 10 name</t>
  </si>
  <si>
    <t>10 Framework Section</t>
  </si>
  <si>
    <t>framework_section_10_description</t>
  </si>
  <si>
    <t>Framework section 10 description</t>
  </si>
  <si>
    <t xml:space="preserve">10 Definition or Description </t>
  </si>
  <si>
    <t>framework_section_10_eval_methodology</t>
  </si>
  <si>
    <t>Framework section 10 evaluation methodology</t>
  </si>
  <si>
    <t>10 Evaluation Methodology</t>
  </si>
  <si>
    <t>framework_section_10_meas_consid</t>
  </si>
  <si>
    <t>Framework section 10 measurement considerations</t>
  </si>
  <si>
    <t>10 Measurement Considerations</t>
  </si>
  <si>
    <t>framework_section_10_notes</t>
  </si>
  <si>
    <t>Framework section 10 notes</t>
  </si>
  <si>
    <t>10 Additional Notes</t>
  </si>
  <si>
    <t>framework_section_11_name</t>
  </si>
  <si>
    <t>Framework section 11 name</t>
  </si>
  <si>
    <t>11 Framework Section</t>
  </si>
  <si>
    <t>framework_section_11_description</t>
  </si>
  <si>
    <t>Framework section 11 description</t>
  </si>
  <si>
    <t xml:space="preserve">11 Definition or Description </t>
  </si>
  <si>
    <t>framework_section_11_eval_methodology</t>
  </si>
  <si>
    <t>Framework section 11 evaluation methodology</t>
  </si>
  <si>
    <t>11 Evaluation Methodology</t>
  </si>
  <si>
    <t>framework_section_11_meas_consid</t>
  </si>
  <si>
    <t>Framework section 11 measurement considerations</t>
  </si>
  <si>
    <t>11 Measurement Considerations</t>
  </si>
  <si>
    <t>framework_section_11_notes</t>
  </si>
  <si>
    <t>Framework section 11 notes</t>
  </si>
  <si>
    <t>11 Additional Notes</t>
  </si>
  <si>
    <t>framework_section_12_name</t>
  </si>
  <si>
    <t>Framework section 12 name</t>
  </si>
  <si>
    <t>12 Framework Section</t>
  </si>
  <si>
    <t>framework_section_12_description</t>
  </si>
  <si>
    <t>Framework section 12 description</t>
  </si>
  <si>
    <t xml:space="preserve">12 Definition or Description </t>
  </si>
  <si>
    <t>framework_section_12_eval_methodology</t>
  </si>
  <si>
    <t>Framework section 12 evaluation methodology</t>
  </si>
  <si>
    <t>12 Evaluation Methodology</t>
  </si>
  <si>
    <t>framework_section_12_meas_consid</t>
  </si>
  <si>
    <t>Framework section 12 measurement considerations</t>
  </si>
  <si>
    <t>12 Measurement Considerations</t>
  </si>
  <si>
    <t>framework_section_12_notes</t>
  </si>
  <si>
    <t>Framework section 12 notes</t>
  </si>
  <si>
    <t>12 Additional Notes</t>
  </si>
  <si>
    <t>framework_section_13_name</t>
  </si>
  <si>
    <t>Framework section 13 name</t>
  </si>
  <si>
    <t>13 Framework Section</t>
  </si>
  <si>
    <t>framework_section_13_description</t>
  </si>
  <si>
    <t>Framework section 13 description</t>
  </si>
  <si>
    <t xml:space="preserve">13 Definition or Description </t>
  </si>
  <si>
    <t>framework_section_13_eval_methodology</t>
  </si>
  <si>
    <t>Framework section 13 evaluation methodology</t>
  </si>
  <si>
    <t>13 Evaluation Methodology</t>
  </si>
  <si>
    <t>framework_section_13_meas_consid</t>
  </si>
  <si>
    <t>Framework section 13 measurement considerations</t>
  </si>
  <si>
    <t>13 Measurement Considerations</t>
  </si>
  <si>
    <t>framework_section_13_notes</t>
  </si>
  <si>
    <t>Framework section 13 notes</t>
  </si>
  <si>
    <t>13 Additional Notes</t>
  </si>
  <si>
    <t>framework_section_14_name</t>
  </si>
  <si>
    <t>Framework section 14 name</t>
  </si>
  <si>
    <t>14 Framework Section</t>
  </si>
  <si>
    <t>framework_section_14_description</t>
  </si>
  <si>
    <t>Framework section 14 description</t>
  </si>
  <si>
    <t xml:space="preserve">14 Definition or Description </t>
  </si>
  <si>
    <t>framework_section_14_eval_methodology</t>
  </si>
  <si>
    <t>Framework section 14 evaluation methodology</t>
  </si>
  <si>
    <t>14 Evaluation Methodology</t>
  </si>
  <si>
    <t>framework_section_14_meas_consid</t>
  </si>
  <si>
    <t>Framework section 14 measurement considerations</t>
  </si>
  <si>
    <t>14 Measurement Considerations</t>
  </si>
  <si>
    <t>framework_section_14_notes</t>
  </si>
  <si>
    <t>Framework section 14 notes</t>
  </si>
  <si>
    <t>14 Additional Notes</t>
  </si>
  <si>
    <t>framework_section_15_name</t>
  </si>
  <si>
    <t>Framework section 15 name</t>
  </si>
  <si>
    <t>15 Framework Section</t>
  </si>
  <si>
    <t>framework_section_15_description</t>
  </si>
  <si>
    <t>Framework section 15 description</t>
  </si>
  <si>
    <t xml:space="preserve">15 Definition or Description </t>
  </si>
  <si>
    <t>framework_section_15_eval_methodology</t>
  </si>
  <si>
    <t>Framework section 15 evaluation methodology</t>
  </si>
  <si>
    <t>15 Evaluation Methodology</t>
  </si>
  <si>
    <t>framework_section_15_meas_consid</t>
  </si>
  <si>
    <t>Framework section 15 measurement considerations</t>
  </si>
  <si>
    <t>15 Measurement Considerations</t>
  </si>
  <si>
    <t>public_health_objective_01</t>
  </si>
  <si>
    <t>Public health objective 01</t>
  </si>
  <si>
    <t>13. Public Health Objective 1</t>
  </si>
  <si>
    <t>framework_section_15_notes</t>
  </si>
  <si>
    <t>Framework section 15 notes</t>
  </si>
  <si>
    <t>15 Additional Notes</t>
  </si>
  <si>
    <t>public_health_objective_02</t>
  </si>
  <si>
    <t>Public health objective 02</t>
  </si>
  <si>
    <t>13. Public Health Objective 2</t>
  </si>
  <si>
    <t>public_health_objective_03</t>
  </si>
  <si>
    <t>Public health objective 03</t>
  </si>
  <si>
    <t>13. Public Health Objective 3</t>
  </si>
  <si>
    <t>surv_objectives</t>
  </si>
  <si>
    <t>surveillance Objectives</t>
  </si>
  <si>
    <t>13. Please extract all data relating to the objectives of the identified surveillance system category (selected in question 8).:</t>
  </si>
  <si>
    <t>Public Health Objective 1</t>
  </si>
  <si>
    <t>public_health_objective_04</t>
  </si>
  <si>
    <t>Public health objective 04</t>
  </si>
  <si>
    <t>13. Public Health Objective 4</t>
  </si>
  <si>
    <t>Public Health Objective 2</t>
  </si>
  <si>
    <t>public_health_objective_05</t>
  </si>
  <si>
    <t>Public health objective 05</t>
  </si>
  <si>
    <t>13. Public Health Objective 5</t>
  </si>
  <si>
    <t>Public Health Objective 3</t>
  </si>
  <si>
    <t>public_health_objective_06</t>
  </si>
  <si>
    <t>Public health objective 06</t>
  </si>
  <si>
    <t>13. Public Health Objective 6</t>
  </si>
  <si>
    <t>Public Health Objective 4</t>
  </si>
  <si>
    <t>public_health_objective_07</t>
  </si>
  <si>
    <t>Public health objective 07</t>
  </si>
  <si>
    <t>13. Public Health Objective 7</t>
  </si>
  <si>
    <t>Public Health Objective 5</t>
  </si>
  <si>
    <t>public_health_objective_08</t>
  </si>
  <si>
    <t>Public health objective 08</t>
  </si>
  <si>
    <t>13. Public Health Objective 8</t>
  </si>
  <si>
    <t>Public Health Objective 6</t>
  </si>
  <si>
    <t>public_health_objective_09</t>
  </si>
  <si>
    <t>Public health objective 09</t>
  </si>
  <si>
    <t>13. Public Health Objective 9</t>
  </si>
  <si>
    <t>Public Health Objective 7</t>
  </si>
  <si>
    <t>public_health_objective_10</t>
  </si>
  <si>
    <t>Public health objective 10</t>
  </si>
  <si>
    <t>13. Public Health Objective 10</t>
  </si>
  <si>
    <t>Public Health Objective 8</t>
  </si>
  <si>
    <t>Public Health Objective 9</t>
  </si>
  <si>
    <t>Public Health Objective 10</t>
  </si>
  <si>
    <t>environ_health_objective_01</t>
  </si>
  <si>
    <t>Environmental health objective 01</t>
  </si>
  <si>
    <t>Environmental Health Objective 1</t>
  </si>
  <si>
    <t>environ_health_objective_02</t>
  </si>
  <si>
    <t>Environmental health objective 02</t>
  </si>
  <si>
    <t>Environmental Health Objective 2</t>
  </si>
  <si>
    <t>environ_health_objective_03</t>
  </si>
  <si>
    <t>Environmental health objective 03</t>
  </si>
  <si>
    <t>Environmental Health Objective 3</t>
  </si>
  <si>
    <t>environ_health_objective_04</t>
  </si>
  <si>
    <t>Environmental health objective 04</t>
  </si>
  <si>
    <t>Environmental Health Objective 4</t>
  </si>
  <si>
    <t>environ_health_objective_05</t>
  </si>
  <si>
    <t>Environmental health objective 05</t>
  </si>
  <si>
    <t>Environmental Health Objective 5</t>
  </si>
  <si>
    <t>environ_health_objective_06</t>
  </si>
  <si>
    <t>Environmental health objective 06</t>
  </si>
  <si>
    <t>Environmental Health Objective 6</t>
  </si>
  <si>
    <t>environ_health_objective_07</t>
  </si>
  <si>
    <t>Environmental health objective 07</t>
  </si>
  <si>
    <t>Environmental Health Objective 7</t>
  </si>
  <si>
    <t>environ_health_objective_08</t>
  </si>
  <si>
    <t>Environmental health objective 08</t>
  </si>
  <si>
    <t>Environmental Health Objective 8</t>
  </si>
  <si>
    <t>wastewater_objective_01</t>
  </si>
  <si>
    <t>Wastewater objective 01</t>
  </si>
  <si>
    <t>13. Wastewater Objective 1</t>
  </si>
  <si>
    <t>environ_health_objective_09</t>
  </si>
  <si>
    <t>Environmental health objective 09</t>
  </si>
  <si>
    <t>Environmental Health Objective 9</t>
  </si>
  <si>
    <t>wastewater_objective_02</t>
  </si>
  <si>
    <t>Wastewater objective 02</t>
  </si>
  <si>
    <t>13. Wastewater Objective 2</t>
  </si>
  <si>
    <t>environ_health_objective_10</t>
  </si>
  <si>
    <t>Environmental health objective 10</t>
  </si>
  <si>
    <t>Environmental Health Objective 10</t>
  </si>
  <si>
    <t>wastewater_objective_03</t>
  </si>
  <si>
    <t>Wastewater objective 03</t>
  </si>
  <si>
    <t>13. Wastewater Objective 3</t>
  </si>
  <si>
    <t>Wastewater Objective 1</t>
  </si>
  <si>
    <t>Wastewater Objective 2</t>
  </si>
  <si>
    <t>Wastewater Objective 3</t>
  </si>
  <si>
    <t>wastewater_objective_04</t>
  </si>
  <si>
    <t>Wastewater objective 04</t>
  </si>
  <si>
    <t>Wastewater Objective 4</t>
  </si>
  <si>
    <t>wastewater_objective_05</t>
  </si>
  <si>
    <t>Wastewater objective 05</t>
  </si>
  <si>
    <t>Wastewater Objective 5</t>
  </si>
  <si>
    <t>wastewater_objective_06</t>
  </si>
  <si>
    <t>Wastewater objective 06</t>
  </si>
  <si>
    <t>Wastewater Objective 6</t>
  </si>
  <si>
    <t>wastewater_objective_07</t>
  </si>
  <si>
    <t>Wastewater objective 07</t>
  </si>
  <si>
    <t>Wastewater Objective 7</t>
  </si>
  <si>
    <t>one_health_objective_01</t>
  </si>
  <si>
    <t>One health objective 01</t>
  </si>
  <si>
    <t>13. One Health Objective 1</t>
  </si>
  <si>
    <t>wastewater_objective_08</t>
  </si>
  <si>
    <t>Wastewater objective 08</t>
  </si>
  <si>
    <t>Wastewater Objective 8</t>
  </si>
  <si>
    <t>one_health_objective_02</t>
  </si>
  <si>
    <t>One health objective 02</t>
  </si>
  <si>
    <t>13. One Health Objective 2</t>
  </si>
  <si>
    <t>wastewater_objective_09</t>
  </si>
  <si>
    <t>Wastewater objective 09</t>
  </si>
  <si>
    <t>Wastewater Objective 9</t>
  </si>
  <si>
    <t>one_health_objective_03</t>
  </si>
  <si>
    <t>One health objective 03</t>
  </si>
  <si>
    <t>13. One Health Objective 3</t>
  </si>
  <si>
    <t>wastewater_objective_10</t>
  </si>
  <si>
    <t>Wastewater objective 10</t>
  </si>
  <si>
    <t>Wastewater Objective 10</t>
  </si>
  <si>
    <t>One Health Objective 1</t>
  </si>
  <si>
    <t>one_health_objective_04</t>
  </si>
  <si>
    <t>One health objective 04</t>
  </si>
  <si>
    <t>13. One Health Objective 4</t>
  </si>
  <si>
    <t>One Health Objective 2</t>
  </si>
  <si>
    <t>One Health Objective 3</t>
  </si>
  <si>
    <t>One Health Objective 4</t>
  </si>
  <si>
    <t>one_health_objective_05</t>
  </si>
  <si>
    <t>One health objective 05</t>
  </si>
  <si>
    <t>One Health Objective 5</t>
  </si>
  <si>
    <t>one_health_objective_06</t>
  </si>
  <si>
    <t>One health objective 06</t>
  </si>
  <si>
    <t>One Health Objective 6</t>
  </si>
  <si>
    <t>one_health_objective_07</t>
  </si>
  <si>
    <t>One health objective 07</t>
  </si>
  <si>
    <t>One Health Objective 7</t>
  </si>
  <si>
    <t>one_health_objective_08</t>
  </si>
  <si>
    <t>One health objective 08</t>
  </si>
  <si>
    <t>One Health Objective 8</t>
  </si>
  <si>
    <t>other_objective_01</t>
  </si>
  <si>
    <t>Other objective 01</t>
  </si>
  <si>
    <t>13. Other Objective 1</t>
  </si>
  <si>
    <t>one_health_objective_09</t>
  </si>
  <si>
    <t>One health objective 09</t>
  </si>
  <si>
    <t>One Health Objective 9</t>
  </si>
  <si>
    <t>other_objective_02</t>
  </si>
  <si>
    <t>Other objective 02</t>
  </si>
  <si>
    <t>13. Other Objective 2</t>
  </si>
  <si>
    <t>one_health_objective_10</t>
  </si>
  <si>
    <t>One health objective 10</t>
  </si>
  <si>
    <t>One Health Objective 10</t>
  </si>
  <si>
    <t>other_objective_03</t>
  </si>
  <si>
    <t>Other objective 03</t>
  </si>
  <si>
    <t>13. Other Objective 3</t>
  </si>
  <si>
    <t>Other Objective 1</t>
  </si>
  <si>
    <t>other_objective_04</t>
  </si>
  <si>
    <t>Other objective 04</t>
  </si>
  <si>
    <t>13. Other Objective 4</t>
  </si>
  <si>
    <t>Other Objective 2</t>
  </si>
  <si>
    <t>other_objective_05</t>
  </si>
  <si>
    <t>Other objective 05</t>
  </si>
  <si>
    <t>13. Other Objective 5</t>
  </si>
  <si>
    <t>Other Objective 3</t>
  </si>
  <si>
    <t>other_objective_06</t>
  </si>
  <si>
    <t>Other objective 06</t>
  </si>
  <si>
    <t>13. Other Objective 6</t>
  </si>
  <si>
    <t>Other Objective 4</t>
  </si>
  <si>
    <t>Other Objective 5</t>
  </si>
  <si>
    <t>Other Objective 6</t>
  </si>
  <si>
    <t>other_objective_07</t>
  </si>
  <si>
    <t>Other objective 07</t>
  </si>
  <si>
    <t>Other Objective 7</t>
  </si>
  <si>
    <t>other_objective_08</t>
  </si>
  <si>
    <t>Other objective 08</t>
  </si>
  <si>
    <t>Other Objective 8</t>
  </si>
  <si>
    <t>surv_objective_notes</t>
  </si>
  <si>
    <t>Notes on surveillance objectives</t>
  </si>
  <si>
    <t>14. Please list any additional notes related to the objectives of the identified surveillance system. If none, please write "N/A".</t>
  </si>
  <si>
    <t>eval_stakeholders</t>
  </si>
  <si>
    <t>Evaluation stakeholders</t>
  </si>
  <si>
    <t>15.	What stakeholders were involved in the evaluation of the surveillance system or are recommended to be involved in the evaluation of a surveillance system (e.g., industry, researchers, societies, etc.)? :</t>
  </si>
  <si>
    <t>other_objective_09</t>
  </si>
  <si>
    <t>Other objective 09</t>
  </si>
  <si>
    <t>Other Objective 9</t>
  </si>
  <si>
    <t>other_objective_10</t>
  </si>
  <si>
    <t>Other objective 10</t>
  </si>
  <si>
    <t>Other Objective 10</t>
  </si>
  <si>
    <t>stakeholder_01_eval_involved</t>
  </si>
  <si>
    <t>Stakeholder 01 involved in evaluation</t>
  </si>
  <si>
    <t>15. Stakeholder 1 Involved in the evaluation of the surveillance system</t>
  </si>
  <si>
    <t>stakeholder_01_eval_recommended</t>
  </si>
  <si>
    <t>Stakeholder 01 recommended for evaluation</t>
  </si>
  <si>
    <t>15. Stakeholder 1 Recommended to be involved in the evaluation of the surveillance system</t>
  </si>
  <si>
    <t>stakeholder_01_tool_devel_involved</t>
  </si>
  <si>
    <t>Stakeholder 01 involved in tool development</t>
  </si>
  <si>
    <t>15. Stakeholder 1 Involved in the development of the evaluation tool</t>
  </si>
  <si>
    <t>Stakeholder 1 Involved in the evaluation of the surveillance system</t>
  </si>
  <si>
    <t>stakeholder_01_notes</t>
  </si>
  <si>
    <t>Stakeholder 01 notes</t>
  </si>
  <si>
    <t>15. Stakeholder 1 Notes</t>
  </si>
  <si>
    <t>Stakeholder 1 Recommended to be involved in the evaluation of the surveillance system</t>
  </si>
  <si>
    <t>stakeholder_02_eval_involved</t>
  </si>
  <si>
    <t>Stakeholder 02 involved in evaluation</t>
  </si>
  <si>
    <t>15. Stakeholder 2 Involved in the evaluation of the surveillance system</t>
  </si>
  <si>
    <t>Stakeholder 1 Involved in the development of the evaluation tool</t>
  </si>
  <si>
    <t>stakeholder_02_eval_recommended</t>
  </si>
  <si>
    <t>Stakeholder 02 recommended for evaluation</t>
  </si>
  <si>
    <t>15. Stakeholder 2 Recommended to be involved in the evaluation of the surveillance system</t>
  </si>
  <si>
    <t>Stakeholder 1 Notes</t>
  </si>
  <si>
    <t>stakeholder_02_tool_devel_involved</t>
  </si>
  <si>
    <t>Stakeholder 02 involved in tool development</t>
  </si>
  <si>
    <t>15. Stakeholder 2 Involved in the development of the evaluation tool</t>
  </si>
  <si>
    <t>Stakeholder 2 Involved in the evaluation of the surveillance system</t>
  </si>
  <si>
    <t>stakeholder_02_notes</t>
  </si>
  <si>
    <t>Stakeholder 02 notes</t>
  </si>
  <si>
    <t>15. Stakeholder 2 Notes</t>
  </si>
  <si>
    <t>Stakeholder 2 Recommended to be involved in the evaluation of the surveillance system</t>
  </si>
  <si>
    <t>stakeholder_03_eval_involved</t>
  </si>
  <si>
    <t>Stakeholder 03 involved in evaluation</t>
  </si>
  <si>
    <t>15. Stakeholder 3 Involved in the evaluation of the surveillance system</t>
  </si>
  <si>
    <t>Stakeholder 2 Involved in the development of the evaluation tool</t>
  </si>
  <si>
    <t>stakeholder_03_eval_recommended</t>
  </si>
  <si>
    <t>Stakeholder 03 recommended for evaluation</t>
  </si>
  <si>
    <t>15. Stakeholder 3 Recommended to be involved in the evaluation of the surveillance system</t>
  </si>
  <si>
    <t>Stakeholder 2 Notes</t>
  </si>
  <si>
    <t>stakeholder_03_tool_devel_involved</t>
  </si>
  <si>
    <t>Stakeholder 03 involved in tool development</t>
  </si>
  <si>
    <t>15. Stakeholder 3 Involved in the development of the evaluation tool</t>
  </si>
  <si>
    <t>Stakeholder 3 Involved in the evaluation of the surveillance system</t>
  </si>
  <si>
    <t>stakeholder_03_notes</t>
  </si>
  <si>
    <t>Stakeholder 03 notes</t>
  </si>
  <si>
    <t>15. Stakeholder 3 Notes</t>
  </si>
  <si>
    <t>Stakeholder 3 Recommended to be involved in the evaluation of the surveillance system</t>
  </si>
  <si>
    <t>stakeholder_04_eval_involved</t>
  </si>
  <si>
    <t>Stakeholder 04 involved in evaluation</t>
  </si>
  <si>
    <t>15. Stakeholder 4 Involved in the evaluation of the surveillance system</t>
  </si>
  <si>
    <t>Stakeholder 3 Involved in the development of the evaluation tool</t>
  </si>
  <si>
    <t>stakeholder_04_eval_recommended</t>
  </si>
  <si>
    <t>Stakeholder 04 recommended for evaluation</t>
  </si>
  <si>
    <t>15. Stakeholder 4 Recommended to be involved in the evaluation of the surveillance system</t>
  </si>
  <si>
    <t>Stakeholder 3 Notes</t>
  </si>
  <si>
    <t>stakeholder_04_tool_devel_involved</t>
  </si>
  <si>
    <t>Stakeholder 04 involved in tool development</t>
  </si>
  <si>
    <t>15. Stakeholder 4 Involved in the development of the evaluation tool</t>
  </si>
  <si>
    <t>Stakeholder 4 Involved in the evaluation of the surveillance system</t>
  </si>
  <si>
    <t>stakeholder_04_notes</t>
  </si>
  <si>
    <t>Stakeholder 04 notes</t>
  </si>
  <si>
    <t>15. Stakeholder 4 Notes</t>
  </si>
  <si>
    <t>Stakeholder 4 Recommended to be involved in the evaluation of the surveillance system</t>
  </si>
  <si>
    <t>stakeholder_05_eval_involved</t>
  </si>
  <si>
    <t>Stakeholder 05 involved in evaluation</t>
  </si>
  <si>
    <t>15. Stakeholder 5 Involved in the evaluation of the surveillance system</t>
  </si>
  <si>
    <t>Stakeholder 4 Involved in the development of the evaluation tool</t>
  </si>
  <si>
    <t>stakeholder_05_eval_recommended</t>
  </si>
  <si>
    <t>Stakeholder 05 recommended for evaluation</t>
  </si>
  <si>
    <t>15. Stakeholder 5 Recommended to be involved in the evaluation of the surveillance system</t>
  </si>
  <si>
    <t>Stakeholder 4 Notes</t>
  </si>
  <si>
    <t>stakeholder_05_tool_devel_involved</t>
  </si>
  <si>
    <t>Stakeholder 05 involved in tool development</t>
  </si>
  <si>
    <t>15. Stakeholder 5 Involved in the development of the evaluation tool</t>
  </si>
  <si>
    <t>Stakeholder 5 Involved in the evaluation of the surveillance system</t>
  </si>
  <si>
    <t>stakeholder_05_notes</t>
  </si>
  <si>
    <t>Stakeholder 05 notes</t>
  </si>
  <si>
    <t>15. Stakeholder 5 Notes</t>
  </si>
  <si>
    <t>Stakeholder 5 Recommended to be involved in the evaluation of the surveillance system</t>
  </si>
  <si>
    <t>stakeholder_06_eval_involved</t>
  </si>
  <si>
    <t>Stakeholder 06 involved in evaluation</t>
  </si>
  <si>
    <t>15. Stakeholder 6 Involved in the evaluation of the surveillance system</t>
  </si>
  <si>
    <t>Stakeholder 5 Involved in the development of the evaluation tool</t>
  </si>
  <si>
    <t>stakeholder_06_eval_recommended</t>
  </si>
  <si>
    <t>Stakeholder 06 recommended for evaluation</t>
  </si>
  <si>
    <t>15. Stakeholder 6 Recommended to be involved in the evaluation of the surveillance system</t>
  </si>
  <si>
    <t>Stakeholder 5 Notes</t>
  </si>
  <si>
    <t>stakeholder_06_tool_devel_involved</t>
  </si>
  <si>
    <t>Stakeholder 06 involved in tool development</t>
  </si>
  <si>
    <t>15. Stakeholder 6 Involved in the development of the evaluation tool</t>
  </si>
  <si>
    <t>Stakeholder 6 Involved in the evaluation of the surveillance system</t>
  </si>
  <si>
    <t>stakeholder_06_notes</t>
  </si>
  <si>
    <t>Stakeholder 06 notes</t>
  </si>
  <si>
    <t>15. Stakeholder 6 Notes</t>
  </si>
  <si>
    <t>Stakeholder 6 Recommended to be involved in the evaluation of the surveillance system</t>
  </si>
  <si>
    <t>stakeholder_07_eval_involved</t>
  </si>
  <si>
    <t>Stakeholder 07 involved in evaluation</t>
  </si>
  <si>
    <t>15. Stakeholder 7 Involved in the evaluation of the surveillance system</t>
  </si>
  <si>
    <t>Stakeholder 6 Involved in the development of the evaluation tool</t>
  </si>
  <si>
    <t>stakeholder_07_eval_recommended</t>
  </si>
  <si>
    <t>Stakeholder 07 recommended for evaluation</t>
  </si>
  <si>
    <t>15. Stakeholder 7 Recommended to be involved in the evaluation of the surveillance system</t>
  </si>
  <si>
    <t>Stakeholder 6 Notes</t>
  </si>
  <si>
    <t>stakeholder_07_tool_devel_involved</t>
  </si>
  <si>
    <t>Stakeholder 07 involved in tool development</t>
  </si>
  <si>
    <t>15. Stakeholder 7 Involved in the development of the evaluation tool</t>
  </si>
  <si>
    <t>Stakeholder 7 Involved in the evaluation of the surveillance system</t>
  </si>
  <si>
    <t>stakeholder_07_notes</t>
  </si>
  <si>
    <t>Stakeholder 07 notes</t>
  </si>
  <si>
    <t>15. Stakeholder 7 Notes</t>
  </si>
  <si>
    <t>Stakeholder 7 Recommended to be involved in the evaluation of the surveillance system</t>
  </si>
  <si>
    <t>stakeholder_08_eval_involved</t>
  </si>
  <si>
    <t>Stakeholder 08 involved in evaluation</t>
  </si>
  <si>
    <t>15. Stakeholder 8 Involved in the evaluation of the surveillance system</t>
  </si>
  <si>
    <t>Stakeholder 7 Involved in the development of the evaluation tool</t>
  </si>
  <si>
    <t>stakeholder_08_eval_recommended</t>
  </si>
  <si>
    <t>Stakeholder 08 recommended for evaluation</t>
  </si>
  <si>
    <t>15. Stakeholder 8 Recommended to be involved in the evaluation of the surveillance system</t>
  </si>
  <si>
    <t>Stakeholder 7 Notes</t>
  </si>
  <si>
    <t>stakeholder_08_tool_devel_involved</t>
  </si>
  <si>
    <t>Stakeholder 08 involved in tool development</t>
  </si>
  <si>
    <t>15. Stakeholder 8 Involved in the development of the evaluation tool</t>
  </si>
  <si>
    <t>Stakeholder 8 Involved in the evaluation of the surveillance system</t>
  </si>
  <si>
    <t>stakeholder_08_notes</t>
  </si>
  <si>
    <t>Stakeholder 08 notes</t>
  </si>
  <si>
    <t>15. Stakeholder 8 Notes</t>
  </si>
  <si>
    <t>Stakeholder 8 Recommended to be involved in the evaluation of the surveillance system</t>
  </si>
  <si>
    <t>stakeholder_09_eval_involved</t>
  </si>
  <si>
    <t>Stakeholder 09 involved in evaluation</t>
  </si>
  <si>
    <t>15. Stakeholder 9 Involved in the evaluation of the surveillance system</t>
  </si>
  <si>
    <t>Stakeholder 8 Involved in the development of the evaluation tool</t>
  </si>
  <si>
    <t>stakeholder_09_eval_recommended</t>
  </si>
  <si>
    <t>Stakeholder 09 recommended for evaluation</t>
  </si>
  <si>
    <t>15. Stakeholder 9 Recommended to be involved in the evaluation of the surveillance system</t>
  </si>
  <si>
    <t>Stakeholder 8 Notes</t>
  </si>
  <si>
    <t>stakeholder_09_tool_devel_involved</t>
  </si>
  <si>
    <t>Stakeholder 09 involved in tool development</t>
  </si>
  <si>
    <t>15. Stakeholder 9 Involved in the development of the evaluation tool</t>
  </si>
  <si>
    <t>Stakeholder 9 Involved in the evaluation of the surveillance system</t>
  </si>
  <si>
    <t>stakeholder_09_notes</t>
  </si>
  <si>
    <t>Stakeholder 09 notes</t>
  </si>
  <si>
    <t>15. Stakeholder 9 Notes</t>
  </si>
  <si>
    <t>Stakeholder 9 Recommended to be involved in the evaluation of the surveillance system</t>
  </si>
  <si>
    <t>Stakeholder 9 Involved in the development of the evaluation tool</t>
  </si>
  <si>
    <t>Stakeholder 9 Notes</t>
  </si>
  <si>
    <t>stakeholder_10_eval_involved</t>
  </si>
  <si>
    <t>Stakeholder 10 involved in evaluation</t>
  </si>
  <si>
    <t>Stakeholder 10 Involved in the evaluation of the surveillance system</t>
  </si>
  <si>
    <t>stakeholder_10_eval_recommended</t>
  </si>
  <si>
    <t>Stakeholder 10 recommended for evaluation</t>
  </si>
  <si>
    <t>Stakeholder 10 Recommended to be involved in the evaluation of the surveillance system</t>
  </si>
  <si>
    <t>stakeholders_data_use_meas</t>
  </si>
  <si>
    <t>Stakeholders data use measurement</t>
  </si>
  <si>
    <t>16. Were any methods mentioned for the measurement of use of surveillance data by stakeholders? If not, please write "none provided".</t>
  </si>
  <si>
    <t>domain_01_name</t>
  </si>
  <si>
    <t>Domain 01 name</t>
  </si>
  <si>
    <t>17. Domain 1 Name</t>
  </si>
  <si>
    <t>stakeholder_10_tool_devel_involved</t>
  </si>
  <si>
    <t>Stakeholder 10 involved in tool development</t>
  </si>
  <si>
    <t>Stakeholder 10 Involved in the development of the evaluation tool</t>
  </si>
  <si>
    <t>domain_01_def</t>
  </si>
  <si>
    <t>Domain 01 definition or description</t>
  </si>
  <si>
    <t>17. Domain 1 Definition or Description</t>
  </si>
  <si>
    <t>stakeholder_10_notes</t>
  </si>
  <si>
    <t>Stakeholder 10 notes</t>
  </si>
  <si>
    <t>Stakeholder 10 Notes</t>
  </si>
  <si>
    <t>domain_01_notes</t>
  </si>
  <si>
    <t>Domain 01 notes</t>
  </si>
  <si>
    <t>17. Domain 1 Notes</t>
  </si>
  <si>
    <t>domain_02_name</t>
  </si>
  <si>
    <t>Domain 02 name</t>
  </si>
  <si>
    <t>17. Domain 2 Name</t>
  </si>
  <si>
    <t>eval_domains</t>
  </si>
  <si>
    <t>Evaluation domains</t>
  </si>
  <si>
    <t>17.	Please data extract all domains discussed in relation to the evaluation of a surveillance system. :</t>
  </si>
  <si>
    <t>Domain 1 Name</t>
  </si>
  <si>
    <t>domain_02_def</t>
  </si>
  <si>
    <t>Domain 02 definition or description</t>
  </si>
  <si>
    <t>17. Domain 2 Definition or Description</t>
  </si>
  <si>
    <t>Domain 1 Definition or Description</t>
  </si>
  <si>
    <t>domain_02_notes</t>
  </si>
  <si>
    <t>Domain 02 notes</t>
  </si>
  <si>
    <t>17. Domain 2 Notes</t>
  </si>
  <si>
    <t>Domain 1 Notes</t>
  </si>
  <si>
    <t>domain_03_name</t>
  </si>
  <si>
    <t>Domain 03 name</t>
  </si>
  <si>
    <t>17. Domain 3 Name</t>
  </si>
  <si>
    <t>Domain 2 Name</t>
  </si>
  <si>
    <t>domain_03_def</t>
  </si>
  <si>
    <t>Domain 03 definition or description</t>
  </si>
  <si>
    <t>17. Domain 3 Definition or Description</t>
  </si>
  <si>
    <t>Domain 2 Definition or Description</t>
  </si>
  <si>
    <t>domain_03_notes</t>
  </si>
  <si>
    <t>Domain 03 notes</t>
  </si>
  <si>
    <t>17. Domain 3 Notes</t>
  </si>
  <si>
    <t>Domain 2 Notes</t>
  </si>
  <si>
    <t>domain_04_name</t>
  </si>
  <si>
    <t>Domain 04 name</t>
  </si>
  <si>
    <t>17. Domain 4 Name</t>
  </si>
  <si>
    <t>Domain 3 Name</t>
  </si>
  <si>
    <t>domain_04_def</t>
  </si>
  <si>
    <t>Domain 04 definition or description</t>
  </si>
  <si>
    <t>17. Domain 4 Definition or Description</t>
  </si>
  <si>
    <t>Domain 3 Definition or Description</t>
  </si>
  <si>
    <t>domain_04_notes</t>
  </si>
  <si>
    <t>Domain 04 notes</t>
  </si>
  <si>
    <t>17. Domain 4 Notes</t>
  </si>
  <si>
    <t>Domain 3 Notes</t>
  </si>
  <si>
    <t>domain_05_name</t>
  </si>
  <si>
    <t>Domain 05 name</t>
  </si>
  <si>
    <t>17. Domain 5 Name</t>
  </si>
  <si>
    <t>Domain 4 Name</t>
  </si>
  <si>
    <t>domain_05_def</t>
  </si>
  <si>
    <t>Domain 05 definition or description</t>
  </si>
  <si>
    <t>17. Domain 5 Definition or Description</t>
  </si>
  <si>
    <t>Domain 4 Definition or Description</t>
  </si>
  <si>
    <t>domain_05_notes</t>
  </si>
  <si>
    <t>Domain 05 notes</t>
  </si>
  <si>
    <t>17. Domain 5 Notes</t>
  </si>
  <si>
    <t>Domain 4 Notes</t>
  </si>
  <si>
    <t>domain_06_name</t>
  </si>
  <si>
    <t>Domain 06 name</t>
  </si>
  <si>
    <t>17. Domain 6 Name</t>
  </si>
  <si>
    <t>Domain 5 Name</t>
  </si>
  <si>
    <t>domain_06_def</t>
  </si>
  <si>
    <t>Domain 06 definition or description</t>
  </si>
  <si>
    <t>17. Domain 6 Definition or Description</t>
  </si>
  <si>
    <t>Domain 5 Definition or Description</t>
  </si>
  <si>
    <t>domain_06_notes</t>
  </si>
  <si>
    <t>Domain 06 notes</t>
  </si>
  <si>
    <t>17. Domain 6 Notes</t>
  </si>
  <si>
    <t>Domain 5 Notes</t>
  </si>
  <si>
    <t>domain_07_name</t>
  </si>
  <si>
    <t>Domain 07 name</t>
  </si>
  <si>
    <t>17. Domain 7 Name</t>
  </si>
  <si>
    <t>Domain 6 Name</t>
  </si>
  <si>
    <t>domain_07_def</t>
  </si>
  <si>
    <t>Domain 07 definition or description</t>
  </si>
  <si>
    <t>17. Domain 7 Definition or Description</t>
  </si>
  <si>
    <t>Domain 6 Definition or Description</t>
  </si>
  <si>
    <t>domain_07_notes</t>
  </si>
  <si>
    <t>Domain 07 notes</t>
  </si>
  <si>
    <t>17. Domain 7 Notes</t>
  </si>
  <si>
    <t>Domain 6 Notes</t>
  </si>
  <si>
    <t>domain_08_name</t>
  </si>
  <si>
    <t>Domain 08 name</t>
  </si>
  <si>
    <t>17. Domain 8 Name</t>
  </si>
  <si>
    <t>Domain 7 Name</t>
  </si>
  <si>
    <t>domain_08_def</t>
  </si>
  <si>
    <t>Domain 08 definition or description</t>
  </si>
  <si>
    <t>17. Domain 8 Definition or Description</t>
  </si>
  <si>
    <t>Domain 7 Definition or Description</t>
  </si>
  <si>
    <t>domain_08_notes</t>
  </si>
  <si>
    <t>Domain 08 notes</t>
  </si>
  <si>
    <t>17. Domain 8 Notes</t>
  </si>
  <si>
    <t>Domain 7 Notes</t>
  </si>
  <si>
    <t>Domain 8 Name</t>
  </si>
  <si>
    <t>Domain 8 Definition or Description</t>
  </si>
  <si>
    <t>Domain 8 Notes</t>
  </si>
  <si>
    <t>domain_09_name</t>
  </si>
  <si>
    <t>Domain 09 name</t>
  </si>
  <si>
    <t>Domain 9 Name</t>
  </si>
  <si>
    <t>domain_09_def</t>
  </si>
  <si>
    <t>Domain 09 definition or description</t>
  </si>
  <si>
    <t>Domain 9 Definition or Description</t>
  </si>
  <si>
    <t>acceptability_def</t>
  </si>
  <si>
    <t>Acceptability definition</t>
  </si>
  <si>
    <t>18. Acceptability Definition</t>
  </si>
  <si>
    <t>domain_09_notes</t>
  </si>
  <si>
    <t>Domain 09 notes</t>
  </si>
  <si>
    <t>Domain 9 Notes</t>
  </si>
  <si>
    <t>acceptability_eval_methods</t>
  </si>
  <si>
    <t>Acceptability evaluation methods</t>
  </si>
  <si>
    <t>18. Acceptability Evaluation Methods</t>
  </si>
  <si>
    <t>domain_10_name</t>
  </si>
  <si>
    <t>Domain 10 name</t>
  </si>
  <si>
    <t>Domain 10 Name</t>
  </si>
  <si>
    <t>acceptability_meas_consid</t>
  </si>
  <si>
    <t>Acceptability measurement considerations</t>
  </si>
  <si>
    <t>18. Acceptability Measurement Considerations</t>
  </si>
  <si>
    <t>domain_10_def</t>
  </si>
  <si>
    <t>Domain 10 definition or description</t>
  </si>
  <si>
    <t>Domain 10 Definition or Description</t>
  </si>
  <si>
    <t>acceptability_eval_criteria</t>
  </si>
  <si>
    <t>Acceptability evaluation criteria</t>
  </si>
  <si>
    <t>18. Acceptability Evaluation Criteria</t>
  </si>
  <si>
    <t>domain_10_notes</t>
  </si>
  <si>
    <t>Domain 10 notes</t>
  </si>
  <si>
    <t>Domain 10 Notes</t>
  </si>
  <si>
    <t>availability_def</t>
  </si>
  <si>
    <t>Availability definition</t>
  </si>
  <si>
    <t>18. Availability (Stability) Definition</t>
  </si>
  <si>
    <t>eval_themes</t>
  </si>
  <si>
    <t>Evaluation themes</t>
  </si>
  <si>
    <t>18.	Please data extract all themes discussed in relation to the evaluation of a surveillance system. :</t>
  </si>
  <si>
    <t>Acceptability: Acceptability reflects the willingness of persons and organizations to participate in the surveillance system. [CDC 2001] Definition</t>
  </si>
  <si>
    <t>availability_eval_methods</t>
  </si>
  <si>
    <t>Availability evaluation methods</t>
  </si>
  <si>
    <t>18. Availability (Stability) Evaluation Methods</t>
  </si>
  <si>
    <t>Acceptability: Acceptability reflects the willingness of persons and organizations to participate in the surveillance system. [CDC 2001] Evaluation Methods</t>
  </si>
  <si>
    <t>availability_meas_consid</t>
  </si>
  <si>
    <t>Availability measurement considerations</t>
  </si>
  <si>
    <t>18. Availability (Stability) Measurement Considerations</t>
  </si>
  <si>
    <t>Acceptability: Acceptability reflects the willingness of persons and organizations to participate in the surveillance system. [CDC 2001] Measurement Considerations</t>
  </si>
  <si>
    <t>availability_eval_criteria</t>
  </si>
  <si>
    <t>Availability evaluation criteria</t>
  </si>
  <si>
    <t>18. Availability (Stability) Evaluation Criteria</t>
  </si>
  <si>
    <t>Acceptability: Acceptability reflects the willingness of persons and organizations to participate in the surveillance system. [CDC 2001] Evaluation Criteria</t>
  </si>
  <si>
    <t>coherence_def</t>
  </si>
  <si>
    <t>Coherence definition</t>
  </si>
  <si>
    <t>18. Coherence Definition</t>
  </si>
  <si>
    <t>Availability (Stability): Ability of the public health surveillance system to be operational when it is needed. [Health Canada 2004] Definition</t>
  </si>
  <si>
    <t>coherence_eval_methods</t>
  </si>
  <si>
    <t>Coherence evaluation methods</t>
  </si>
  <si>
    <r>
      <t xml:space="preserve">18. </t>
    </r>
    <r>
      <rPr>
        <sz val="12"/>
        <color rgb="FF000000"/>
        <rFont val="Calibri"/>
        <family val="2"/>
        <scheme val="minor"/>
      </rPr>
      <t>Coherence Evaluation Methods</t>
    </r>
  </si>
  <si>
    <t>Availability (Stability): Ability of the public health surveillance system to be operational when it is needed. [Health Canada 2004] Evaluation Methods</t>
  </si>
  <si>
    <t>coherence_meas_consid</t>
  </si>
  <si>
    <t>Coherence measurement considerations</t>
  </si>
  <si>
    <r>
      <t xml:space="preserve">18. </t>
    </r>
    <r>
      <rPr>
        <sz val="12"/>
        <color rgb="FF000000"/>
        <rFont val="Calibri"/>
        <family val="2"/>
        <scheme val="minor"/>
      </rPr>
      <t>Coherence Measurement Considerations</t>
    </r>
  </si>
  <si>
    <t>Availability (Stability): Ability of the public health surveillance system to be operational when it is needed. [Health Canada 2004] Measurement Considerations</t>
  </si>
  <si>
    <t>coherence_eval_criteria</t>
  </si>
  <si>
    <t>Coherence evaluation criteria</t>
  </si>
  <si>
    <t>18. Coherence Evaluation Criteria</t>
  </si>
  <si>
    <t>Availability (Stability): Ability of the public health surveillance system to be operational when it is needed. [Health Canada 2004] Evaluation Criteria</t>
  </si>
  <si>
    <t>completeness_def</t>
  </si>
  <si>
    <t>Completeness definition</t>
  </si>
  <si>
    <t>18. Completeness Definition</t>
  </si>
  <si>
    <t>Coherence: Link between the different components and the development stages of a surveillance system. [Drewe 2012] Definition</t>
  </si>
  <si>
    <t>completeness_eval_methods</t>
  </si>
  <si>
    <t>Completeness evaluation methods</t>
  </si>
  <si>
    <r>
      <t xml:space="preserve">18. </t>
    </r>
    <r>
      <rPr>
        <sz val="12"/>
        <color rgb="FF000000"/>
        <rFont val="Calibri"/>
        <family val="2"/>
        <scheme val="minor"/>
      </rPr>
      <t>Completeness Evaluation Methods</t>
    </r>
  </si>
  <si>
    <t>Coherence: Link between the different components and the development stages of a surveillance system. [Drewe 2012] Evaluation Methods</t>
  </si>
  <si>
    <t>completeness_meas_consid</t>
  </si>
  <si>
    <t>Completeness measurement considerations</t>
  </si>
  <si>
    <t>18. Completeness Measurement Considerations</t>
  </si>
  <si>
    <t>Coherence: Link between the different components and the development stages of a surveillance system. [Drewe 2012] Measurement Considerations</t>
  </si>
  <si>
    <t>completeness_eval_criteria</t>
  </si>
  <si>
    <t>Completeness evaluation criteria</t>
  </si>
  <si>
    <r>
      <t xml:space="preserve">18. </t>
    </r>
    <r>
      <rPr>
        <sz val="12"/>
        <color rgb="FF000000"/>
        <rFont val="Calibri"/>
        <family val="2"/>
        <scheme val="minor"/>
      </rPr>
      <t>Completeness Evaluation Criteria</t>
    </r>
  </si>
  <si>
    <t>Coherence: Link between the different components and the development stages of a surveillance system. [Drewe 2012] Evaluation Criteria</t>
  </si>
  <si>
    <t>compliance_def</t>
  </si>
  <si>
    <t>Compliance definition</t>
  </si>
  <si>
    <t>18. Compliance Definition</t>
  </si>
  <si>
    <t>Completeness (Data Quality): Proportion of all expected data reports that were actually submitted to the public health surveillance system. [Health Canada 2004] Definition</t>
  </si>
  <si>
    <t>compliance_eval_methods</t>
  </si>
  <si>
    <t>Compliance evaluation methods</t>
  </si>
  <si>
    <t>18. Compliance Evaluation Methods</t>
  </si>
  <si>
    <t>Completeness (Data Quality): Proportion of all expected data reports that were actually submitted to the public health surveillance system. [Health Canada 2004] Evaluation Methods</t>
  </si>
  <si>
    <t>compliance_meas_consid</t>
  </si>
  <si>
    <t>Compliance measurement considerations</t>
  </si>
  <si>
    <r>
      <t xml:space="preserve">18. </t>
    </r>
    <r>
      <rPr>
        <sz val="12"/>
        <color rgb="FF000000"/>
        <rFont val="Calibri"/>
        <family val="2"/>
        <scheme val="minor"/>
      </rPr>
      <t>Compliance Measurement Considerations</t>
    </r>
  </si>
  <si>
    <t>Completeness (Data Quality): Proportion of all expected data reports that were actually submitted to the public health surveillance system. [Health Canada 2004] Measurement Considerations</t>
  </si>
  <si>
    <t>compliance_eval_criteria</t>
  </si>
  <si>
    <t>Compliance evaluation criteria</t>
  </si>
  <si>
    <r>
      <t xml:space="preserve">18. </t>
    </r>
    <r>
      <rPr>
        <sz val="12"/>
        <color rgb="FF000000"/>
        <rFont val="Calibri"/>
        <family val="2"/>
        <scheme val="minor"/>
      </rPr>
      <t>Compliance Evaluation Criteria</t>
    </r>
  </si>
  <si>
    <t>Completeness (Data Quality): Proportion of all expected data reports that were actually submitted to the public health surveillance system. [Health Canada 2004] Evaluation Criteria</t>
  </si>
  <si>
    <t>consistency_over_time_def</t>
  </si>
  <si>
    <t>Consistency over time definition</t>
  </si>
  <si>
    <t>18. Consistency over time Definition</t>
  </si>
  <si>
    <t>Compliance: Degree to which a system complies with all relevant legislation, regulations and policies. [Health Canada 2004] Definition</t>
  </si>
  <si>
    <t>consistency_over_time_eval_methods</t>
  </si>
  <si>
    <t>Consistency over time evaluation methods</t>
  </si>
  <si>
    <t>18. Consistency over time Evaluation Methods</t>
  </si>
  <si>
    <t>Compliance: Degree to which a system complies with all relevant legislation, regulations and policies. [Health Canada 2004] Evaluation Methods</t>
  </si>
  <si>
    <t>consistency_over_time_meas_consid</t>
  </si>
  <si>
    <t>Consistency over time measurement considerations</t>
  </si>
  <si>
    <t>18. Consistency over time Measurement Considerations</t>
  </si>
  <si>
    <t>Compliance: Degree to which a system complies with all relevant legislation, regulations and policies. [Health Canada 2004] Measurement Considerations</t>
  </si>
  <si>
    <t>consistency_over_time_eval_criteria</t>
  </si>
  <si>
    <t>Consistency over time evaluation criteria</t>
  </si>
  <si>
    <t>18. Consistency over time Evaluation Criteria</t>
  </si>
  <si>
    <t>Compliance: Degree to which a system complies with all relevant legislation, regulations and policies. [Health Canada 2004] Evaluation Criteria</t>
  </si>
  <si>
    <t>cost_effectiveness_ratio_def</t>
  </si>
  <si>
    <t>Cost effectiveness ratio definition</t>
  </si>
  <si>
    <r>
      <t xml:space="preserve">18. </t>
    </r>
    <r>
      <rPr>
        <sz val="12"/>
        <color rgb="FF000000"/>
        <rFont val="Calibri"/>
        <family val="2"/>
        <scheme val="minor"/>
      </rPr>
      <t>Cost-Effectiveness Ratio Definition</t>
    </r>
  </si>
  <si>
    <t>Consistency over time: Deliberate repetition in sampling the same geographical sites over time to allow trends in epidemics to be measured. [Drewe 2012] Definition</t>
  </si>
  <si>
    <t>cost_effectiveness_ratio_eval_methods</t>
  </si>
  <si>
    <t>Cost effectiveness ratio evaluation methods</t>
  </si>
  <si>
    <r>
      <t xml:space="preserve">18. </t>
    </r>
    <r>
      <rPr>
        <sz val="12"/>
        <color rgb="FF000000"/>
        <rFont val="Calibri"/>
        <family val="2"/>
        <scheme val="minor"/>
      </rPr>
      <t>Cost-Effectiveness Ratio Evaluation Methods</t>
    </r>
  </si>
  <si>
    <t>Consistency over time: Deliberate repetition in sampling the same geographical sites over time to allow trends in epidemics to be measured. [Drewe 2012] Evaluation Methods</t>
  </si>
  <si>
    <t>cost_effectiveness_ratio_meas_consid</t>
  </si>
  <si>
    <t>Cost effectiveness ratio measurement considerations</t>
  </si>
  <si>
    <t>18. Cost-Effectiveness Ratio Measurement Considerations</t>
  </si>
  <si>
    <t>Consistency over time: Deliberate repetition in sampling the same geographical sites over time to allow trends in epidemics to be measured. [Drewe 2012] Measurement Considerations</t>
  </si>
  <si>
    <t>cost_effectiveness_ratio_eval_criteria</t>
  </si>
  <si>
    <t>Cost effectiveness ratio evaluation criteria</t>
  </si>
  <si>
    <t>18. Cost-Effectiveness Ratio Evaluation Criteria</t>
  </si>
  <si>
    <t>Consistency over time: Deliberate repetition in sampling the same geographical sites over time to allow trends in epidemics to be measured. [Drewe 2012] Evaluation Criteria</t>
  </si>
  <si>
    <t>cost_effectiveness_def</t>
  </si>
  <si>
    <t>Cost effectiveness definition</t>
  </si>
  <si>
    <r>
      <t xml:space="preserve">18. </t>
    </r>
    <r>
      <rPr>
        <sz val="12"/>
        <color rgb="FF000000"/>
        <rFont val="Calibri"/>
        <family val="2"/>
        <scheme val="minor"/>
      </rPr>
      <t>Cost-Effectiveness Definition</t>
    </r>
  </si>
  <si>
    <t>cost_effectiveness_eval_methods</t>
  </si>
  <si>
    <t>Cost effectiveness evaluation methods</t>
  </si>
  <si>
    <t>18. Cost-Effectiveness Evaluation Methods</t>
  </si>
  <si>
    <t>Cost-Effectiveness Ratio: How much it would cost if the health event were to be managed without the current public health surveillance system; i.e., increase in number of cases, increase in treatment costs, increase in indirect costs. [Health Canada 2004] Definition</t>
  </si>
  <si>
    <t>cost_effectiveness_meas_consid</t>
  </si>
  <si>
    <t>Cost effectiveness measurement considerations</t>
  </si>
  <si>
    <r>
      <t xml:space="preserve">18. </t>
    </r>
    <r>
      <rPr>
        <sz val="12"/>
        <color rgb="FF000000"/>
        <rFont val="Calibri"/>
        <family val="2"/>
        <scheme val="minor"/>
      </rPr>
      <t>Cost-Effectiveness Measurement Considerations</t>
    </r>
  </si>
  <si>
    <t>Cost-Effectiveness Ratio: How much it would cost if the health event were to be managed without the current public health surveillance system; i.e., increase in number of cases, increase in treatment costs, increase in indirect costs. [Health Canada 2004] Evaluation Methods</t>
  </si>
  <si>
    <t>cost_effectiveness_eval_criteria</t>
  </si>
  <si>
    <t>Cost effectiveness evaluation criteria</t>
  </si>
  <si>
    <t>18. Cost-Effectiveness Evaluation Criteria</t>
  </si>
  <si>
    <t>Cost-Effectiveness Ratio: How much it would cost if the health event were to be managed without the current public health surveillance system; i.e., increase in number of cases, increase in treatment costs, increase in indirect costs. [Health Canada 2004] Measurement Considerations</t>
  </si>
  <si>
    <t>cost_def</t>
  </si>
  <si>
    <t>Cost definition</t>
  </si>
  <si>
    <t>18. Cost Definition</t>
  </si>
  <si>
    <t>Cost-Effectiveness Ratio: How much it would cost if the health event were to be managed without the current public health surveillance system; i.e., increase in number of cases, increase in treatment costs, increase in indirect costs. [Health Canada 2004]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</si>
  <si>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Definition</t>
  </si>
  <si>
    <t>cost_eval_methods</t>
  </si>
  <si>
    <t>Cost evaluation methods</t>
  </si>
  <si>
    <r>
      <t xml:space="preserve">18. </t>
    </r>
    <r>
      <rPr>
        <sz val="12"/>
        <color rgb="FF000000"/>
        <rFont val="Calibri"/>
        <family val="2"/>
        <scheme val="minor"/>
      </rPr>
      <t>Cost Evaluation Methods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</si>
  <si>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Methods</t>
  </si>
  <si>
    <t>cost_meas_consid</t>
  </si>
  <si>
    <t>Cost measurement considerations</t>
  </si>
  <si>
    <r>
      <t xml:space="preserve">18. </t>
    </r>
    <r>
      <rPr>
        <sz val="12"/>
        <color rgb="FF000000"/>
        <rFont val="Calibri"/>
        <family val="2"/>
        <scheme val="minor"/>
      </rPr>
      <t>Cost Measurement Considerations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</si>
  <si>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Measurement Considerations</t>
  </si>
  <si>
    <t>cost_eval_criteria</t>
  </si>
  <si>
    <t>Cost evaluation criteria</t>
  </si>
  <si>
    <t>18. Cost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</si>
  <si>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Criteria</t>
  </si>
  <si>
    <t>data_quality_def</t>
  </si>
  <si>
    <t>Data quality definition</t>
  </si>
  <si>
    <t>18. Data Quality Definition</t>
  </si>
  <si>
    <t>Cost: Indirect and direct costs, measured in relation to the benefits obtained. [Health Canada 2004] Definition</t>
  </si>
  <si>
    <t>data_quality_eval_methods</t>
  </si>
  <si>
    <t>Data quality evaluation methods</t>
  </si>
  <si>
    <t>18. Data Quality Evaluation Methods</t>
  </si>
  <si>
    <t>Cost: Indirect and direct costs, measured in relation to the benefits obtained. [Health Canada 2004] Evaluation Methods</t>
  </si>
  <si>
    <t>data_quality_meas_consid</t>
  </si>
  <si>
    <t>Data quality measurement considerations</t>
  </si>
  <si>
    <t>18. Data Quality Measurement Considerations</t>
  </si>
  <si>
    <t>Cost: Indirect and direct costs, measured in relation to the benefits obtained. [Health Canada 2004] Measurement Considerations</t>
  </si>
  <si>
    <t>data_quality_eval_criteria</t>
  </si>
  <si>
    <t>Data quality evaluation criteria</t>
  </si>
  <si>
    <r>
      <t xml:space="preserve">18. </t>
    </r>
    <r>
      <rPr>
        <sz val="12"/>
        <color rgb="FF000000"/>
        <rFont val="Calibri"/>
        <family val="2"/>
        <scheme val="minor"/>
      </rPr>
      <t>Data Quality Evaluation Criteria</t>
    </r>
  </si>
  <si>
    <t>Cost: Indirect and direct costs, measured in relation to the benefits obtained. [Health Canada 2004] Evaluation Criteria</t>
  </si>
  <si>
    <t>effectiveness_def</t>
  </si>
  <si>
    <t>Effectiveness definition</t>
  </si>
  <si>
    <r>
      <t xml:space="preserve">18. </t>
    </r>
    <r>
      <rPr>
        <sz val="12"/>
        <color rgb="FF000000"/>
        <rFont val="Calibri"/>
        <family val="2"/>
        <scheme val="minor"/>
      </rPr>
      <t>Effectiveness Definition</t>
    </r>
  </si>
  <si>
    <t>Data Quality: Data quality reflects the completeness and validity of the data recorded in the public health surveillance system. [CDC 2001] Definition</t>
  </si>
  <si>
    <t>effectiveness_eval_methods</t>
  </si>
  <si>
    <t>Effectiveness evaluation methods</t>
  </si>
  <si>
    <t>18. Effectiveness Evaluation Methods</t>
  </si>
  <si>
    <t>Data Quality: Data quality reflects the completeness and validity of the data recorded in the public health surveillance system. [CDC 2001] Evaluation Methods</t>
  </si>
  <si>
    <t>effectiveness_meas_consid</t>
  </si>
  <si>
    <t>Effectiveness measurement considerations</t>
  </si>
  <si>
    <t>18. Effectiveness Measurement Considerations</t>
  </si>
  <si>
    <t>Data Quality: Data quality reflects the completeness and validity of the data recorded in the public health surveillance system. [CDC 2001] Measurement Considerations</t>
  </si>
  <si>
    <t>effectiveness_eval_criteria</t>
  </si>
  <si>
    <t>Effectiveness evaluation criteria</t>
  </si>
  <si>
    <r>
      <t xml:space="preserve">18. </t>
    </r>
    <r>
      <rPr>
        <sz val="12"/>
        <color rgb="FF000000"/>
        <rFont val="Calibri"/>
        <family val="2"/>
        <scheme val="minor"/>
      </rPr>
      <t>Effectiveness Evaluation Criteria</t>
    </r>
  </si>
  <si>
    <t>Data Quality: Data quality reflects the completeness and validity of the data recorded in the public health surveillance system. [CDC 2001] Evaluation Criteria</t>
  </si>
  <si>
    <t>efficacy_def</t>
  </si>
  <si>
    <t>Efficacy definition</t>
  </si>
  <si>
    <t>18. Efficacy Definition</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</si>
  <si>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Definition</t>
  </si>
  <si>
    <t>efficacy_eval_methods</t>
  </si>
  <si>
    <t>Efficacy evaluation methods</t>
  </si>
  <si>
    <r>
      <t xml:space="preserve">18. </t>
    </r>
    <r>
      <rPr>
        <sz val="12"/>
        <color rgb="FF000000"/>
        <rFont val="Calibri"/>
        <family val="2"/>
        <scheme val="minor"/>
      </rPr>
      <t>Efficacy Evaluation Methods</t>
    </r>
  </si>
  <si>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Methods</t>
  </si>
  <si>
    <t>efficacy_meas_consid</t>
  </si>
  <si>
    <t>Efficacy measurement considerations</t>
  </si>
  <si>
    <t>18. Efficacy Measurement Considerations</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</si>
  <si>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Measurement Considerations</t>
  </si>
  <si>
    <t>efficacy_eval_criteria</t>
  </si>
  <si>
    <t>Efficacy evaluation criteria</t>
  </si>
  <si>
    <t>18. Efficacy Evaluation Criteria</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</si>
  <si>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Criteria</t>
  </si>
  <si>
    <t>efficiency_def</t>
  </si>
  <si>
    <t>Efficiency definition</t>
  </si>
  <si>
    <r>
      <t xml:space="preserve">18. </t>
    </r>
    <r>
      <rPr>
        <sz val="12"/>
        <color rgb="FF000000"/>
        <rFont val="Calibri"/>
        <family val="2"/>
        <scheme val="minor"/>
      </rPr>
      <t>Efficiency Definition</t>
    </r>
  </si>
  <si>
    <t>Efficacy: Extent to which the system objectives are achieved. [Drewe 2012] Definition</t>
  </si>
  <si>
    <t>efficiency_eval_methods</t>
  </si>
  <si>
    <t>Efficiency evaluation methods</t>
  </si>
  <si>
    <r>
      <t xml:space="preserve">18. </t>
    </r>
    <r>
      <rPr>
        <sz val="12"/>
        <color rgb="FF000000"/>
        <rFont val="Calibri"/>
        <family val="2"/>
        <scheme val="minor"/>
      </rPr>
      <t>Efficiency Evaluation Methods</t>
    </r>
  </si>
  <si>
    <t>Efficacy: Extent to which the system objectives are achieved. [Drewe 2012] Evaluation Methods</t>
  </si>
  <si>
    <t>efficiency_meas_consid</t>
  </si>
  <si>
    <t>Efficiency measurement considerations</t>
  </si>
  <si>
    <t>18. Efficiency Measurement considerations</t>
  </si>
  <si>
    <t>Efficacy: Extent to which the system objectives are achieved. [Drewe 2012] Measurement Considerations</t>
  </si>
  <si>
    <t>efficiency_eval_criteria</t>
  </si>
  <si>
    <t>Efficiency evaluation criteria</t>
  </si>
  <si>
    <t>18. Efficiency Evaluation Criteria</t>
  </si>
  <si>
    <t>Efficacy: Extent to which the system objectives are achieved. [Drewe 2012] Evaluation Criteria</t>
  </si>
  <si>
    <t>feasibility_def</t>
  </si>
  <si>
    <t>Feasibility definition</t>
  </si>
  <si>
    <t>18. Feasibility Definition</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</si>
  <si>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Definition</t>
  </si>
  <si>
    <t>feasibility_eval_methods</t>
  </si>
  <si>
    <t>Feasibility evaluation methods</t>
  </si>
  <si>
    <t>18. Feasibility Evaluation Methods</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</si>
  <si>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Methods</t>
  </si>
  <si>
    <t>feasibility_meas_consid</t>
  </si>
  <si>
    <t>Feasibility measurement considerations</t>
  </si>
  <si>
    <r>
      <t xml:space="preserve">18. </t>
    </r>
    <r>
      <rPr>
        <sz val="12"/>
        <color rgb="FF000000"/>
        <rFont val="Calibri"/>
        <family val="2"/>
        <scheme val="minor"/>
      </rPr>
      <t>Feasibility Measurement Considerations</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</si>
  <si>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Measurement Considerations</t>
  </si>
  <si>
    <t>feasibility_eval_criteria</t>
  </si>
  <si>
    <t>Feasibility evaluation criteria</t>
  </si>
  <si>
    <r>
      <t xml:space="preserve">18. </t>
    </r>
    <r>
      <rPr>
        <sz val="12"/>
        <color rgb="FF000000"/>
        <rFont val="Calibri"/>
        <family val="2"/>
        <scheme val="minor"/>
      </rPr>
      <t>Feasibility Evaluation Criteria</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</si>
  <si>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Criteria</t>
  </si>
  <si>
    <t>flexibility_def</t>
  </si>
  <si>
    <t>Flexibility definition</t>
  </si>
  <si>
    <t>18. Flexibility Definition</t>
  </si>
  <si>
    <t>Feasibility: Extent to which the available means meet the systemâ€™s needs. A surveillance system may be unfeasible if there are not the means to run it. [Drewe 2012] Definition</t>
  </si>
  <si>
    <t>flexibility_eval_methods</t>
  </si>
  <si>
    <t>Flexibility evaluation methods</t>
  </si>
  <si>
    <t>18. Flexibility Evaluation Methods</t>
  </si>
  <si>
    <t>Feasibility: Extent to which the available means meet the systemâ€™s needs. A surveillance system may be unfeasible if there are not the means to run it. [Drewe 2012] Evaluation Methods</t>
  </si>
  <si>
    <t>flexibility_meas_consid</t>
  </si>
  <si>
    <t>Flexibility measurement considerations</t>
  </si>
  <si>
    <r>
      <t xml:space="preserve">18. </t>
    </r>
    <r>
      <rPr>
        <sz val="12"/>
        <color rgb="FF000000"/>
        <rFont val="Calibri"/>
        <family val="2"/>
        <scheme val="minor"/>
      </rPr>
      <t>Flexibility Measurement Considerations</t>
    </r>
  </si>
  <si>
    <t>Feasibility: Extent to which the available means meet the systemâ€™s needs. A surveillance system may be unfeasible if there are not the means to run it. [Drewe 2012] Measurement Considerations</t>
  </si>
  <si>
    <t>flexibility_eval_criteria</t>
  </si>
  <si>
    <t>Flexibility evaluation criteria</t>
  </si>
  <si>
    <t>18. Flexibility Evaluation Criteria</t>
  </si>
  <si>
    <t>Feasibility: Extent to which the available means meet the systemâ€™s needs. A surveillance system may be unfeasible if there are not the means to run it. [Drewe 2012] Evaluation Criteria</t>
  </si>
  <si>
    <t>intergration_def</t>
  </si>
  <si>
    <t>Intergration definition</t>
  </si>
  <si>
    <r>
      <t xml:space="preserve">18. </t>
    </r>
    <r>
      <rPr>
        <sz val="12"/>
        <color rgb="FF000000"/>
        <rFont val="Calibri"/>
        <family val="2"/>
        <scheme val="minor"/>
      </rPr>
      <t>Integration Definition</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</si>
  <si>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Definition</t>
  </si>
  <si>
    <t>intergration_eval_methods</t>
  </si>
  <si>
    <t>Intergration evaluation methods</t>
  </si>
  <si>
    <t>18. Integration Evaluation Methods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</si>
  <si>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Methods</t>
  </si>
  <si>
    <t>intergration_meas_consid</t>
  </si>
  <si>
    <t>Intergration measurement considerations</t>
  </si>
  <si>
    <t>18. Integration Measurement Considerations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</si>
  <si>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Measurement Considerations</t>
  </si>
  <si>
    <t>intergration_eval_criteria</t>
  </si>
  <si>
    <t>Intergration evaluation criteria</t>
  </si>
  <si>
    <r>
      <t xml:space="preserve">18. </t>
    </r>
    <r>
      <rPr>
        <sz val="12"/>
        <color rgb="FF000000"/>
        <rFont val="Calibri"/>
        <family val="2"/>
        <scheme val="minor"/>
      </rPr>
      <t>Integration Evaluation Criteria</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</si>
  <si>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Criteria</t>
  </si>
  <si>
    <t>interoperability_def</t>
  </si>
  <si>
    <t>Interoperability definition</t>
  </si>
  <si>
    <r>
      <t xml:space="preserve">18. </t>
    </r>
    <r>
      <rPr>
        <sz val="12"/>
        <color rgb="FF000000"/>
        <rFont val="Calibri"/>
        <family val="2"/>
        <scheme val="minor"/>
      </rPr>
      <t>Interoperability Definition</t>
    </r>
  </si>
  <si>
    <t>Intergration: Ability of the public health surveillance system to integrate with other activities and/or surveillance systems to enhance effectiveness or to reduce cost. [Health Canada 2004] Definition</t>
  </si>
  <si>
    <t>interoperability_eval_methods</t>
  </si>
  <si>
    <t>Interoperability evaluation methods</t>
  </si>
  <si>
    <t>18. Interoperability Evaluation Methods</t>
  </si>
  <si>
    <t>Intergration: Ability of the public health surveillance system to integrate with other activities and/or surveillance systems to enhance effectiveness or to reduce cost. [Health Canada 2004] Evaluation Methods</t>
  </si>
  <si>
    <t>interoperability_meas_consid</t>
  </si>
  <si>
    <t>Interoperability measurement considerations</t>
  </si>
  <si>
    <t>18. Interoperability Measurement Considerations</t>
  </si>
  <si>
    <t>Intergration: Ability of the public health surveillance system to integrate with other activities and/or surveillance systems to enhance effectiveness or to reduce cost. [Health Canada 2004] Measurement Considerations</t>
  </si>
  <si>
    <t>interoperability_eval_criteria</t>
  </si>
  <si>
    <t>Interoperability evaluation criteria</t>
  </si>
  <si>
    <t>18. Interoperability Evaluation Criteria</t>
  </si>
  <si>
    <t>Intergration: Ability of the public health surveillance system to integrate with other activities and/or surveillance systems to enhance effectiveness or to reduce cost. [Health Canada 2004] Evaluation Criteria</t>
  </si>
  <si>
    <t>likelihood_ratio_pos_def</t>
  </si>
  <si>
    <t>Likelihood ration of a positive test definition</t>
  </si>
  <si>
    <t>18. Likelihood Ration of a Positive Test Definition</t>
  </si>
  <si>
    <t>Interoperability: Ease with which one surveillance system can be integrated into another, in an appropriate format for people in other countries to easily use. [Drewe 2012] Definition</t>
  </si>
  <si>
    <t>likelihood_ratio_pos_eval_methods</t>
  </si>
  <si>
    <t>Likelihood ration of a positive test evaluation methods</t>
  </si>
  <si>
    <r>
      <t xml:space="preserve">18. </t>
    </r>
    <r>
      <rPr>
        <sz val="12"/>
        <color rgb="FF000000"/>
        <rFont val="Calibri"/>
        <family val="2"/>
        <scheme val="minor"/>
      </rPr>
      <t>Likelihood Ration of a Positive Test Evaluation Methods</t>
    </r>
  </si>
  <si>
    <t>Interoperability: Ease with which one surveillance system can be integrated into another, in an appropriate format for people in other countries to easily use. [Drewe 2012] Evaluation Methods</t>
  </si>
  <si>
    <t>likelihood_ratio_pos_meas_consid</t>
  </si>
  <si>
    <t>Likelihood ration of a positive test measurement considerations</t>
  </si>
  <si>
    <r>
      <t xml:space="preserve">18. </t>
    </r>
    <r>
      <rPr>
        <sz val="12"/>
        <color rgb="FF000000"/>
        <rFont val="Calibri"/>
        <family val="2"/>
        <scheme val="minor"/>
      </rPr>
      <t>Likelihood Ration of a Positive Test Measurement Considerations</t>
    </r>
  </si>
  <si>
    <t>Interoperability: Ease with which one surveillance system can be integrated into another, in an appropriate format for people in other countries to easily use. [Drewe 2012] Measurement Considerations</t>
  </si>
  <si>
    <t>likelihood_ratio_pos_eval_criteria</t>
  </si>
  <si>
    <t>Likelihood ration of a positive test evaluation criteria</t>
  </si>
  <si>
    <t>18. Likelihood Ration of a Positive Test Evaluation Criteria</t>
  </si>
  <si>
    <t>Interoperability: Ease with which one surveillance system can be integrated into another, in an appropriate format for people in other countries to easily use. [Drewe 2012] Evaluation Criteria</t>
  </si>
  <si>
    <t>npv_def</t>
  </si>
  <si>
    <t>Negative predictive value definition</t>
  </si>
  <si>
    <t>18. Negative predictive value (NPV) Definition</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</si>
  <si>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Definition</t>
  </si>
  <si>
    <t>npv_eval_methods</t>
  </si>
  <si>
    <t>Negative predictive value evaluation methods</t>
  </si>
  <si>
    <r>
      <t xml:space="preserve">18. </t>
    </r>
    <r>
      <rPr>
        <sz val="12"/>
        <color rgb="FF000000"/>
        <rFont val="Calibri"/>
        <family val="2"/>
        <scheme val="minor"/>
      </rPr>
      <t>Negative predictive value (NPV) Evaluation Methods</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</si>
  <si>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Methods</t>
  </si>
  <si>
    <t>npv_meas_consid</t>
  </si>
  <si>
    <t>Negative predictive value measurement considerations</t>
  </si>
  <si>
    <t>18. Negative predictive value (NPV) Measurement Considerations</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</si>
  <si>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Measurement Considerations</t>
  </si>
  <si>
    <t>npv_eval_criteria</t>
  </si>
  <si>
    <t>Negative predictive value evaluation criteria</t>
  </si>
  <si>
    <r>
      <t xml:space="preserve">18. </t>
    </r>
    <r>
      <rPr>
        <sz val="12"/>
        <color rgb="FF000000"/>
        <rFont val="Calibri"/>
        <family val="2"/>
        <scheme val="minor"/>
      </rPr>
      <t>Negative predictive value (NPV) Evaluation Criteria</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</si>
  <si>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Criteria</t>
  </si>
  <si>
    <t>portability_def</t>
  </si>
  <si>
    <t>Portability definition</t>
  </si>
  <si>
    <t>18. Portability Definition</t>
  </si>
  <si>
    <t>Negative predictive value (NPV): Probability that infection is truly absent given that it is not detected. [Drewe 2012] Definition</t>
  </si>
  <si>
    <t>portability_eval_methods</t>
  </si>
  <si>
    <t>Portability evaluation methods</t>
  </si>
  <si>
    <t>18. Portability Evaluation Methods</t>
  </si>
  <si>
    <t>Negative predictive value (NPV): Probability that infection is truly absent given that it is not detected. [Drewe 2012] Evaluation Methods</t>
  </si>
  <si>
    <t>portability_meas_consid</t>
  </si>
  <si>
    <t>Portability measurement considerations</t>
  </si>
  <si>
    <r>
      <t xml:space="preserve">18. </t>
    </r>
    <r>
      <rPr>
        <sz val="12"/>
        <color rgb="FF000000"/>
        <rFont val="Calibri"/>
        <family val="2"/>
        <scheme val="minor"/>
      </rPr>
      <t>Portability Measurement Considerations</t>
    </r>
  </si>
  <si>
    <t>Negative predictive value (NPV): Probability that infection is truly absent given that it is not detected. [Drewe 2012] Measurement Considerations</t>
  </si>
  <si>
    <t>portability_eval_criteria</t>
  </si>
  <si>
    <t>Portability evaluation criteria</t>
  </si>
  <si>
    <r>
      <t xml:space="preserve">18. </t>
    </r>
    <r>
      <rPr>
        <sz val="12"/>
        <color rgb="FF000000"/>
        <rFont val="Calibri"/>
        <family val="2"/>
        <scheme val="minor"/>
      </rPr>
      <t>Portability Evaluation Criteria</t>
    </r>
  </si>
  <si>
    <t>Negative predictive value (NPV): Probability that infection is truly absent given that it is not detected. [Drewe 2012] Evaluation Criteria</t>
  </si>
  <si>
    <t>ppv_def</t>
  </si>
  <si>
    <t>Predictive value positive definition</t>
  </si>
  <si>
    <t>18. Predictive Value Positive (PVP) Definition</t>
  </si>
  <si>
    <t>Portability: How well the system can be duplicated in another setting. [Drewe 2012] Definition</t>
  </si>
  <si>
    <t>ppv_eval_methods</t>
  </si>
  <si>
    <t>Predictive value positive evaluation methods</t>
  </si>
  <si>
    <t>18. Predictive Value Positive (PVP) Evaluation Methods</t>
  </si>
  <si>
    <t>Portability: How well the system can be duplicated in another setting. [Drewe 2012] Evaluation Methods</t>
  </si>
  <si>
    <t>ppv_meas_consid</t>
  </si>
  <si>
    <t>Predictive value positive measurement considerations</t>
  </si>
  <si>
    <t>18. Predictive Value Positive (PVP) Measurement Considerations</t>
  </si>
  <si>
    <t>Portability: How well the system can be duplicated in another setting. [Drewe 2012] Measurement Considerations</t>
  </si>
  <si>
    <t>ppv_eval_criteria</t>
  </si>
  <si>
    <t>Predictive value positive evaluation criteria</t>
  </si>
  <si>
    <t>18. Predictive Value Positive (PVP) Evaluation Criteria</t>
  </si>
  <si>
    <t>Portability: How well the system can be duplicated in another setting. [Drewe 2012] Evaluation Criteria</t>
  </si>
  <si>
    <t>reliability_def</t>
  </si>
  <si>
    <t>Reliability definition</t>
  </si>
  <si>
    <r>
      <t xml:space="preserve">18. </t>
    </r>
    <r>
      <rPr>
        <sz val="12"/>
        <color rgb="FF000000"/>
        <rFont val="Calibri"/>
        <family val="2"/>
        <scheme val="minor"/>
      </rPr>
      <t>Reliability (Stability) Definition</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</si>
  <si>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</si>
  <si>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reliability_eval_methods</t>
  </si>
  <si>
    <t>Reliability evaluation methods</t>
  </si>
  <si>
    <r>
      <t xml:space="preserve">18. </t>
    </r>
    <r>
      <rPr>
        <sz val="12"/>
        <color rgb="FF000000"/>
        <rFont val="Calibri"/>
        <family val="2"/>
        <scheme val="minor"/>
      </rPr>
      <t>Reliability (Stability) Evaluation Methods</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</si>
  <si>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</si>
  <si>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reliability_meas_consid</t>
  </si>
  <si>
    <t>Reliability measurement considerations</t>
  </si>
  <si>
    <t>18. Reliability (Stability) Measurement Considerations</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</si>
  <si>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</si>
  <si>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reliability_eval_criteria</t>
  </si>
  <si>
    <t>Reliability evaluation criteria</t>
  </si>
  <si>
    <t>18. Reliability (Stability) Evaluation Criteria</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</si>
  <si>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</si>
  <si>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representativeness_def</t>
  </si>
  <si>
    <t>Representativeness definition</t>
  </si>
  <si>
    <r>
      <t xml:space="preserve">18. </t>
    </r>
    <r>
      <rPr>
        <sz val="12"/>
        <color rgb="FF000000"/>
        <rFont val="Calibri"/>
        <family val="2"/>
        <scheme val="minor"/>
      </rPr>
      <t>Representativeness Definition</t>
    </r>
  </si>
  <si>
    <t>Reliability (Stability) Definition</t>
  </si>
  <si>
    <t>representativeness_eval_methods</t>
  </si>
  <si>
    <t>Representativeness evaluation methods</t>
  </si>
  <si>
    <t>18. Representativeness Evaluation Methods</t>
  </si>
  <si>
    <t>Reliability (Stability) Evaluation Methods</t>
  </si>
  <si>
    <t>representativeness_meas_consid</t>
  </si>
  <si>
    <t>Representativeness measurement considerations</t>
  </si>
  <si>
    <r>
      <t xml:space="preserve">18. </t>
    </r>
    <r>
      <rPr>
        <sz val="12"/>
        <color rgb="FF000000"/>
        <rFont val="Calibri"/>
        <family val="2"/>
        <scheme val="minor"/>
      </rPr>
      <t>Representativeness Measurement Considerations</t>
    </r>
  </si>
  <si>
    <t>Reliability (Stability) Measurement Considerations</t>
  </si>
  <si>
    <t>representativeness_eval_criteria</t>
  </si>
  <si>
    <t>Representativeness evaluation criteria</t>
  </si>
  <si>
    <t>18. Representativeness Evaluation Criteria</t>
  </si>
  <si>
    <t>Reliability (Stability) Evaluation Criteria</t>
  </si>
  <si>
    <t>security_def</t>
  </si>
  <si>
    <t>Security definition</t>
  </si>
  <si>
    <t>18. Security Definition</t>
  </si>
  <si>
    <t>Representativeness: A public health surveillance system that is representative accurately describes the occurrence of a health-related event over time and its distribution in the population by place and person. [CDC 2001] Definition</t>
  </si>
  <si>
    <t>security_eval_methods</t>
  </si>
  <si>
    <t>Security evaluation methods</t>
  </si>
  <si>
    <r>
      <t xml:space="preserve">18. </t>
    </r>
    <r>
      <rPr>
        <sz val="12"/>
        <color rgb="FF000000"/>
        <rFont val="Calibri"/>
        <family val="2"/>
        <scheme val="minor"/>
      </rPr>
      <t>Security Evaluation Methods</t>
    </r>
  </si>
  <si>
    <t>Representativeness: A public health surveillance system that is representative accurately describes the occurrence of a health-related event over time and its distribution in the population by place and person. [CDC 2001] Evaluation Methods</t>
  </si>
  <si>
    <t>security_meas_consid</t>
  </si>
  <si>
    <t>Security measurement considerations</t>
  </si>
  <si>
    <r>
      <t xml:space="preserve">18. </t>
    </r>
    <r>
      <rPr>
        <sz val="12"/>
        <color rgb="FF000000"/>
        <rFont val="Calibri"/>
        <family val="2"/>
        <scheme val="minor"/>
      </rPr>
      <t>Security Measurement Considerations</t>
    </r>
  </si>
  <si>
    <t>Representativeness: A public health surveillance system that is representative accurately describes the occurrence of a health-related event over time and its distribution in the population by place and person. [CDC 2001] Measurement Considerations</t>
  </si>
  <si>
    <t>security_eval_criteria</t>
  </si>
  <si>
    <t>Security evaluation criteria</t>
  </si>
  <si>
    <t>18. Security Evaluation Criteria</t>
  </si>
  <si>
    <t>Representativeness: A public health surveillance system that is representative accurately describes the occurrence of a health-related event over time and its distribution in the population by place and person. [CDC 2001] Evaluation Criteria</t>
  </si>
  <si>
    <t>sensitivity_def</t>
  </si>
  <si>
    <t>Sensitivity definition</t>
  </si>
  <si>
    <t>18. Sensitivity Definition</t>
  </si>
  <si>
    <t>Security: Processes and methodologies to keep surveillance data and information confidential, available, and accurate. [Groseclose 2017] Definition</t>
  </si>
  <si>
    <t>sensitivity_eval_methods</t>
  </si>
  <si>
    <t>Sensitivity evaluation methods</t>
  </si>
  <si>
    <t>18. Sensitivity Evaluation Methods</t>
  </si>
  <si>
    <t>Security: Processes and methodologies to keep surveillance data and information confidential, available, and accurate. [Groseclose 2017] Evaluation Methods</t>
  </si>
  <si>
    <t>sensitivity_meas_consid</t>
  </si>
  <si>
    <t>Sensitivity measurement considerations</t>
  </si>
  <si>
    <t>18. Sensitivity Measurement Considerations</t>
  </si>
  <si>
    <t>Security: Processes and methodologies to keep surveillance data and information confidential, available, and accurate. [Groseclose 2017] Measurement Considerations</t>
  </si>
  <si>
    <t>sensitivity_eval_criteria</t>
  </si>
  <si>
    <t>Sensitivity evaluation criteria</t>
  </si>
  <si>
    <r>
      <t xml:space="preserve">18. </t>
    </r>
    <r>
      <rPr>
        <sz val="12"/>
        <color rgb="FF000000"/>
        <rFont val="Calibri"/>
        <family val="2"/>
        <scheme val="minor"/>
      </rPr>
      <t>Sensitivity Evaluation Criteria</t>
    </r>
  </si>
  <si>
    <t>Security: Processes and methodologies to keep surveillance data and information confidential, available, and accurate. [Groseclose 2017] Evaluation Criteria</t>
  </si>
  <si>
    <t>simplicity_def</t>
  </si>
  <si>
    <t>Simplicity definition</t>
  </si>
  <si>
    <r>
      <t xml:space="preserve">18. </t>
    </r>
    <r>
      <rPr>
        <sz val="12"/>
        <color rgb="FF000000"/>
        <rFont val="Calibri"/>
        <family val="2"/>
        <scheme val="minor"/>
      </rPr>
      <t>Simplicity Definition</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</si>
  <si>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</si>
  <si>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simplicity_eval_methods</t>
  </si>
  <si>
    <t>Simplicity evaluation methods</t>
  </si>
  <si>
    <t>18. Simplicity Evaluation Methods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</si>
  <si>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</si>
  <si>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simplicity_meas_consid</t>
  </si>
  <si>
    <t>Simplicity measurement considerations</t>
  </si>
  <si>
    <t>18. Simplicity Measurement Considerations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</si>
  <si>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</si>
  <si>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simplicity_eval_criteria</t>
  </si>
  <si>
    <t>Simplicity evaluation criteria</t>
  </si>
  <si>
    <r>
      <t xml:space="preserve">18. </t>
    </r>
    <r>
      <rPr>
        <sz val="12"/>
        <color rgb="FF000000"/>
        <rFont val="Calibri"/>
        <family val="2"/>
        <scheme val="minor"/>
      </rPr>
      <t>Simplicity Evaluation Criteria</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</si>
  <si>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</si>
  <si>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specificity_def</t>
  </si>
  <si>
    <t>Specificity definition</t>
  </si>
  <si>
    <t>18. Specificity Definition</t>
  </si>
  <si>
    <t>Simplicity: The simplicity of a public health surveillance system refers to both its structure and ease of operation. Surveillance systems should be as simple as possible while still meeting their objectives. [CDC 2001] Definition</t>
  </si>
  <si>
    <t>specificity_eval_methods</t>
  </si>
  <si>
    <t>Specificity evaluation methods</t>
  </si>
  <si>
    <r>
      <t xml:space="preserve">18. </t>
    </r>
    <r>
      <rPr>
        <sz val="12"/>
        <color rgb="FF000000"/>
        <rFont val="Calibri"/>
        <family val="2"/>
        <scheme val="minor"/>
      </rPr>
      <t>Specificity Evaluation Methods</t>
    </r>
  </si>
  <si>
    <t>Simplicity: The simplicity of a public health surveillance system refers to both its structure and ease of operation. Surveillance systems should be as simple as possible while still meeting their objectives. [CDC 2001] Evaluation Methods</t>
  </si>
  <si>
    <t>specificity_meas_consid</t>
  </si>
  <si>
    <t>Specificity measurement considerations</t>
  </si>
  <si>
    <t>18. Specificity Measurement Considerations</t>
  </si>
  <si>
    <t>Simplicity: The simplicity of a public health surveillance system refers to both its structure and ease of operation. Surveillance systems should be as simple as possible while still meeting their objectives. [CDC 2001] Measurement Considerations</t>
  </si>
  <si>
    <t>specificity_eval_criteria</t>
  </si>
  <si>
    <t>Specificity evaluation criteria</t>
  </si>
  <si>
    <t>18. Specificity Evaluation Criteria</t>
  </si>
  <si>
    <t>Simplicity: The simplicity of a public health surveillance system refers to both its structure and ease of operation. Surveillance systems should be as simple as possible while still meeting their objectives. [CDC 2001] Evaluation Criteria</t>
  </si>
  <si>
    <t>stability_def</t>
  </si>
  <si>
    <t>Stability definition</t>
  </si>
  <si>
    <r>
      <t xml:space="preserve">18. </t>
    </r>
    <r>
      <rPr>
        <sz val="12"/>
        <color rgb="FF000000"/>
        <rFont val="Calibri"/>
        <family val="2"/>
        <scheme val="minor"/>
      </rPr>
      <t>Stability Definition</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</si>
  <si>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Definition</t>
  </si>
  <si>
    <t>stability_eval_methods</t>
  </si>
  <si>
    <t>Stability evaluation methods</t>
  </si>
  <si>
    <r>
      <t xml:space="preserve">18. </t>
    </r>
    <r>
      <rPr>
        <sz val="12"/>
        <color rgb="FF000000"/>
        <rFont val="Calibri"/>
        <family val="2"/>
        <scheme val="minor"/>
      </rPr>
      <t>Stability Evaluation Methods</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</si>
  <si>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Methods</t>
  </si>
  <si>
    <t>stability_meas_consid</t>
  </si>
  <si>
    <t>Stability measurement considerations</t>
  </si>
  <si>
    <t>18. Stability Measurement Considerations</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</si>
  <si>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Measurement Considerations</t>
  </si>
  <si>
    <t>stability_eval_criteria</t>
  </si>
  <si>
    <t>Stability evaluation criteria</t>
  </si>
  <si>
    <t>18. Stability Evaluation Criteria</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</si>
  <si>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Criteria</t>
  </si>
  <si>
    <t>standards_use_def</t>
  </si>
  <si>
    <t>Standards use definition</t>
  </si>
  <si>
    <t>18. Standards Use Definition</t>
  </si>
  <si>
    <t>Stability: Stability refers to the reliability (i.e., the ability to collect, manage, and provide data properly without failure) and availability (the ability to be operational when it is needed) of the public health surveillance system. [CDC 2001] Definition</t>
  </si>
  <si>
    <t>standards_use_eval_methods</t>
  </si>
  <si>
    <t>Standards use evaluation methods</t>
  </si>
  <si>
    <t>18. Standards Use Evaluation Methods</t>
  </si>
  <si>
    <t>Stability: Stability refers to the reliability (i.e., the ability to collect, manage, and provide data properly without failure) and availability (the ability to be operational when it is needed) of the public health surveillance system. [CDC 2001] Evaluation Methods</t>
  </si>
  <si>
    <t>standards_use_meas_consid</t>
  </si>
  <si>
    <t>Standards use measurement considerations</t>
  </si>
  <si>
    <r>
      <t xml:space="preserve">18. </t>
    </r>
    <r>
      <rPr>
        <sz val="12"/>
        <color rgb="FF000000"/>
        <rFont val="Calibri"/>
        <family val="2"/>
        <scheme val="minor"/>
      </rPr>
      <t>Standards Use Measurement Considerations</t>
    </r>
  </si>
  <si>
    <t>Stability: Stability refers to the reliability (i.e., the ability to collect, manage, and provide data properly without failure) and availability (the ability to be operational when it is needed) of the public health surveillance system. [CDC 2001] Measurement Considerations</t>
  </si>
  <si>
    <t>standards_use_eval_criteria</t>
  </si>
  <si>
    <t>Standards use evaluation criteria</t>
  </si>
  <si>
    <r>
      <t xml:space="preserve">18. </t>
    </r>
    <r>
      <rPr>
        <sz val="12"/>
        <color rgb="FF000000"/>
        <rFont val="Calibri"/>
        <family val="2"/>
        <scheme val="minor"/>
      </rPr>
      <t>Standards Use Evaluation Criteria</t>
    </r>
  </si>
  <si>
    <t>Stability: Stability refers to the reliability (i.e., the ability to collect, manage, and provide data properly without failure) and availability (the ability to be operational when it is needed) of the public health surveillance system. [CDC 2001] Evaluation Criteria</t>
  </si>
  <si>
    <t>timeliness_def</t>
  </si>
  <si>
    <t>Timeliness definition</t>
  </si>
  <si>
    <t>18. Timeliness Definition</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</si>
  <si>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Definition</t>
  </si>
  <si>
    <t>timeliness_eval_methods</t>
  </si>
  <si>
    <t>Timeliness evaluation methods</t>
  </si>
  <si>
    <t>18. Timeliness Evaluation Methods</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</si>
  <si>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Methods</t>
  </si>
  <si>
    <t>timeliness_meas_consid</t>
  </si>
  <si>
    <t>Timeliness measurement considerations</t>
  </si>
  <si>
    <r>
      <t xml:space="preserve">18. </t>
    </r>
    <r>
      <rPr>
        <sz val="12"/>
        <color rgb="FF000000"/>
        <rFont val="Calibri"/>
        <family val="2"/>
        <scheme val="minor"/>
      </rPr>
      <t>Timeliness Measurement Considerations</t>
    </r>
  </si>
  <si>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Measurement Considerations</t>
  </si>
  <si>
    <t>timeliness_eval_criteria</t>
  </si>
  <si>
    <t>Timeliness evaluation criteria</t>
  </si>
  <si>
    <t>18. Timeliness Evaluation Criteria</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</si>
  <si>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Criteria</t>
  </si>
  <si>
    <t>usefulness_def</t>
  </si>
  <si>
    <t>Usefulness definition</t>
  </si>
  <si>
    <r>
      <t xml:space="preserve">18. </t>
    </r>
    <r>
      <rPr>
        <sz val="12"/>
        <color rgb="FF000000"/>
        <rFont val="Calibri"/>
        <family val="2"/>
        <scheme val="minor"/>
      </rPr>
      <t>Usefulness Definition</t>
    </r>
  </si>
  <si>
    <t>Timeliness: Timeliness reflects the speed between steps in a public health surveillance system. [CDC 2001] Definition</t>
  </si>
  <si>
    <t>usefulness_eval_methods</t>
  </si>
  <si>
    <t>Usefulness evaluation methods</t>
  </si>
  <si>
    <t>18. Usefulness Evaluation Methods</t>
  </si>
  <si>
    <t>Timeliness: Timeliness reflects the speed between steps in a public health surveillance system. [CDC 2001] Evaluation Methods</t>
  </si>
  <si>
    <t>usefulness_meas_consid</t>
  </si>
  <si>
    <t>Usefulness measurement considerations</t>
  </si>
  <si>
    <t>18. Usefulness Measurement Considerations</t>
  </si>
  <si>
    <t>Timeliness: Timeliness reflects the speed between steps in a public health surveillance system. [CDC 2001] Measurement Considerations</t>
  </si>
  <si>
    <t>usefulness_eval_criteria</t>
  </si>
  <si>
    <t>Usefulness evaluation criteria</t>
  </si>
  <si>
    <r>
      <t xml:space="preserve">18. </t>
    </r>
    <r>
      <rPr>
        <sz val="12"/>
        <color rgb="FF000000"/>
        <rFont val="Calibri"/>
        <family val="2"/>
        <scheme val="minor"/>
      </rPr>
      <t>Usefulness Evaluation Criteria</t>
    </r>
  </si>
  <si>
    <t>Timeliness: Timeliness reflects the speed between steps in a public health surveillance system. [CDC 2001] Evaluation Criteria</t>
  </si>
  <si>
    <t>validity_def</t>
  </si>
  <si>
    <t>Validity definition</t>
  </si>
  <si>
    <r>
      <t xml:space="preserve">18. </t>
    </r>
    <r>
      <rPr>
        <sz val="12"/>
        <color rgb="FF000000"/>
        <rFont val="Calibri"/>
        <family val="2"/>
        <scheme val="minor"/>
      </rPr>
      <t>Validity (Data Quality) Definition</t>
    </r>
  </si>
  <si>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Definition</t>
  </si>
  <si>
    <t>validity_eval_methods</t>
  </si>
  <si>
    <t>Validity evaluation methods</t>
  </si>
  <si>
    <t>18. Validity (Data Quality) Evaluation Methods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</si>
  <si>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Methods</t>
  </si>
  <si>
    <t>validity_meas_consid</t>
  </si>
  <si>
    <t>Validity measurement considerations</t>
  </si>
  <si>
    <t>18. Validity (Data Quality) Measurement Considerations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</si>
  <si>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Measurement Considerations</t>
  </si>
  <si>
    <t>validity_eval_criteria</t>
  </si>
  <si>
    <t>Validity evaluation criteria</t>
  </si>
  <si>
    <t>18. Validity (Data Quality) Evaluation Criteria</t>
  </si>
  <si>
    <t>addl_theme_01_def</t>
  </si>
  <si>
    <t>Additional Theme 01 Definition</t>
  </si>
  <si>
    <t>18. Additional Theme 1 Definition</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</si>
  <si>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Criteria</t>
  </si>
  <si>
    <t>addl_theme_01_eval_methods</t>
  </si>
  <si>
    <t>Additional Theme 01 Evaluation Methods</t>
  </si>
  <si>
    <r>
      <t xml:space="preserve">18. </t>
    </r>
    <r>
      <rPr>
        <sz val="12"/>
        <color rgb="FF000000"/>
        <rFont val="Calibri"/>
        <family val="2"/>
        <scheme val="minor"/>
      </rPr>
      <t>Additional Theme 1 Evaluation Methods</t>
    </r>
  </si>
  <si>
    <t>Validity (Data Quality): Definition</t>
  </si>
  <si>
    <t>addl_theme_01_meas_consid</t>
  </si>
  <si>
    <t>Additional Theme 01 Measurement Considerations</t>
  </si>
  <si>
    <r>
      <t xml:space="preserve">18. </t>
    </r>
    <r>
      <rPr>
        <sz val="12"/>
        <color rgb="FF000000"/>
        <rFont val="Calibri"/>
        <family val="2"/>
        <scheme val="minor"/>
      </rPr>
      <t>Additional Theme 1 Measurement Considerations</t>
    </r>
  </si>
  <si>
    <t>Validity (Data Quality): Evaluation Methods</t>
  </si>
  <si>
    <t>addl_theme_01_eval_criteria</t>
  </si>
  <si>
    <t>Additional Theme 01 Evaluation Criteria</t>
  </si>
  <si>
    <t>18. Additional Theme 1 Evaluation Criteria</t>
  </si>
  <si>
    <t>Validity (Data Quality): Measurement Considerations</t>
  </si>
  <si>
    <t>addl_theme_02_def</t>
  </si>
  <si>
    <t>Additional Theme 02 Definition</t>
  </si>
  <si>
    <t>18. Additional Theme 2 Definition</t>
  </si>
  <si>
    <t>Validity (Data Quality): Evaluation Criteria</t>
  </si>
  <si>
    <t>Additional Theme 1 Definition</t>
  </si>
  <si>
    <t>addl_theme_02_eval_methods</t>
  </si>
  <si>
    <t>Additional Theme 02 Evaluation Methods</t>
  </si>
  <si>
    <r>
      <t xml:space="preserve">18. </t>
    </r>
    <r>
      <rPr>
        <sz val="12"/>
        <color rgb="FF000000"/>
        <rFont val="Calibri"/>
        <family val="2"/>
        <scheme val="minor"/>
      </rPr>
      <t>Additional Theme 2 Evaluation Methods</t>
    </r>
  </si>
  <si>
    <t>Additional Theme 1 Evaluation Methods</t>
  </si>
  <si>
    <t>addl_theme_02_meas_consid</t>
  </si>
  <si>
    <t>Additional Theme 02 Measurement Considerations</t>
  </si>
  <si>
    <t>18. Additional Theme 2 Measurement Considerations</t>
  </si>
  <si>
    <t>Additional Theme 1 Measurement Considerations</t>
  </si>
  <si>
    <t>addl_theme_02_eval_criteria</t>
  </si>
  <si>
    <t>Additional Theme 02 Evaluation Criteria</t>
  </si>
  <si>
    <r>
      <t xml:space="preserve">18. </t>
    </r>
    <r>
      <rPr>
        <sz val="12"/>
        <color rgb="FF000000"/>
        <rFont val="Calibri"/>
        <family val="2"/>
        <scheme val="minor"/>
      </rPr>
      <t>Additional Theme 2 Evaluation Criteria</t>
    </r>
  </si>
  <si>
    <t>Additional Theme 1 Evaluation Criteria</t>
  </si>
  <si>
    <t>addl_theme_03_def</t>
  </si>
  <si>
    <t>Additional Theme 03 Definition</t>
  </si>
  <si>
    <t>18. Additional Theme 3 Definition</t>
  </si>
  <si>
    <t>Additional Theme 2 Definition</t>
  </si>
  <si>
    <t>addl_theme_03_eval_methods</t>
  </si>
  <si>
    <t>Additional Theme 03 Evaluation Methods</t>
  </si>
  <si>
    <t>18. Additional Theme 3 Evaluation Methods</t>
  </si>
  <si>
    <t>Additional Theme 2 Evaluation Methods</t>
  </si>
  <si>
    <t>addl_theme_03_meas_consid</t>
  </si>
  <si>
    <t>Additional Theme 03 Measurement Considerations</t>
  </si>
  <si>
    <r>
      <t xml:space="preserve">18. </t>
    </r>
    <r>
      <rPr>
        <sz val="12"/>
        <color rgb="FF000000"/>
        <rFont val="Calibri"/>
        <family val="2"/>
        <scheme val="minor"/>
      </rPr>
      <t>Additional Theme 3 Measurement Considerations</t>
    </r>
  </si>
  <si>
    <t>Additional Theme 2 Measurement Considerations</t>
  </si>
  <si>
    <t>addl_theme_03_eval_criteria</t>
  </si>
  <si>
    <t>Additional Theme 03 Evaluation Criteria</t>
  </si>
  <si>
    <r>
      <t xml:space="preserve">18. </t>
    </r>
    <r>
      <rPr>
        <sz val="12"/>
        <color rgb="FF000000"/>
        <rFont val="Calibri"/>
        <family val="2"/>
        <scheme val="minor"/>
      </rPr>
      <t>Additional Theme 3 Evaluation Criteria</t>
    </r>
  </si>
  <si>
    <t>Additional Theme 2 Evaluation Criteria</t>
  </si>
  <si>
    <t>addl_theme_04_def</t>
  </si>
  <si>
    <t>Additional Theme 04 Definition</t>
  </si>
  <si>
    <t>18. Additional Theme 4 Definition</t>
  </si>
  <si>
    <t>Additional Theme 3 Definition</t>
  </si>
  <si>
    <t>addl_theme_04_eval_methods</t>
  </si>
  <si>
    <t>Additional Theme 04 Evaluation Methods</t>
  </si>
  <si>
    <t>18. Additional Theme 4 Evaluation Methods</t>
  </si>
  <si>
    <t>Additional Theme 3 Evaluation Methods</t>
  </si>
  <si>
    <t>addl_theme_04_meas_consid</t>
  </si>
  <si>
    <t>Additional Theme 04 Measurement Considerations</t>
  </si>
  <si>
    <t>18. Additional Theme 4 Measurement Considerations</t>
  </si>
  <si>
    <t>Additional Theme 3 Measurement Considerations</t>
  </si>
  <si>
    <t>addl_theme_04_eval_criteria</t>
  </si>
  <si>
    <t>Additional Theme 04 Evaluation Criteria</t>
  </si>
  <si>
    <t>18. Additional Theme 4 Evaluation Criteria</t>
  </si>
  <si>
    <t>Additional Theme 3 Evaluation Criteria</t>
  </si>
  <si>
    <t>addl_theme_05_def</t>
  </si>
  <si>
    <t>Additional Theme 05 Definition</t>
  </si>
  <si>
    <r>
      <t xml:space="preserve">18. </t>
    </r>
    <r>
      <rPr>
        <sz val="12"/>
        <color rgb="FF000000"/>
        <rFont val="Calibri"/>
        <family val="2"/>
        <scheme val="minor"/>
      </rPr>
      <t>Additional Theme 5 Definition</t>
    </r>
  </si>
  <si>
    <t>Additional Theme 4 Definition</t>
  </si>
  <si>
    <t>addl_theme_05_eval_methods</t>
  </si>
  <si>
    <t>Additional Theme 05 Evaluation Methods</t>
  </si>
  <si>
    <r>
      <t xml:space="preserve">18. </t>
    </r>
    <r>
      <rPr>
        <sz val="12"/>
        <color rgb="FF000000"/>
        <rFont val="Calibri"/>
        <family val="2"/>
        <scheme val="minor"/>
      </rPr>
      <t>Additional Theme 5 Evaluation Methods</t>
    </r>
  </si>
  <si>
    <t>Additional Theme 4 Evaluation Methods</t>
  </si>
  <si>
    <t>addl_theme_05_meas_consid</t>
  </si>
  <si>
    <t>Additional Theme 05 Measurement Considerations</t>
  </si>
  <si>
    <t>18. Additional Theme 5 Measurement Considerations</t>
  </si>
  <si>
    <t>Additional Theme 4 Measurement Considerations</t>
  </si>
  <si>
    <t>addl_theme_05_eval_criteria</t>
  </si>
  <si>
    <t>Additional Theme 05 Evaluation Criteria</t>
  </si>
  <si>
    <t>18. Additional Theme 5 Evaluation Criteria</t>
  </si>
  <si>
    <t>Additional Theme 4 Evaluation Criteria</t>
  </si>
  <si>
    <t>addl_theme_06_def</t>
  </si>
  <si>
    <t>Additional Theme 06 Definition</t>
  </si>
  <si>
    <r>
      <t xml:space="preserve">18. </t>
    </r>
    <r>
      <rPr>
        <sz val="12"/>
        <color rgb="FF000000"/>
        <rFont val="Calibri"/>
        <family val="2"/>
        <scheme val="minor"/>
      </rPr>
      <t>Additional Theme 6 Definition</t>
    </r>
  </si>
  <si>
    <t>Additional Theme 5 Definition</t>
  </si>
  <si>
    <t>addl_theme_06_eval_methods</t>
  </si>
  <si>
    <t>Additional Theme 06 Evaluation Methods</t>
  </si>
  <si>
    <t>18. Additional Theme 6 Evaluation Methods</t>
  </si>
  <si>
    <t>Additional Theme 5 Evaluation Methods</t>
  </si>
  <si>
    <t>addl_theme_06_meas_consid</t>
  </si>
  <si>
    <t>Additional Theme 06 Measurement Considerations</t>
  </si>
  <si>
    <r>
      <t xml:space="preserve">18. </t>
    </r>
    <r>
      <rPr>
        <sz val="12"/>
        <color rgb="FF000000"/>
        <rFont val="Calibri"/>
        <family val="2"/>
        <scheme val="minor"/>
      </rPr>
      <t>Additional Theme 6 Measurement Considerations</t>
    </r>
  </si>
  <si>
    <t>Additional Theme 5 Measurement Considerations</t>
  </si>
  <si>
    <t>addl_theme_06_eval_criteria</t>
  </si>
  <si>
    <t>Additional Theme 06 Evaluation Criteria</t>
  </si>
  <si>
    <t>18. Additional Theme 6 Evaluation Criteria</t>
  </si>
  <si>
    <t>Additional Theme 5 Evaluation Criteria</t>
  </si>
  <si>
    <t>addl_theme_07_def</t>
  </si>
  <si>
    <t>Additional Theme 07 Definition</t>
  </si>
  <si>
    <t>18. Additional Theme 7 Definition</t>
  </si>
  <si>
    <t>Additional Theme 6 Definition</t>
  </si>
  <si>
    <t>addl_theme_07_eval_methods</t>
  </si>
  <si>
    <t>Additional Theme 07 Evaluation Methods</t>
  </si>
  <si>
    <r>
      <t xml:space="preserve">18. </t>
    </r>
    <r>
      <rPr>
        <sz val="12"/>
        <color rgb="FF000000"/>
        <rFont val="Calibri"/>
        <family val="2"/>
        <scheme val="minor"/>
      </rPr>
      <t>Additional Theme 7 Evaluation Methods</t>
    </r>
  </si>
  <si>
    <t>Additional Theme 6 Evaluation Methods</t>
  </si>
  <si>
    <t>addl_theme_07_meas_consid</t>
  </si>
  <si>
    <t>Additional Theme 07 Measurement Considerations</t>
  </si>
  <si>
    <r>
      <t xml:space="preserve">18. </t>
    </r>
    <r>
      <rPr>
        <sz val="12"/>
        <color rgb="FF000000"/>
        <rFont val="Calibri"/>
        <family val="2"/>
        <scheme val="minor"/>
      </rPr>
      <t>Additional Theme 7 Measurement Considerations</t>
    </r>
  </si>
  <si>
    <t>Additional Theme 6 Measurement Considerations</t>
  </si>
  <si>
    <t>addl_theme_07_eval_criteria</t>
  </si>
  <si>
    <t>Additional Theme 07 Evaluation Criteria</t>
  </si>
  <si>
    <t>18. Additional Theme 7 Evaluation Criteria</t>
  </si>
  <si>
    <t>Additional Theme 6 Evaluation Criteria</t>
  </si>
  <si>
    <t>addl_theme_08_def</t>
  </si>
  <si>
    <t>Additional Theme 08 Definition</t>
  </si>
  <si>
    <t>18. Additional Theme 8 Definition</t>
  </si>
  <si>
    <t>Additional Theme 7 Definition</t>
  </si>
  <si>
    <t>addl_theme_08_eval_methods</t>
  </si>
  <si>
    <t>Additional Theme 08 Evaluation Methods</t>
  </si>
  <si>
    <t>18. Additional Theme 8 Evaluation Methods</t>
  </si>
  <si>
    <t>Additional Theme 7 Evaluation Methods</t>
  </si>
  <si>
    <t>addl_theme_08_meas_consid</t>
  </si>
  <si>
    <t>Additional Theme 08 Measurement Considerations</t>
  </si>
  <si>
    <t>18. Additional Theme 8 Measurement Considerations</t>
  </si>
  <si>
    <t>Additional Theme 7 Measurement Considerations</t>
  </si>
  <si>
    <t>addl_theme_08_eval_criteria</t>
  </si>
  <si>
    <t>Additional Theme 08 Evaluation Criteria</t>
  </si>
  <si>
    <r>
      <t xml:space="preserve">18. </t>
    </r>
    <r>
      <rPr>
        <sz val="12"/>
        <color rgb="FF000000"/>
        <rFont val="Calibri"/>
        <family val="2"/>
        <scheme val="minor"/>
      </rPr>
      <t>Additional Theme 8 Evaluation Criteria</t>
    </r>
  </si>
  <si>
    <t>Additional Theme 7 Evaluation Criteria</t>
  </si>
  <si>
    <t>addl_theme_09_def</t>
  </si>
  <si>
    <t>Additional Theme 09 Definition</t>
  </si>
  <si>
    <r>
      <t xml:space="preserve">18. </t>
    </r>
    <r>
      <rPr>
        <sz val="12"/>
        <color rgb="FF000000"/>
        <rFont val="Calibri"/>
        <family val="2"/>
        <scheme val="minor"/>
      </rPr>
      <t>Additional Theme 9 Definition</t>
    </r>
  </si>
  <si>
    <t>Additional Theme 8 Definition</t>
  </si>
  <si>
    <t>addl_theme_09_eval_methods</t>
  </si>
  <si>
    <t>Additional Theme 09 Evaluation Methods</t>
  </si>
  <si>
    <t>18. Additional Theme 9 Evaluation Methods</t>
  </si>
  <si>
    <t>Additional Theme 8 Evaluation Methods</t>
  </si>
  <si>
    <t>addl_theme_09_meas_consid</t>
  </si>
  <si>
    <t>Additional Theme 09 Measurement Considerations</t>
  </si>
  <si>
    <t>18. Additional Theme 9 Measurement Considerations</t>
  </si>
  <si>
    <t>Additional Theme 8 Measurement Considerations</t>
  </si>
  <si>
    <t>addl_theme_09_eval_criteria</t>
  </si>
  <si>
    <t>Additional Theme 09 Evaluation Criteria</t>
  </si>
  <si>
    <r>
      <t xml:space="preserve">18. </t>
    </r>
    <r>
      <rPr>
        <sz val="12"/>
        <color rgb="FF000000"/>
        <rFont val="Calibri"/>
        <family val="2"/>
        <scheme val="minor"/>
      </rPr>
      <t>Additional Theme 9 Evaluation Criteria</t>
    </r>
  </si>
  <si>
    <t>Additional Theme 8 Evaluation Criteria</t>
  </si>
  <si>
    <t>addl_theme_10_def</t>
  </si>
  <si>
    <t>Additional Theme 10 Definition</t>
  </si>
  <si>
    <t>18. Additional Theme 10 Definition</t>
  </si>
  <si>
    <t>Additional Theme 9 Definition</t>
  </si>
  <si>
    <t>addl_theme_10_eval_methods</t>
  </si>
  <si>
    <t>Additional Theme 10 Evaluation Methods</t>
  </si>
  <si>
    <r>
      <t xml:space="preserve">18. </t>
    </r>
    <r>
      <rPr>
        <sz val="12"/>
        <color rgb="FF000000"/>
        <rFont val="Calibri"/>
        <family val="2"/>
        <scheme val="minor"/>
      </rPr>
      <t>Additional Theme 10 Evaluation Methods</t>
    </r>
  </si>
  <si>
    <t>Additional Theme 9 Evaluation Methods</t>
  </si>
  <si>
    <t>addl_theme_10_meas_consid</t>
  </si>
  <si>
    <t>Additional Theme 10 Measurement Considerations</t>
  </si>
  <si>
    <t>18. Additional Theme 10 Measurement Considerations</t>
  </si>
  <si>
    <t>Additional Theme 9 Measurement Considerations</t>
  </si>
  <si>
    <t>addl_theme_10_eval_criteria</t>
  </si>
  <si>
    <t>Additional Theme 10 Evaluation Criteria</t>
  </si>
  <si>
    <t>18. Additional Theme 10 Evaluation Criteria</t>
  </si>
  <si>
    <t>Additional Theme 9 Evaluation Criteria</t>
  </si>
  <si>
    <t>addl_theme_11_def</t>
  </si>
  <si>
    <t>Additional Theme 11 Definition</t>
  </si>
  <si>
    <r>
      <t xml:space="preserve">18. </t>
    </r>
    <r>
      <rPr>
        <sz val="12"/>
        <color rgb="FF000000"/>
        <rFont val="Calibri"/>
        <family val="2"/>
        <scheme val="minor"/>
      </rPr>
      <t>Additional Theme 11 Definition</t>
    </r>
  </si>
  <si>
    <t>addl_theme_11_eval_methods</t>
  </si>
  <si>
    <t>Additional Theme 11 Evaluation Methods</t>
  </si>
  <si>
    <r>
      <t xml:space="preserve">18. </t>
    </r>
    <r>
      <rPr>
        <sz val="12"/>
        <color rgb="FF000000"/>
        <rFont val="Calibri"/>
        <family val="2"/>
        <scheme val="minor"/>
      </rPr>
      <t>Additional Theme 11 Evaluation Methods</t>
    </r>
  </si>
  <si>
    <t>addl_theme_11_meas_consid</t>
  </si>
  <si>
    <t>Additional Theme 11 Measurement Considerations</t>
  </si>
  <si>
    <t>18. Additional Theme 11 Measurement Considerations</t>
  </si>
  <si>
    <t>addl_theme_11_eval_criteria</t>
  </si>
  <si>
    <t>Additional Theme 11 Evaluation Criteria</t>
  </si>
  <si>
    <t>18. Additional Theme 11 Evaluation Criteria</t>
  </si>
  <si>
    <t>addl_theme_12_def</t>
  </si>
  <si>
    <t>Additional Theme 12 Definition</t>
  </si>
  <si>
    <t>18. Additional Theme 12 Definition</t>
  </si>
  <si>
    <t>addl_theme_12_eval_methods</t>
  </si>
  <si>
    <t>Additional Theme 12 Evaluation Methods</t>
  </si>
  <si>
    <t>18. Additional Theme 12 Evaluation Methods</t>
  </si>
  <si>
    <t>addl_theme_12_meas_consid</t>
  </si>
  <si>
    <t>Additional Theme 12 Measurement Considerations</t>
  </si>
  <si>
    <r>
      <t xml:space="preserve">18. </t>
    </r>
    <r>
      <rPr>
        <sz val="12"/>
        <color rgb="FF000000"/>
        <rFont val="Calibri"/>
        <family val="2"/>
        <scheme val="minor"/>
      </rPr>
      <t>Additional Theme 12 Measurement Considerations</t>
    </r>
  </si>
  <si>
    <t>addl_theme_12_eval_criteria</t>
  </si>
  <si>
    <t>Additional Theme 12 Evaluation Criteria</t>
  </si>
  <si>
    <r>
      <t xml:space="preserve">18. </t>
    </r>
    <r>
      <rPr>
        <sz val="12"/>
        <color rgb="FF000000"/>
        <rFont val="Calibri"/>
        <family val="2"/>
        <scheme val="minor"/>
      </rPr>
      <t>Additional Theme 12 Evaluation Criteria</t>
    </r>
  </si>
  <si>
    <t>addl_theme_13_def</t>
  </si>
  <si>
    <t>Additional Theme 13 Definition</t>
  </si>
  <si>
    <t>18. Additional Theme 13 Definition</t>
  </si>
  <si>
    <t>addl_theme_13_eval_methods</t>
  </si>
  <si>
    <t>Additional Theme 13 Evaluation Methods</t>
  </si>
  <si>
    <t>18. Additional Theme 13 Evaluation Methods</t>
  </si>
  <si>
    <t>addl_theme_13_meas_consid</t>
  </si>
  <si>
    <t>Additional Theme 13 Measurement Considerations</t>
  </si>
  <si>
    <r>
      <t xml:space="preserve">18. </t>
    </r>
    <r>
      <rPr>
        <sz val="12"/>
        <color rgb="FF000000"/>
        <rFont val="Calibri"/>
        <family val="2"/>
        <scheme val="minor"/>
      </rPr>
      <t>Additional Theme 13 Measurement Considerations</t>
    </r>
  </si>
  <si>
    <t>addl_theme_13_eval_criteria</t>
  </si>
  <si>
    <t>Additional Theme 13 Evaluation Criteria</t>
  </si>
  <si>
    <t>18. Additional Theme 13 Evaluation Criteria</t>
  </si>
  <si>
    <t>addl_theme_14_def</t>
  </si>
  <si>
    <t>Additional Theme 14 Definition</t>
  </si>
  <si>
    <r>
      <t xml:space="preserve">18. </t>
    </r>
    <r>
      <rPr>
        <sz val="12"/>
        <color rgb="FF000000"/>
        <rFont val="Calibri"/>
        <family val="2"/>
        <scheme val="minor"/>
      </rPr>
      <t>Additional Theme 14 Definition</t>
    </r>
  </si>
  <si>
    <t>addl_theme_14_eval_methods</t>
  </si>
  <si>
    <t>Additional Theme 14 Evaluation Methods</t>
  </si>
  <si>
    <t>18. Additional Theme 14 Evaluation Methods</t>
  </si>
  <si>
    <t>addl_theme_14_meas_consid</t>
  </si>
  <si>
    <t>Additional Theme 14 Measurement Considerations</t>
  </si>
  <si>
    <t>18. Additional Theme 14 Measurement Considerations</t>
  </si>
  <si>
    <t>addl_theme_14_eval_criteria</t>
  </si>
  <si>
    <t>Additional Theme 14 Evaluation Criteria</t>
  </si>
  <si>
    <r>
      <t xml:space="preserve">18. </t>
    </r>
    <r>
      <rPr>
        <sz val="12"/>
        <color rgb="FF000000"/>
        <rFont val="Calibri"/>
        <family val="2"/>
        <scheme val="minor"/>
      </rPr>
      <t>Additional Theme 14 Evaluation Criteria</t>
    </r>
  </si>
  <si>
    <t>addl_theme_15_def</t>
  </si>
  <si>
    <t>Additional Theme 15 Definition</t>
  </si>
  <si>
    <r>
      <t xml:space="preserve">18. </t>
    </r>
    <r>
      <rPr>
        <sz val="12"/>
        <color rgb="FF000000"/>
        <rFont val="Calibri"/>
        <family val="2"/>
        <scheme val="minor"/>
      </rPr>
      <t>Additional Theme 15 Definition</t>
    </r>
  </si>
  <si>
    <t>addl_theme_15_eval_methods</t>
  </si>
  <si>
    <t>Additional Theme 15 Evaluation Methods</t>
  </si>
  <si>
    <t>18. Additional Theme 15 Evaluation Methods</t>
  </si>
  <si>
    <t>addl_theme_15_meas_consid</t>
  </si>
  <si>
    <t>Additional Theme 15 Measurement Considerations</t>
  </si>
  <si>
    <t>18. Additional Theme 15 Measurement Considerations</t>
  </si>
  <si>
    <t>addl_theme_15_eval_criteria</t>
  </si>
  <si>
    <t>Additional Theme 15 Evaluation Criteria</t>
  </si>
  <si>
    <t>18. Additional Theme 15 Evaluation Criteria</t>
  </si>
  <si>
    <t>addl_theme_16_def</t>
  </si>
  <si>
    <t>Additional Theme 16 Definition</t>
  </si>
  <si>
    <t>18. Additional Theme 16 Definition</t>
  </si>
  <si>
    <t>addl_theme_16_eval_methods</t>
  </si>
  <si>
    <t>Additional Theme 16 Evaluation Methods</t>
  </si>
  <si>
    <r>
      <t xml:space="preserve">18. </t>
    </r>
    <r>
      <rPr>
        <sz val="12"/>
        <color rgb="FF000000"/>
        <rFont val="Calibri"/>
        <family val="2"/>
        <scheme val="minor"/>
      </rPr>
      <t>Additional Theme 16 Evaluation Methods</t>
    </r>
  </si>
  <si>
    <t>addl_theme_16_meas_consid</t>
  </si>
  <si>
    <t>Additional Theme 16 Measurement Considerations</t>
  </si>
  <si>
    <r>
      <t xml:space="preserve">18. </t>
    </r>
    <r>
      <rPr>
        <sz val="12"/>
        <color rgb="FF000000"/>
        <rFont val="Calibri"/>
        <family val="2"/>
        <scheme val="minor"/>
      </rPr>
      <t>Additional Theme 16 Measurement Considerations</t>
    </r>
  </si>
  <si>
    <t>addl_theme_16_eval_criteria</t>
  </si>
  <si>
    <t>Additional Theme 16 Evaluation Criteria</t>
  </si>
  <si>
    <t>18. Additional Theme 16 Evaluation Criteria</t>
  </si>
  <si>
    <t>addl_theme_17_def</t>
  </si>
  <si>
    <t>Additional Theme 17 Definition</t>
  </si>
  <si>
    <t>18. Additional Theme 17 Definition</t>
  </si>
  <si>
    <t>addl_theme_17_eval_methods</t>
  </si>
  <si>
    <t>Additional Theme 17 Evaluation Methods</t>
  </si>
  <si>
    <r>
      <t xml:space="preserve">18. </t>
    </r>
    <r>
      <rPr>
        <sz val="12"/>
        <color rgb="FF000000"/>
        <rFont val="Calibri"/>
        <family val="2"/>
        <scheme val="minor"/>
      </rPr>
      <t>Additional Theme 17 Evaluation Methods</t>
    </r>
  </si>
  <si>
    <t>addl_theme_17_meas_consid</t>
  </si>
  <si>
    <t>Additional Theme 17 Measurement Considerations</t>
  </si>
  <si>
    <t>18. Additional Theme 17 Measurement Considerations</t>
  </si>
  <si>
    <t>addl_theme_17_eval_criteria</t>
  </si>
  <si>
    <t>Additional Theme 17 Evaluation Criteria</t>
  </si>
  <si>
    <r>
      <t xml:space="preserve">18. </t>
    </r>
    <r>
      <rPr>
        <sz val="12"/>
        <color rgb="FF000000"/>
        <rFont val="Calibri"/>
        <family val="2"/>
        <scheme val="minor"/>
      </rPr>
      <t>Additional Theme 17 Evaluation Criteria</t>
    </r>
  </si>
  <si>
    <t>addl_theme_18_def</t>
  </si>
  <si>
    <t>Additional Theme 18 Definition</t>
  </si>
  <si>
    <t>18. Additional Theme 18 Definition</t>
  </si>
  <si>
    <t>addl_theme_18_eval_methods</t>
  </si>
  <si>
    <t>Additional Theme 18 Evaluation Methods</t>
  </si>
  <si>
    <t>18. Additional Theme 18 Evaluation Methods</t>
  </si>
  <si>
    <t>addl_theme_18_meas_consid</t>
  </si>
  <si>
    <t>Additional Theme 18 Measurement Considerations</t>
  </si>
  <si>
    <r>
      <t xml:space="preserve">18. </t>
    </r>
    <r>
      <rPr>
        <sz val="12"/>
        <color rgb="FF000000"/>
        <rFont val="Calibri"/>
        <family val="2"/>
        <scheme val="minor"/>
      </rPr>
      <t>Additional Theme 18 Measurement Considerations</t>
    </r>
  </si>
  <si>
    <t>addl_theme_18_eval_criteria</t>
  </si>
  <si>
    <t>Additional Theme 18 Evaluation Criteria</t>
  </si>
  <si>
    <r>
      <t xml:space="preserve">18. </t>
    </r>
    <r>
      <rPr>
        <sz val="12"/>
        <color rgb="FF000000"/>
        <rFont val="Calibri"/>
        <family val="2"/>
        <scheme val="minor"/>
      </rPr>
      <t>Additional Theme 18 Evaluation Criteria</t>
    </r>
  </si>
  <si>
    <t>addl_theme_19_def</t>
  </si>
  <si>
    <t>Additional Theme 19 Definition</t>
  </si>
  <si>
    <t>18. Additional Theme 19 Definition</t>
  </si>
  <si>
    <t>addl_theme_19_eval_methods</t>
  </si>
  <si>
    <t>Additional Theme 19 Evaluation Methods</t>
  </si>
  <si>
    <t>18. Additional Theme 19 Evaluation Methods</t>
  </si>
  <si>
    <t>addl_theme_19_meas_consid</t>
  </si>
  <si>
    <t>Additional Theme 19 Measurement Considerations</t>
  </si>
  <si>
    <t>18. Additional Theme 19 Measurement Considerations</t>
  </si>
  <si>
    <t>addl_theme_19_eval_criteria</t>
  </si>
  <si>
    <t>Additional Theme 19 Evaluation Criteria</t>
  </si>
  <si>
    <t>18. Additional Theme 19 Evaluation Criteria</t>
  </si>
  <si>
    <t>addl_theme_20_def</t>
  </si>
  <si>
    <t>Additional Theme 20 Definition</t>
  </si>
  <si>
    <r>
      <t xml:space="preserve">18. </t>
    </r>
    <r>
      <rPr>
        <sz val="12"/>
        <color rgb="FF000000"/>
        <rFont val="Calibri"/>
        <family val="2"/>
        <scheme val="minor"/>
      </rPr>
      <t>Additional Theme 20 Definition</t>
    </r>
  </si>
  <si>
    <t>addl_theme_20_eval_methods</t>
  </si>
  <si>
    <t>Additional Theme 20 Evaluation Methods</t>
  </si>
  <si>
    <r>
      <t xml:space="preserve">18. </t>
    </r>
    <r>
      <rPr>
        <sz val="12"/>
        <color rgb="FF000000"/>
        <rFont val="Calibri"/>
        <family val="2"/>
        <scheme val="minor"/>
      </rPr>
      <t>Additional Theme 20 Evaluation Methods</t>
    </r>
  </si>
  <si>
    <t>addl_theme_20_meas_consid</t>
  </si>
  <si>
    <t>Additional Theme 20 Measurement Considerations</t>
  </si>
  <si>
    <t>18. Additional Theme 20 Measurement Considerations</t>
  </si>
  <si>
    <t>addl_theme_20_eval_criteria</t>
  </si>
  <si>
    <t>Additional Theme 20 Evaluation Criteria</t>
  </si>
  <si>
    <t>18. Additional Theme 20 Evaluation Criteria</t>
  </si>
  <si>
    <t>addl_theme_21_def</t>
  </si>
  <si>
    <t>Additional Theme 21 Definition</t>
  </si>
  <si>
    <r>
      <t xml:space="preserve">18. </t>
    </r>
    <r>
      <rPr>
        <sz val="12"/>
        <color rgb="FF000000"/>
        <rFont val="Calibri"/>
        <family val="2"/>
        <scheme val="minor"/>
      </rPr>
      <t>Additional Theme 21 Definition</t>
    </r>
  </si>
  <si>
    <t>addl_theme_21_eval_methods</t>
  </si>
  <si>
    <t>Additional Theme 21 Evaluation Methods</t>
  </si>
  <si>
    <t>18. Additional Theme 21 Evaluation Methods</t>
  </si>
  <si>
    <t>addl_theme_21_meas_consid</t>
  </si>
  <si>
    <t>Additional Theme 21 Measurement Considerations</t>
  </si>
  <si>
    <r>
      <t xml:space="preserve">18. </t>
    </r>
    <r>
      <rPr>
        <sz val="12"/>
        <color rgb="FF000000"/>
        <rFont val="Calibri"/>
        <family val="2"/>
        <scheme val="minor"/>
      </rPr>
      <t>Additional Theme 21 Measurement Considerations</t>
    </r>
  </si>
  <si>
    <t>addl_theme_21_eval_criteria</t>
  </si>
  <si>
    <t>Additional Theme 21 Evaluation Criteria</t>
  </si>
  <si>
    <t>18. Additional Theme 21 Evaluation Criteria</t>
  </si>
  <si>
    <t>addl_theme_22_def</t>
  </si>
  <si>
    <t>Additional Theme 22 Definition</t>
  </si>
  <si>
    <t>18. Additional Theme 22 Definition</t>
  </si>
  <si>
    <t>addl_theme_22_eval_methods</t>
  </si>
  <si>
    <t>Additional Theme 22 Evaluation Methods</t>
  </si>
  <si>
    <r>
      <t xml:space="preserve">18. </t>
    </r>
    <r>
      <rPr>
        <sz val="12"/>
        <color rgb="FF000000"/>
        <rFont val="Calibri"/>
        <family val="2"/>
        <scheme val="minor"/>
      </rPr>
      <t>Additional Theme 22 Evaluation Methods</t>
    </r>
  </si>
  <si>
    <t>addl_theme_22_meas_consid</t>
  </si>
  <si>
    <t>Additional Theme 22 Measurement Considerations</t>
  </si>
  <si>
    <r>
      <t xml:space="preserve">18. </t>
    </r>
    <r>
      <rPr>
        <sz val="12"/>
        <color rgb="FF000000"/>
        <rFont val="Calibri"/>
        <family val="2"/>
        <scheme val="minor"/>
      </rPr>
      <t>Additional Theme 22 Measurement Considerations</t>
    </r>
  </si>
  <si>
    <t>addl_theme_22_eval_criteria</t>
  </si>
  <si>
    <t>Additional Theme 22 Evaluation Criteria</t>
  </si>
  <si>
    <t>18. Additional Theme 22 Evaluation Criteria</t>
  </si>
  <si>
    <t>addl_theme_23_def</t>
  </si>
  <si>
    <t>Additional Theme 23 Definition</t>
  </si>
  <si>
    <t>18. Additional Theme 23 Definition</t>
  </si>
  <si>
    <t>addl_theme_23_eval_methods</t>
  </si>
  <si>
    <t>Additional Theme 23 Evaluation Methods</t>
  </si>
  <si>
    <t>18. Additional Theme 23 Evaluation Methods</t>
  </si>
  <si>
    <t>addl_theme_23_meas_consid</t>
  </si>
  <si>
    <t>Additional Theme 23 Measurement Considerations</t>
  </si>
  <si>
    <t>18. Additional Theme 23 Measurement Considerations</t>
  </si>
  <si>
    <t>addl_theme_23_eval_criteria</t>
  </si>
  <si>
    <t>Additional Theme 23 Evaluation Criteria</t>
  </si>
  <si>
    <r>
      <t xml:space="preserve">18. </t>
    </r>
    <r>
      <rPr>
        <sz val="12"/>
        <color rgb="FF000000"/>
        <rFont val="Calibri"/>
        <family val="2"/>
        <scheme val="minor"/>
      </rPr>
      <t>Additional Theme 23 Evaluation Criteria</t>
    </r>
  </si>
  <si>
    <t>addl_theme_24_def</t>
  </si>
  <si>
    <t>Additional Theme 24 Definition</t>
  </si>
  <si>
    <r>
      <t xml:space="preserve">18. </t>
    </r>
    <r>
      <rPr>
        <sz val="12"/>
        <color rgb="FF000000"/>
        <rFont val="Calibri"/>
        <family val="2"/>
        <scheme val="minor"/>
      </rPr>
      <t>Additional Theme 24 Definition</t>
    </r>
  </si>
  <si>
    <t>addl_theme_24_eval_methods</t>
  </si>
  <si>
    <t>Additional Theme 24 Evaluation Methods</t>
  </si>
  <si>
    <t>18. Additional Theme 24 Evaluation Methods</t>
  </si>
  <si>
    <t>addl_theme_24_meas_consid</t>
  </si>
  <si>
    <t>Additional Theme 24 Measurement Considerations</t>
  </si>
  <si>
    <t>18. Additional Theme 24 Measurement Considerations</t>
  </si>
  <si>
    <t>addl_theme_24_eval_criteria</t>
  </si>
  <si>
    <t>Additional Theme 24 Evaluation Criteria</t>
  </si>
  <si>
    <r>
      <t xml:space="preserve">18. </t>
    </r>
    <r>
      <rPr>
        <sz val="12"/>
        <color rgb="FF000000"/>
        <rFont val="Calibri"/>
        <family val="2"/>
        <scheme val="minor"/>
      </rPr>
      <t>Additional Theme 24 Evaluation Criteria</t>
    </r>
  </si>
  <si>
    <t>addl_theme_25_def</t>
  </si>
  <si>
    <t>Additional Theme 25 Definition</t>
  </si>
  <si>
    <t>18. Additional Theme 25 Definition</t>
  </si>
  <si>
    <t>addl_theme_25_eval_methods</t>
  </si>
  <si>
    <t>Additional Theme 25 Evaluation Methods</t>
  </si>
  <si>
    <r>
      <t xml:space="preserve">18. </t>
    </r>
    <r>
      <rPr>
        <sz val="12"/>
        <color rgb="FF000000"/>
        <rFont val="Calibri"/>
        <family val="2"/>
        <scheme val="minor"/>
      </rPr>
      <t>Additional Theme 25 Evaluation Methods</t>
    </r>
  </si>
  <si>
    <t>addl_theme_25_meas_consid</t>
  </si>
  <si>
    <t>Additional Theme 25 Measurement Considerations</t>
  </si>
  <si>
    <t>18. Additional Theme 25 Measurement Considerations</t>
  </si>
  <si>
    <t>addl_theme_25_eval_criteria</t>
  </si>
  <si>
    <t>Additional Theme 25 Evaluation Criteria</t>
  </si>
  <si>
    <t>18. Additional Theme 25 Evaluation Criteria</t>
  </si>
  <si>
    <t>addl_theme_26_def</t>
  </si>
  <si>
    <t>Additional Theme 26 Definition</t>
  </si>
  <si>
    <r>
      <t xml:space="preserve">18. </t>
    </r>
    <r>
      <rPr>
        <sz val="12"/>
        <color rgb="FF000000"/>
        <rFont val="Calibri"/>
        <family val="2"/>
        <scheme val="minor"/>
      </rPr>
      <t>Additional Theme 26 Definition</t>
    </r>
  </si>
  <si>
    <t>addl_theme_26_eval_methods</t>
  </si>
  <si>
    <t>Additional Theme 26 Evaluation Methods</t>
  </si>
  <si>
    <r>
      <t xml:space="preserve">18. </t>
    </r>
    <r>
      <rPr>
        <sz val="12"/>
        <color rgb="FF000000"/>
        <rFont val="Calibri"/>
        <family val="2"/>
        <scheme val="minor"/>
      </rPr>
      <t>Additional Theme 26 Evaluation Methods</t>
    </r>
  </si>
  <si>
    <t>addl_theme_26_meas_consid</t>
  </si>
  <si>
    <t>Additional Theme 26 Measurement Considerations</t>
  </si>
  <si>
    <t>18. Additional Theme 26 Measurement Considerations</t>
  </si>
  <si>
    <t>addl_theme_26_eval_criteria</t>
  </si>
  <si>
    <t>Additional Theme 26 Evaluation Criteria</t>
  </si>
  <si>
    <t>18. Additional Theme 26 Evaluation Criteria</t>
  </si>
  <si>
    <t>addl_theme_27_def</t>
  </si>
  <si>
    <t>Additional Theme 27 Definition</t>
  </si>
  <si>
    <t>18. Additional Theme 27 Definition</t>
  </si>
  <si>
    <t>addl_theme_27_eval_methods</t>
  </si>
  <si>
    <t>Additional Theme 27 Evaluation Methods</t>
  </si>
  <si>
    <t>18. Additional Theme 27 Evaluation Methods</t>
  </si>
  <si>
    <t>addl_theme_27_meas_consid</t>
  </si>
  <si>
    <t>Additional Theme 27 Measurement Considerations</t>
  </si>
  <si>
    <r>
      <t xml:space="preserve">18. </t>
    </r>
    <r>
      <rPr>
        <sz val="12"/>
        <color rgb="FF000000"/>
        <rFont val="Calibri"/>
        <family val="2"/>
        <scheme val="minor"/>
      </rPr>
      <t>Additional Theme 27 Measurement Considerations</t>
    </r>
  </si>
  <si>
    <t>addl_theme_27_eval_criteria</t>
  </si>
  <si>
    <t>Additional Theme 27 Evaluation Criteria</t>
  </si>
  <si>
    <r>
      <t xml:space="preserve">18. </t>
    </r>
    <r>
      <rPr>
        <sz val="12"/>
        <color rgb="FF000000"/>
        <rFont val="Calibri"/>
        <family val="2"/>
        <scheme val="minor"/>
      </rPr>
      <t>Additional Theme 27 Evaluation Criteria</t>
    </r>
  </si>
  <si>
    <t>addl_theme_28_def</t>
  </si>
  <si>
    <t>Additional Theme 28 Definition</t>
  </si>
  <si>
    <t>18. Additional Theme 28 Definition</t>
  </si>
  <si>
    <t>addl_theme_28_eval_methods</t>
  </si>
  <si>
    <t>Additional Theme 28 Evaluation Methods</t>
  </si>
  <si>
    <t>18. Additional Theme 28 Evaluation Methods</t>
  </si>
  <si>
    <t>addl_theme_28_meas_consid</t>
  </si>
  <si>
    <t>Additional Theme 28 Measurement Considerations</t>
  </si>
  <si>
    <r>
      <t xml:space="preserve">18. </t>
    </r>
    <r>
      <rPr>
        <sz val="12"/>
        <color rgb="FF000000"/>
        <rFont val="Calibri"/>
        <family val="2"/>
        <scheme val="minor"/>
      </rPr>
      <t>Additional Theme 28 Measurement Considerations</t>
    </r>
  </si>
  <si>
    <t>addl_theme_28_eval_criteria</t>
  </si>
  <si>
    <t>Additional Theme 28 Evaluation Criteria</t>
  </si>
  <si>
    <t>18. Additional Theme 28 Evaluation Criteria</t>
  </si>
  <si>
    <t>addl_theme_29_def</t>
  </si>
  <si>
    <t>Additional Theme 29 Definition</t>
  </si>
  <si>
    <r>
      <t xml:space="preserve">18. </t>
    </r>
    <r>
      <rPr>
        <sz val="12"/>
        <color rgb="FF000000"/>
        <rFont val="Calibri"/>
        <family val="2"/>
        <scheme val="minor"/>
      </rPr>
      <t>Additional Theme 29 Definition</t>
    </r>
  </si>
  <si>
    <t>addl_theme_29_eval_methods</t>
  </si>
  <si>
    <t>Additional Theme 29 Evaluation Methods</t>
  </si>
  <si>
    <t>18. Additional Theme 29 Evaluation Methods</t>
  </si>
  <si>
    <t>addl_theme_29_meas_consid</t>
  </si>
  <si>
    <t>Additional Theme 29 Measurement Considerations</t>
  </si>
  <si>
    <t>18. Additional Theme 29 Measurement Considerations</t>
  </si>
  <si>
    <t>addl_theme_29_eval_criteria</t>
  </si>
  <si>
    <t>Additional Theme 29 Evaluation Criteria</t>
  </si>
  <si>
    <r>
      <t xml:space="preserve">18. </t>
    </r>
    <r>
      <rPr>
        <sz val="12"/>
        <color rgb="FF000000"/>
        <rFont val="Calibri"/>
        <family val="2"/>
        <scheme val="minor"/>
      </rPr>
      <t>Additional Theme 29 Evaluation Criteria</t>
    </r>
  </si>
  <si>
    <t>addl_theme_30_def</t>
  </si>
  <si>
    <t>Additional Theme 30 Definition</t>
  </si>
  <si>
    <r>
      <t xml:space="preserve">18. </t>
    </r>
    <r>
      <rPr>
        <sz val="12"/>
        <color rgb="FF000000"/>
        <rFont val="Calibri"/>
        <family val="2"/>
        <scheme val="minor"/>
      </rPr>
      <t>Additional Theme 30 Definition</t>
    </r>
  </si>
  <si>
    <t>addl_theme_30_eval_methods</t>
  </si>
  <si>
    <t>Additional Theme 30 Evaluation Methods</t>
  </si>
  <si>
    <t>18. Additional Theme 30 Evaluation Methods</t>
  </si>
  <si>
    <t>addl_theme_30_meas_consid</t>
  </si>
  <si>
    <t>Additional Theme 30 Measurement Considerations</t>
  </si>
  <si>
    <t>18. Additional Theme 30 Measurement Considerations</t>
  </si>
  <si>
    <t>addl_theme_30_eval_criteria</t>
  </si>
  <si>
    <t>Additional Theme 30 Evaluation Criteria</t>
  </si>
  <si>
    <t>18. Additional Theme 30 Evaluation Criteria</t>
  </si>
  <si>
    <t>addl_theme_31_def</t>
  </si>
  <si>
    <t>Additional Theme 31 Definition</t>
  </si>
  <si>
    <r>
      <t xml:space="preserve">18. </t>
    </r>
    <r>
      <rPr>
        <sz val="12"/>
        <color rgb="FF000000"/>
        <rFont val="Calibri"/>
        <family val="2"/>
        <scheme val="minor"/>
      </rPr>
      <t>Additional Theme 31 Definition</t>
    </r>
  </si>
  <si>
    <t>addl_theme_31_eval_methods</t>
  </si>
  <si>
    <t>Additional Theme 31 Evaluation Methods</t>
  </si>
  <si>
    <t>18. Additional Theme 31 Evaluation Methods</t>
  </si>
  <si>
    <t>addl_theme_31_meas_consid</t>
  </si>
  <si>
    <t>Additional Theme 31 Measurement Considerations</t>
  </si>
  <si>
    <r>
      <t xml:space="preserve">18. </t>
    </r>
    <r>
      <rPr>
        <sz val="12"/>
        <color rgb="FF000000"/>
        <rFont val="Calibri"/>
        <family val="2"/>
        <scheme val="minor"/>
      </rPr>
      <t>Additional Theme 31 Measurement Considerations</t>
    </r>
  </si>
  <si>
    <t>addl_theme_31_eval_criteria</t>
  </si>
  <si>
    <t>Additional Theme 31 Evaluation Criteria</t>
  </si>
  <si>
    <t>18. Additional Theme 31 Evaluation Criteria</t>
  </si>
  <si>
    <t>addl_theme_32_def</t>
  </si>
  <si>
    <t>Additional Theme 32 Definition</t>
  </si>
  <si>
    <t>18. Additional Theme 32 Definition</t>
  </si>
  <si>
    <t>addl_theme_32_eval_methods</t>
  </si>
  <si>
    <t>Additional Theme 32 Evaluation Methods</t>
  </si>
  <si>
    <r>
      <t xml:space="preserve">18. </t>
    </r>
    <r>
      <rPr>
        <sz val="12"/>
        <color rgb="FF000000"/>
        <rFont val="Calibri"/>
        <family val="2"/>
        <scheme val="minor"/>
      </rPr>
      <t>Additional Theme 32 Evaluation Methods</t>
    </r>
  </si>
  <si>
    <t>addl_theme_32_meas_consid</t>
  </si>
  <si>
    <t>Additional Theme 32 Measurement Considerations</t>
  </si>
  <si>
    <t>18. Additional Theme 32 Measurement Considerations</t>
  </si>
  <si>
    <t>addl_theme_32_eval_criteria</t>
  </si>
  <si>
    <t>Additional Theme 32 Evaluation Criteria</t>
  </si>
  <si>
    <r>
      <t xml:space="preserve">18. </t>
    </r>
    <r>
      <rPr>
        <sz val="12"/>
        <color rgb="FF000000"/>
        <rFont val="Calibri"/>
        <family val="2"/>
        <scheme val="minor"/>
      </rPr>
      <t>Additional Theme 32 Evaluation Criteria</t>
    </r>
  </si>
  <si>
    <t>addl_theme_33_def</t>
  </si>
  <si>
    <t>Additional Theme 33 Definition</t>
  </si>
  <si>
    <t>18. Additional Theme 33 Definition</t>
  </si>
  <si>
    <t>addl_theme_33_eval_methods</t>
  </si>
  <si>
    <t>Additional Theme 33 Evaluation Methods</t>
  </si>
  <si>
    <t>18. Additional Theme 33 Evaluation Methods</t>
  </si>
  <si>
    <t>addl_theme_33_meas_consid</t>
  </si>
  <si>
    <t>Additional Theme 33 Measurement Considerations</t>
  </si>
  <si>
    <r>
      <t xml:space="preserve">18. </t>
    </r>
    <r>
      <rPr>
        <sz val="12"/>
        <color rgb="FF000000"/>
        <rFont val="Calibri"/>
        <family val="2"/>
        <scheme val="minor"/>
      </rPr>
      <t>Additional Theme 33 Measurement Considerations</t>
    </r>
  </si>
  <si>
    <t>addl_theme_33_eval_criteria</t>
  </si>
  <si>
    <t>Additional Theme 33 Evaluation Criteria</t>
  </si>
  <si>
    <r>
      <t xml:space="preserve">18. </t>
    </r>
    <r>
      <rPr>
        <sz val="12"/>
        <color rgb="FF000000"/>
        <rFont val="Calibri"/>
        <family val="2"/>
        <scheme val="minor"/>
      </rPr>
      <t>Additional Theme 33 Evaluation Criteria</t>
    </r>
  </si>
  <si>
    <t>addl_theme_34_def</t>
  </si>
  <si>
    <t>Additional Theme 34 Definition</t>
  </si>
  <si>
    <t>18. Additional Theme 34 Definition</t>
  </si>
  <si>
    <t>addl_theme_34_eval_methods</t>
  </si>
  <si>
    <t>Additional Theme 34 Evaluation Methods</t>
  </si>
  <si>
    <t>18. Additional Theme 34 Evaluation Methods</t>
  </si>
  <si>
    <t>addl_theme_34_meas_consid</t>
  </si>
  <si>
    <t>Additional Theme 34 Measurement Considerations</t>
  </si>
  <si>
    <t>18. Additional Theme 34 Measurement Considerations</t>
  </si>
  <si>
    <t>addl_theme_34_eval_criteria</t>
  </si>
  <si>
    <t>Additional Theme 34 Evaluation Criteria</t>
  </si>
  <si>
    <t>18. Additional Theme 34 Evaluation Criteria</t>
  </si>
  <si>
    <t>addl_theme_35_def</t>
  </si>
  <si>
    <t>Additional Theme 35 Definition</t>
  </si>
  <si>
    <t>18. Additional Theme 35 Definition</t>
  </si>
  <si>
    <t>addl_theme_35_eval_methods</t>
  </si>
  <si>
    <t>Additional Theme 35 Evaluation Methods</t>
  </si>
  <si>
    <t>18. Additional Theme 35 Evaluation Methods</t>
  </si>
  <si>
    <t>addl_theme_35_meas_consid</t>
  </si>
  <si>
    <t>Additional Theme 35 Measurement Considerations</t>
  </si>
  <si>
    <t>18. Additional Theme 35 Measurement Considerations</t>
  </si>
  <si>
    <t>addl_theme_35_eval_criteria</t>
  </si>
  <si>
    <t>Additional Theme 35 Evaluation Criteria</t>
  </si>
  <si>
    <t>18. Additional Theme 35 Evaluation Criteria</t>
  </si>
  <si>
    <t>addl_theme_36_def</t>
  </si>
  <si>
    <t>Additional Theme 36 Definition</t>
  </si>
  <si>
    <t>18. Additional Theme 36 Definition</t>
  </si>
  <si>
    <t>addl_theme_36_eval_methods</t>
  </si>
  <si>
    <t>Additional Theme 36 Evaluation Methods</t>
  </si>
  <si>
    <t>18. Additional Theme 36 Evaluation Methods</t>
  </si>
  <si>
    <t>addl_theme_36_meas_consid</t>
  </si>
  <si>
    <t>Additional Theme 36 Measurement Considerations</t>
  </si>
  <si>
    <t>18. Additional Theme 36 Measurement Considerations</t>
  </si>
  <si>
    <t>addl_theme_36_eval_criteria</t>
  </si>
  <si>
    <t>Additional Theme 36 Evaluation Criteria</t>
  </si>
  <si>
    <t>18. Additional Theme 36 Evaluation Criteria</t>
  </si>
  <si>
    <t>addl_theme_37_def</t>
  </si>
  <si>
    <t>Additional Theme 37 Definition</t>
  </si>
  <si>
    <t>18. Additional Theme 37 Definition</t>
  </si>
  <si>
    <t>addl_theme_37_eval_methods</t>
  </si>
  <si>
    <t>Additional Theme 37 Evaluation Methods</t>
  </si>
  <si>
    <t>18. Additional Theme 37 Evaluation Methods</t>
  </si>
  <si>
    <t>addl_theme_37_meas_consid</t>
  </si>
  <si>
    <t>Additional Theme 37 Measurement Considerations</t>
  </si>
  <si>
    <t>18. Additional Theme 37 Measurement Considerations</t>
  </si>
  <si>
    <t>addl_theme_37_eval_criteria</t>
  </si>
  <si>
    <t>Additional Theme 37 Evaluation Criteria</t>
  </si>
  <si>
    <t>18. Additional Theme 37 Evaluation Criteria</t>
  </si>
  <si>
    <t>addl_theme_38_def</t>
  </si>
  <si>
    <t>Additional Theme 38 Definition</t>
  </si>
  <si>
    <t>18. Additional Theme 38 Definition</t>
  </si>
  <si>
    <t>addl_theme_38_eval_methods</t>
  </si>
  <si>
    <t>Additional Theme 38 Evaluation Methods</t>
  </si>
  <si>
    <t>18. Additional Theme 38 Evaluation Methods</t>
  </si>
  <si>
    <t>addl_theme_38_meas_consid</t>
  </si>
  <si>
    <t>Additional Theme 38 Measurement Considerations</t>
  </si>
  <si>
    <t>18. Additional Theme 38 Measurement Considerations</t>
  </si>
  <si>
    <t>addl_theme_38_eval_criteria</t>
  </si>
  <si>
    <t>Additional Theme 38 Evaluation Criteria</t>
  </si>
  <si>
    <t>18. Additional Theme 38 Evaluation Criteria</t>
  </si>
  <si>
    <t>addl_theme_39_def</t>
  </si>
  <si>
    <t>Additional Theme 39 Definition</t>
  </si>
  <si>
    <t>18. Additional Theme 39 Definition</t>
  </si>
  <si>
    <t>addl_theme_39_eval_methods</t>
  </si>
  <si>
    <t>Additional Theme 39 Evaluation Methods</t>
  </si>
  <si>
    <t>18. Additional Theme 39 Evaluation Methods</t>
  </si>
  <si>
    <t>addl_theme_39_meas_consid</t>
  </si>
  <si>
    <t>Additional Theme 39 Measurement Considerations</t>
  </si>
  <si>
    <t>18. Additional Theme 39 Measurement Considerations</t>
  </si>
  <si>
    <t>addl_theme_39_eval_criteria</t>
  </si>
  <si>
    <t>Additional Theme 39 Evaluation Criteria</t>
  </si>
  <si>
    <t>18. Additional Theme 39 Evaluation Criteria</t>
  </si>
  <si>
    <t>addl_theme_40_def</t>
  </si>
  <si>
    <t>Additional Theme 40 Definition</t>
  </si>
  <si>
    <t>18. Additional Theme 40 Definition</t>
  </si>
  <si>
    <t>addl_theme_40_eval_methods</t>
  </si>
  <si>
    <t>Additional Theme 40 Evaluation Methods</t>
  </si>
  <si>
    <t>18. Additional Theme 40 Evaluation Methods</t>
  </si>
  <si>
    <t>addl_theme_40_meas_consid</t>
  </si>
  <si>
    <t>Additional Theme 40 Measurement Considerations</t>
  </si>
  <si>
    <t>18. Additional Theme 40 Measurement Considerations</t>
  </si>
  <si>
    <t>addl_theme_40_eval_criteria</t>
  </si>
  <si>
    <t>Additional Theme 40 Evaluation Criteria</t>
  </si>
  <si>
    <t>18. Additional Theme 40 Evaluation Criteria</t>
  </si>
  <si>
    <t>eval_methodology_strengths_limitations</t>
  </si>
  <si>
    <t>Evaluation methodology strengths and limitations</t>
  </si>
  <si>
    <t>19.	Were any strengths and/or limitations of evaluation methodologies provided? If so, please list them below.</t>
  </si>
  <si>
    <t>wbs_gaps_opportunities</t>
  </si>
  <si>
    <t>Gaps and opportunities in wastewater surveillance</t>
  </si>
  <si>
    <t>20. Were any gaps and/or opportunities identified for performing wastewater-based surveillance as a public health tool?</t>
  </si>
  <si>
    <t>pandemic_eval_consid</t>
  </si>
  <si>
    <t>Pandemic evaluation considerations</t>
  </si>
  <si>
    <t>21. Were any pandemic-specific considerations mentioned for the evaluation of surveillance systems?</t>
  </si>
  <si>
    <t>relevant_sources_for_review</t>
  </si>
  <si>
    <t>Relevant sources for review</t>
  </si>
  <si>
    <t>22. Please provide any relevant sources from the source article that should be identified for the scoping review.</t>
  </si>
  <si>
    <t>extraction_addl_comments</t>
  </si>
  <si>
    <t>Extraction additional comments</t>
  </si>
  <si>
    <t>23.	Please note any additional comments below. If none, please write "N/A".</t>
  </si>
  <si>
    <t>surv_gaps_opportunities</t>
  </si>
  <si>
    <t>carol_checked</t>
  </si>
  <si>
    <t xml:space="preserve">Carol checked  </t>
  </si>
  <si>
    <t>Marks whether Carol has reviewed this term entry.</t>
  </si>
  <si>
    <t>data_visualization_related</t>
  </si>
  <si>
    <t>Data visualization related</t>
  </si>
  <si>
    <t>Indicates whether the term is used in data visualization contexts.</t>
  </si>
  <si>
    <t>def_doug</t>
  </si>
  <si>
    <t>Definition doug</t>
  </si>
  <si>
    <t>The definition of the term as interpreted by Doug during the review process.</t>
  </si>
  <si>
    <t>delphi_broad_synonym</t>
  </si>
  <si>
    <t>Delphi broad synonym</t>
  </si>
  <si>
    <t>Terms with broadly the same definition as the main term, to be included in the delphi panel.</t>
  </si>
  <si>
    <t>delphi_def</t>
  </si>
  <si>
    <t>Delphi definition</t>
  </si>
  <si>
    <t>A refined consensus-based definition that will later be brought into the Delphi process.</t>
  </si>
  <si>
    <t>delphi_exact_synonym</t>
  </si>
  <si>
    <t>Delphi exact synonym</t>
  </si>
  <si>
    <t>Terms with the same definition as the main term, to be included in the delphi panel.</t>
  </si>
  <si>
    <t>delphi_is_a</t>
  </si>
  <si>
    <t>Delphi subclass</t>
  </si>
  <si>
    <t>Defines hierarchical relationships that will be brought to the Delphi panel for voting.</t>
  </si>
  <si>
    <t>string (foreign key to term/label)</t>
  </si>
  <si>
    <t>delphi_relationships</t>
  </si>
  <si>
    <t>Delphi relationships</t>
  </si>
  <si>
    <t>Describes the ontology connections or associations between terms that will brough to the Delphi process.</t>
  </si>
  <si>
    <t>delphi_see_also</t>
  </si>
  <si>
    <t>Delphi see also</t>
  </si>
  <si>
    <t>Related terms that provide additional context or relevance to the main term will be brought into the Delphi process.</t>
  </si>
  <si>
    <t>doug_checked</t>
  </si>
  <si>
    <t xml:space="preserve">Doug checked  </t>
  </si>
  <si>
    <t>Marks whether Doug has reviewed this term entry.</t>
  </si>
  <si>
    <t>eval_methods</t>
  </si>
  <si>
    <t>Evaluation methods</t>
  </si>
  <si>
    <t>Describes how the study measured or evaluated this term; extracted from the “Evaluation Methods” column in Q18 of the data extraction form.</t>
  </si>
  <si>
    <t>excl_reason</t>
  </si>
  <si>
    <t>Exclude reason</t>
  </si>
  <si>
    <t>Provides the reason for excluding the term, if applicable.</t>
  </si>
  <si>
    <t>exclude</t>
  </si>
  <si>
    <t xml:space="preserve">Whether exclude  </t>
  </si>
  <si>
    <t>Flags whether the term should be excluded from the scoping review or Delphi.</t>
  </si>
  <si>
    <t>incl_delphi</t>
  </si>
  <si>
    <t xml:space="preserve">Included in Delphi  </t>
  </si>
  <si>
    <t>Indicates whether the term is being included in the Delphi process.</t>
  </si>
  <si>
    <t>incl_scr</t>
  </si>
  <si>
    <t xml:space="preserve">Included in scoping  </t>
  </si>
  <si>
    <t>Indicates whether the term is being included in the scoping review.</t>
  </si>
  <si>
    <t>last_updated</t>
  </si>
  <si>
    <t xml:space="preserve">Last updated  </t>
  </si>
  <si>
    <t>The most recent date the term was updated.</t>
  </si>
  <si>
    <t>date (ISO 8601)</t>
  </si>
  <si>
    <t>obo_id</t>
  </si>
  <si>
    <t>OBO ID</t>
  </si>
  <si>
    <t>A unique identifier for the term within the Open Biological and Biomedical Ontology (OBO) namespace.</t>
  </si>
  <si>
    <t>ontology</t>
  </si>
  <si>
    <t xml:space="preserve">Ontology  </t>
  </si>
  <si>
    <t>Links the term to an external ontology.</t>
  </si>
  <si>
    <t>string (ontology prefix or URI)</t>
  </si>
  <si>
    <t>review_group</t>
  </si>
  <si>
    <t xml:space="preserve">Review group  </t>
  </si>
  <si>
    <t>Categorizes the term into a specific review team.</t>
  </si>
  <si>
    <t>review_status</t>
  </si>
  <si>
    <t>Review status</t>
  </si>
  <si>
    <t>Indicates the review status of the extracted terms.</t>
  </si>
  <si>
    <t>scr_broad_synonym</t>
  </si>
  <si>
    <t>Scoping review broad synonym</t>
  </si>
  <si>
    <t>Terms with broadly the same definition as the main term in scoping review.</t>
  </si>
  <si>
    <t>scr_def</t>
  </si>
  <si>
    <t>Scoping review definition</t>
  </si>
  <si>
    <t>A concise definition derived from the scoping review literature that captures the essential meaning of the term.</t>
  </si>
  <si>
    <t>scr_exact_synonym</t>
  </si>
  <si>
    <t>Scoping review exact synonym</t>
  </si>
  <si>
    <t>Terms with the same definition as the main term in scoping review.</t>
  </si>
  <si>
    <t>scr_is_a</t>
  </si>
  <si>
    <t>Scoping subclass</t>
  </si>
  <si>
    <t>Defines hierarchical relationships within the scoping review framework.</t>
  </si>
  <si>
    <t>scr_relationships</t>
  </si>
  <si>
    <t>Scoping relationships</t>
  </si>
  <si>
    <t>Describes the connections or associations between terms within the scoping review ontology.</t>
  </si>
  <si>
    <t>team_notes</t>
  </si>
  <si>
    <t>Team notes</t>
  </si>
  <si>
    <t>Internal notes made by the review team for clarification, decisions, or next steps.</t>
  </si>
  <si>
    <t>term_background</t>
  </si>
  <si>
    <t>Term background</t>
  </si>
  <si>
    <t>The historical development, theoretical foundations, and evidence base that establish the term's importance in surveillance system evaluation.</t>
  </si>
  <si>
    <t>term_context</t>
  </si>
  <si>
    <t>Term context</t>
  </si>
  <si>
    <t>A label for delphi that combines description and background.</t>
  </si>
  <si>
    <t>term_description</t>
  </si>
  <si>
    <t>Term description</t>
  </si>
  <si>
    <t>An expanded explanation that elaborates on the term's application, measurement approaches, and relationships with other surveillance system attributes.</t>
  </si>
  <si>
    <t>term_example</t>
  </si>
  <si>
    <t xml:space="preserve">Term example  </t>
  </si>
  <si>
    <t>Provides an example of the term's use.</t>
  </si>
  <si>
    <t>term_label</t>
  </si>
  <si>
    <t xml:space="preserve">Term label  </t>
  </si>
  <si>
    <t>A concise human-readable name that identifies the term within the evaluation framework.</t>
  </si>
  <si>
    <t>term_name</t>
  </si>
  <si>
    <t>Term name</t>
  </si>
  <si>
    <t>A machine-readable name used to identify the term within the evaluation framework.</t>
  </si>
  <si>
    <t>uri</t>
  </si>
  <si>
    <t>URI</t>
  </si>
  <si>
    <t>A unique Uniform Resource Identifier for the term.</t>
  </si>
  <si>
    <t>string (IRI)</t>
  </si>
  <si>
    <t xml:space="preserve">Version  </t>
  </si>
  <si>
    <t>The semantic version number for the term.</t>
  </si>
  <si>
    <t>string (semantic versioning)</t>
  </si>
  <si>
    <t>working_def</t>
  </si>
  <si>
    <t>Working definition</t>
  </si>
  <si>
    <t>An evolving definition used by the research team during the review and coding process.</t>
  </si>
  <si>
    <t>allowed_values</t>
  </si>
  <si>
    <t>Allowed Values</t>
  </si>
  <si>
    <t>Lists the permissible values for the term.</t>
  </si>
  <si>
    <t xml:space="preserve">  </t>
  </si>
  <si>
    <t>def</t>
  </si>
  <si>
    <t>Definition</t>
  </si>
  <si>
    <t>A concise definition of the term.</t>
  </si>
  <si>
    <t>A more detailed or contextual explanation that complements the definition. May include usage notes, background, or application context.</t>
  </si>
  <si>
    <t xml:space="preserve"> </t>
  </si>
  <si>
    <t>entity_type</t>
  </si>
  <si>
    <t>Entity type</t>
  </si>
  <si>
    <t>Specifies the kind or category of a term within the schema, such as 'Class' or 'Instance'.</t>
  </si>
  <si>
    <t>Specifies the fundamental type of the entity being described, guiding how it should be interpreted and used in ontology structures and data representations (e.g., as a material entity, process, or attribute). This classification helps align terms with upper-level ontologies and facilitates semantic consistency across ontologies.</t>
  </si>
  <si>
    <t>example</t>
  </si>
  <si>
    <t>Example</t>
  </si>
  <si>
    <t>item</t>
  </si>
  <si>
    <t>Item</t>
  </si>
  <si>
    <t>The machine-readable item's name.</t>
  </si>
  <si>
    <t>item_number</t>
  </si>
  <si>
    <t>Item number</t>
  </si>
  <si>
    <t>A unique numeric identifier assigned to each item within the schema to facilitate tracking, referencing, and organization.</t>
  </si>
  <si>
    <t>Label</t>
  </si>
  <si>
    <t>Human-readable label of the term.</t>
  </si>
  <si>
    <t>Last updated</t>
  </si>
  <si>
    <t>machine_name</t>
  </si>
  <si>
    <t>Machine-readable name</t>
  </si>
  <si>
    <t>A machine readable name written in camel case.</t>
  </si>
  <si>
    <t>string (camel_case)</t>
  </si>
  <si>
    <t>Ontology</t>
  </si>
  <si>
    <t>parent</t>
  </si>
  <si>
    <t>Parent</t>
  </si>
  <si>
    <t>Identifies the parent term in the hierarchy. if it's None, represents top-level terms.</t>
  </si>
  <si>
    <t>string (foreign key to item or term_label)</t>
  </si>
  <si>
    <t>pattern</t>
  </si>
  <si>
    <t>Pattern</t>
  </si>
  <si>
    <t>A regular expression or rule used to define the allowable structure or format of a data value in a given field.</t>
  </si>
  <si>
    <t>string (regex)</t>
  </si>
  <si>
    <t>status</t>
  </si>
  <si>
    <t>Status</t>
  </si>
  <si>
    <t>The lifecycle status of the term.</t>
  </si>
  <si>
    <t>This field supports term lifecycle management and version control. The controlled values include: draft – newly added term with incomplete definition or structure; under review – term under active evaluation by curators or domain experts; active – validated term approved for use in data annotation or modelling; inactive – deprecated or superseded term; retained for reference or archival purposes.</t>
  </si>
  <si>
    <t>term_notes</t>
  </si>
  <si>
    <t>Term notes</t>
  </si>
  <si>
    <t>Comments, observations, or clarifications regarding the term.</t>
  </si>
  <si>
    <t>term_relationships</t>
  </si>
  <si>
    <t>Term relationships</t>
  </si>
  <si>
    <t>Describes the connections or associations between terms within the ontology.</t>
  </si>
  <si>
    <t>term_type</t>
  </si>
  <si>
    <t>Term type</t>
  </si>
  <si>
    <t>High-level classification of the term within the ontology development process  (Category, Theme, Domain, Subdomain, Attribute, etc.).</t>
  </si>
  <si>
    <t>This column provides a high-level classification of each concept, supporting modular ontology development and interpretability. It aligns with OBO Foundry and BFO principles, where: Category, Domain, and Theme reflect organizational layers often used in ontology design patterns but are not necessarily formal classes. Class and Subclass correspond to ontological entities (owl:Class) and their hierarchies (rdfs:subClassOf) as used in OWL and OBO. Attribute or quality maps to OBO’s use of qualities (PATO:0000001) or information content entities (IAO:0000030) when used to annotate or describe measurable or descriptive properties.</t>
  </si>
  <si>
    <t>value_constraint</t>
  </si>
  <si>
    <t>Value constraint</t>
  </si>
  <si>
    <t>Additional limitations on the allowed values, such as numeric range, required format, or minimum/maximum constraints.</t>
  </si>
  <si>
    <t>This field defines constraints on data values to support semantic validation, quality assurance, and interoperability. In OBO-aligned ontologies, these constraints may correspond to: Regular expressions (used as pattern restrictions in OWL datatype properties); Enumerated values from controlled vocabularies (e.g., via hasValue or someValuesFrom in OWL); Ontology references using IRI-based constraints (e.g., valid children of a term in OBI or IAO); Structured ranges or datatypes (e.g., xsd:decimal, BFO temporal intervals). When combined with the pattern and allowed_values fields, value_constraint supports schema validation and aligns with FAIR principles by making expectations explicit and machine-actionable.</t>
  </si>
  <si>
    <t>string (regex or expression)</t>
  </si>
  <si>
    <t>value_type</t>
  </si>
  <si>
    <t>Value type</t>
  </si>
  <si>
    <t>The expected datatype for values assigned to this term.</t>
  </si>
  <si>
    <t>Version</t>
  </si>
  <si>
    <t>The version field follows semantic versioning (e.g., 1.0.0), where: the first digit indicates major structural changes (breaking changes); the second digit reflects minor additions or backward-compatible improvements; the third digit denotes patches or non-breaking fixes.</t>
  </si>
  <si>
    <t>string (semantic versioning, e.g., 1.0.0</t>
  </si>
  <si>
    <t>Covidence #</t>
  </si>
  <si>
    <t>Source Title</t>
  </si>
  <si>
    <t>Feasibility: Extent to which the available means meet the system's needs. A surveillance system may be unfeasible if there are not the means to run it. [Drewe 2012] Definition</t>
  </si>
  <si>
    <t>Drewe 2015</t>
  </si>
  <si>
    <t>SERVAL: a new framework for the evaluation of animal health surveillance.</t>
  </si>
  <si>
    <t>SERVAL: A New Framework for the Evaluation of Animal Health Surveillance</t>
  </si>
  <si>
    <t>J. A. Drewe</t>
  </si>
  <si>
    <t>jdrewe@rvc.ac.uk</t>
  </si>
  <si>
    <t>United Kingdom</t>
  </si>
  <si>
    <t>Development of a generic evaluation framework that is applicable to all animal health surveillance systems</t>
  </si>
  <si>
    <t>a. Provides guidance or a descriptive framework (i.e., outlines specific standards, principles, criteria, characteristics, or properties) for evaluating public health, environmental, or One Health surveillance systems</t>
  </si>
  <si>
    <t>e. Other</t>
  </si>
  <si>
    <t>N/A</t>
  </si>
  <si>
    <t>m. Not applicable (i.e. a formal evaluation was not conducted)</t>
  </si>
  <si>
    <t>Section 1. Define the scope of the evaluation</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</si>
  <si>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</si>
  <si>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Who requested the evaluation?  Who commissioned the evaluation?  Who is funding the evaluation?  Who will do the evaluation?  What other personnel support and administration will be required?  Who will be responsible for communication and reporting?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 inked with the evaluation objective(s) stated in section 1a and indicate the purposes to which the evaluation results could be put. Thought should be given to how the findings of the evaluation wi l l be reported. Reporting of the evaluation outputs is covered later in the framework (section 5e) </t>
  </si>
  <si>
    <t>Why is the evaluation being done?
What is expected to come out of it?
How will the evaluation be organised?</t>
  </si>
  <si>
    <t>Section 2. Characterize the surveillance system to be evaluated</t>
  </si>
  <si>
    <t>a. State the name of the surveillance system to be evaluated
b.State the context of the health condition(s) under surveillance
c. Summarise the current situation
d.Identify the surveillance objective(s)
e. Specify the target population for the surveillance system
f. Describe the structure of the surveillance system
g. Describe the design of the surveillance system
h.Identify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</si>
  <si>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</si>
  <si>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Which surveillance system is going to be evaluated?
What is that surveillance system intended to do?
How does the surveillance system operate?</t>
  </si>
  <si>
    <t>Section 3. Design the evaluation</t>
  </si>
  <si>
    <t>a. Prioritise the attributes to be assessed during the evaluation using the Attribute Selection Matrix (see Table 2). The choice of attributes for assessment will vary depending on the surveillance system objective(s) identified in section 2d of the SERVAL framework (see above).
b.Identify which methods and tools will be used for data collection and analysis</t>
  </si>
  <si>
    <t xml:space="preserve">Consult with experts in the relevant disease, species or epidemiology of the condition under surveillance, for assistance with selecting and assessing relevant attributes. Guidance for selection of attributes is presented below. It is not the job of the evaluator(s) to set thresholds / targets / success criteria for attributes (this is the job of higher-level decision makers).
3a. A master list of 22 attributes and their definitions appears in the Appendix. It is not necessary to assess all of these attributes in any single evaluation. The Attribute Selection Matrix (next page) provides a guide to assist the attribute selection process. Attributes have been classified as primary, secondary or tertiary attributes dependent on the surveillance objective. To enable a balanced evaluation, it is suggested that the aim should be to assess all primary attributes listed for that objective. Secondary attributes should be assessed in addition to primary attributes if data and resources allow, but are not essential to the evaluation process. 
The attribute classifications presented here should be considered as a guide rather than being prescriptive. It may be varied and the exact choice of which attributes to assess is left to the evaluator. The choice of attributes may be influenced by the purpose of the evaluation, the disease type, and the surveillance objective(s). 
Note that four attributes (benefit, communication, cost, sensitivity) are classified as primary attributes under every surveillance objective and so should be assessed as part of every surveillance evaluation.
3b. An economic evaluation should be an integral part of any surveillance evaluation. Options include:
- cost-effectiveness analysis
- cost-benefit analysis
- qualitative
- semi-quantitative
- quantitative
Information is provided by these attributes: benefit, cost, impact.
3c. Guidance for this part of the framework can be found in the Appendix at the end of this document (page 25 onwards)
</t>
  </si>
  <si>
    <t>Which aspects of the surveillance system are most important to assess?</t>
  </si>
  <si>
    <t>Section 4. Conduct the evaluation</t>
  </si>
  <si>
    <t>a. Assess the surveillance objective(s)
b.Collect data
c. Analyse the data
d.Assess the chosen attributes
e. Perform an economic analysis
f. Synthesise the results</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</si>
  <si>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</si>
  <si>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How well does the surveillance system operate in each of these aspects?</t>
  </si>
  <si>
    <t>Section 5. Reporting and communication</t>
  </si>
  <si>
    <t>a. Identify the target audience(s) for the evaluation outputs
b.Consider which communication medium is most appropriate
c. State what new information the evaluation has provided
d.Identify the strengths and weaknesses of the surveillance system
e. Make recommendations for improvements
f. Indicate ways for follow-up by the funder
g. Measure what effect the evaluation output had</t>
  </si>
  <si>
    <t>5a. The primary audience is often (but not always) the evaluation funder. Secondary audiences are other users of the output and people involved in the surveillance system under evaluation. Ensure that all relevant people identified previously in sections 1d and 2g are included.
5b. More than one may be necessary in order to reach all affected parties. 
5c. State the level of uncertainty associated with the results summarised in section 4f and any caveats in their interpretation.
Make recommendations for any further work required to complete the evaluation of this system.
5d. Indicate the main strengths and weaknesses of the surveillance system.
5e. Make recommendations which indicate how the suggestions for improving the surveillance system identified in section 4f could be practically implemented and any recommendations for further evaluation provided in section 5c. Make it as easy as possible for the evaluation outputs to lead to actions to influence decisions and policy. Clearly communicate how the question(s) asked by the commissioners was dealt with (translated) in the evaluation process.
5f. This might include a recommendation on when next to repeat the evaluation.
5g. Assess how fully the outputs outlined in Section 1f were achieved. This may need to be done 6-12 months after the end of the evaluation.</t>
  </si>
  <si>
    <t>How well does the surveillance system perform overall?
Does the surveillance system actually do what it was designed to do?
What could be done better in the future?</t>
  </si>
  <si>
    <t>Monitor the prevalence of an infection</t>
  </si>
  <si>
    <t>Case finding of infected animals to facilitate control</t>
  </si>
  <si>
    <t>Early detection of new or re-emerging infection</t>
  </si>
  <si>
    <t>Demonstrate freedom from infection</t>
  </si>
  <si>
    <t>Identify changes in the population at risk</t>
  </si>
  <si>
    <t>Improve epidemiological understanding of a disease</t>
  </si>
  <si>
    <t>Providers of surveillance data</t>
  </si>
  <si>
    <t>The evaluation process is likely to require input from people who work on the surveillance system being evaluated, but may be conducted by an independent evaluator.</t>
  </si>
  <si>
    <t>Direct users of surveillance and evaluation information</t>
  </si>
  <si>
    <t>Members of the scientific community with special interest or experience in surveillance evaluation</t>
  </si>
  <si>
    <t>none provided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</si>
  <si>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</si>
  <si>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Participation (defined as Acceptability in Buehler et al 2004) examines the involvement or engagement of stakeholders in the planning, design and implementation of the surveillance activity. The efficacy of any surveillance system that is greatly dependent on voluntary participation or human behaviour (eg passive surveillance activities) will be vulnerable to problems with engagement.
An assessment of participation should include the identification of the factors likely to increase or prevent stakeholder participation and an assessment of the likely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Level of importance for each of the defined surveillance objectives (1 is primary, 3 is tertiary - or se Table 2)
1: 2
2: 1
3: 1
4: 1
5: 2
6: 2</t>
  </si>
  <si>
    <t xml:space="preserve"> List and quantify each of the resources required to operate the surveillance system. For example: time, trained personnel, finance, standards and guidelines, communication facilities, forms for surveillance, computers, other equipment.</t>
  </si>
  <si>
    <t>Cost and the breakdown of cost is important  also who pays  this can be considered in relation to benefits or other attributes in the economic analyses
An assessment of costs should include:
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
Level of importance for each of the defined surveillance objectives (1 is primary, 3 is tertiary - or se Table 2)
1: 1
2: 1
3: 1
4: 1
5: 1
6: 1</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</si>
  <si>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</si>
  <si>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Flexible systems can accommodate new health-related events, changes in case definitions or technology, and variations in funding or reporting sources (CDC 2001). This attribute is determined more by the planning and management of the surveillance system than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or the emergence of new disease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
Level of importance for each of the defined surveillance objectives (1 is primary, 3 is tertiary - or se Table 2)
1: 3
2: 3
3: 1
4: 3
5: 3
6: 3</t>
  </si>
  <si>
    <t>Extent to which features of the population of interest are reflected in the surveillance data that are collected. Features may include herd size, herd type (e.g. breeding, fattening, milk, meat), age, sex, location. A surveillance system that is representative accurately describes the distribution of infection in the population by place and animal. Bias reduces representativeness.</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</si>
  <si>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</si>
  <si>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</si>
  <si>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(Audige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</si>
  <si>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</si>
  <si>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Evaluation of the specificity of a surveillance system is especially important for surveillance activities designed to detect outbreaks and cases because it is related to the misdirection of resources: ie expenditure on disease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disease that are subsequently negated (NB this metric actually concerns the Positive Predictive Value of a system; a related concept which has been assessed in some evaluations
Level of importance for each of the defined surveillance objectives (1 is primary, 3 is tertiary - or se Table 2)
1: 1
2: 1
3: 1
4: 1
5: 2
6: 1</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</si>
  <si>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</si>
  <si>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</si>
  <si>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</si>
  <si>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
free country/region to maintain border security measures against introduction of 
the disease (eg restriction on trade and movement of animals or requirement for pre-export testing)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</si>
  <si>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Bias:The extent to which a prevalence estimate produced by the surveillance system deviates from the true prevalence value. Usually (if not always) refers to endemic diseases. Bias is reduced as representativeness is increased.</t>
  </si>
  <si>
    <t>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such as risk-based surveillance aimed at detecting cases to facilitate control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
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o Capture-Recapture (CRC) methods have been applied to make inferences about the unobserved cases and so the completeness of surveillance data (Del Rio Vilas and Bohning 2008, Guasticchi et al, 2009, ).
o Morignat et al (2006) used simulation models to explore potential biases (identified a priori) in scrapie surveillance data.
o Mathematical models might also be used to simulate the spread of disease and generation of surveillance data to explore potential bias in the system.
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Level of importance for each of the defined surveillance objectives (1 is primary, 3 is tertiary - or se Table 2)
1: 1
2: 3
3: 2
4: 1
5: 3
6: 2</t>
  </si>
  <si>
    <t>Communication: An assessment of the methods and ease of information exchange betweenpeople involved at all levels of the surveillance system (providers, analysersand users of surveillance data) including an assessment of the informationprovided, timeliness, types of outputs and a description of the efforts made to disseminate the surveillance information.</t>
  </si>
  <si>
    <t>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appropriate(eg government, the farming industry or academia)
Level of importance for each of the defined surveillance objectives (1 is primary, 3 is tertiary - or se Table 2)
1: 1
2: 1
3: 1
4: 1
5: 1
6: 1</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</si>
  <si>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</si>
  <si>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 The unit of interest  in which the level of coverage is measured  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 In certain contexts it may be worth establishing a timeframe of reference (eg annual coverage). The choice of timeframe should reflect the epidemiology of the disease.
Level of importance for each of the defined surveillance objectives (1 is primary, 3 is tertiary - or se Table 2)
1: 3
2: 1
3: 1
4: 3
5: 3
6: 3</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</si>
  <si>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</si>
  <si>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
It may help to review demands for information made by users of the surveillance data in the past, to determine whether their needs were met by the methods applied.
Level of importance for each of the defined surveillance objectives (1 is primary, 3 is tertiary - or se Table 2)
1: 2
2: 3
3: 3
4: 1
5: 2
6: 2</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</si>
  <si>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</si>
  <si>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
Level of importance for each of the defined surveillance objectives (1 is primary, 3 is tertiary - or se Table 2)
1: 2
2: 2
3: 2
4: 2
5: 2
6: 2</t>
  </si>
  <si>
    <t>Data completeness and correctness: Proportion of data that was intended to be collected that actually was, and the proportion of data entries that correctly reflect the true value of the data collected.</t>
  </si>
  <si>
    <t>Completeness of surveillance data is relatively simple to measure and should be considered at two levels: fields and records.
Most commonly Data completeness is measured as the proportion of records with missing or invalid data in the data fields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
Level of importance for each of the defined surveillance objectives (1 is primary, 3 is tertiary - or se Table 2)
1: 2
2: 2
3: 1
4: 1
5: 2
6: 2</t>
  </si>
  <si>
    <t>Data management: Appropriate use and documentation of data management systems for processing information, including data processing protocols, and effective use of data verification procedures.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</si>
  <si>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
Level of importance for each of the defined surveillance objectives (1 is primary, 3 is tertiary - or se Table 2)
1: 3
2: 3
3: 3
4: 2
5: 3
6: 3</t>
  </si>
  <si>
    <t>Historical data:  Quality and accessibility of archived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</si>
  <si>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Level of importance for each of the defined surveillance objectives (1 is primary, 3 is tertiary - or se Table 2)
1: 1
2: 3
3: 1
4: 1
5: 1
6:1</t>
  </si>
  <si>
    <t>Impact: A measure of the usefulness of the surveillance system. Should include details of actions taken as a result of the information provided by the surveillance system, for example changes in protocols or behaviour. Should include an assessment of the extent to which the surveillance objectives have been achieved.</t>
  </si>
  <si>
    <t>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Level of importance for each of the defined surveillance objectives (1 is primary, 3 is tertiary - or se Table 2)
1: 1
2: 2
3: 1
4: 1
5: 2
6: 2</t>
  </si>
  <si>
    <t>Laboratory management: Testing carried out using appropriate methods with quality assurance scheme and timely and accurate production of results.</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</si>
  <si>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
Level of importance for each of the defined surveillance objectives (1 is primary, 3 is tertiary - or se Table 2)
1: 2
2: 2
3: 2
4: 2
5: 3
6: 2</t>
  </si>
  <si>
    <t>Multiple utility: The ability of a surveillance system to capture information on several diseases or health conditions: a measure of how generic the system is.</t>
  </si>
  <si>
    <t>Multiple Utility in a system should always be considered when examining the cost-effectiveness of a system. Firstly one should assess the realised multiple utility of the system but it will also be of benefit to assess the potential multiple utility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Level of importance for each of the defined surveillance objectives (1 is primary, 3 is tertiary - or se Table 2)
1: 2
2: 2
3: 2
4: 2
5: 2
6: 2</t>
  </si>
  <si>
    <t>Precision: How closely defined a numerical estimate obtained from the study population is. A precise estimate has a narrow confidence interval. Precision is influenced by sample size, the chosen confidence level and data completeness and correctness</t>
  </si>
  <si>
    <t>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Level of importance for each of the defined surveillance objectives (1 is primary, 3 is tertiary - or se Table 2)
1: 2
2: 3
3: 3
4: 3
5: 2
6: 3</t>
  </si>
  <si>
    <t>Repeatability:  How consistently the study results can be reproduced over time.</t>
  </si>
  <si>
    <t>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Level of importance for each of the defined surveillance objectives (1 is primary, 3 is tertiary - or se Table 2)
1: 2
2: 3
3: 3
4: 3
5: 2
6: 3</t>
  </si>
  <si>
    <t>Stability and sustainability: Reliability (function without failure), availability (operational when needed) and sustainability (ability of the system to be ongoing in the long term).</t>
  </si>
  <si>
    <t>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Level of importance for each of the defined surveillance objectives (1 is primary, 3 is tertiary - or se Table 2)
1: 1
2: 2
3: 1
4: 2
5: 2
6: 3</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</si>
  <si>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</si>
  <si>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</si>
  <si>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</si>
  <si>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Peyre 2019</t>
  </si>
  <si>
    <t>The RISKSUR EVA tool (Survtool): A tool for the integrated evaluation of animal health surveillance systems.</t>
  </si>
  <si>
    <t>The RISKSUR EVA tool (Survtool): A tool for the integrated evaluation of animal health surveillance systems</t>
  </si>
  <si>
    <t>Marisa Peyre</t>
  </si>
  <si>
    <t>marisa.peyre@cirad.fr</t>
  </si>
  <si>
    <t>France</t>
  </si>
  <si>
    <t>Evaluation tool for animal health surveillance systems</t>
  </si>
  <si>
    <t>Step 1: Plan</t>
  </si>
  <si>
    <t xml:space="preserve">Manage/engage:
-Stakeholder mapping
-Develop evaluation plan
Define:
-Define the object
-Program theory/the theory of change
-Identify potential unintended results
Frame:
-EVA purposes
-EVA questions
-Judgement value
</t>
  </si>
  <si>
    <t>Scale and complexity of different levels of health surveillance system evaluation: technical (looking at the performance of the system); process (looking at the factors affecting system performance); comprehensive (looking at the value of the system) (Fig 2).</t>
  </si>
  <si>
    <t>See Fig 4 and Fig 5 for more details. Exact framework sections and plan is somewhat unclear.</t>
  </si>
  <si>
    <t>Step 2: Implement</t>
  </si>
  <si>
    <t>Describe:
-Sampling
-Indicators
-Type pf data (qualitative, quantitative)
Analyse (address the evaluation question):
- Causal
-Counterfactual
-Alternative explaination</t>
  </si>
  <si>
    <t>Step 3: Report</t>
  </si>
  <si>
    <t>Synthesis:
-Single EVA
-Across EVA
-Generalised
Report:
-Requirement
-Accessibility
-Recommendations
-Support</t>
  </si>
  <si>
    <t>Freedom from disease</t>
  </si>
  <si>
    <t>Early detection</t>
  </si>
  <si>
    <t>Case detection</t>
  </si>
  <si>
    <t>Prevalence</t>
  </si>
  <si>
    <t>Risk-based surveillance</t>
  </si>
  <si>
    <t>Economic evaluation</t>
  </si>
  <si>
    <t>Functional</t>
  </si>
  <si>
    <t>Attributes aimed to evaluate the system function
Acceptability and engagement; Availability; Sustainability; Compatibility; Flexibility; Multiple hazard; Risk-based criterion definition; Simplicity</t>
  </si>
  <si>
    <t>Assess how well surveillance functions, the function of surveillance will influence its effectiveness and value.
Functional attributes are of critical importance to generate meaningful recommendations for all stakeholders.</t>
  </si>
  <si>
    <t>Organisational</t>
  </si>
  <si>
    <t>Attributes aimed to evaluate the system management and process
Surveillance system organization; Risk based criterion definition</t>
  </si>
  <si>
    <t>Assess the overall structure and processes of surveillance which will have an impact on the function, effectiveness and value of surveillance.</t>
  </si>
  <si>
    <t>Effectiveness</t>
  </si>
  <si>
    <t>Attributes aimed to evaluate the system performance
Bias; Coverage; False alarm rate (inverse of specificity); Negative predictive value (NPV); Positive predictive value (PPV); Precision; Representativeness; Robustness; Sensitivity (/detection probability/detection fraction); Timeliness</t>
  </si>
  <si>
    <t>Assess how effectively the surveillance achieves its objectives, the effectiveness of surveillance influences its value.</t>
  </si>
  <si>
    <t>Value</t>
  </si>
  <si>
    <t>Cost; Benefit</t>
  </si>
  <si>
    <t>Assess the value of surveillance for stakeholders.</t>
  </si>
  <si>
    <t xml:space="preserve"> 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</si>
  <si>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Qualitative assessment methods:
-Opinion survey
-Semi-structured interviews; inspections; descriptive analysis
Semi-quantitative assessment methods:
-Structured questionnaire survey
</t>
  </si>
  <si>
    <t>Impact	other attributes (positive correlation): Sustainability, cost</t>
  </si>
  <si>
    <t>The probability that no health event is present given that no health event is detected.</t>
  </si>
  <si>
    <t xml:space="preserve">Impact	other attributes (positive correlation): Sensitivity
</t>
  </si>
  <si>
    <t xml:space="preserve">Probability that health event is present given that health event is detected. </t>
  </si>
  <si>
    <t>Impact	other attributes (positive correlation): Sensitivity</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</si>
  <si>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 borne disease).</t>
  </si>
  <si>
    <t xml:space="preserve">Quantitative assessment methods:
-Unilist CRC
-Multilist CRC
-Spatial evaluation
-Use of outputs from other surveillance components
Semi-quantitative assessment methods:
-Structured questionnaire survey
</t>
  </si>
  <si>
    <t>Impact	other attributes (positive correlation): Robustness</t>
  </si>
  <si>
    <t>Sensitivity (detection probability and detection fraction): Sensitivity of a surveillance system can be considered at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</si>
  <si>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</si>
  <si>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Impact	other attributes (positive correlation): False alarm rate, cost, NPV, PPV</t>
  </si>
  <si>
    <t xml:space="preserve">Refers to the surveillance system structure, ease of operation and flow of data through the system. </t>
  </si>
  <si>
    <t>Impact	other attributes (positive correlation): Acceptability, sustainability, flexibility, timeliness</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</si>
  <si>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</si>
  <si>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Measured using time - Time between introduction of infection and detection of outbreak or presence by surveillance system
 Measured using case numbers - Number of animals/farms infected when outbreak or infection detected
For case detection to facilitate control
 Measured using time - Time between infection of animal (or farm) and their detection
 Measured using case numbers  Number of other animals / farms infected before case detected
For detecting a change in prevalence
 Measured using time - Time between increase in prevalence and detection of increase
 Measured using case numbers - Number of additional animals/farms infected when prevalence increase is identified. </t>
  </si>
  <si>
    <t xml:space="preserve">Quantitative assessment methods:
-Analysis of the surveillance historical data
-Analysis of the surveillance historical data
-Epidemiological approach
-Use of outputs from other surveillance components
-Bayesian Network Model
-Data-driven mathematical model
-In situ observation
Semi-quantitative assessment methods:
-Structured questionnaire survey
</t>
  </si>
  <si>
    <t>Impact	other attributes (positive correlation): Acceptability and engagement</t>
  </si>
  <si>
    <t>Availability and sustainability: The ability to be operational when needed (availability) and the robustness and ability of system to be ongoing in the long term (sustainability).</t>
  </si>
  <si>
    <t>Qualitative assessment methods:
-Opinion survey
-Structured questionnaire survey</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</si>
  <si>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</si>
  <si>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 approach
Semi-quantitative assessment methods:
-Structured questionnaire survey
-Participatory approach
-Participatory approach (AccePT)
Quantitative assessment methods:
-Conjoint analysis
</t>
  </si>
  <si>
    <t xml:space="preserve">Impact	other attributes (positive correlation): Sustainability, timeliness, sensitivity	</t>
  </si>
  <si>
    <t>Compatibility: Compatibility with and ability to integrate data from other sources and surveillance components e.g. One Health surveillance (part of data collection and data management).</t>
  </si>
  <si>
    <t>Impact	other attributes (positive correlation): Sustainability, precision, flexibility</t>
  </si>
  <si>
    <t>Multiple hazard: Whether the system captures information about more than one hazard.</t>
  </si>
  <si>
    <t xml:space="preserve">Qualitative assessment methods:
-Opinion survey
</t>
  </si>
  <si>
    <t>Impact	other attributes (positive correlation): Acceptability and engagement, sustainability, cost, flexibility</t>
  </si>
  <si>
    <t>Risk-based criteria definition: Validity and relevance of the risk criteria selected and the approach/method used for their identification.</t>
  </si>
  <si>
    <t xml:space="preserve">Qualitative assessment methods:
-EVARISK
</t>
  </si>
  <si>
    <t>Impact	other attributes (positive correlation): coverage, representativeness, sensitivity, acceptability, cost</t>
  </si>
  <si>
    <t>Surveillance system organization: An assessment of the organisational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</si>
  <si>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 xml:space="preserve">-SWOT (Strenghts/Weaknesses/ Opportunity/ Threats)
-Structured questionnaire NC21survey (OASIS)
-SERVAL
-System mapping
</t>
  </si>
  <si>
    <t>Impact	other attributes (positive correlation): All evaluation attributes</t>
  </si>
  <si>
    <t>Coverage: The proportion of the population of interest (target population) that is included in the surveillance activity.</t>
  </si>
  <si>
    <t>Impact	other attributes (positive correlation): Precision, robustness, representativeness, sensitivity</t>
  </si>
  <si>
    <t xml:space="preserve"> 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</si>
  <si>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</si>
  <si>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Bias = Accuracy: The extent to which a prevalence estimate produced by the surveillance system deviates from the true prevalence value. Bias is reduced as representativeness is increased.</t>
  </si>
  <si>
    <t>Quantitative assessment methods:
-Multilist CRC
-Unilist CRC
-Data-driven mathematical model</t>
  </si>
  <si>
    <t>Impact	other attributes (positive correlation): False alarm rate</t>
  </si>
  <si>
    <t>Precision: How closely defined a numerical estimate is. A precise estimate has a narrow confidence interval. Precision is influenced by prevalence, sample size and surveillance approach used.</t>
  </si>
  <si>
    <t>Quantitative assessment methods:
-Multilist CRC</t>
  </si>
  <si>
    <t>Robustness: The ability of the surveillance system to produce acceptable outcomes over a range of assumptions about uncertainty by maximising the reliability of an adequate outcome. Robustness can be assessed using info-gap models.</t>
  </si>
  <si>
    <t>Impact	other attributes (positive correlation): Precision</t>
  </si>
  <si>
    <t>Cost: 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</si>
  <si>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</si>
  <si>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intellectual capital, social capital and improved ability to react in case of an outbreak of disease.</t>
  </si>
  <si>
    <t>Strengths and limits of evaluation methods for each attribute are available at: https://survtools.org/wiki/surveillance-evaluation/doku.php?id=assesment-methods
To ensure adequate framing of the evaluation and define the specific evaluation question, critical elements of the evaluation context need to be captured. The expert workshops highlighted the critical importance of the evaluation context (especially the surveillance objective and the evaluation needs) and the evaluation question to define the relevance of evaluation attributes to be included in the evaluation process.The conceptual model of the EVA tool addressed these needs by defining the four fundamental steps: what is my situation; why am I doing an evaluation; what to evaluate and how.</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</si>
  <si>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Martinez-Aviles,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Martinez-Aviles, M., Traon, D., Hoinville, L., Stark, K., Pfeiffer, D., Rushton, J., 2015. Economic evaluation of animal health surveillance 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Epidemiologie Sante Anim. 59, 415417.
Peyre, M., Hoinville, L., Haesler, B., Lindberg, A., Bisdorff, B., Dorea,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</si>
  <si>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</si>
  <si>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Albali 2023</t>
  </si>
  <si>
    <t>Comparative Performance Evaluation of the Public Health Surveillance Systems in 6 Gulf Cooperation Countries: Cross-sectional Study.</t>
  </si>
  <si>
    <t>Comparative Performance Evaluation of the Public Health Surveillance Systems in 6 Gulf Cooperation Countries: Cross-sectional Study</t>
  </si>
  <si>
    <t>Nawaf Albali</t>
  </si>
  <si>
    <t>nawaf.albali@gmail.com</t>
  </si>
  <si>
    <t>Saudi Arabia</t>
  </si>
  <si>
    <t>Comparative performance evaluation of public health surveillance systems</t>
  </si>
  <si>
    <t>b. Formal evaluation of public health, environmental, or One Health surveillance systems</t>
  </si>
  <si>
    <t>a. Public Health</t>
  </si>
  <si>
    <t>The six Gulf Cooperation Council (GCC) nations: the United Arab Emirates (UAE), Bahrain, Saudi Arabia, Oman, Qatar, and Kuwai.</t>
  </si>
  <si>
    <t>b. Updated guidelines for evaluating public health surveillance systems: recommendations from the Guidelines Working Group (CDC 2001); c. Framework for Evaluating Public Health Surveillance Systems for Early Detection of Outbreaks; Recommendations from the CDC Working Group (CDC 2004)</t>
  </si>
  <si>
    <t xml:space="preserve">N/A
</t>
  </si>
  <si>
    <t>Country representative (epidemiologist or public health professional)</t>
  </si>
  <si>
    <t>The questions were constructed by 3 experts with experience in the establishment and assessment of surveillance systems, and content validity was determined by a panel of 5 epidemiologists, public health professionals, and preventive medicine specialists.
The questionnaire was validated by 2 representatives from GCC member countries.</t>
  </si>
  <si>
    <t>ESS: Inclusion criteria mandated that the country representative must be an epidemiologist or a public health professional with &gt;5 years of experience in managing national-level surveillance systems.</t>
  </si>
  <si>
    <t>CDC 2001</t>
  </si>
  <si>
    <t>3 indicators of acceptability including the completion rates of entered forms, the associated laboratory completion rates, and the completion rates of hospitals and primary health centers</t>
  </si>
  <si>
    <t>5-point Likert scale (1=strongly disagree, 2=disagree, 3=neutral, 4=agree, and 5=strongly agree), with a higher score representing better performance on the assessed attribute</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</si>
  <si>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</si>
  <si>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</si>
  <si>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</si>
  <si>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The entered data in our surveillance system is accurate 
Our surveillance system has standardized methods for data entry
Our surveillance system can measure what it intends to measure</t>
  </si>
  <si>
    <t xml:space="preserve">Flexibility alludes to the systems ability to handle new health-related events and case definition revisions and its ease of integration with other systems. </t>
  </si>
  <si>
    <t>3 indicators including the ability to respond quickly to a new demand, such as diseases and risk factors; the ability to respond quickly to emerging and re-emerging pandemics; and the ability to detect events other than notifiable diseases, such as food poisoning, chemical poisoning, and environmental events</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</si>
  <si>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environmental events, etc.</t>
  </si>
  <si>
    <t>Our surveillance system can correctly detect a high proportion of disease cases
Our surveillance system can correctly detect new epidemics or outbreaks
The proportion of reported cases that are true cases in our surveillance system is high
The proportion of reported epidemics that are true epidemics in our surveillance system is high</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</si>
  <si>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 physician-referral patterns), and store clinical outcomes of interest (mortality data, hospitalizations, and laboratory data) was assessed</t>
  </si>
  <si>
    <t xml:space="preserve">Our surveillance system informs us about the characteristics of the population under surveillance, for example, age, socioeconomic status, geographic location
Our surveillance system enables us to measure the natural history of disease, for example, latency period, mode of transmission, and fatal outcomes
Our surveillance system captures clinical practice data, for example, sites performing diagnostic tests, and physician referral patterns
Our surveillance system captures clinical outcomes of interest, for example, mortality data, hospitalizations, and laboratory data
</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</si>
  <si>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</si>
  <si>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</si>
  <si>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5-point Likert scale (1=strongly disagree,
2=disagree, 3=neutral, 4=agree, and 5=strongly agree), with a
higher score representing better performance on the assessed attribute</t>
  </si>
  <si>
    <t xml:space="preserve">Our surveillance system has clear case definitions to detect notifiable diseases
Our surveillance system uses multiple reporting sources, such as hospitals, laboratories, primary clinics, etc.
Our surveillance system is integrated with all health information systems in the country
We need to perform extensive data analysis to generate disease reports and insights*(May be assigned to another attribute)
We have established methods and policies to disseminate surveillance results to relevant stakeholders*(May be assigned to another attribute)
</t>
  </si>
  <si>
    <t>Stability refers to the reliability (ie, the ability to collect, manage, and provide data without failure) and availability (the ability to operate when needed) of the public health surveillance system.</t>
  </si>
  <si>
    <t>Four indicators were used to evaluate the stability. The indicators assessed spontaneous outages and downtimes, resources dedicated to technical repairs to maintain system functionality, and the time required for gathering, receiving, and managing data</t>
  </si>
  <si>
    <t>Our surveillance system has a high number of spontaneous outages and down times
We spend a lot of our resources on technical repairs to maintain system functionality
Our surveillance system requires a long time for gathering and receiving data
Our surveillance system requires a long time for managing data, such as transfer, entry, modifying, storage, and back-up of data</t>
  </si>
  <si>
    <t>Timeliness refers to the rapid availability of sufficient data to enable public health authorities to take appropriate actions.</t>
  </si>
  <si>
    <t>Two indicators were developed and assessed for timeliness, including the systems ability to rapidly generate data for immediate disease control and long-term program planning</t>
  </si>
  <si>
    <t>Our surveillance system is able to generate data for immediate disease control
Our surveillance system is able to generate data for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</si>
  <si>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</si>
  <si>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 xml:space="preserve">The system provides estimates of morbidity related to the health-related event under surveillance
The system provides estimates of mortality related to the health-related event under surveillance
The system enables us to identify high-risk populations 
The system enables us to plan the resources needed for prevention and control
The system enables us to update and develop national policy strategy
The system enables us to assess the impact of any prevention and control intervention
The system can generate actionable reports and insights immediately about health-related events under surveillance
The system can detect trends that signal changes in the occurrence of all health-related events under surveillance
The system can predict trends and outcomes using artificial intelligence and machine learning models
The system data stimulate research intended for prevention or control
</t>
  </si>
  <si>
    <t>Sensitivity and PVP</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</si>
  <si>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</si>
  <si>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</si>
  <si>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Use of emerging technologies such as machine learning, AI, and real-time analytics are recommended.</t>
  </si>
  <si>
    <t>There may be an error in the criteria extracted for simplicity as the indicator descriptions did not fully align with the indicators in Table 3.</t>
  </si>
  <si>
    <t>Muellner 2018</t>
  </si>
  <si>
    <t>SurF: an innovative framework in biosecurity and animal health surveillance evaluation.</t>
  </si>
  <si>
    <t>SurF: an innovative framework in biosecurity and animal health surveillance evaluation</t>
  </si>
  <si>
    <t>Jonathan Watts</t>
  </si>
  <si>
    <t>Jonathan.Watts@mpi.govt.nz</t>
  </si>
  <si>
    <t>New Zealand</t>
  </si>
  <si>
    <t>Evaluation framework for biosecurity and animal health surveillance systems</t>
  </si>
  <si>
    <t>I. Motivation for the evaluation</t>
  </si>
  <si>
    <t xml:space="preserve">A. Evaluation trigger
Describe evaluation triggers. A trigger, or a series of triggers over time could lead to the decision to conduct a surveillance evaluation.
For example evaluation can be planned or unanticipated. 
 Planned evaluation is required, for example, if the legal basis of surveillance activities requires evaluation to take place at regular intervals. This can also be due to quality assurance or other administrative processes implemented by the competent authority or its partners.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Characterisation of the risk organism(s).
 Epidemiological profile of the diseases or risk organisms under surveillance.
 A description of the population-at-risk and/or host range.
Situational analysis (both national and international).
 Current situation.
- Why is the organism or disease considered a problem?
- Briefly indicate the level of current knowledge.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</si>
  <si>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</si>
  <si>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II. Scope of the evaluation</t>
  </si>
  <si>
    <t>A. Evaluation objective
As a first step towards narrowing down the evaluation question, one or more of the evaluation objectives suggested below could be selected:
 To ascertain whether or not a surveillance system is meeting its current objectives or a proposed change in objective. If this is the objective of the evaluation then the objective of the surveillance should be stated.
 To ascertain whether or not a foreign surveillance system is reliable enough to accept imports from that country, or if a domestic surveillance system is good enough to support export of animals, plants or their products.
 To ascertain whether or not a surveillance system is providing value for money to the funder. 
 To determine how much benefit (monetary or otherwise) a surveillance system provides to its user groups. 
 To identify the strengths and deficiencies of a surveillance system.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Is/are the surveillance activity(ies) or system(s) capable of meeting a technical objective or target?
 How can specific surveillance attributes be improved?
 What is the overall performance of the surveillance system?
 What are the strengths and weaknesses of the surveillance system?
 Is the surveillance system meeting its objective to []?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Motivation for the evaluation.
 Evaluation objectives (see above).
 Aspects that are intentionally excluded or considered out-of-scope (e.g. economics).
 Available time and resources (see above)
E. Evaluation organization and composition of evaluation team
Describe the organisation of the evaluation and composition of the evaluation team as well as their responsibilities.
 Is this evaluation internal or external? Evaluation can be conducted in-house or contracted externally. The latter might be required when independence needs 
to be assured.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Specify the roles and responsibilities within the project, e.g. who will make decisions. Roles can include the following: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</si>
  <si>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</si>
  <si>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III. Evaluation design and implementation</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</si>
  <si>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Name, legal status.
 Evaluation objective and question as defined in Sections II.A and II.B.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Are the surveillance objectives clearly defined and relevant to the actual situation of the disease or risk organism?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Outline the surveillance design.
 Describe the sampling frame. How is it decided?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Processes
Describe field operations/sampling and laboratory processes. Are quality control and assurance procedures (e.g. SOPs) followed and are audits/evaluations conducted?
 Data
Describe processes related to data collection, data management, data analysis and data dissemination.
 Data collection.
Assess use of appropriate data sources and collection methods and the existence of a case definition, where applicable, and data collection protocol. Consider each of the following: 
 Who provides the data?
 Who collects the data?
 Where/when are data collected (space-time)?
 How are data collected?
 How are data recorded (e.g. on paper or electronically)?
 What types of data are being dealt with (e.g. active/passive, threat-specific/syndromic)?
  Is there a data collection protocol?
 Are quality control and assurance procedures followed and are audits/evaluations conducted?
 How are staff trained to collect data?
 Is there a case definition? If so, please describe it.
 Data management.
Use and documentation of systems for processing information, including data processing protocols and data verification procedures.
Consider each of the following: 
 How are data managed?
 What data security measures are in place?
 How are data stored?
 How is data management documented?
 Are quality control and assurance procedures followed and are audits/evaluations conducted?
 Are there data processing protocols?
 Describe the data verification procedures. 
 Data analysis.
Methods used for the analysis and interpretation of surveillance data. 
Consider each of the following: 
 How are data analysed and interpreted?E.g. predictive models, risk factor analysis, prevalence estimation, summary measures.
 Are performance indicators used and if so, which ones and how are they calculated? E.g. numbers of reports received or samples collected per time unit, trend analysis or comparisons with results from other systems.
 Data dissemination.
Methods used for information exchange between people involved at all levels of the surveillance system. 
Consider each of the following: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How frequently are data or reports disseminated?
 Do methods used (e.g. reports) adequately report the outputs from data collection, data management and data analysis? Is sufficient interpretation provided?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</si>
  <si>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The design and implementation of the evaluation will be strongly driven by decisions taken in the previous phase.</t>
  </si>
  <si>
    <t>IV. Reporting and communication of evaluation outputs</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</si>
  <si>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Describe the extent to which the system meets its objectives.
 Identify the strengths and weaknesses of the surveillance system under evaluation.
 Address the evaluation question(s).
D. Provide guidance for interpretation of results
Provide guidance for interpretation:
 Assess system limitations, interfaces to other relevant activities such as interventions and control measures.
 State information gaps, bias, uncertainties and assumptions.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</si>
  <si>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The output of the evaluation is typically captured in a written report that includes detailed descriptions of each of the sections listed above as well as results of attribute assessments. Information captured using the SurF Evaluation template (Section 7) will provide the basis for the report. In addition, the report provides the attribute evaluation results (see Section 4). All findings need to be discussed, interpreted and presented such that the reader is able to reach the conclusions related to the evaluation objective.</t>
  </si>
  <si>
    <t>A. Organization &amp; management</t>
  </si>
  <si>
    <t>Attributes in Group A are used to assess management and organisation of the surveillance system. They do not cover technical aspects of the system.
1. Flexibility
2. Organization and management*
3. Performance indicators and evaluation*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</si>
  <si>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</si>
  <si>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B. Processes</t>
  </si>
  <si>
    <t>Group B attributes assess surveillance processes including the design of the surveillance system. They aim to provide a structured understanding of the methods and practices applied (e.g. during sampling or data analysis, as well as the technical competence and resources that support the surveillance system)
4. Data analysis
5. Data and information collection*
6. Data management and storage
7. Field and laboratory services
8. Resource availability
9. Technical competence and training*</t>
  </si>
  <si>
    <t>C. Technical implementation</t>
  </si>
  <si>
    <t>Attributes in Group C focus on technical aspects of surveillance and include characteristics such as timeliness, participation and coverage.
10. Acceptability and engagement
11. Coverage
12. Data completeness and correctness*
13. Interoperability
14. Multiple utility
15. RARR
16. (Reliability, availability, repeatability and robustness)
16. Timeliness*</t>
  </si>
  <si>
    <t>D. Outputs</t>
  </si>
  <si>
    <t>Group D attributes assess the outputs of surveillance, to gain an understanding of their limitations and qualities.
17. Historical data
18. Negative predictive value
19. Positive predictive value
20. Precision
21. Representativeness and bias*
22. Sensitivity*
23. Specificity*</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</si>
  <si>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</si>
  <si>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E. Impact</t>
  </si>
  <si>
    <t>Attributes in Group E focus on the assessment of surveillance impact, considering the benefits provided by the system and what data and information are communicated to stakeholders.
24. Benefit
25. Decision support
26. Efficiency
27. External communication and dissemination
28. Internal communication
29. Utility*</t>
  </si>
  <si>
    <t>Link between the resources implemented and the results obtained. An efficient system will accomplish a job with minimum expenditure of time, human effort and cost.</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</si>
  <si>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where  appropriate in terms of the surveillance objective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</si>
  <si>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</si>
  <si>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Changes in the information needs of the users of surveillance.
 Changes in relevant national or international legislation or guidelines.
 Changes in the demography of the target population.
 Changes in the epidemiology of disease (including outbreaks), host range of an organism or the emergence of new disease or organism threats.
 Changes or improvements to the methods of surveillance, including adoption of new technologies (e.g. development of new diagnostic methods).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t>
  </si>
  <si>
    <t>Compatibility with and ability to integrate data from other sources and surveillance components.</t>
  </si>
  <si>
    <t xml:space="preserve">This is only relevant where such interfacing is a requirement to assure utility. Most technical requirements for interoperability are nowadays standard characteristics of databases and information systems. Record keys are required to assure correct merging of records. These can for example be animal or sample IDs, holding IDs, postal codes. </t>
  </si>
  <si>
    <t>The probability that no disease/risk organism is present given that none is detected by the system.</t>
  </si>
  <si>
    <t xml:space="preserve">The negative predictive value expresses the chances of missing the presence of a disease or risk organism. It can therefore be considered a reflection of the risk of false-negative surveillance outcomes. False negative results can be very costly, for example in export testing. Most surveillance systems therefore aim to maximise the negative predictive value (ideal value is 1). This attribute is mainly influenced by the test characteristics (sensitivity and specificity) as well as the prevalence of disease. Alternatively, where applicable, negative predictive value can be influenced by the methods of surveillance and the density and geographic spread of the risk organism. </t>
  </si>
  <si>
    <t>Probability that a disease/risk organism is present given that it is detected by the system.</t>
  </si>
  <si>
    <t>The positive predictive value expresses the probability that a disease/risk organism is present, given that that it has been detected by the surveillance system. It can therefore be considered a reflection of the risk of false-positive surveillance outcomes. Such false positive results can be costly. However in the situation of a very severe outcome (e.g. highly contagious diseases such as FMD or the presence of a voracious pest such as Carcinus maenus), they are often acceptable as long as the control measures and trade disruptions can be managed. The ideal value of the positive predictive value is 1. This attribute is mainly influenced by the test characteristics (sensitivity and specificity) as well as the prevalence of disease. Alternatively, where applicable, positive predictive value can be influenced by the methods of surveillance and the density and geographic spread of the risk organism.</t>
  </si>
  <si>
    <t>Proportion of true events correctly classified as such.</t>
  </si>
  <si>
    <t>Evaluation of the sensitivity of a surveillance system is especially important for surveillance activities designed to detect outbreaks and incursions. Sensitivity of a surveillance system should be considered according to the objective of the surveillance activity: 
 Surveillance sensitivity (case detection) refers to the proportion of individual units (e.g. animals, plants) that have the condition of interest that the surveillance system is designed to detect that are correctly identified as such, Surveillance sensitivity (outbreak or incursion detection) refers to the probability that the surveillance system will detect a significant event. 
This requires a clear definition of what constitutes a significant event (e.g. an outbreak, incursion, or host expansion).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The probability of diagnosis (i.e. the sensitivity of the diagnostic protocol, including that of laboratory tests).
 The choice of design prevalence or assumed density (i.e. the expected prevalence of disease or density of a risk organism that the system is designed to detect) is a key assumption.
 In ecology, when the main aim is detection of a single pest organism, search efficiency (ability to detect the organism if it is there) could be taken into account</t>
  </si>
  <si>
    <t xml:space="preserve">Proportion of true non-
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</si>
  <si>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The specificity of pre-diagnostic indicators of disease (e.g. clinical signs).
 The specificity of screening and confirmatory diagnostic
tests applied.
 The rate of false-positive signals raised by detection 
algorithms applied to surveillance data.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</si>
  <si>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time between any two defined steps in a surveillance system.</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</si>
  <si>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t>
  </si>
  <si>
    <t xml:space="preserve">Organization and management: How surveillance is organised and managed.
</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</si>
  <si>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</si>
  <si>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</si>
  <si>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t>
  </si>
  <si>
    <t>Data analysis: Appropriate methods are used for analysis and interpretation of data.</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</si>
  <si>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No analysis 
 Basic descriptive statistics 
 Examination of trends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</si>
  <si>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Data and information collection: The use of appropriate data and information sources, sampling strategy and data collection methods. </t>
  </si>
  <si>
    <t>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if yes  defined in an  appropriate way?  In those sectors where symptomatic surveillance is   Is there (if applicable) a written case definition/organism  description for this surveillance system that is clearly  defined and complete, with specified inclusion and  exclusion criteria? If so undertaken, are symptoms clearly defined for  when samples need to be taken?  Is there a written sample and/or data collection protocol  and are there appropriate assurance mechanisms to  ensure the protocols are followed?   Have the sensitivity and specificity of the tests used been  assessed (where relevant)?  Are there data collected that are not used in analysis, interpretation or surveillance management (redundancy)?   Are there information needs for which data are not  currently collected and feasibly could be?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t>
  </si>
  <si>
    <t>Data management and storage: How surveillance data is managed and stored.</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</si>
  <si>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Consideration of whether there are adequate and documented protocols for managing data quality and security: 
 Is the data management system covered by a data quality standard (e.g. ISO9000, Good Clinical Practice or Good Laboratory Practice)? 
 Are periodic data quality control checks implemented? 
 Are records management issues clearly defined, including policy on the retention of data? 
 Are data back-up and storage protocols in place?</t>
  </si>
  <si>
    <t>Field and laboratory services: Field and laboratory activities are carried out using appropriate methods with quality assurance and timely and accurate production of results.</t>
  </si>
  <si>
    <t>The tests used should have the required test sensitivity and specificity and be performed by accredited laboratories or personnel. Sampling should follow SOPs.</t>
  </si>
  <si>
    <t>Resource availability: An assessment of the financial and human resources available and required for implementing the surveillance system.</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</si>
  <si>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</si>
  <si>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Technical competence and training: Technical skills of the personnel involved in the surveillance system, including access to relevant training.</t>
  </si>
  <si>
    <t>The team providing technical management, guidance and day-to-day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t>
  </si>
  <si>
    <t>Acceptability and engagement: Willingness of persons and organisations to participate in the surveillance system and the degree to which each of these users is engaging in the surveillance.</t>
  </si>
  <si>
    <t>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What communication pathways exist internal to the surveillance system (e.g. between those collecting or providing data and those analysing and reporting the data)? Are these pathways formalised in any fashion? 
 Does information and feedback flow freely between those implementing surveillance and those using surveillance data? 
 How are each of the key stakeholders represented in the planning, design and implementation stages of the surveillance activity? 
 What are the incentives (e.g. compensation payments) or barriers (e.g. consequences of reporting) for participation?</t>
  </si>
  <si>
    <t xml:space="preserve">Coverage: Proportion of the population of interest (target population) or proportion of areas of interest (e.g. specific habitats or high-risk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</si>
  <si>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Characterisation and qualitative comparison of the sampled and target populations. Alternatively, comparison of sampled areas or habitats versus areas or habitats of interest.
 Where sufficient data on the target population/areas or habitats of interest exists, simple calculations of the proportional coverage can be made (e.g. 75% of the national herd and 45% of cattle holdings are sampled 
annually or 30% of the marine ports). 
 Where sufficient information on the background population, or high-risk areas or habitats respectively, is lacking, more sophisticated sampling designs might be employed (e.g. capture-recapture analysis or drop camera surveillance). 
 Considering whether the target population, or area of interest, has been adequately defined (i.e. whether the exclusion of certain animals or holdings or sites is merited).
 The unit of interest  the level at which coverage is measured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</si>
  <si>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</si>
  <si>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</si>
  <si>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Multiple utility: The ability of a surveillance system to capture information on several diseases, syndromes or risk organisms.</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</si>
  <si>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What additional information is or could be gathered during sample collection (e.g. on animal health or husbandry and demographics; or other endemic/native/cryptogenic/non-native organisms that are present or absent)? 
 What other types of samples are or could be collected at the time of sampling (e.g. environmental)? 
 What other diseases/risk organisms are or could be tested for with the samples collected?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</si>
  <si>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t>
  </si>
  <si>
    <t>Reliability means does the system function without failure and availability means is the system operational when needed.
These attributes can be measured retrospectively by Looking at the incidence of minor and major faults over a defined period of time or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How have these impacted on the comparability of surveillance data over the time period of interest?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t>
  </si>
  <si>
    <t>Historical data: Quality and accessibility of archived data.</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</si>
  <si>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How many years of data are stored? 
 How complete and reliable are the data? 
 Are the data stored in a way that allows the required interrogation and analysis? 
 Is there a summary overview of the data and collection methods explaining key idiosyncrasies of the data and changes to the data or collection methods over time? 
 What use is currently made of historical surveillance data? </t>
  </si>
  <si>
    <t>Precision: How certain a numerical estimate obtained from the study population is or  alternatively  how large the uncertainty of an estimate is</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</si>
  <si>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</si>
  <si>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Representativeness and bias: Extent to which the frequency of features of the population of interest are correctly reflected in the surveillance data that are collected.</t>
  </si>
  <si>
    <t>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Sensitivity/specificity of the methods applied.  Under-reporting in passive surveillance activities.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knowledge of  the associations between these characteristics, selection in  the sample population/environment and disease/organism will  inform the understanding of bias. Examples of relevant  features include: 
 Species  Population or group size (e.g. herd size)
 System type or focus (e.g. production type)
 Age, sex or purpose 
 Geographic location
 Habitat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such as risk- based surveillance aimed at detecting cases to facilitate  control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t>
  </si>
  <si>
    <t>Benefit: Direct and indirect advantages provided by the information generated by the surveillance system.</t>
  </si>
  <si>
    <t xml:space="preserve">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Primary industry production losses 
 Human mortality and morbidity 
 Economic losses
 Decrease in consumer confidence 
 Threatened livelihoods 
 Harmed ecosystems 
 Utility loss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A characterisation of all the potential benefits of the surveillance activity
 A description of benefits as perceived by the relevant stakeholders
 Where possible, quantify market benefits in financial terms
 Where possible, quantify non-monetary benefits by alternative methods 
 Consider how the benefits are distributed among stakeholders, including: producers, consumers, the livestock industry or society.
Points to consider whilst assessing the benefits of surveillance include: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The benefits of surveillance for early detection of disease or risk organism outbreaks can be quantified as the losses and costs avoided through earlier detection and control.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thus mitigation of risk of incursion is also a benefit of surveillance for freedom from disease or risk organisms.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Improved public health is an obvious advantage to surveillance for zoonoses. Increased consumer confidence is another although consumer confidence may also be of significance to other high-profile, non-zoonotic diseases.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</si>
  <si>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Decision support: 
The direct link between the information created by surveillance and decision-making.</t>
  </si>
  <si>
    <t>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</si>
  <si>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</si>
  <si>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A list of the outputs that are generated from the  surveillance data; who are these intended for and do they  meet all information needs of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taxonomists, field workers etc.).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 </t>
  </si>
  <si>
    <t>Internal communication: An assessment of the data and information provided to relevant stakeholders inside the surveillance system.</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</si>
  <si>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A list of the outputs that are generated from the  surveillance data; who are these intended for, do they  meet all information needs and are they are at the  required level for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or taxonomists).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t>
  </si>
  <si>
    <t>Utility: Describes how useful, profitable, or beneficial surveillance is in relation to its objectives and describes the changes that have been made based on the outputs provided by the surveillance system.</t>
  </si>
  <si>
    <t>This attribute consists of an integrated appraisal of the actions 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</si>
  <si>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</si>
  <si>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</si>
  <si>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</si>
  <si>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Calba 2016</t>
  </si>
  <si>
    <t>The Added-Value of Using Participatory Approaches to Assess the Acceptability of Surveillance Systems: The Case of Bovine Tuberculosis in Belgium.</t>
  </si>
  <si>
    <t>The Added-Value of Using Participatory Approaches to Assess the Acceptability of Surveillance Systems: The Case of Bovine Tuberculosis in Belgium</t>
  </si>
  <si>
    <t>Clementine Calba</t>
  </si>
  <si>
    <t>clementine.calba@cirad.fr</t>
  </si>
  <si>
    <t>To compare the measure of acceptability of an animal health surveillance system using the OASIS flash tool and participatory methods</t>
  </si>
  <si>
    <t>Belgium</t>
  </si>
  <si>
    <t>j. OASIS: An assessment tool of epidemiological surveillance systems in animal health and food safety (Hendrikx 2011); k. Other</t>
  </si>
  <si>
    <t>Note: an "OASIS flash" evaluation was conducted. In addition, a variety of participatory methods (methods later formalized in the RISKUR framework), was used to evaluate the system.</t>
  </si>
  <si>
    <t>Different stakeholders were involved for each evaluation method and/or component.</t>
  </si>
  <si>
    <t xml:space="preserve">For the cattle surveillance system, 22 stakeholders were interviewed using 4 focus group discussions and 4 individual interviews. Among these stakeholders, 8 were farmers, 7 were private veterinarians, 2 were representatives from the national reference laboratory, one was a representative from the PCU, 2 were representatives from the FASFC and 2 from the FPS.
For the wildlife surveillance, 12 stakeholders were interviewed using one focus group discussions and 9 individual interviews: 7 hunters were involved, 4 forest rangers and the system coordinator.
A total of 15 stakeholders joined the OASIS flash scoring process:
3 members of the evaluation team and 12 members of the scoring team (Table 4). This full day meeting joined representatives of (i) the federal competent authorities (i.e. FASFC, FPS), (ii) the national reference laboratory, (iii) the veterinary officers at slaughterhouses, (iv) the wildlife surveillance coordinator, (v) the farmers (president of the European federation of animal health and sanitary safety (FESASS)) and (vi) the Scientific Institute of Public Health (WIV-ISP).
</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</si>
  <si>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</si>
  <si>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Acceptability has an influence on the levels of sensitivity and timeliness of the surveillance system
Currently, the assessment of acceptability remains challenging due to a lack of clarity related to which aspects of this attribute to take into consideration and how to evaluate them.</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</si>
  <si>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</si>
  <si>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</si>
  <si>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</si>
  <si>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Calba 2015</t>
  </si>
  <si>
    <t>Applying participatory approaches in the evaluation of surveillance systems: A pilot study on African swine fever surveillance in Corsica.</t>
  </si>
  <si>
    <t>Applying participatory approaches in the evaluation of surveillance systems: A pilot study on African swine fever surveillance in Corsica</t>
  </si>
  <si>
    <t xml:space="preserve"> clementine.calba@cirad.fr</t>
  </si>
  <si>
    <t>Applying participatory approaches in the evaluation of animal health surveillance systems</t>
  </si>
  <si>
    <t>Note: an "OASIS flash" evaluation was conducted.</t>
  </si>
  <si>
    <t>Farmers and hunters</t>
  </si>
  <si>
    <t>Participants were interviewed using focus groups or individual semi-structured interviews. Focus groups are designed to expose a group of people to common stimuli (Pahl-Wostl, 2002). They are particularly important in assessing complex issues through the analysis of social processes and discussions (Pahl-Wostl, 2002). The data collection process relied on interviewing representatives at every level of the surveillance system.
 Another objective was to reach theoretical saturation which has become the gold standard for health science research (Guest et al., 2006) and which refers to the point at which no new information is observed in the data (Guest et al., 2006).</t>
  </si>
  <si>
    <t>Private veterinarians, of Groupements de Defense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</si>
  <si>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</si>
  <si>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 xml:space="preserve">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
</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</si>
  <si>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</si>
  <si>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</si>
  <si>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</si>
  <si>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</si>
  <si>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</si>
  <si>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Impact diagrams were problematic, and not easily understood by participants. They had trouble identifying positive impacts following a suspicion, mostly due to the fact that they were focusing more on outbreaks rather than on suspected cases. 
Nonetheless, the implementation of participatory approaches appeared to be time consuming.
Time was required to make individual contact with stakeholders, to present the project to them and to define their willingness to participate in the study. It also took time to define a date and to find a place for the interview. Another constraint was related to the playful aspects of these approaches, which might have appeared to some stakeholders to be lacking in earnestness (mainly in focus groups). However, participants generally welcomed the evaluation process and the use of visual representation tools which allowed them to clearly represent their perception of the system.</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</si>
  <si>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</si>
  <si>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</si>
  <si>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Velasova 2015</t>
  </si>
  <si>
    <t>Evaluation of the usefulness at national level of the dairy cattle health and production recording systems in Great Britain.</t>
  </si>
  <si>
    <t>Evaluation of the usefulness at national level of the dairy cattle health and production recording systems in Great Britain</t>
  </si>
  <si>
    <t>M. Velasova</t>
  </si>
  <si>
    <t>mvelasova@rvc.ac.uk</t>
  </si>
  <si>
    <t>not reported</t>
  </si>
  <si>
    <t>Formally evaluate the usefulness (reliability and accuracy) of the dairy cattle health recording systems in Great Britain</t>
  </si>
  <si>
    <t>Great Britain</t>
  </si>
  <si>
    <t>g. SERVAL: a new framework for the evaluation of animal health surveillance (Drewe 2015); k. Other</t>
  </si>
  <si>
    <t>Adaptation of the SERVAL framework, attributes were grouped according to the "proposed terms and concepts for describing and evaluating animal-health surveillance systems" (Hoinville 2013).</t>
  </si>
  <si>
    <t>Government agencies</t>
  </si>
  <si>
    <t>Experts were selected because of their knowledge of the dairy industry, cattle health or disease surveillance.</t>
  </si>
  <si>
    <t>Government advisory groups</t>
  </si>
  <si>
    <t>Practising dairy cattle veterinarians</t>
  </si>
  <si>
    <t>Experts were selected because of their knowledge of the dairy industry,
cattle health or disease surveillance.</t>
  </si>
  <si>
    <t>Dairy farmers organisations</t>
  </si>
  <si>
    <t>Universities (veterinary schools)</t>
  </si>
  <si>
    <t>System processes</t>
  </si>
  <si>
    <t xml:space="preserve">Data collection; Data recording and management; Data analysis; Communication; </t>
  </si>
  <si>
    <t>Stage 1 of the evaluation involved a web-based questionnaire. Stage 2 of the evaluation involved conducting a structured telephone interview.</t>
  </si>
  <si>
    <t>Inclusion</t>
  </si>
  <si>
    <t xml:space="preserve"> Representativeness; Coverage; Multiple utility</t>
  </si>
  <si>
    <t>System performance</t>
  </si>
  <si>
    <t>Benefit</t>
  </si>
  <si>
    <t>System function</t>
  </si>
  <si>
    <t>Flexibility; Stability and sustainability</t>
  </si>
  <si>
    <t>Evidence quality</t>
  </si>
  <si>
    <t>Bias</t>
  </si>
  <si>
    <t>Data quality</t>
  </si>
  <si>
    <t>Data completeness and correctness</t>
  </si>
  <si>
    <t>Ability of the system to adapt to changes and to continue working in long term</t>
  </si>
  <si>
    <t xml:space="preserve"> How easily can it adapt to changes in case definition, variation in funding, staff availability, etc.</t>
  </si>
  <si>
    <t>Extent to which features of the population of the interest are reflected in the surveillance data that are collected</t>
  </si>
  <si>
    <t xml:space="preserve"> Information on geographic location, herd size, production type, age,
sex</t>
  </si>
  <si>
    <t>Data collection: The use of appropriate data sources and data collection methods, protocols and the existence of a case definition</t>
  </si>
  <si>
    <t xml:space="preserve"> Use of protocols, standard procedures when collecting data
 Consistent, continuous collection
 Active v passive collection
 Paper v electronic collection
 Use of trained personnel
 Use of clear definitions for diseases/conditions</t>
  </si>
  <si>
    <t>Data recording and management: Appropriate use of data management systems and protocols and quality control of data</t>
  </si>
  <si>
    <t xml:space="preserve"> Manual data entry v electronic
 Central recording
 Using bespoke spread sheet/databases
 Use of unique identifier for individual animal/farm
 Checking for errors, duplicates
 Data manipulation/collation</t>
  </si>
  <si>
    <t>Data analysis:  Use of appropriate methods for analysis and interpretation of results</t>
  </si>
  <si>
    <t xml:space="preserve"> At animal/farm level
 Prevalence/incidence estimates, descriptive
 Who is involved in the analysis
 How often data are analysed</t>
  </si>
  <si>
    <t>Communication:  Assessment of methods and ease of reporting, including type of outputs reported</t>
  </si>
  <si>
    <t xml:space="preserve"> To individual farmer, producers, industry, government, veterinarian,
consumer
 Use of standard format of reporting
 Regular reports
 Ways of reporting use of website, over the phone, etc.</t>
  </si>
  <si>
    <t>Coverage:  Proportion of the population of interest that is included in the surveillance activity</t>
  </si>
  <si>
    <t xml:space="preserve"> Number and geographic coverage of farms/animals included in the database</t>
  </si>
  <si>
    <t>Multiple utility:  The ability of a surveillance system to capture information on several diseases or health conditions; measure of how generic the system is</t>
  </si>
  <si>
    <t xml:space="preserve"> Type of data recorded in the system
 Specific health conditions recorded in the system</t>
  </si>
  <si>
    <t>Benefit:  Direct and indirect advantages produced by the surveillance system</t>
  </si>
  <si>
    <t xml:space="preserve"> Reason for recording: legal requirement, reduction in disease occurrence, improved animal health on farm, identification of research needs, improved genetics, providing advice
 Who benefits: individual farmers, producers, government, consumer, industry</t>
  </si>
  <si>
    <t>Stability and sustainability: The ability to function without failure (reliability), the ability to be operational when needed (availability) and the robustness, and the ability of the system to be ongoing in the long term (sustainability)</t>
  </si>
  <si>
    <t xml:space="preserve"> Use of protocols, standard procedures when collecting data
 Consistent, continuous collection
 Quality control
 Staff availability, funding</t>
  </si>
  <si>
    <t xml:space="preserve">Bias: The extent to which prevalence estimate produced by the surveillance system deviates from the true prevalence value. One way to reduce bias would be to increase representativenes </t>
  </si>
  <si>
    <t>Assessed in terms of methodological flaws:
 Selection of farms (implication for selection bias)
 Data collection (implication for information bias)
 Use of case definitions, laboratory testing (implication for misclassification bias)</t>
  </si>
  <si>
    <t>Data completeness and correctness: Proportion of the data that was intended to be collected that actually was (data completeness), and the proportion of data entries that correctly reflect the true value of the data collected (data correctness)</t>
  </si>
  <si>
    <t xml:space="preserve"> Number of individual animals/herds recorded in the database (information for data completeness)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</si>
  <si>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</si>
  <si>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 excellent or very good; (2) orange  good, though room for improvement; and (3) red 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</si>
  <si>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Surveillance systems evaluation: a systematic review of the existing approaches.</t>
  </si>
  <si>
    <t>Surveillance systems evaluation: a systematic review of the existing approaches</t>
  </si>
  <si>
    <t xml:space="preserve">France </t>
  </si>
  <si>
    <t>Systematic review of existing health surveillance system evaluation approaches to inform the development of an evaluation framework within the RISKUR project</t>
  </si>
  <si>
    <t>c. Provides domains, themes, and/or criteria or recommendations for evaluating public health and/or environmental surveillance systems</t>
  </si>
  <si>
    <t>Effectiveness attributes</t>
  </si>
  <si>
    <t>Timeliness, sensitivity, representativeness, specificity, predictive value positive, completeness, reliability</t>
  </si>
  <si>
    <t>Functional attributes</t>
  </si>
  <si>
    <t>Acceptability/participation, flexibility, data quality, stability, simplicity, portability</t>
  </si>
  <si>
    <t>Value attributes</t>
  </si>
  <si>
    <t>Usefulness, cost, effectiveness/efficacy, efficiency, impact</t>
  </si>
  <si>
    <t>Organizational attributes</t>
  </si>
  <si>
    <t>Communication, data management, laboratory management</t>
  </si>
  <si>
    <t>Acceptability/participation: Identified in review</t>
  </si>
  <si>
    <t>Identified in review</t>
  </si>
  <si>
    <t>Effectiveness / efficacy: Identified in review</t>
  </si>
  <si>
    <t>Impact: Identified in review</t>
  </si>
  <si>
    <t>Communication: Identified in review</t>
  </si>
  <si>
    <t>Data management: Identified in review</t>
  </si>
  <si>
    <t>Laboratory management: Identified in review</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</si>
  <si>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</si>
  <si>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Folkhalsoinstitutet.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</si>
  <si>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A guideline can be defined as a document to be followed in the performance of certain tasks; this provides recommendations (a set of standards or criteria) for the steps that should be used to achieve a desired goal [10,11].  A method provides information about how to accomplish an end; it is a regular and systematic way of accomplishing something [12].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 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 26-28], flexibility (7/10) [5,20,21,24,26-28], stability (6/ 10) [5,22,24,26-28] and simplicity (5/10) [5,20,21,26,27]. Other attributes such as usefulness (9/10) [5,20-27], 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t>
  </si>
  <si>
    <t>Hoinville 2013</t>
  </si>
  <si>
    <t>Proposed terms and concepts for describing and evaluating animal-health surveillance systems.</t>
  </si>
  <si>
    <t>Proposed terms and concepts for describing and evaluating animal-health surveillance systems</t>
  </si>
  <si>
    <t>L.J. Hoinville</t>
  </si>
  <si>
    <t xml:space="preserve"> Linda.hoinville@ahvla.gsi.gov.uk; lindahoinville@ntlworld.com </t>
  </si>
  <si>
    <t>Proposed terms and concepts for describing and evaluating animal health surveillance systems</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</si>
  <si>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while limiting the number of participants to ensure that effective interaction was possible.</t>
  </si>
  <si>
    <t xml:space="preserve">Support functions </t>
  </si>
  <si>
    <t>Organisation and management
Training provision
Performance monitoring and evaluation
Resource availability</t>
  </si>
  <si>
    <t xml:space="preserve">System processes </t>
  </si>
  <si>
    <t>Data collection
Sampling strategy
Data storage and management
Communication and dissemination
Laboratory management
Data analysis</t>
  </si>
  <si>
    <t xml:space="preserve">System function </t>
  </si>
  <si>
    <t>Stability and sustainability
Acceptability and engagement
Simplicity
Flexibility
Repeatability</t>
  </si>
  <si>
    <t xml:space="preserve">Inclusion </t>
  </si>
  <si>
    <t>Coverage
Representativeness
Multiple utility (inclusion of multiple hazards hazards)</t>
  </si>
  <si>
    <t xml:space="preserve">Data quality </t>
  </si>
  <si>
    <t>Data Completeness &amp; correctness
Historical data</t>
  </si>
  <si>
    <t xml:space="preserve">Evidence quality </t>
  </si>
  <si>
    <t>Sensitivity
False alarm rate
Timeliness
Bias
Precision</t>
  </si>
  <si>
    <t xml:space="preserve">System performance </t>
  </si>
  <si>
    <t>Cost
Impact
Economic efficiency
Benefit</t>
  </si>
  <si>
    <t>Ability to adapt to changing information needs or operating conditions with little additional time, personnel or allocated funds. Flexible systems can accommodate new health-hazards, changes in case definitions or technology, and variations in funding or reporting sources.</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</si>
  <si>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infection)</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</si>
  <si>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</si>
  <si>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Timeliness can be defined in various ways
This is usually defined as the time between any two defined steps in a surveillance system. The time points chosen are likely to vary depending on the purpose of the surveillance activity. For outbreak detection this can be defined using various time points (e.g. the time between exposure to the infectious agent and the initiation of risk-mitigation measures, or the time between when disease could have been detected and reported and the time when it actually was reported).
For planning purposes timeliness can also be defined as whether surveillance detects changes in time for risk-mitigation actions to reduce the likelihood of further spread.
The precise definition of timeliness chosen should be stated as part of the evaluation process.</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</si>
  <si>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</si>
  <si>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False-alarm rate: Proportion of negative events (e.g. non-outbreak periods) incorrectly classified as events (outbreaks). This is the inverse of the specificity but can be more easily understood than specificity.</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</si>
  <si>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</si>
  <si>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</si>
  <si>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</si>
  <si>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</si>
  <si>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Data collection: The use of appropriate data sources and collection methods including automation of data collection where appropriate and the existence of a case definition and a data collection protocol</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</si>
  <si>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</si>
  <si>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</si>
  <si>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</si>
  <si>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Laboratory management: Whether testing is carried out using appropriate methods with quality assurance scheme and timely and accurate delivery of results</t>
  </si>
  <si>
    <t>Data analysis: Whether appropriate methods are used for the analysis and interpretation of data at an appropriate frequency</t>
  </si>
  <si>
    <t>Stability and sustainability: The ability to function without failure (reliability), the ability to be operational when needed (availability) and the robustness and ability of the system to be ongoing in the long term (sustainability).</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</si>
  <si>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</si>
  <si>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Repeatability: How consistently the study results can be reproduced over time.</t>
  </si>
  <si>
    <t>Coverage: The proportion of the population of interest (target population) that is included in the surveillance activity</t>
  </si>
  <si>
    <t>Multiple utility: Whether the system captures information about more than one hazard.</t>
  </si>
  <si>
    <t>Data completeness and correctness: The proportion of data that were intended to be collected that actually was collected and the proportion of data entries that correctly reflect the true value of the data collected.</t>
  </si>
  <si>
    <t>Bias: The extent to which a prevalence estimate produced by the surveillance system deviates from the value of the true prevalence . Bias is reduced as representativeness is increased.</t>
  </si>
  <si>
    <t>Precision: How closely defined a numerical estimate is. A precise estimate has a narrow confidence interval. Precision is influenced by prevalence, sample size and surveillance system quality.</t>
  </si>
  <si>
    <t>Cost: The evaluation should list and quantify each of the resources required to operate the surveillance system and identify who provides each resource. These resources could include: time, personnel, financial input and equipment.</t>
  </si>
  <si>
    <t>Impact: This indicates the changes that have been made based on the results of the surveillance providing a measur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</si>
  <si>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Benefit: Direct and indirect advantages produced by the surveillance system. This does not need to be limited to financial savings and better use of resources but can also include any losses avoided due to the existence of the system and the information it provides. These avoided losses may include improved animal production; maintenance of a structured network of actors able to react appropriately against a future threat; improved public health; increased understanding about a disease; maintained or increased trade; or improved ability to react in case of an outbreak of disease.</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</si>
  <si>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</si>
  <si>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Corley 2012</t>
  </si>
  <si>
    <t>Assessing the continuum of event-based biosurveillance through an operational lens.</t>
  </si>
  <si>
    <t>Assessing the Continuum of Event-Based Biosurveillance Through an Operational Lens</t>
  </si>
  <si>
    <t>Courtney Corley</t>
  </si>
  <si>
    <t>court@pnl.gov</t>
  </si>
  <si>
    <t>United States of America</t>
  </si>
  <si>
    <t>Assessment framework for the characterization of event-based biosurveillance</t>
  </si>
  <si>
    <t>Federal government agencies</t>
  </si>
  <si>
    <t>Were professionals with backgrounds in informatics, microbiology, epidemiology, operations research, and biosurveillance system development</t>
  </si>
  <si>
    <t>Academic institutions researching biosurveillance detection</t>
  </si>
  <si>
    <t>Event attribute family</t>
  </si>
  <si>
    <t>The event family of attributes is concerned with providing a high-level characterization of the events that can be monitored by the event-based biosurveillance. The event-type attribute characterizes the causative agent, the source of the event, and the detection mode of the event-based biosurveillance. The event-type attribute is concerned with providing an overall classification of the incidents that may be detected by the biosurveillance model or system. These incidents could be biological, chemical, or radiological.</t>
  </si>
  <si>
    <t>Source
Detection mode</t>
  </si>
  <si>
    <t>Readiness attribute family</t>
  </si>
  <si>
    <t>Readiness describes the willingness or ability of stakeholders, users, and/or organizations to leverage the event-based biosurveillance in an operational environment and can be either a subjective judgment or an objective measure.
Readiness is characterized in 2 contexts: policy (eg, ability to share event-based biosurveillance outputs as needed) and technology (eg, validation and verification of the event-based biosurveillance).</t>
  </si>
  <si>
    <t>Policy
Technology</t>
  </si>
  <si>
    <t>Operational aspect attribute family</t>
  </si>
  <si>
    <t>The operational aspect family of attributes focuses on quantifying the overall operational characteristics of the biosurveillance detection model or system and falls into one of the following categories: system requirements, ability to continue tracking the event, system redundancy/reliability, operational mode (always on vs. activation required), and scalability and robustness of higher order effects.</t>
  </si>
  <si>
    <t>System requirements
Ability to continue tracking an event
System redundancy/reliability
Scalability
Robustness
Consideration of higher order effects</t>
  </si>
  <si>
    <t>Geographic coverage attribute family</t>
  </si>
  <si>
    <t>Geographic coverage refers to the physical domain in which the event-based biosurveillance operates. The geographic coverage family of attributes evaluates the geospatial domain associated with detecting or forecasting a biosurveillance event. This family of attributes characterizes density and the input and output geography.</t>
  </si>
  <si>
    <t>Density
Input geography
Output geography</t>
  </si>
  <si>
    <t>Population coverage attribute family</t>
  </si>
  <si>
    <t>The population coverage attribute family describes the underlying population that is affected by the event-detection event-based biosurveillance. Attributes include quantitative and qualitative measures of a populations size, density, and species.</t>
  </si>
  <si>
    <t>Size
Density
Species</t>
  </si>
  <si>
    <t>Input data attribute family</t>
  </si>
  <si>
    <t>The overarching goal of the input data family of attributes is the characterization of event-based biosurveillance according to its general and specific data requirements. This includes determining the characteristics required of the data, the availability of such data, and whether an input requirement is relevant. Input data have great bearing on operational utility and are summarized using the following attributes: accessibility, content, granularity, indicators and warnings, latency, longevity, quality, and utility.</t>
  </si>
  <si>
    <t xml:space="preserve">Accessibility
Content
Granularity
Indicators and warnings
Latency
Longevity
Quality
Utility
</t>
  </si>
  <si>
    <t>Output attribute family</t>
  </si>
  <si>
    <t>The output family of attributes describes event-based biosurveillance with respect to the information it produces.
While any event-based biosurveillance will produce some form of output, the fit, form, and function of that output must be relevant and usable for the specific analysis or monitoring scenario. The following attributes are key facets of this important family: accessibility, confidence, content, granularity, latency, longevity, quality, and utility.</t>
  </si>
  <si>
    <t>Accessibility
Confidence
Content
Granularity
Latency
Longevity
Quality
Utility</t>
  </si>
  <si>
    <t>Cost attribute family</t>
  </si>
  <si>
    <t>Cost is a largely objective measure of the total necessary input of time, money, and other resources into event-based biosurveillance. It is also a measure of whether the source of those resources can be expected to continue to provide those resources to the event-based biosurveillance. The cost family of attributes comprises 3 main attributes: sustainment of funding, research and development, and operations and human capital.</t>
  </si>
  <si>
    <t>Sustainment of funding
Research, development, testing, and evaluation
Operations</t>
  </si>
  <si>
    <t xml:space="preserve">
</t>
  </si>
  <si>
    <t xml:space="preserve">Source: The source attribute helps characterize the event origin (eg, point source or distributed), specify the status of the etiology of the event (known or unknown), and clarify the motivation (intentional or unintentional). For example, consider a contagious severe acute respiratory syndrome prior to identification of the causative virus. The source attribute would be characterized as a distributed respiratory disease of unknown etiology. </t>
  </si>
  <si>
    <t>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</si>
  <si>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 xml:space="preserve">Policy: refers to the willingness or ability of stakeholders, users, and/or organizations to share outputs as needed for effective surveillance and response. </t>
  </si>
  <si>
    <t>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</si>
  <si>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</si>
  <si>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t>
  </si>
  <si>
    <t>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t>
  </si>
  <si>
    <t>Ability to continue tracking an event: The ability to continue tracking an event relates to the ability of the biosurveillance model or system to follow an event throughout the event life cycle. For example, an event-
based biosurveillance may be quite successful in detecting or forecasting an outbreak of disease, but it may lose its sensitivity as the event progresses (eg, background level of event indicators is too high due to a media announcement).</t>
  </si>
  <si>
    <t>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t>
  </si>
  <si>
    <t>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t>
  </si>
  <si>
    <t>Robustness: Robustness measures the event-based biosurveillances fidelity under significant departures from its assumptions that is, the degree to which the event-based biosurveillance accurately reproduces features of a real-world system.</t>
  </si>
  <si>
    <t>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bio-surveillance able to accept real-world data with possible inconsistencies and incompleteness? How compromised (if at all) is the analysis by breaks in the historical maintenance of the system?</t>
  </si>
  <si>
    <t>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t>
  </si>
  <si>
    <t>Density: Density, in terms of geographic coverage, represents the number of sensors per domain (eg, the number of sensors per square mile, surveys). This drives confidence in a forecast of risk or condition in a geographic domain.</t>
  </si>
  <si>
    <t>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geographically unidentifiable. For example, it will help determine if a regional report of a specific event came from that region or if the report is about something that happened in that region.</t>
  </si>
  <si>
    <t>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t>
  </si>
  <si>
    <t>Size: The size attribute can be either a quantitative value (eg, total spore count, size of the population of Chicago, number of homeless people exposed to tuberculosis) or a qualitative one (eg, flock, herd, family, community).</t>
  </si>
  <si>
    <t>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t>
  </si>
  <si>
    <t>Species: The species attribute characterizes the specific population included in the event-based biosurveillance to distinguish among models and systems for human, animal, and plant health. The populations physiological status would be characterized here (eg, immune status).</t>
  </si>
  <si>
    <t>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t>
  </si>
  <si>
    <t>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t>
  </si>
  <si>
    <t>The manner of data collection is also of interest, including the number and type of sources and the requirement to follow up or otherwise update the data.</t>
  </si>
  <si>
    <t>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 Does the event-based biosurveillance use an independent empirical confirmation?
 Syndromic Does it employ surveillance using health-related data that precede or that are a proxy for diagnosis?
Does it describe analysis of diagnostic result data and consider the approach to be one that looks for anomalies in case counts versus seasons and geography?
 Curated data Is the event-based biosurveillance based on data maintained in a curated format (eg, a database or data warehouse) such that the event-based biosurveillance results are the most recent available? Does the event-based biosurveillance account for historical changes made to the underlying data (eg, updating case definitions in archives of curated data)? Does the event-based bio-surveillance automatically update based on changes to these data?
 Dynamic data 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t>
  </si>
  <si>
    <t>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event-based biosurveillance and that of the data available for input will affect the results of the event-based biosurveillance.
Data with greater detail may, with some effort, be aggregated to a less detailed level, but the reverse is not always true.</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</si>
  <si>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</si>
  <si>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t>
  </si>
  <si>
    <t>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t>
  </si>
  <si>
    <t xml:space="preserve">Quality: The input data quality may be appraised in terms of consistency, comprehensiveness, accuracy, timeliness, and validity. </t>
  </si>
  <si>
    <t>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</si>
  <si>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</si>
  <si>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Example considerations include whether these data are a proxy for the optimal but unobtainable data or whether the data are a subset of other easily obtained data.</t>
  </si>
  <si>
    <t xml:space="preserve">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
</t>
  </si>
  <si>
    <t>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t>
  </si>
  <si>
    <t xml:space="preserve">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t>
  </si>
  <si>
    <t xml:space="preserve">Content: The output content attribute defines what the event-based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</si>
  <si>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t>
  </si>
  <si>
    <t xml:space="preserve">Granularity: Output granularity describes the level of detail provided in the output data. This attribute is based on the spectrum of output that an event-based biosurveillance may generate.
</t>
  </si>
  <si>
    <t>The output may be a single data field, an output table, or a graphic representation of the output data. It is not always possible to aggregate output containing low detail to a level of high detail. This attribute can help the model forecast a region of infection, a specific population of infection, a specific number of individuals infected (adults, children), and so forth. It also helps evaluate the level of detail for the resultant data.</t>
  </si>
  <si>
    <t xml:space="preserve">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
</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</si>
  <si>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</si>
  <si>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</si>
  <si>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t>
  </si>
  <si>
    <t>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t>
  </si>
  <si>
    <t xml:space="preserve">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
</t>
  </si>
  <si>
    <t xml:space="preserve"> 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 as well as by the future prospects for funding of the event-based biosurveillance.</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</si>
  <si>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surveillance is prepared for this new environment. Research, development, testing, and evaluation also include the costs of transitioning a model or system to use expanded data volume, including hiring staff and acquiring necessary hardware and software.
</t>
  </si>
  <si>
    <t>Considerations for these costs include:
 the cost to develop a prototype biosurveillance model or system from a research concept;
 the cost to make the prototype event-based biosurveillance operational;
 the cost to increase the technology readiness level.</t>
  </si>
  <si>
    <t>Operations: Operations costs are those related to the operational aspects (eg, data gathering, data processing) of a biosurveillance model or system. This attribute also includes the acquisition and retention of trained individuals and field experts and updating the model or system in order to remain current. It includes the cost of the data used by the event-based biosurveillance, the cost to retain valued staff, and the cost to update the event-based biosurveillance system to maintain performance.</t>
  </si>
  <si>
    <t>5. Hartley DM, Nelson NP, Walters RA, et al. The landscape of international event-based biosurveillance. Emerg Health Threats J 2010;3:Article e3.
8. European Centre for Disease Prevention and Control. Framework for a Strategy for Infectious Disease Surveillance in Europe (2006-2008). 2005. http://www.ecdc.europa. eu/en/activities/surveillance/documents/0806_framework_ surveillance_strategy_in_europe.pdf. Accessed November 9, 2011.
25. Buehler JW, Berkelman RL, Hartley DM, Peters CJ. Syn- dromic surveillance and bioterrorism-related epidemics. Emerg Infect Dis 2003;9(10):1197-1204.
50. Committee on Effectiveness of National Biosurveillance Systems. BioWatch and Public Health Surveillance: Evaluat- ing Systems for the Early Detection of Biological Threats. Washington, DC: National Academies Press; 2010.</t>
  </si>
  <si>
    <t>Homeland Security Presidential Directive 21 (HSPD-21) defines the term biosurveillance as the process of active data gathering, with appropriate analysis and interpretation of biosphere data that might relate to disease activity and threats to human or animal health whether infectious, toxic, metabolic, or otherwise, and regardless of intentional or natural origin 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</si>
  <si>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Drewe 2012</t>
  </si>
  <si>
    <t>Evaluation of animal and public health surveillance systems: a systematic review.</t>
  </si>
  <si>
    <t>Evaluation of animal and public health surveillance systems: a systematic review</t>
  </si>
  <si>
    <t>unknown</t>
  </si>
  <si>
    <t>Systematic review of attributes and methods used to evaluate animal and public health surveillance systems</t>
  </si>
  <si>
    <t>The purpose of surveillance activities may include monitoring of endemic diseases and the impact of control measures or the identification of (re-)emerging and exotic diseases that may have a significant impact upon public health, animal health, welfare and international trade.
The output of surveillance programmes assists in setting priorities and guiding effective prevention and control strategies. It also helps to monitor the progress and success of intervention programmes and, in the animal health field, to demonstrate the infection- and hazard-free status of animals and animal-derived products [4]. Ensuring that surveillance programmes are fit for purpose is therefore paramount.</t>
  </si>
  <si>
    <t>Willingness of persons and organizations to participate in the surveillance system</t>
  </si>
  <si>
    <t>Assessment of acceptability should capture much of the essence of simplicity and reliability too (see simplicity and stability)</t>
  </si>
  <si>
    <t>Link between the different components and the development stages of a surveillance system</t>
  </si>
  <si>
    <t>Deliberate repetition in sampling the same geographical sites over time to allow trends in epidemics to be measured</t>
  </si>
  <si>
    <t>Relationship between the expected outcomes (such as the number of lives saved) and the costs of surveillance required to achieve this. May be expressed as a measure of efficiency, whereby the system operates at the least possible cost or makes the best use of available resources</t>
  </si>
  <si>
    <t>The costs of obtaining surveillance information need to be balanced against the benefits derived.</t>
  </si>
  <si>
    <t>Completeness and validity of the data recorded</t>
  </si>
  <si>
    <t>Extent to which the system objectives are achieved</t>
  </si>
  <si>
    <t xml:space="preserve"> Link between the resources implemented and the results obtained. An efficient system will accomplish a job with minimum expenditure of time, human effort and cost</t>
  </si>
  <si>
    <t>Extent to which the available means meet the systems needs. A surveillance system may be unfeasible if there are not the means to run it</t>
  </si>
  <si>
    <t xml:space="preserve"> 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</si>
  <si>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 xml:space="preserve"> Ease with which one surveillance system can be integrated into another, in an appropriate format for people in other countries to easily use</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</si>
  <si>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</si>
  <si>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Probability that infection is truly absent given that it is not detected</t>
  </si>
  <si>
    <t>How well the system can be duplicated in another setting</t>
  </si>
  <si>
    <t>Proportion of reported cases that actually have the infection of interest</t>
  </si>
  <si>
    <t>The three attributes sensitivity, specificity and positive predictive value all give related information and so assessment of one or two might be sufficient</t>
  </si>
  <si>
    <t xml:space="preserve">Extent to which features of the population of interest (e.g. herd size, age, location) are reflected in the surveillance data that are collected. A surveillance system that is representative accurately describes the distribution of infection in the population by place and person (or animal). </t>
  </si>
  <si>
    <t>Bias reduces representativeness</t>
  </si>
  <si>
    <t>Measures taken to assure authorized computer system access and to maintain confidentiality where needed</t>
  </si>
  <si>
    <t xml:space="preserve"> 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</si>
  <si>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The application of methods such as CRC and scenario-tree analysis to improve sensitivity estimates is advised</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</si>
  <si>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 the evaluation objectives
Theoretical work indicates it may be possible to incorporate sensitivity, specificity and timeliness into a single metric [111] although interpretation of the combined measure is not straightforward</t>
  </si>
  <si>
    <t xml:space="preserve"> Refers to the surveillance system structure, ease of operation and flow of data through the system. Surveillance systems should be as simple as possible while still meeting their objectives</t>
  </si>
  <si>
    <t>Simplicity appears to be positively related to
acceptability, with staff willingness to participate in surveillance being high if the system is simple and easy to use</t>
  </si>
  <si>
    <t>Proportion of true non-events correctly classified as such, the inverse being the false alarm rate</t>
  </si>
  <si>
    <t>The three attributes sensitivity,
specificity and positive predictive value all give related
information and so assessment of one or two might be
sufficient
Because sensitivity and specificity are re-
lated, but provide different information, they ought to
be estimated simultaneously taking into account
the evaluation objectives
Theoretical work indicates
it may be possible to incorporate sensitivity, speci-
ficity and timeliness into a single metric [111] although
interpretation of the combined measure is not straight-
forward</t>
  </si>
  <si>
    <t>Reliability (function without failure) and availability (operational when needed)</t>
  </si>
  <si>
    <t>A reliable system (one that functions without failure, which often means absence of complex technology) is likely to have higher acceptability to users than a system that frequently fails</t>
  </si>
  <si>
    <t>Speed between steps in a surveillance system. For outbreak detection, timeliness refers to the time between exposure to the infectious agent and the initiation of interventions to control infection</t>
  </si>
  <si>
    <t>Theoretical work indicates it may be possible to incorporate sensitivity, specificity and timeliness into a single metric [111] although interpretation of the combined measure is not straightforward</t>
  </si>
  <si>
    <t>Actions taken to protect health based on the information provided by the surveillance system.
A measure of the impact of the surveillance system</t>
  </si>
  <si>
    <t>Relevance: Assessment of the how closely the outputs of a surveillance system meet its objectives.
Also referred to as pertinence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</si>
  <si>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</si>
  <si>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environmental public health surveillance programs: a framework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</si>
  <si>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 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simplicity, flexibility, data quality, acceptability, sensitivity, positive predictive value, representativeness, timeliness, stability and usefulness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 ment, by addressing five or more attributes (Fig. 3) to form a balanced evaluation of a surveillance system. While the optimal number of attributes for assessment is likely to vary depending on the objectives of each evaluation, between five and 10 attributes per evalu- 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 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</si>
  <si>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Hendrikx 2011</t>
  </si>
  <si>
    <t>OASIS: An assessment tool of epidemiological surveillance systems in animal health and food safety</t>
  </si>
  <si>
    <t>OASIS: an assessment tool of epidemiological surveillance systems in animal health and food safety</t>
  </si>
  <si>
    <t>P. HENDRIKX</t>
  </si>
  <si>
    <t>pascal.hendrikx@anses.fr</t>
  </si>
  <si>
    <t>Evaluation framework for animal health and food safety epidemiological surveillance systems</t>
  </si>
  <si>
    <t>Output1</t>
  </si>
  <si>
    <t xml:space="preserve">Output 1 is based on the SNAT method, some sections of which were modified.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</si>
  <si>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</si>
  <si>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</si>
  <si>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2</t>
  </si>
  <si>
    <t>Output 2 is based on the CCP assessment method.</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</si>
  <si>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</si>
  <si>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3</t>
  </si>
  <si>
    <t xml:space="preserve">Output 3 is based on the surveillance system attributes developed by the CDC and WHO.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</si>
  <si>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</si>
  <si>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</si>
  <si>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Epidemiologists</t>
  </si>
  <si>
    <t xml:space="preserve">Developers and users of assessment methods </t>
  </si>
  <si>
    <t>Surveillance system managers</t>
  </si>
  <si>
    <t>Objectives and scope of surveillance</t>
  </si>
  <si>
    <t>1.1 Relevance of surveillance objectives
1.2 Level of detail, precision and formalization of the objectives
1.3 Consideration of partners expectations
1.4 Consistency of diseases under surveillance with the health situation (existing/exotic diseases or dangers)</t>
  </si>
  <si>
    <t>Central institutional organization</t>
  </si>
  <si>
    <t>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t>
  </si>
  <si>
    <t>Field institutional organization</t>
  </si>
  <si>
    <t>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t>
  </si>
  <si>
    <t xml:space="preserve"> Laboratory</t>
  </si>
  <si>
    <t xml:space="preserve"> 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</si>
  <si>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Surveillance tools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</si>
  <si>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</si>
  <si>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Surveillance procedures</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</si>
  <si>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</si>
  <si>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Data management</t>
  </si>
  <si>
    <t>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t>
  </si>
  <si>
    <t>Training</t>
  </si>
  <si>
    <t xml:space="preserve">
 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</si>
  <si>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Communication</t>
  </si>
  <si>
    <t xml:space="preserve"> 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t>
  </si>
  <si>
    <t>Evaluation</t>
  </si>
  <si>
    <t xml:space="preserve"> 10.1. System performance indicators developed and validated by the managers of the system
10.2. Performance indicators regularly calculated, interpreted and distributed
10.3. External evaluation implemented
10.4. Implementation of corrective measures following evaluation</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</si>
  <si>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</si>
  <si>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</si>
  <si>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 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</si>
  <si>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Goutard 2022</t>
  </si>
  <si>
    <t>The use of participatory methods in the evaluation of health surveillance systems</t>
  </si>
  <si>
    <t>THE USE OF PARTICIPATORY METHODS IN THE EVALUATION OF HEALTH SURVEILLANCE SYSTEMS</t>
  </si>
  <si>
    <t>Flavie Goutard</t>
  </si>
  <si>
    <t>Guidance for applying participatory methods for the evaluation of acceptability in animal health surveillance systems</t>
  </si>
  <si>
    <t>The information produced by surveillance systems supports decisions on what measures are appropriate, including prevention, control, and research.</t>
  </si>
  <si>
    <t>The selection of participants will depend on the willingness of the actors to take part in the study. Moreover, participants should not combine actors with different experience of the system in one focus group discussion where they are required to produce only one combined ranking even though they play in the same position. Best to separate them into groups with the same experience and knowledge of the surveillance system, that way will help to maintain the discussion and experience sharing without compromising the assessment goal. We should avoid situation where actors are required to discuss or rank stakeholders that they have not worked with. Some participants that hold high position in the government might struggle to provide direct response to the interview. In this case, interviewer needs to be mindful of these biases and be prepared to handle the interview at the best of his possibility. It is also essential to obtain approval from the local ethics committee and obtain informed consent from each participant before conducting interviews. In addition to representing large categories of stakeholders, caution should be exercised in the selection process to not inadvertently exclude important groups of individuals in a way that would bias the outcomes (e.g., different ethnic groups, size of the breeding operation, the membership to hunter association, etc.). Indeed, the perception of the surveillance system may vary depending on these elements.</t>
  </si>
  <si>
    <t>Acceptability refers to the willingness of individuals and organizations to participate in surveillance, as well as the extent of involvement of each of these users.</t>
  </si>
  <si>
    <t>Objective
Flowchart diagram
Process
Role of each actor: Flowchart diagram
Consequences of 
information flow:
Impact diagram 
associated with 
proportional piling
Relations between actors: Relationship diagram 
associated with rating 
smileys
Trust
In the system: 
Flowchart diagram 
associated with 
proportional piling
In the other actors: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</si>
  <si>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</si>
  <si>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Is the objective of the surveillance system in line with the objective expected by the actors of the device?
Process
Role of each actor
Are stakeholders satisfied with their duty within the surveillance system?
Consequences of information flow:
Consequences of information flow:
Are stakeholders satisfied with the consequences of information flows?
Relations between actors:
Are actors satisfied with the relationships they have with other actors involved in the system?
Trust
In the system:
Do the actors trust the surveillance system to achieve the objectives?
In the other actors
Do actors trust other actors involved in the scheme to fulfill their role in surveillance?
</t>
  </si>
  <si>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</si>
  <si>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Wahlstrm H, Frossling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systomes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</si>
  <si>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 breeders, veterinarians, consumers, traders 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</si>
  <si>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Tegegne 2023</t>
  </si>
  <si>
    <t>OH-EpiCap: a semi-quantitative tool for the evaluation of One Health epidemiological surveillance capacities and capabilities.</t>
  </si>
  <si>
    <t>OH-EpiCap: a semi-quantitative tool for the evaluation of One Health epidemiological surveillance capacities and capabilities</t>
  </si>
  <si>
    <t>Viviane Henaux</t>
  </si>
  <si>
    <t>viviane.henaux@anses.f</t>
  </si>
  <si>
    <t>Generic framework and benchmarking tool for evaluating One Health capacities and capabilities within surveillance systems</t>
  </si>
  <si>
    <t>d. One Health</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</si>
  <si>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 European Joint Project (OH-EJP) program; Convergence in evaluation frameworks for integrated surveillance of AMR (CoEvalAMR) project) in national veterinary, public and/or environmental health institutes and from EFSA.</t>
  </si>
  <si>
    <t>1. Organisation</t>
  </si>
  <si>
    <t>The organization of the collaborative system
1.1 Formalisation: focuses on the common aim of the system, support documentations, coordination roles, and leadership in the OH surveillance system
1.2 Coverage / transdisciplinary: addresses whether the surveillance covers all relevant sectors, disciplines, actors, geography, populations and hazards
1.3 Resources: addresses aspects related to financial and human resources, sharing of the available operational resources, and training
1.4 Evaluation and resilience: focuses on internal and external evaluations, implementation of corrective measures, and the capacity of the OH surveillance system to adapt to changes</t>
  </si>
  <si>
    <t xml:space="preserve">N/A
</t>
  </si>
  <si>
    <t>2. Operational activities</t>
  </si>
  <si>
    <t>The nature and functioning of collaborations for operational activities
2.1 Data collection / methods sharing: concerns the level of multi-sectoral collaboration in the design of surveillance protocols, data collection, harmonization of laboratory techniques and data warehousing
2.2 Data sharing: addresses data sharing agreements, evaluation of data quality, use of shared data, and the compliance of data with the FAIR principle
2.3 Data analysis and interpretation: addresses multi-sectoral integration for data analysis, sharing of statistical analysis techniques, sharing of scientific expertise, and harmonization of indicators
2.4 Communication: focuses on both internal and external communication processes, dissemination to decision-makers, and information sharing in case of suspicion</t>
  </si>
  <si>
    <t>3. Impact</t>
  </si>
  <si>
    <t>The impact of collaborations on surveillance
3.1 Technical Outputs: concerns the timely detection of emergence, knowledge improvement on hazard epidemiological situations, increased effectiveness of surveillance, and reduction of operational 
3.2 Collaborative added values: addresses strengthening of the OH team and network, international collaboration and common strategy (road map) design
3.3 Immediate and intermediate outcomes: addresses advocacy, awareness, preparedness and interventions based on the information generated by the OH surveillance system
3.4 Ultimate outcomes: focuses on research opportunities, policy changes, behavioral changes and better health outcomes that are attributed to the OH surveillance system</t>
  </si>
  <si>
    <t xml:space="preserve">Common aim
</t>
  </si>
  <si>
    <t>Is the aim of the OH surveillance system defined from the expectations of all stakeholders including surveillance actors and end-users?</t>
  </si>
  <si>
    <t xml:space="preserve">Support documentations 
</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</si>
  <si>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</si>
  <si>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Does the supporting documentation of the OH surveillance system includes information about the points below and are the documents shared with all actors?</t>
  </si>
  <si>
    <t xml:space="preserve">Shared leadership
</t>
  </si>
  <si>
    <t>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</si>
  <si>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Is the leadership of the OH surveillance system fully operational with a steering committee shared among all sectors?</t>
  </si>
  <si>
    <t xml:space="preserve">Coordination </t>
  </si>
  <si>
    <t xml:space="preserve">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
</t>
  </si>
  <si>
    <t>Are the coordination committees (at central, intermediate and field levels) fully operational, with their roles and composition clearly defined (based on the following items) and shared between sectors?</t>
  </si>
  <si>
    <t xml:space="preserve">Sectors </t>
  </si>
  <si>
    <t>Non-exhaustive list of potential relevant sectors: human, animal, environment, food, etc</t>
  </si>
  <si>
    <t>Are all the relevant sectors to the hazard under surveillance included in the OH surveillance system?</t>
  </si>
  <si>
    <t xml:space="preserve">Disciplines
</t>
  </si>
  <si>
    <t>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</si>
  <si>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Are the disciplines relevant to the hazard under surveillance identified and included in the OH surveillance system?</t>
  </si>
  <si>
    <t xml:space="preserve">Actors
</t>
  </si>
  <si>
    <t>Potential actors include private firms, academia, research institutes, regulatory bodies, the general public, etc.</t>
  </si>
  <si>
    <t>Are all types of actors relevant to the hazard under surveillance identified and included in the OH surveillance system?</t>
  </si>
  <si>
    <t>Geographic, population and hazards</t>
  </si>
  <si>
    <t>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</si>
  <si>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Does the coverage of the OH surveillance system encompass all of the following points?</t>
  </si>
  <si>
    <t xml:space="preserve">Budget 
</t>
  </si>
  <si>
    <t>Is a sufficient and sustainable budget allocated for the steering and operational activities of the OH surveillance system?</t>
  </si>
  <si>
    <t xml:space="preserve">Human resources 
</t>
  </si>
  <si>
    <t>Are sufficient and sustainable human resources (i.e. personnel and time) assigned to the OH surveillance system?</t>
  </si>
  <si>
    <t xml:space="preserve">Shared resources
</t>
  </si>
  <si>
    <t>Potential resources include relevant materials (ex. raw data), equipment (ex. software, analysis tools, etc.), etc.</t>
  </si>
  <si>
    <t>Are resources shared in the OH surveillance system?</t>
  </si>
  <si>
    <t xml:space="preserve">Training </t>
  </si>
  <si>
    <t>Is the training (including soft skills training) in OH approaches sufficient (in terms of the number of persons trained and frequency/continuity of organization) and appropriate (in terms of items/thematic proposed)?</t>
  </si>
  <si>
    <t xml:space="preserve">Internal evaluation </t>
  </si>
  <si>
    <t>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</si>
  <si>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Are effective internal evaluations of the functioning of the OH surveillance system conducted (regularly)?</t>
  </si>
  <si>
    <t xml:space="preserve">External evaluation </t>
  </si>
  <si>
    <t>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</si>
  <si>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Are effective external evaluations of the OH surveillance system conducted?</t>
  </si>
  <si>
    <t>Corrective measures</t>
  </si>
  <si>
    <t>Have corrective measures been taken based on the results of a previous evaluation of the OH surveillance system?</t>
  </si>
  <si>
    <t xml:space="preserve">Adaptability to changes </t>
  </si>
  <si>
    <t>Regarding previous experiences, can the OH surveillance system adapt to internal and external changes and to critical situations within appropriate timelines?</t>
  </si>
  <si>
    <t>Protocol design</t>
  </si>
  <si>
    <t>What level of cross-sectoral collaboration occurs when designing surveillance protocols?</t>
  </si>
  <si>
    <t>Data collection</t>
  </si>
  <si>
    <t>What level of cross-sectoral collaboration occurs for surveillance data collection?</t>
  </si>
  <si>
    <t>Laboratory techniques</t>
  </si>
  <si>
    <t>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</si>
  <si>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 xml:space="preserve">Are laboratory techniques and procedures harmonized across sectors? </t>
  </si>
  <si>
    <t>Data warehouse</t>
  </si>
  <si>
    <t>A data warehouse is a central repository of integrated data from one or more sources in a single place. It stores current and historical data that is used for query and analysis.</t>
  </si>
  <si>
    <t>Is there a common data warehouse?</t>
  </si>
  <si>
    <t>Sharing agreement</t>
  </si>
  <si>
    <t>Are data sharing agreements (specifying issues related to data management, data storage, data ownership and confidentiality) between relevant sectors are implemented?</t>
  </si>
  <si>
    <t>Some examples of data quality indicators: completeness, accuracy, consistency, integrity, validity, timeliness etc.</t>
  </si>
  <si>
    <t>Is the evaluation of data quality conducted systematically (using relevant indicators of data quality) and results/findings shared between sectors?</t>
  </si>
  <si>
    <t xml:space="preserve">Usefulness </t>
  </si>
  <si>
    <t>Do the shared data serve their purpose in the context of OH surveillance?</t>
  </si>
  <si>
    <t xml:space="preserve">FAIR data </t>
  </si>
  <si>
    <t>FAIR data follow four principles: findability, accessibility, interoperability and reusability.</t>
  </si>
  <si>
    <t xml:space="preserve">Are the data produced being handled within the OH surveillance system according to the FAIR principles? </t>
  </si>
  <si>
    <t>Joint analysis</t>
  </si>
  <si>
    <t>Are the data collected by the OH surveillance system (originating from multiple sources) jointly analyzed?</t>
  </si>
  <si>
    <t xml:space="preserve">Sharing techniques </t>
  </si>
  <si>
    <t>Are statistical analyses, and visualization procedures shared across networks/sectors (e.g. syndromic surveillance scripts)?</t>
  </si>
  <si>
    <t xml:space="preserve">Sharing expertise </t>
  </si>
  <si>
    <t xml:space="preserve">Is scientific expertise shared between actors from different sectors to interpret the results? </t>
  </si>
  <si>
    <t>Indicators</t>
  </si>
  <si>
    <t>Some examples of indicators: ratio, proportion, incidence, prevalence etc.</t>
  </si>
  <si>
    <t>Are the harmonized and common indicators/metrics used across sectors to analyze and interpret the data?</t>
  </si>
  <si>
    <t>Internal communication</t>
  </si>
  <si>
    <t>Internal communication can include seminar reports, official letters, meeting minutes, or emails shared between actors of surveillance sectors.</t>
  </si>
  <si>
    <t>Is an organized/formal internal communication system established between actors/sectors?</t>
  </si>
  <si>
    <t xml:space="preserve">External communication </t>
  </si>
  <si>
    <t>External communication includes scientific articles on OH surveillance results, seminar reports, regular publication of surveillance results in the form of newsletters, reports, web platforms/Shiny interfaces, etc.</t>
  </si>
  <si>
    <t>Is joint external communication established?</t>
  </si>
  <si>
    <t xml:space="preserve">Dissemination </t>
  </si>
  <si>
    <t>Is joint information dissemination to decision-makers conducted?</t>
  </si>
  <si>
    <t>Emergence</t>
  </si>
  <si>
    <t>The definition of a case suspicion and detection (e.g. suspected case, clinical case, possible case, probable case, confirmed case, etc.) is specific to the surveillance programs of the studied OH system.</t>
  </si>
  <si>
    <t>In the event of a suspected or detected case, is information sharing to other sectors conducted in real-time?</t>
  </si>
  <si>
    <t>Emergence detection</t>
  </si>
  <si>
    <t>Hazard emergence may be defined as a rapid increase in number of cases (incidence, prevalence) or geographical range. This definition should be adapted to the specificities of the hazard, the epidemiological situation and the objectives of the surveillance system under study.</t>
  </si>
  <si>
    <t>Does the detection of hazard emergence based on OH surveillance data occur within appropriate timeframes (for implementation of preventive, surveillance and control measures)?</t>
  </si>
  <si>
    <t xml:space="preserve">Improved knowledge </t>
  </si>
  <si>
    <t>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</si>
  <si>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Has the OH surveillance system improved the knowledge of the epidemiological situation of the targeted hazard, as evidenced by the following outputs?</t>
  </si>
  <si>
    <t>Some examples of indicators: timeliness, sensitivity, specificity, positive predictive value, precision, robustness, etc.</t>
  </si>
  <si>
    <t xml:space="preserve">Has the implementation of the OH surveillance system improved the overall effectiveness of surveillance for the hazard? </t>
  </si>
  <si>
    <t>Operational cost</t>
  </si>
  <si>
    <t>Has the implementation of the OH surveillance system reduced the operational costs (human, material, financial resources) of surveillance activities?</t>
  </si>
  <si>
    <t>OH team</t>
  </si>
  <si>
    <t>A OH team (formal or informal) consists of members of different disciplines, working collaboratively to set goals, make decisions and share resources and responsibilities to achieve better health outcomes (it could be formal or informal).</t>
  </si>
  <si>
    <t xml:space="preserve">OH network </t>
  </si>
  <si>
    <t>The OH network is defined as an engagement between two or more discrete stakeholders/actors with at least two of the sectors represented.</t>
  </si>
  <si>
    <t>Has the network of stakeholders been strengthened (to become a solid network across all stakeholders) due to the existence of the OH surveillance system?</t>
  </si>
  <si>
    <t>International 
Strategy 
Preparedness
Interventions 
Advocacy
Awareness
Research 
Policy changes
Behavioral changes
Health outcome</t>
  </si>
  <si>
    <t xml:space="preserve">N/A
N/A
Preparedness corresponds to the set of actions that are taken as precautionary measures in the face of potential hazard-related issues. These actions can include written procedures, the resources available and training for emergency action.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N/A
N/A
Behavioral changes include attitude, lifestyle changes.
Health outcomes include reduction of incidence, prevalence, case fatality, mortality, etc.
</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</si>
  <si>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</si>
  <si>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Besides identifying areas that could lead to improvements in existing OH epidemiological surveillance capacities, the tool was designed to allow benchmarking (i.e., comparisons) with results from previous evaluations of that surveillance system, or other relevant systems, for example in other countries.</t>
  </si>
  <si>
    <t>[]</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</si>
  <si>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</si>
  <si>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Henaux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Henaux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</si>
  <si>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Garcia-Vozmediano 2022</t>
  </si>
  <si>
    <t>A One Health Evaluation of the Surveillance Systems on Tick-Borne Diseases in the Netherlands, Spain and Italy.</t>
  </si>
  <si>
    <t>A One Health Evaluation of the Surveillance Systems on Tick-Borne Diseases in the Netherlands, Spain and Italy</t>
  </si>
  <si>
    <t xml:space="preserve">Aitor Garcia-Vozmediano </t>
  </si>
  <si>
    <t>itor.garciavozmediano@unito.it</t>
  </si>
  <si>
    <t>Italy</t>
  </si>
  <si>
    <t>One Health evaluation of surveillance systems for tick-borne diseases in the Netherlands, Spain, and Italy</t>
  </si>
  <si>
    <t>Netherlands, Spain, and Italy</t>
  </si>
  <si>
    <t>k. Other</t>
  </si>
  <si>
    <t>Network of Evaluation of One Health (NEOH) Evaluation Tool (Ruegg 2018)</t>
  </si>
  <si>
    <t>Distinct stakeholder groups were not provided for each surveillance system that was evaluated.</t>
  </si>
  <si>
    <t>The evaluation method follows guidelines outlined in Ruegg et al. [7] and consists of a mixed methods approach, including a descriptive and qualitative assessment combined with a semi-quantitative scoring that measures the degree of OH that characterises the health initiative. It is based on a questionnaire that explores different operational (thinking, planning, working) and infrastructural (learning, sharing, systemic organisation) aspects within the initiative. Scores were inserted in a Microsoft Excel workbook, modelled on a template provided by Ruegg et al. [6].
Stakeholders have demonstrated strongly supporting the health initiatives when they are involved, by contributing to increase knowledge and helping to achieve main goals. For instance, in the Dutch initiative, citizens actively participated in several projects helping to monitor tick bites and LB across the national territory. Moreover, their contribution has enabled the Dutch initiative for reflexion and self-assessment, but also for measuring its impacts on health. To maintain public engagement, it is of paramount importance to give information feedbacks related to the activities in which stakeholders are involved [12]. Efficient information exchange among actors and stakeholders leads to health benefits by a prompt system reaction (response capacity) and control of the health issue. 
Surveillance systems characterised by transdisciplinary collaborations might be more effective in disease prevention and early response to emerging health threats, including tick-borne diseases.</t>
  </si>
  <si>
    <t>Collineau 2022</t>
  </si>
  <si>
    <t>Evaluation of the French surveillance system for epidemiological surveillance of antimicrobial resistance in the community and nursing homes.</t>
  </si>
  <si>
    <t>Evaluation of the French surveillance system for epidemiological surveillance of antimicrobial resistance in the community and nursing homes</t>
  </si>
  <si>
    <t>Lucie Collineau</t>
  </si>
  <si>
    <t>lucie.collineau@anses.fr</t>
  </si>
  <si>
    <t>Formal evaluation of the French AMR surveillance system in communities and nursing homes</t>
  </si>
  <si>
    <t>j. OASIS: An assessment tool of epidemiological surveillance systems in animal health and food safety (Hendrikx 2011)</t>
  </si>
  <si>
    <t>External evaluators (not involved in MedQual-Ville activities but familiar with the OASIS framework)</t>
  </si>
  <si>
    <t>Upon formalization of the request for evaluation by the Mission PRIMO responsible person, an evaluation team was built including three external evaluators (not involved in MedQual-Ville activities but familiar with the OASIS framework) and two internal evaluators (part of the MedQual-Ville coordination team). The inclusion of internal evaluators is typical of the OASIS approach, which aims to be participatory, in order to improve the relevance and future implementation of the recommendations provided. In that sense, OASIS differs from other audits or external evaluations.</t>
  </si>
  <si>
    <t>Internal evaluators (part of the MedQual-Ville coordination team)</t>
  </si>
  <si>
    <t>Overall, this study demonstrated that the OASIS framework is applicable to the evaluation of surveillance systems in the human sector. Out of the 20 criteria considered as not applicable, only one of them was because of non-relevance to the human sector. Other reasons related to specific activities and procedures that were absent in MedQual-Ville.
While the OASIS framework covered a large number of aspects related to surveillance functioning, operations and effectiveness, other aspects such as the cost-effectiveness or the level of collaboration of MedQual-Ville with other national programmes for surveillance of AMR or antimicrobial consumption were not addressed. Several frameworks for the evaluation of the level of integration or One Health-ness of surveillance systems have recently been developed and assessed;12 they appear as complementary tools to evaluation frameworks such as OASIS, and will later be explored to evaluate the level of integration of AMR surveillance in France. Additionally, two new OASIS modules evaluating respectively the cost-effectiveness and the level of collaboration of a surveillance system are currently under development.
This work demonstrated that OASIS is a suitable framework for the evaluation of human surveillance systems and that it can easily be adapted to various infectious diseases surveillance systems.</t>
  </si>
  <si>
    <t>12 Sandberg M, Hesp A, Aenishaenslin C et al. Assessment of evaluation tools for integrated surveillance of antimicrobial use and resistance based on selected case studies. Front Vet Sci 2021; 8: 620998. doi:10.3389/fvets. 2021.620998
21 WHO. Protocol for the Assessment of National Communicable Disease Surveillance and Response Systems: Guidelines for Assessment Teams. 2001. https://apps.who.int/iris/handle/10665/66787.</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</si>
  <si>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</si>
  <si>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Innes 2022</t>
  </si>
  <si>
    <t>Enhancing global health security in Thailand: Strengths and challenges of initiating a One Health approach to avian influenza surveillance.</t>
  </si>
  <si>
    <t>Enhancing global health security in Thailand: Strengths and challenges of initiating a One Health approach to avian influenza surveillance</t>
  </si>
  <si>
    <t xml:space="preserve">Gabriel K. Innes </t>
  </si>
  <si>
    <t xml:space="preserve"> ginnes@arizona.edu</t>
  </si>
  <si>
    <t>Formal evaluation of a One Health avian influenza surveillance system in Thailand</t>
  </si>
  <si>
    <t>Thailand</t>
  </si>
  <si>
    <t>b. Updated guidelines for evaluating public health surveillance systems: recommendations from the Guidelines Working Group (CDC 2001); k. Other</t>
  </si>
  <si>
    <t>Three additional metrics developed by the authorship team and used to evaluate the surveillance system.</t>
  </si>
  <si>
    <t xml:space="preserve">Robust surveillance systems support efforts to disrupt infectious disease transmission through early warning signals, disease control activities information, and contextual basis for contact tracing investigation. </t>
  </si>
  <si>
    <t>Animal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</si>
  <si>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</si>
  <si>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Human sector (government agencies, academia, and the private sector)</t>
  </si>
  <si>
    <t>Environmental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</si>
  <si>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</si>
  <si>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Willingness to contribute to the surveillance system outside organization/sponsoring agencies</t>
  </si>
  <si>
    <t>Challenges: Lack of political will at the local level in other provinces without pre-existing collaborations</t>
  </si>
  <si>
    <t>Completeness and validity of data</t>
  </si>
  <si>
    <t>Challenges:
 Lacking integrated database(s) which hinders data sharing 
 Data from mobile application not automatically ingested into existing database 
 Potential introduction of errors from paper to digital entry</t>
  </si>
  <si>
    <t xml:space="preserve">Adaptability of the system is to modify practices with changes to information and technology </t>
  </si>
  <si>
    <t>Challenges:
 Human and animal laboratory networks encounter resource obstacles in surge situations (e.g. epidemics and pandemics) 
 Laboratory structure is currently vertically based upon pathogen type and species</t>
  </si>
  <si>
    <t>Ability and ease for information to cross intra- and inter-agency boundaries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</si>
  <si>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</si>
  <si>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Surveillance data systems are not yet interoperable between species, geographic units, and pathogens 
 Multiple applications and programs exist both within agencies (from epidemiology to laboratory to administrative) and between agencies 
 No consistent formal communication technologies and pathways 
 Most information dissemination is paper based 
 Existence of three surveillance-related mobile phone applications that are unable to easily integrate data</t>
  </si>
  <si>
    <t>Accuracy of health related events described over time and distribution in population</t>
  </si>
  <si>
    <t>Challenges:
 Environmental sampling of water sources and of high-risk transmission environments are currently not conducted 
 Swine species are not monitored or surveyed 
 Only public hospitals conduct sentinel surveillance</t>
  </si>
  <si>
    <t>Protective mechanisms to prevent data compromise</t>
  </si>
  <si>
    <t>Challenges:
 Paper data sources used for some system components 
 Hardcopy data can be easily compromised 
 Electronic systems do not have multiple layers of security</t>
  </si>
  <si>
    <t>Ability of a system to detect a health event</t>
  </si>
  <si>
    <t>Challenges:
 Gaps in data to systematically measure sensitivity</t>
  </si>
  <si>
    <t>Intuitive structure of surveillance system and ease of operation</t>
  </si>
  <si>
    <t>Challenges:
 Multiple formal and 
informal data sources 
for multiple species 
enter the system 
 Lacking an 
integrated, 
interoperable data 
system 
 Low level of 
integration of 
laboratories, non- 
human resources, and 
data 
 Effort and time to 
manage and 
disseminate samples 
and data are high</t>
  </si>
  <si>
    <t>Reliability of operations, especially under system stress</t>
  </si>
  <si>
    <t>Challenges:
 Human resources are limited at the laboratory level 
 Sample cold chain not always reliable across surveillance network 
 System lacking surge capacity, highlighted by the COVID-19 pandemic 
 Relies on external funding cycles</t>
  </si>
  <si>
    <t>Estimated time between steps and timescale of system</t>
  </si>
  <si>
    <t>Challenges:
 Gaps in data to systematically measure timeliness 
 Samples may need to travel long distances to regional and central laboratories delaying reporting 
 Intensive laboratory assays delay surveillance processes (e.g. sample plating to viral isolation results may take up to 12 working days)</t>
  </si>
  <si>
    <t>Transparency: Extent to which 
information can be and is shared across member agencies</t>
  </si>
  <si>
    <t>Challenges: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</si>
  <si>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 ease that experts have projected to be a leading zoonotic pathogen to  cause future pandemics [2729], should incorporate a One Health  approach due to the pathogens capacity to infect many animal species,  demonstrated spillover, and potential for significant morbidity and  mortality [</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</si>
  <si>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Labonte,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</si>
  <si>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recommendations with five areas of focus and specific aims for system strengthening (Table 2). The focus areas include: 
1) Integrate surveillance reporting and communication from the local (village, district, and province) to national levels
 Adopt a unified One Health data management and surveillance system that integrates human, animal, and environmental health domains
2) Increase integration between human and animal laboratories
 Integrate laboratory resources and stakeholders through a One Health approach to build collaborations; optimize laboratory space, protocols, and equipment 
 Build partnerships between animal, human, and environmental laboratories
3) Strengthen pathogen detection capabilities, flexibility, and resilience
 Integrate rapid and multiplex pathogen detection technologies in the laboratory and the field 
 Increase throughput capacity of human resources, surveillance, and laboratory activities 
 Streamline data flow to increase surveillance capacity at local hotspots 
 Expand influenza surveillance to swine and potential environmental sources 
 Broaden pathogen detection to other critical zoonotic pathogens
4) Implement an interoperable data management system
 Adopt a reliable, easily accessible data integration and management system to improve data repositories and interoperability of One Health surveillance data 
 Allow for system to be implemented in all related sectors, including government, private, intergovernmental, non-profit, and academic stakeholders
5) Sustainability and capacity building
 Outline and commit to shared data and hardware ownership through cooperative or data- use agreements 
 Devote renewable monetary funds and human resources to shared surveillance system 
 Ownership may consist of a primary owner the permanent location of the system, shared- ownership, or rotating ownership with specified time periods 
 Empower current and future workforces at all levels 
 Integrate technologies that support recommendations, lower burden on workforces, and improve surveillance capabilities</t>
  </si>
  <si>
    <t>Morbey 2021</t>
  </si>
  <si>
    <t>Evaluating multi-purpose syndromic surveillance systems - a complex problem.</t>
  </si>
  <si>
    <t>Evaluating multi-purpose syndromic surveillance systems  a complex problem</t>
  </si>
  <si>
    <t>Roger Morbey</t>
  </si>
  <si>
    <t xml:space="preserve"> roger.morbey@phe.gov.uk</t>
  </si>
  <si>
    <t>Provides considerations for evaluating multi-purpose syndromic surveillance systems</t>
  </si>
  <si>
    <t xml:space="preserve"> A multi-purpose syndromic surveillance service may have multiple objectives:
 Early warning of unexpected events, e.g. bioterrorism, emerging new diseases, outbreaks;
 Early warning of aberrant trends by monitoring endemic or seasonal diseases, e.g.scarlet fever or seasonal influenza;
 Reassurance and monitoring during mass gatherings e.g. Olympic and Paralympic Games;
 Situational awareness during pre-identified outbreaks or environmental incidents, e.g. COVID-19, an influenza pandemic or heat wave;</t>
  </si>
  <si>
    <t>PPV (also called precision) can be defined by the proportion of positive tests that come from patients with the disease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</si>
  <si>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</si>
  <si>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</si>
  <si>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</si>
  <si>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</si>
  <si>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Positives / (True Positives + False Negatives)
(for evaluating a multi-purpose syndromic surveillance system)</t>
  </si>
  <si>
    <t>Timeliness can be defined as the time between a sample being taken and the laboratory report being available</t>
  </si>
  <si>
    <t>There are advantages and disadvantages for using real historical events or using synthetic events, historical events may be rare whilst synthetic events may be unrealistic. The main disadvantage of using synthetic events is that they require modelling assumptions, for example, healthcare seeking behaviours for a range of diseases need to be estimated from other research, which is not straightforward. A commonly used approach is to inject synthetic simulations of events into real historic syndromic data. Furthermore, real scaled events can be injected to reduce modelling assumptions about the relationship between outbreak size and syndromic indicators. However, results will still depend upon assumptions about the lag between exposure, symptom onset and whether a person presents to health care.</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</si>
  <si>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</si>
  <si>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Bennani 2021</t>
  </si>
  <si>
    <t>Evaluating Integrated Surveillance for Antimicrobial Use and Resistance in England: A Qualitative Study.</t>
  </si>
  <si>
    <t>Evaluating Integrated Surveillance for Antimicrobial Use and Resistance in England: A Qualitative Study</t>
  </si>
  <si>
    <t xml:space="preserve">Houda Bennani </t>
  </si>
  <si>
    <t>hbennani@rvc.ac.uk</t>
  </si>
  <si>
    <t>Aimed to evaluate the performance and value of integrated surveillance system for AMU/AMR in England by applying the ISSE framework</t>
  </si>
  <si>
    <t>England</t>
  </si>
  <si>
    <t>Integrated Surveillance System Evaluation (ISSE) framework (Aenishaenslin 2021)</t>
  </si>
  <si>
    <t>Policy and regulatory bodies (humans, animals, food, and environment)</t>
  </si>
  <si>
    <t>In a previous study to characterise and map the surveillance system for AMU/AMR in the UK, a list of key organisations involved in the national surveillance system for AMU/AMR was developed (10). Interviewees were purposefully selected from this list and also using snowball sampling (i.e., participant referrals of other participants). The key informants were selected because they had knowledge and expertise on AMU/AMR surveillance in England and were directly involved in the surveillance system.</t>
  </si>
  <si>
    <t>Implementing bodies (animals)</t>
  </si>
  <si>
    <t>Other sectors/stakeholder (animal industry, small animal sub-sector, academia/research, veterinary body, One Health AMR group)</t>
  </si>
  <si>
    <t>Survey question: How does this cross-sectoral collaboration impacts on decision making? Can you give examples from your experience? (how information produced by integrated surveillance activities has been used by you or other stakeholders you work with?)
Prompts:
· Policy change regarding AMU/AMR: legislation on AMU in agriculture and humans, enhanced surveillance, awareness programs, etc..)
· Behaviour change in veterinarians, producers, distributors, consumers and the general public (AMU, consumption of animal products, societal values, etc..)
·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</si>
  <si>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</si>
  <si>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Sandberg 2021</t>
  </si>
  <si>
    <t>Assessment of Evaluation Tools for Integrated Surveillance of Antimicrobial Use and Resistance Based on Selected Case Studies.</t>
  </si>
  <si>
    <t>Assessment of Evaluation Tools for Integrated Surveillance of Antimicrobial Use and Resistance Based on Selected Case Studies</t>
  </si>
  <si>
    <t>Marianne Sandberg</t>
  </si>
  <si>
    <t>marsan@food.dtu.dk</t>
  </si>
  <si>
    <t>Denmark</t>
  </si>
  <si>
    <t>Provides guidance on One Health evaluation tool selection</t>
  </si>
  <si>
    <t>Ideally, combatting AMR requires engagement from actors within all sectors of animal health, food safety, environmental protection, plant health, and human health. All sectors need to be involved in surveillance to identify emerging resistance, understand the AMR epidemiology, and develop effective policies for AMU and AMR reduction.</t>
  </si>
  <si>
    <t>AMU and AMR</t>
  </si>
  <si>
    <t>Questions that are specifically addressing the case of AMR (occurrence, prevention, or response) or AMU (recording and management)</t>
  </si>
  <si>
    <t>Collaboration</t>
  </si>
  <si>
    <t>Questions on the framework of collaboration (organization of roles and responsibilities) and the object of collaboration (exchange of data, information, and knowledge and sharing of capacities). This category also covers questions about the inclusive participation of stakeholders (e.g., considering gender)</t>
  </si>
  <si>
    <t>Resources</t>
  </si>
  <si>
    <t>Questions quantitatively addressing human, physical, and financial resources. Questions on the training level of human resources are also considered in this category</t>
  </si>
  <si>
    <t>Output and use of information</t>
  </si>
  <si>
    <t>Questions on surveillance outputs that are provided to inform public and private stakeholders, their use to inform decision making, and the benefits from this use (expected, perceived, or measured)</t>
  </si>
  <si>
    <t>Integration</t>
  </si>
  <si>
    <t>Questions considering three levels of integration:
 integration of data systems (within organizations and at national, regional, or international level; data systems interoperation; and adherence to international testing and data standards)
 integration between sectors and disciplines (knowledge integration, shared decision making and planning, and formulation of common goals)
 integration in the national and international context motivating the need for surveillance (link to decision making, shared decision making, and planning between countries)</t>
  </si>
  <si>
    <t>Governance*</t>
  </si>
  <si>
    <t>Questions related to the legislative framework as well as the steering and coordinating mechanisms for the surveillance system: legislation, steering, and criteria (limits and goals for reduction)</t>
  </si>
  <si>
    <t>*Governance was included as a separate theme in this study but is not a separate theme on the https://guidance.fp7-risksur.eu/welcome/decision-support/</t>
  </si>
  <si>
    <t>Adaptivity</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</si>
  <si>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</si>
  <si>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Technical operations</t>
  </si>
  <si>
    <t>Questions on technical features of surveillance operations (surveillance design, laboratory capacities, management of specimens, tests applied, data management, and analysis), their quality management (SOP, traceability), and the assessment of their performance (sensitivity and specificity)</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</si>
  <si>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 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</si>
  <si>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VasconcelosGioia 2021</t>
  </si>
  <si>
    <t>Informing resilience building: FAO's Surveillance Evaluation Tool (SET) Biothreat Detection Module will help assess national capacities to detect agro-terrorism and agro-crime.</t>
  </si>
  <si>
    <t>Informing resilience building: FAOs Surveillance Evaluation Tool (SET) Biothreat Detection Module will help assess national capacities to detect agro-terrorism and agro-crime</t>
  </si>
  <si>
    <t>Gisela Vasconcelos Gioia</t>
  </si>
  <si>
    <t>gisela.gioia@fao.org</t>
  </si>
  <si>
    <t>The development of the new SET Biothreat Detection Module and how it will be used to evaluate surveillance for agro-terrorism and agro-crime animal disease threat</t>
  </si>
  <si>
    <t>Biothreat reduction</t>
  </si>
  <si>
    <t>Surveillance</t>
  </si>
  <si>
    <t>Investigation</t>
  </si>
  <si>
    <t>Emergency</t>
  </si>
  <si>
    <t>Laboratory</t>
  </si>
  <si>
    <t>Wildlife</t>
  </si>
  <si>
    <t>Public health</t>
  </si>
  <si>
    <t>Law enforcement</t>
  </si>
  <si>
    <t>Military</t>
  </si>
  <si>
    <t>Institutional organization</t>
  </si>
  <si>
    <t>Existence of agro-terrorism and agro-crime committee; Existence of formal documents on the organization and operation of agro-terrorism and agro-crime surveillance; Existence of focal points and mechanisms for national and international collaboration between animal health, law enforcement and other relevant sectors; and Adequacy of resources for surveillance of agro-terrorism and agro-crime.</t>
  </si>
  <si>
    <t>5 indicators</t>
  </si>
  <si>
    <t xml:space="preserve">Laboratory </t>
  </si>
  <si>
    <t xml:space="preserve"> Mechanisms in place to meet laboratory epidemiologic and forensic needs; Existence of guidelines for sampling in joint epidemiologic and criminal investigations; Adequacy of resources and existence of laboratory information management system (LIMS) in laboratories involved in joint investigations; and Capacity of the country to differ endemic, foreign, emerging and potentially manipulated pathogens.</t>
  </si>
  <si>
    <t>6 indicators</t>
  </si>
  <si>
    <t>Surveillance activities</t>
  </si>
  <si>
    <t>Existence and quality of a list of pathogens of concern for agro-terrorism and agro-crime; Knowledge of epidemiological situation of pathogens of concern; Existence of awareness campaigns on exotic and eradicated diseases; Existence and implementation of triggers and mechanisms for secure information sharing between veterinary services and law enforcement; Cross-border animal disease surveillance capacity; and Existence and quality of guidelines on joint epidemiological and criminal investigations.</t>
  </si>
  <si>
    <t>11 indicators</t>
  </si>
  <si>
    <t>Risk assessment</t>
  </si>
  <si>
    <t>Implementation, quality and use of threat/risk assessments to guide agro-terrorism and agro-crime surveillance activities.</t>
  </si>
  <si>
    <t>2 indicators</t>
  </si>
  <si>
    <t xml:space="preserve">Workforce </t>
  </si>
  <si>
    <t>Existence of staff planning, roster of investigators, background checks and trainings on detection, reporting and joint epidemiological and criminal investigations of potential agro-terrorism or agro-crime animal health events.</t>
  </si>
  <si>
    <t>Existence and implementation of mechanisms to secure surveillance data and sensitive information from theft, loss or misuse.</t>
  </si>
  <si>
    <t>1 indicator</t>
  </si>
  <si>
    <t xml:space="preserve">Evaluation </t>
  </si>
  <si>
    <t>Implementation and use of joint simulation exercises and after action reviews for improvement of agro-terrorism and agro-crime surveillance.</t>
  </si>
  <si>
    <t>24. Food and Agriculture Organization of the United Nations (FAO): Surveillance Evaluation Tool (SET). http://www.fao.org/ag/againfo/programmes/en/empres/tools_SET.html.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</si>
  <si>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</si>
  <si>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Marbus 2020</t>
  </si>
  <si>
    <t>Experience of establishing severe acute respiratory surveillance in the Netherlands: Evaluation and challenges.</t>
  </si>
  <si>
    <t>Experience of establishing severe acute respiratory surveillance in the Netherlands: Evaluation and challenges</t>
  </si>
  <si>
    <t>S.D. Marbus</t>
  </si>
  <si>
    <t>Sierk.Marbus@rivm.nl</t>
  </si>
  <si>
    <t>Netherlands</t>
  </si>
  <si>
    <t>Formal evaluation of SARI surveillance systems in Netherlands</t>
  </si>
  <si>
    <t>b. Updated guidelines for evaluating public health surveillance systems: recommendations from the Guidelines Working Group (CDC 2001); f. Data Quality Monitoring and Surveillance System Evaluation - A Handbook of Methods and Applications (ECDC 2014); k. Other</t>
  </si>
  <si>
    <t>Authors developed sustainability attribute on their own.</t>
  </si>
  <si>
    <t>Infectious disease consultant</t>
  </si>
  <si>
    <t>Medical doctor/epidemiologist</t>
  </si>
  <si>
    <t>Senior epidemiologist</t>
  </si>
  <si>
    <t>The willingness of persons and organisations to participate in the system</t>
  </si>
  <si>
    <t>The completeness and validity of the data recorded in the surveillance system, including the addition of microbiological diagnostics</t>
  </si>
  <si>
    <t>The ability to adapt to changing information needs or technological operating conditions</t>
  </si>
  <si>
    <t>The ability to accurately describe the occurrence of an event over time, place and person</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</si>
  <si>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</si>
  <si>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</si>
  <si>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preventionm activities</t>
  </si>
  <si>
    <t>Sustainability: The ongoing maintenance and support of a routine epidemiologic and/or microbiologic surveillance system</t>
  </si>
  <si>
    <t>Established public health surveillance systems may be more extensively evaluated based on other surveillance system attributes, such as level of usefulness, sensitivity, and positive predictive value. We chose a limited amount of evaluation criteria which are applicable and available for the current surveillance systems and datasets that could potentially be used for SARI surveillance in the Netherlands. In addition, costs for developing a SARI surveillance system are not included in this evaluation. With limited public health funding in many countries, this might be a critical first obstacle in setting up SARI surveillance.
We have also not considered possible legal constraints for national public health agencies in obtaining data for surveillance. For example, because of the implementation of General Data Protection Regulation (GDPR) in the EU in 2018, DHD stopped providing case-based hospital discharge data to the RIVM and other organisations.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</si>
  <si>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</si>
  <si>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Yang 2022</t>
  </si>
  <si>
    <t>Understanding occupational safety and health surveillance: expert consensus on components, attributes and example measures for an evaluation framework.</t>
  </si>
  <si>
    <t>Understanding occupational safety and health surveillance: expert consensus on components, attributes and example measures for an evaluation framework</t>
  </si>
  <si>
    <t>Liu Yang</t>
  </si>
  <si>
    <t>yangliu@lifetime.oregonstate.edu</t>
  </si>
  <si>
    <t>Development of a preliminary evaluation framework for occupational health surveillance systems</t>
  </si>
  <si>
    <t>Inputs</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</si>
  <si>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</si>
  <si>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Assessed by the following attributes:
- Infrastructure (legislative support, compliance, sustainability)
- Surveillance Strategy (confidentiality, significance, feasibility, transparency)
- Data Sources (data quality related attributes: validity, sensitivity, specificity, PVP, representativeness, consistency, completeness, accuracy, clarity)
Stakeholder (acceptability, mutual understanding, mutual benefit)</t>
  </si>
  <si>
    <t>Activities</t>
  </si>
  <si>
    <t>Surveillance Components:
- Data Processing [Core Functions] (data collection; case investigation, data analysis; data interpretation)
- Early Detection [Core Functions] (provide timely data; detect clusters and unusual events; guide immediate actions)
- Ongoing Monitoring [Core Functions] (track burdens and trends; identify populations at risk; detect workplace hazards)
- Data Dissemination [Core Functions] (produce dissemination materials; dissemination timing; dissemination channels/mechanisms)
- Supporting Functions (supervision; management; training; communication and coordination; surveillance evaluation)</t>
  </si>
  <si>
    <t xml:space="preserve">Assessed by the following attributes:
- Relevance
- Adherence
</t>
  </si>
  <si>
    <t>Outputs</t>
  </si>
  <si>
    <t>Surveillance Components:
- Surveillance Publications (technical reports; media reports; conference presentations; peer-reviewed publications; educational materials)
- Datasets
- Other Outputs</t>
  </si>
  <si>
    <t>Assessed by the following attributes:
- Accessibility
- Usability
- Data quality related attributes: validity, sensitivity, specificity, PVP, representativeness, consistency, completeness, accuracy, clarity</t>
  </si>
  <si>
    <t>Outcomes</t>
  </si>
  <si>
    <t>Surveillance Components:
- Short and Mid-Term Outcomes (support research; guide intervention programs; increase awareness and knowledge)
- Long-Term Outcomes (policy change at national/state/local level; safer workplace; reduced work-related injuries; illnesses and diseases)</t>
  </si>
  <si>
    <t>Assessed by the following attributes:
- Usefulness</t>
  </si>
  <si>
    <t>Experts involved in the operation of OSH surveillance systems in the US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</si>
  <si>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</si>
  <si>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Experts involved in the evaluation of OSH surveillance systems</t>
  </si>
  <si>
    <t>1. Infrastructure
2. Surveillance strategy
3. Data sources
4. Stakeholders</t>
  </si>
  <si>
    <t>1. Basic structure and foundations for establishing and maintaining a surveillance system. It should be flexible and able to change/evolve as the system grows and as needed
2. Guiding standards, methodologies and procedures for the establishment and maintenance of a surveillance system, including surveillance objectives, events under surveillance and case definitions, available data sources and surveillance techniques.
3. Instead of being a single, comprehensive surveillance system, current OSH surveillance systems make use of a variety of data sources which are collected by different organizations with different surveillance objectives, strengths and weaknesses.
4.Those who provide data, funding or technical support; or are involved in the surveillance activities such as survey participants; or impacted by surveillance activities and results; or surveillance data users.</t>
  </si>
  <si>
    <t>Sub-domains are provided in the framework section.
For sub-domain definitions see Table 3 in the supplement materials.</t>
  </si>
  <si>
    <t>1. Data processing
2. Early detection
3. Ongoing monitoring
4. Data dissemination
5. Supporting activities</t>
  </si>
  <si>
    <t xml:space="preserve">1. The function of system to synthesize and analyze data at individual and aggregated levels and produce interpretable results. Protocols should be in place specifying data collection methods &amp; procedures.
2. Timely data processing, analysis and dissemination to guide immediate actions to stop workplace hazards and possible diseases clusters. Early detection may not be a critical function in current OSH surveillance practice. However, there is the need for more timely case detection and investigation to guide effective intervention action.
3. Ongoing surveillance activities with an emphasis on identifying burdens and trends over time and population. 
4.The function to routinely and actively disseminate data and information to the public to guide actions on improving occupational safety and health.
5. Functions that facilitate implementation of the core functions </t>
  </si>
  <si>
    <t>1. Publications
2. Datastes
3. Other outputs</t>
  </si>
  <si>
    <t>1. Data (e.g. summary statistics, case investigation, trend analysis, etc.) and interpretable information generated routinely and on demand need to be reported in various forms, depending on the surveillance purposes and dissemination methods.
2. Individual level and aggregated data records released by the surveillance system to the public and interested organizations/individuals for research and other purposes.
3. Other outputs in the surveillance system may include research and outreach, intervention prevention guidance, strategic policy recommendations, etc., depending on the surveillance system's objectives and resources available</t>
  </si>
  <si>
    <t>1. Short &amp; mid-term outcomes
2. Long-term outcomes</t>
  </si>
  <si>
    <t>No domain definitions provided.</t>
  </si>
  <si>
    <t>Stakeholders understand the purpose of the surveillance system, advocate the system, feel the system is useful, and/or are willing to participate in surveillance activities.</t>
  </si>
  <si>
    <t xml:space="preserve">Are stakeholders aware of the existence of legal and mandatory requirements for the surveillance activities?Do stakeholders actively communicate with the system staff?
Participation rate/responding speed of stakeholders in a certain surveillance activity (e.g. meeting, data request, survey).
The level of willingness of stakeholders to collaborate with the surveillance system.
</t>
  </si>
  <si>
    <t>Required variables recorded in the surveillance datasets are complete without missing data.</t>
  </si>
  <si>
    <t xml:space="preserve">Proportion of missing or blank data?
What is the reason for missing data?
What is the impact of missing data?
</t>
  </si>
  <si>
    <t>Compliance:Degree to which the surveillance system complies with all relevant legislation, regulations and policies, including ethics and confidentiality requirements.</t>
  </si>
  <si>
    <t>Is the system in compliance with all legal and  regulatory requirements?</t>
  </si>
  <si>
    <t>Data have the same meanings (e.g. case definition, diagnosis standards) to allow for consistent interpretation. This includes internal consistency (within a dataset) and external consistency (across different data sources), as well as consistency over time.</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</si>
  <si>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</si>
  <si>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Goes beyond effectiveness by bringing in a reference to the amount of resources involved. A surveillance system is cost effective if it identifies data with the biggest impact on improving worker safety and health while minimizing the cost of collecting the data. Cost-effectiveness analysis should consider the societal costs associated with the occurrence of events under surveillance, i.e., the costs associated with the health and productivity consequences of occupational exposures, injuries, illnesses, and mortality on workers, their families, and society, including both direct and indirect costs.</t>
  </si>
  <si>
    <t xml:space="preserve">What are the costs (direct and indirect, individual and societal) for injuries/illnesses/events under surveillance?
Is cost-effectiveness (financial and social) a consideration in decision-making for objectives and priorities, and the selection of surveillance methodologies?
Is there up-to-date cost-effectiveness analysis done for the system?
</t>
  </si>
  <si>
    <t>Ability of a surveillance system to achieve its intended objectives.</t>
  </si>
  <si>
    <t xml:space="preserve">Is the system effective in accomplishing its stated objectives?
Are various methods used to increase effectiveness, such as shared efforts on data collection/processing/dissemination through internal and external collaboration?
Percentage of planned tasks (e.g. obtaining source data, outbreak detection &amp; case investigation, data analysis, producing data reports) accomplished by due dates.
What are the costs (fixed and variable) associated with each surveillance activity in the system?
</t>
  </si>
  <si>
    <t>Surveillance strategies and methods are suitable and applicable to the surveillance objectives and available resources.</t>
  </si>
  <si>
    <t xml:space="preserve">Do the system strategies correspond to objectives and priorities?
Do necessary outside resources exist (e.g. steering committee, technical committee, government affiliation)?
Do the staff have the required knowledge, skills and experience to operate and maintain the system? Multidisciplinary expertise may be needed for modern day surveillance.
Are the surveillance events/cases trackable over time given the data sources available?
Do the resources available match the strategies and processes (data collection, data analysis, and data dissemination, etc.)?
</t>
  </si>
  <si>
    <t>Ability of the system to adapt to changes in operating conditions, technologies or information with little additional time, personnel, or funds.</t>
  </si>
  <si>
    <t xml:space="preserve">Can the system respond to event/case definition changes?
Can the system respond to changes and/or variations across existing data sources?
Can the system easily incorporate new data sources?
Can the system respond to new data standards (e.g. ICD-9 to ICD-10)?Can the system respond to changing surveillance technologies (e.g. online data sharing, machine learning techniques for data coding)?
Can the system adjust surveillance objectives and strategies as needed (e.g. respond to new hazards/conditions)?
Is there funding/personnel/material redundancy to support flexibility?
</t>
  </si>
  <si>
    <t>Ability of the surveillance system or components in the system to integrate/connect with other surveillance or public health systems to enhance interoperability, effectiveness and/or to reduce cost.</t>
  </si>
  <si>
    <t xml:space="preserve">Is the system connected with other public health systems within or outside the same organization (in terms of data collection/processing/sharing)?Does the system follow standardized data collection and sharing for integration ease?
Are problems/opportunities identified with functions as they relate to each other?
Are potential issues addressed for a successful integration (e.g. to avoid annexation)? 
Are there data sharing mechanisms among different surveillance functions, which includes information to share, to whom the information being communicated, and data sharing platform?
</t>
  </si>
  <si>
    <t>The proportion of reported cases/events that are actually true cases/events.</t>
  </si>
  <si>
    <t xml:space="preserve">The proportion/number of cases/events captured by the surveillance system that are confirmed as true cases/events.
Is there active approach used to verify cases/events?
</t>
  </si>
  <si>
    <t>The extent to which data adequately represent the population under surveillance and relevant sub-populations by time, place, population demographics and socio-demographics.</t>
  </si>
  <si>
    <t xml:space="preserve">Does the system reflect the characteristics of working populations under surveillance?
Does the system reflect the change of population characteristics over time?
Are there sub-populations of interest excluded or under-reported?
</t>
  </si>
  <si>
    <t>The ability of the surveillance system to capture true cases/events or outbreaks/clusters.</t>
  </si>
  <si>
    <t xml:space="preserve">The likelihood/percentage that workers will seek medical care or compensation and be reported/captured to the surveillance system?
Sensitivity of the screening/diagnosis procedure.
The proportion/number of cases/events are captured by the surveillance system compared to certain standard OSH data source(s)?
Is there any active approach used to help to detect true cases/events?
Can the system accurately detect clusters, outbreaks or usual events in an appropriate time frame?
</t>
  </si>
  <si>
    <t>A guiding principle in designing and implementing the surveillance system, including the organizational structure, the surveillance strategies, information flow from data providers to data users, coordination of various surveillance activities. Simplicity is conductive to the effectiveness and efficiency. All different components in the surveillance system should be designed to avoid unnecessary complexity.</t>
  </si>
  <si>
    <t xml:space="preserve">Is the case definition of events/conditions under surveillance simple and easy to understand?
Does the system rely on sophisticated data collection methods, multiple data sources and/or multiple collaborators?
Does the system involve active surveillance activities?
Are system protocols easy to follow?
Is the organizational structure simple but sufficiently effective to meet the surveillance needs?
Does the system use accepted standards for data coding and data sharing so that merging and comparison within/outside the system is easy?
Are processes and platforms (e.g. software, database) for data reporting, entry, coding, merging, and sharing streamlined and easy to use?
Is there any part of the system unnecessarily complicated? Is there a better way to streamline the system?
</t>
  </si>
  <si>
    <t>The proportion of individuals not having the occupational health related event identified by the system as not having the event.</t>
  </si>
  <si>
    <t xml:space="preserve">Specificity of the screening/diagnosis procedure.
The proportion/number of non-cases/events correctly determined by the surveillance methodology/algorithm (e.g. by comparing two methodologies identifying work-related cases).
</t>
  </si>
  <si>
    <t>Ability of the surveillance system to be operational and provide surveillance products reliably and stably (without failure).</t>
  </si>
  <si>
    <t xml:space="preserve">Can the system continue its planned activities with staff turnover or other resource problems?
Are data sources and data collection collaboration stable to ensure ongoing surveillance?
Can the system maintain its activities under changing situations such as coding system changes, technological updating, switching technical platforms?
</t>
  </si>
  <si>
    <t>Capability of the system to finish working steps and fulfills its objectives with a speed that's quick and appropriate.</t>
  </si>
  <si>
    <t xml:space="preserve">Time required for collaborating agencies to process data before it is transferred to the system.
Time needed to investigate and analyze the data for mortality/morbidity, trends, outbreak, risk factors.
Time needed for the surveillance system to release warning alerts (outbreak, unusual events) and/or data/statistics reports.
Time needed for the system to respond to requests (e.g. data request, regular/urgent work needs).
Overall time spent from events (exposure, seeking health information, medical care, and/or medicine) to data dissemination and eventually to public health actions.
Are the time spent appropriate for the objectives of the system?
</t>
  </si>
  <si>
    <t>Ability of the surveillance system to directly and indirectly contribute to the prevention and control of adverse occupational health conditions and improve workers' safety and health.</t>
  </si>
  <si>
    <t xml:space="preserve">Does the system provide timely data to detect outbreaks/clusters/unusual events? Calculate the number/percentage of events detected.
Does the surveillance data allow for investigation of clusters, outbreaks, and/or unusual events to guide timely mitigation action? Calculate the number/percentage of the investigated/actionable.
Does the system measure the burden of work-related injuries or illnesses and monitor trends over time and space?
Can the surveillance data guide identification of worker populations at risk?
Does system track leading indicators of occupational safety and health (e.g. workplace hazards)?
Can the system detect new/emerging diseases and/or workplace hazards?
Has the data dissemination helped to increase the workers' and employers' safety and health awareness?Does the system provide data to support epidemiological studies and applied research/practices?
Can surveillance data guide the planning, implementation, and evaluation of interventions or programs intended to prevent and control work-related injuries, illnesses, and diseases?
Has the surveillance data lead to policy/regulation changes at national/state/local level?
</t>
  </si>
  <si>
    <t>Degree to which information correctly describe the health event it was designed to measure.</t>
  </si>
  <si>
    <t>Is their standard scientific evidence that the event under surveillance is work-related, or significantly associated with occupational factors.
Validity of the survey constructs.
Are the data of sufficient quality to generate a valid estimate?
Are biases introduced in data collection process (e.g. case reporting, data coding, method to identify work-relatedness) that affect the validity of measurements?</t>
  </si>
  <si>
    <t>Legislative support: Existence of legal and regulatory requirements to support the establishment and maintenance of the surveillance system and its activities.</t>
  </si>
  <si>
    <t>Are there mandatory requirements on the establishment of the system?
Are there mandatory requirements on data reporting/collection for the events/cases under surveillance?</t>
  </si>
  <si>
    <t>Sustainability:The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</si>
  <si>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</si>
  <si>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Confidentiality: Privacy and data confidentiality requirements for the collection, storage, backup, transport and retrieval of information (especially over the internet), based on relevant standards and guidelines.</t>
  </si>
  <si>
    <t xml:space="preserve">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
</t>
  </si>
  <si>
    <t>Significance: Objectives, priorities and events under surveillance in the system reflect significant occupational safety and health concerns.</t>
  </si>
  <si>
    <t xml:space="preserve">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
</t>
  </si>
  <si>
    <t>Transparency: Surveillance strategies, methodologies and activities are planned and revised following a well-established, sound and transparent approach and process.</t>
  </si>
  <si>
    <t>Are important details (e.g. surveillance strategies, planned activities, methodologies for data collection and analysis, changes) clearly documented in system protocols/documentation on a regular basis?</t>
  </si>
  <si>
    <t>Mutual understanding:Relevant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</si>
  <si>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 xml:space="preserve">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
</t>
  </si>
  <si>
    <t>Mutual benefit:The capability of the surveillance system to create opportunities where collaborations can benefit both the system and its partners/collaborators</t>
  </si>
  <si>
    <t>Are opportunities created for collaborators to benefit from the system?</t>
  </si>
  <si>
    <t>Relevance: Degree to which functions and activities in the surveillance system are relevant to its objectives and priorities as per occupational safety and health needs.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</si>
  <si>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</si>
  <si>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Adherence: Degree to which the surveillance system follows guidelines, standards, protocols in its core and supporting functions.</t>
  </si>
  <si>
    <t xml:space="preserve">Is there auditing process to track how function protocols are followed?
Are methods established for data collection and processing to ensure high-quality data?
</t>
  </si>
  <si>
    <t>Accessibility: Ability of the surveillance system to make data and information accessible to those who need it and when they need it.</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</si>
  <si>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</si>
  <si>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Usability: Data and products produced by the surveillance system should be tailored to meet the needs of intended users.</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</si>
  <si>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</si>
  <si>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Accuracy: Data, statistics, and information produced in the surveillance datasets are accurate without errors.</t>
  </si>
  <si>
    <t xml:space="preserve">Are there proper quality control measures to identify and correct errors in place?
Is there data corruption due to incorrect data merging or conversion?
</t>
  </si>
  <si>
    <t>Clarity: Data, statistics, and information is coded/presented clearly without ambiguity. For example, variables are named appropriately. Data dictionary is clear and easy to follow.</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</si>
  <si>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</si>
  <si>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</si>
  <si>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 actions among OSH surveillance components and attributes and to investigate weights for elements based their  interactions.
OSH surveillance components, attributes and exam- ple measures identified in this study can serve as a  preliminary guide for evaluating OSH surveillance sys- 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</si>
  <si>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Lucero-Obusan 2022</t>
  </si>
  <si>
    <t>Public health surveillance in the U.S. Department of Veterans Affairs: evaluation of the Praedico surveillance system.</t>
  </si>
  <si>
    <t>Public health surveillance in the U.S. Department of Veterans Affairs: evaluation of the Praedico surveillance system</t>
  </si>
  <si>
    <t>Cynthia Lucero Obusan</t>
  </si>
  <si>
    <t>cynthia.lucero@va.gov</t>
  </si>
  <si>
    <t>Formal evaluation of the public health Praedico surveillance system with benchmarking against other systems</t>
  </si>
  <si>
    <t>b. Updated guidelines for evaluating public health surveillance systems: recommendations from the Guidelines Working Group (CDC 2001)</t>
  </si>
  <si>
    <t>To analyze large data sets to discover patterns or trends which ultimately serve to facilitate the prevention or control of diseases.</t>
  </si>
  <si>
    <t>Surveillance data are used to plan and implement health policy, evaluate public health practice, track diseases, disseminate information and monitor naturally occurring or intentional biological and environmental threats.
Principle objectives of the Praedico system include surveillance for known diseases of interest (both infectious and non-infectious), syndromic surveillance, emerging infections and to facilitate epidemiologic investigations conducted by PHPO.</t>
  </si>
  <si>
    <t>Epidemiologists who are subject matter experts in infectious diseases, surveillance, and public health informatics</t>
  </si>
  <si>
    <t>A national public health surveillance strategy calls for cooperation on a federal, state, and local level in combination with private sector entities and non-governmental organizations.</t>
  </si>
  <si>
    <t xml:space="preserve">Acceptability refers to the willingness of persons and organizations to participate in the surveillance system. </t>
  </si>
  <si>
    <t>Features [of Praedico] that contribute to acceptability among users of the system are simplicity, speed, flexibility, and other key attributes described earlier, such as alerting, automation, analytic and visualization capabilities, and a straightforward user interface. 
One additional element [of Praedico] that increases acceptability is the user workspace. Here users can run and save queries that span multiple datasets, set alerts, request and share reports, and more. Saved queries can be executed, modified, duplicated, deleted, or shared. Workspaces are customizable, creating a dynamic dashboard that organizes queries in user-defined groupings.</t>
  </si>
  <si>
    <t>Data quality measures the completeness and validity of the data in a system.</t>
  </si>
  <si>
    <t>Flexibility reflects the way a system adapts to changing information needs, technology, or operating conditions.</t>
  </si>
  <si>
    <t>Highly flexible systems adapt with relatively little time, personnel or additional funds and can be integrated with other systems.</t>
  </si>
  <si>
    <t>PVP describes the proportion of disease cases in a system that are true cases.</t>
  </si>
  <si>
    <t xml:space="preserve">Representativeness refers to how well a system accurately describes occurrence of health events over time, and distribution in the population. </t>
  </si>
  <si>
    <t>Sensitivity is best described as the proportion of cases of a disease that the system identifies as well as the ability of the system to detect outbreaks or monitor changes in cases over time.</t>
  </si>
  <si>
    <t>Simplicity refers to structure and ease of system operation.</t>
  </si>
  <si>
    <t>Stability focuses on reliability and availability of the surveillance system</t>
  </si>
  <si>
    <t>Stability is also reflected in resilience to system changes</t>
  </si>
  <si>
    <t>Timeliness considers the speed between steps in the system and how quickly data is made available.</t>
  </si>
  <si>
    <t>The CDC 2001 public health surveillance systems evaluation guidelines [19] remain a valuable framework for assessing surveillance systems. Now that 20years have passed, it would be beneficial to have additionally updated and expanded guidelines. First, a more comprehensive list of attributes with greater flexibility, prioritization, and guidance as to how to select the best complement of attributes for review would be helpful. This would allow the review process to better align with objectives of the evaluation and to consider nuances or constraints of a system as well as stakeholder-specific system needs that impact which attributes are most relevant to evaluate and optimize. or example, an assessment of value (including IT and system costs, funding, and impact) would have been useful for this evaluation. Additionally, effectiveness including an assessment of how well the system can identify meaningful correlations between different data sets or data domains, would be another important area for evaluation in our system. These along with organizational assessments (such as data management and security) and additional functional assessments (such as inter-agency data sharing), we would recommend for inclusion in future evaluations of Praedico.</t>
  </si>
  <si>
    <t>Public health surveillance involves the ongoing collection, analysis, and interpretation of health-related data.
To facilitate inter-agency cooperation, systems need to be able to adapt to and integrate disparate data sources and technologies and handle big data. Such a system must be flexible, simple to use, reliable, timely, accurate, and intelligent.
The purpose of public health surveillance systems is to analyze large data sets to dis-cover patterns or trends which ultimately serve to facilitate the prevention or control of diseases. Key to this are systems deemed to be flexible, easy to use, secure, reliable and cost-effective to give decision makers timely access to the data they need. 
Surveillance data meets the definition of big data, due to the large volume of data to be evaluated, the wide variety of structured and unstructured data sources, and the rate at which data are generated and needed for analysis.
Praedico enables VHA public health decision makers to react to a health crisis in a timely manner and share information with key stakeholders, while accessing data reliably and securely.</t>
  </si>
  <si>
    <t>Romano 2022</t>
  </si>
  <si>
    <t>An Evaluation of Syndromic Surveillance-Related Practices Among Selected State and Local Health Agencies.</t>
  </si>
  <si>
    <t>An Evaluation of Syndromic SurveillanceRelated Practices Among Selected State and Local Health Agencies</t>
  </si>
  <si>
    <t>Sebastian Romano</t>
  </si>
  <si>
    <t>wwj5@cdc.gov</t>
  </si>
  <si>
    <t>Provide recent information about syndromic surveillance systems and practice characteristics among a group of state and local health departments</t>
  </si>
  <si>
    <t>The contribution of syndromic surveillance to strengthen public health situational awareness and to improve capabilities to respond to public health concerns has been recognized previously.</t>
  </si>
  <si>
    <t>It should be noted that despite the potential utility of this study, certain limitations remain. Responses to questions are subject to perceptions of the respondent and may not fully represent the actual practices within these organizations. While questions were clarified upon request, respondents could have misinterpreted questions, leading to inaccuracies in their responses. In addition, the participants of our study are not a representative sample of all state and local health departments and therefore the findings of our study may not be generalizable to other state and local health departments across the United States.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</si>
  <si>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Jurisdictional experience with syndromic surveillance;
 System characteristics including analysis tools and data sources;
 Data processing and data quality practices;
 Data sharing, both within and outside of the jurisdiction;
 Use of syndromes and subsyndromes of importance; and
 Future needs for strengthening syndromic practice.
See supplemental material for survey questions relating to periodicity, data sharing, and partnerships. Not extracted as it is not entirely clear what attributes the survey aims to measure.</t>
  </si>
  <si>
    <t>Haworth-Brockman 2021</t>
  </si>
  <si>
    <t>One Health Evaluation of Antimicrobial Use and Resistance Surveillance: A Novel Tool for Evaluating Integrated, One Health Antimicrobial Resistance and Antimicrobial Use Surveillance Programs.</t>
  </si>
  <si>
    <t>One Health Evaluation of Antimicrobial Use and Resistance Surveillance: A Novel Tool for Evaluating Integrated, One Health Antimicrobial Resistance and Antimicrobial Use Surveillance Programs</t>
  </si>
  <si>
    <t>Margaret Haworth-Brockman</t>
  </si>
  <si>
    <t>margaret.haworth-brockman@umanitoba.ca</t>
  </si>
  <si>
    <t>Canada</t>
  </si>
  <si>
    <t>Development of a One Health Evaluation of Antimicrobial Use and Resistance Surveillance (OHE-AMURS) tool to evaluate progress toward integrated, One Health surveillance of antimicrobial resistance (AMR) and antimicrobial use (AMU) as a complex system in Canada</t>
  </si>
  <si>
    <t>Common program sustainability elements</t>
  </si>
  <si>
    <t>Funding; organizational capacity; partnerships; program adaptability; communications; strategic planning; enabling policy</t>
  </si>
  <si>
    <t>The matrix for the One Health Evaluation 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</si>
  <si>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Funding</t>
  </si>
  <si>
    <t>Permanent, dedicated funding that enables long-term program planning (not time-limited)</t>
  </si>
  <si>
    <t>Organizational capacity</t>
  </si>
  <si>
    <t>Permanent, dedicated resources to effectively manage program over long-term</t>
  </si>
  <si>
    <t>Partnerships</t>
  </si>
  <si>
    <t>Long-term, formal connections in place</t>
  </si>
  <si>
    <t>Program adaptability</t>
  </si>
  <si>
    <t>Program can improve, expand, and respond to emerging threats</t>
  </si>
  <si>
    <t>Communications</t>
  </si>
  <si>
    <t>Strategic and timely dissemination of program outcomes and activities with stakeholders, decision-makers and public</t>
  </si>
  <si>
    <t>Strategic planning</t>
  </si>
  <si>
    <t>Program direction, goals
and strategies in place and
subject to regular review</t>
  </si>
  <si>
    <t>Enabling policy</t>
  </si>
  <si>
    <t>Policy allows for effective and efficient data sharing and standardization among F/P/T; respects and includes all relevant stakeholders</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</si>
  <si>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</si>
  <si>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1. McGill E, Marks D, Vanessa E, Penney T, Petticrew M, Egan M. Qualitative process evaluation from a complex systems perspective: a systematic review and framework for public health evaluators. PLoS Med. (2020) 17:e1003368. doi: 10.1371/journal.pmed.1003368
22. Aenishaenslin C, Hasler B, Ravel A, Parmley EJ, Mediouni S, Bennani H, et al. Evaluating the integration of one health in surveillance systems for antimicrobial use and resistance: a conceptual framework. Front Vet Sci. (2021) 8:611931. doi: 10.3389/fvets.2021.611931
27. Home Page. CoEvalAMR. Available online at: https://coevalamr.fp7-risksur.eu/ (accessed May 25, 2021).</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</si>
  <si>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 antimicrobial sales/distribution data for animals
- CIPARS Farm-level AMR/AMU surveillance swine, broilers, chickens and turkeys
- CIPARS Farm-level AMR/AMU surveillance feedlot cattle (Canadian fed-cattle (feedlot cattle) antimicrobial surveillance program CanFASP).
- Canadian dairy network for antimicrobial stewardship and resistance farm-level AMR/AMU data
- Farm-level AMR/AMU surveillance 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 human and animal AMR/AMU report
- CIPARS 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</si>
  <si>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Crawley 2021</t>
  </si>
  <si>
    <t>Using Timeliness Metrics to Track Progress and Identify Gaps in Disease Surveillance.</t>
  </si>
  <si>
    <t>Using Timeliness Metrics to Track Progress and Identify Gaps in Disease Surveillance</t>
  </si>
  <si>
    <t>Adam W. Crawley</t>
  </si>
  <si>
    <t>adam@endingpandemics.org</t>
  </si>
  <si>
    <t>Develop timeliness metrics for use in the evaluation of surveillance systems</t>
  </si>
  <si>
    <t>Health agencies</t>
  </si>
  <si>
    <t>Nongovernmental organization</t>
  </si>
  <si>
    <t>Universities</t>
  </si>
  <si>
    <t>Foundations from the human, animal, and environmental health sectors</t>
  </si>
  <si>
    <t>Timeliness Metrics (for outbreak milestones)</t>
  </si>
  <si>
    <t>Outbreak milestones: predict, prevent, detect, notify, verify, diagnostic test/lab confirmation, respond, public communication, outbreak start, outbreak end, and after-action review.</t>
  </si>
  <si>
    <t xml:space="preserve">Definitions for outbreak milestones have been updated to reflect a One Health approach and ensure applicability across human, animal, and environmental health sectors.
The sequence of the milestones may vary by outbreak. In some cases, a single action may represent more than 1 milestone. The definition of an outbreak may vary by disease, geography, or sector. 
The after-action review milestone is included to inspire the necessary collaborations among sectors for operationalizing One Health.
</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</si>
  <si>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</si>
  <si>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 to detect is detect - outbreak start.
Time to verify is verify - detect.
Time to respond is respond - detect.</t>
  </si>
  <si>
    <t>In the pilot studies highlighted here, the majority of country participants found the timeliness metrics to be useful for evaluating their infectious disease surveillance systems. Examining timeliness trends helped to identify gaps in surveillance capacity and data collection practices.
The timeliness metrics presented in this article are intended to help individual countries assess their progress over time rather than function as comparative metrics across countries.</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</si>
  <si>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</si>
  <si>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</si>
  <si>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</si>
  <si>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Mader 2021</t>
  </si>
  <si>
    <t>OASIS evaluation of the French surveillance network for antimicrobial resistance in diseased animals (RESAPATH): success factors underpinning a well-performing voluntary system.</t>
  </si>
  <si>
    <t>OASIS evaluation of the French surveillance network for antimicrobial resistance in diseased animals (RESAPATH): success factors underpinning a well-performing voluntary system</t>
  </si>
  <si>
    <t>R. Mader</t>
  </si>
  <si>
    <t>rodolphe.mader@anses.fr</t>
  </si>
  <si>
    <t>Formal evaluation of French animal AMR surveillance system</t>
  </si>
  <si>
    <t>Follow AMR trends in pathogenic bacteria of animals</t>
  </si>
  <si>
    <t>Collect and store a panel of isolates that can be needed for in-depth molecular investigations</t>
  </si>
  <si>
    <t>Provide solid technical and scientific support to field laboratories</t>
  </si>
  <si>
    <t>Enable comparisons of animal and human AMR data through the French national observatory for epidemiology of bacterial resistance to antimicrobials (ONERBA), to which RESAPATH is federated</t>
  </si>
  <si>
    <t>Objectives provided are those specific to the surveillance network being evaluated.</t>
  </si>
  <si>
    <t>Public and private diagnostic laboratories</t>
  </si>
  <si>
    <t>The ministry in charge of agriculture</t>
  </si>
  <si>
    <t>Veterinary professional organisations</t>
  </si>
  <si>
    <t>Microbiologists and epidemiologists from the French Agency for Food, Environmental and Occupational Health &amp; Safety (ANSES)</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</si>
  <si>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 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 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 ance attributes, such as sensitivity or timeliness of a system nor does it look at its economic efficiency. Moreover, it does not inves- tigate multisectoral collaboration, something of particular value for One Health issues such as AMR. To find the most appropriate method, depending on the evaluation question and surveillance attri- butes to evaluate, assessors may follow the steps suggested in the RISKSUR EVA tool, a framework providing guidance in the plan- ning, implementation and reporting of evaluations [3]. Regarding multisectoral collaboration, a specific tool called ECoSur was recently developed to allow for an in-depth analysis of the organisation and functioning of collab- 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 ules (laboratory and surveillance) covering the key components of a national AMR surveillance system in the food and agriculture sectors. It also includes a Progressive Improvement Pathway scor- ing system, designed to assist policymakers in prioritising actions for building reliable national AMR surveillance systems for the sectors assessed. As such, conducting an FAO-ATLASS assess- ment could complement our results by providing a more global picture of the performance of France in terms of AMR surveil- 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</si>
  <si>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</si>
  <si>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</si>
  <si>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Clara 2020</t>
  </si>
  <si>
    <t>Developing monitoring and evaluation tools for event-based surveillance: experience from Vietnam.</t>
  </si>
  <si>
    <t>Developing monitoring and evaluation tools for event-based surveillance: experience from Vietnam</t>
  </si>
  <si>
    <t xml:space="preserve"> Arunmozhi Balajee</t>
  </si>
  <si>
    <t xml:space="preserve">fir3@cdc.gov </t>
  </si>
  <si>
    <t>Monitoring and evaluation tools for event-based surveillance in Vietnam</t>
  </si>
  <si>
    <t>Vietnam</t>
  </si>
  <si>
    <t>l. No framework(s) or guidance document(s) were discussed</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</si>
  <si>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</si>
  <si>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</si>
  <si>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Monitoring in the context of surveillance refers to routine and ongoing tracking of (a) implementation of planned surveillance activities, (b) data gathered by the surveillance system, and (c) overall performance of the system. Evaluation of a surveillance system is periodic assessment of the relevance, effectiveness, and impact of activities of surveillance, and focuses on whether the system meets its objectives and makes effective use of resources.
An evaluation team was formed consisting of stakeholders from GDPM, RIs, CDC, and PATH and designed five data collection tools for assessment of EBS 59 months after implementation to document products of EBS activities, perceptions of implementers, and fidelity of implementation. The tools included a desk review tool, a key informant interview guide, a focus group discussion guide, a timeliness form, and an online acceptability survey (applied in 4 Phase 1 provinces only). 
Different guides were developed for three specific target groups: (a) EBS focal points at the district level (for both clinical and preventive medicine sectors), (b) VHWs and HCs, and (c) community members serving as key informants, such as schoolteachers and pharmacy workers or members of social unions/associations.
For example, the outcome increased trust among the community was a challenging one, although the focus group discussions with VHWs and community members provided some understanding of their willingness to participate (or continue participating) in EBS.
Process evaluation questions
1. Were all necessary resources available to implement EBS at each level?
2. Were EBS training and monitoring visits carried out as planned at each level?
3. Were the trainings effective?
4. What were the barriers and facilitators identified by EBS implementers at each level?
 Outcomes evaluation questions
1. How many signals and events were reported and responded?
2. Were events reported and responded to in &lt; 48 h?
3. What is the acceptance of EBS?
4. What is the understanding of EBS?
Output indicators
1. Number of EBS focal points assigned at each level
2. Number of notebooks distributed to VHWs
3. Number of log books distributed to EBS focal points at district level
4. Number of log books distributed to EBS focal points at commune health stations
5. Number of EBS poster distributed to commune health stations and hospitals
6. Number of EBS flyers/brochures distributed to commune health stations and hospitals
7. Number of training of trainers conducted by GDPM and regional institutes
8. Number of cascade trainings conducted at each level
9. Number of assigned EBS focal point trained in EBS in each province
10. Number of village health workers trained in EBS in each province
11. Number and percentage of districts implementing EBS in each province
12. Number and percentage of public hospitals implementing EBS in each province
13. Number and percentage of communes implementing EBS in each province
14. Number of monitoring visits conducted by each province since project was launched
15. Barriers and facilitators identified by EBS implementers at each level
16. Fidelity of EBS technical guidelines implementation at each level
Outcome indicators
a) Signals and events reported
1. Number of signals reported
2. Number of signals triaged
3. Number of signals verified
4. Number of events reported
5. Number of events assessed
6. Number of events responded to
b) Timeliness of reporting/response
7. Time in hours from signal detection to event reporting to the district level
8. Time in hours from signal detection to the response
c) Sensitivity and specificity
9. Signals appropriately sensitive and specific to detect real events
d) Acceptance of EBSc
10. % of survey respondents at each level who agreed that EBS is very important in the detection of events
11. % of survey respondents at each level who agreed that EBS helps detect events earlier than before implementation
12. % of survey respondents at each level who were willing to continue taking part in EBS
13. % of survey respondents at each level who agreed that EBS should be continued
Tools used for evaluation: Desk review tool; key informant interview guide; focus group discussion guide; timeliness form; online acceptability survey. See Table 4 for a breakdown of what tools were used to assess each component.
See supplemental file for survey questions. Not clear how survey questions relate to evaluation metrics, however there may be some survey questions that relate to timeliness and acceptability.</t>
  </si>
  <si>
    <t>Bordier 2020</t>
  </si>
  <si>
    <t>Characteristics of One Health surveillance systems: A systematic literature review.</t>
  </si>
  <si>
    <t>Characteristics of One Health surveillance systems: A systematic literature review</t>
  </si>
  <si>
    <t>Marion Bordier</t>
  </si>
  <si>
    <t>marion.bordier@cirad.fr</t>
  </si>
  <si>
    <t>Systematic review of characteristics of One Health surveillance systems with conceptual framework for One health surveillance system collaboration</t>
  </si>
  <si>
    <t>Coordination of the surveillance system</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</si>
  <si>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</si>
  <si>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Geographical area</t>
  </si>
  <si>
    <t>Level of coverage of the surveillance (supra-national, national, subnational)
Territory under surveillance</t>
  </si>
  <si>
    <t xml:space="preserve">Date </t>
  </si>
  <si>
    <t>Year of establishment of first collaborative efforts</t>
  </si>
  <si>
    <t xml:space="preserve">General organisation </t>
  </si>
  <si>
    <t>Status of the surveillance system (stand-alone or part of a programme)
Origin of funds (state, private, external, etc.)
Sustainability of funding
A priori or a posteriori integration of sectoral surveillance components</t>
  </si>
  <si>
    <t xml:space="preserve">Objectives and purposes </t>
  </si>
  <si>
    <t>The ability of the system to meet the objectives of the different stakeholders was specifically identified to be the key to success and sustainability of the surveillance system.</t>
  </si>
  <si>
    <t>Objectives of the surveillance system
Purposes of the surveillance systems</t>
  </si>
  <si>
    <t xml:space="preserve">Hazards under surveillance </t>
  </si>
  <si>
    <t>Number of hazards (mono or multi-hazards)
Type of hazards
Communicability of hazards under surveillance</t>
  </si>
  <si>
    <t xml:space="preserve">Domains under surveillance </t>
  </si>
  <si>
    <t>Availability of a joint database or the ease of data exchange favours collaboration.</t>
  </si>
  <si>
    <t>Type of domains under surveillance (domestic animal, human, food, wildlife, etc.)
Number of domains under surveillance
Data sources in each domain
Type of data in each domain
Epidemiological status in each domain</t>
  </si>
  <si>
    <t xml:space="preserve">Terminology </t>
  </si>
  <si>
    <t>Terms which are used to describe inter-sectoral and inter-disciplinary collaboration</t>
  </si>
  <si>
    <t xml:space="preserve">Type of collaboration </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</si>
  <si>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</si>
  <si>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</si>
  <si>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Factors influencing collaboration</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</si>
  <si>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</si>
  <si>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Favouring factors for collaboration</t>
  </si>
  <si>
    <t>Performance of the surveillance system</t>
  </si>
  <si>
    <t>Elements supporting evidence of a good performance of the system
Elements supporting evidence of a bad performance of the system</t>
  </si>
  <si>
    <t xml:space="preserve">Benefits </t>
  </si>
  <si>
    <t>Elements supporting evidence of benefits of collaboration</t>
  </si>
  <si>
    <t>Our findings reinforce the hypothesis that the lack of a conceptual framework to accurately define the notion of OH surveillance is undermining the operationalisation of collaborative efforts for efficient and sustainable surveillance systems.</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</si>
  <si>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</si>
  <si>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</si>
  <si>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Pelican 2019</t>
  </si>
  <si>
    <t>Synergising tools for capacity assessment and One Health operationalisation.</t>
  </si>
  <si>
    <t>Synergising tools for capacity assessment and One Health operationalisation</t>
  </si>
  <si>
    <t>K. Pelican</t>
  </si>
  <si>
    <t>pelicank@umn.edu.</t>
  </si>
  <si>
    <t>Pull any relevant evaluation tools that have not already been identified from the scoping review.</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</si>
  <si>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</si>
  <si>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Azofeifa 2018</t>
  </si>
  <si>
    <t>Evaluating Behavioral Health Surveillance Systems.</t>
  </si>
  <si>
    <t>Evaluating Behavioral Health Surveillance Systems</t>
  </si>
  <si>
    <t>Donna F. Stroup</t>
  </si>
  <si>
    <t>donnafstroup@dataforsolutions.com</t>
  </si>
  <si>
    <t>Framework for evaluating behavioural health surveillance systems</t>
  </si>
  <si>
    <t xml:space="preserve"> Staff
 Data sources
 Infrastructure
 Equipment
 Funding sources
 Legislative support
 Partner organization
 Tools for data collection</t>
  </si>
  <si>
    <t>Logic model for behavioural health surveillance.</t>
  </si>
  <si>
    <t>1. Develop surveillance
1a. Identify goals
1b. Select and develop case definitions and indicators
1c. Link existing data sources
1d. Select sites or population coverage
1e. Develop and implement a protocol with uniform guidelines
1f. Establish pilot for surveillance of behavioral health conditions
1g. Assess data quality and utility
1h. Develop and test methods for data analysis
1i. Analyze data and interpret findings
1j. Develop and write surveillance reports
1k. Disseminate surveillance results
1l. Develop strategies for sustaining surveillance
2. Engage partners
3. Evaluate and monitor</t>
  </si>
  <si>
    <t xml:space="preserve"> Data for ongoing monitoring of trends in behavioral health indicators
 Surveillance activities
 Reports and recommendations
 Increases in evidence-based interventions, planning, and evaluation
 Identification of modifiable behavioral risk factors</t>
  </si>
  <si>
    <t>Short-Term Outcomes</t>
  </si>
  <si>
    <t xml:space="preserve"> Enhanced knowledge of behiovral health patterns
 Uniform national or statewide implementation of surveillance programs
 Patients/clients receive counselling or treatment
 Increase in prevention/intervention programs for populations most in need</t>
  </si>
  <si>
    <t>Midterm Outcomes</t>
  </si>
  <si>
    <t xml:space="preserve"> Identification of access barriers for counselling and treatment facilities
 Health care system treat, refer, and improve self-management of behavioral health conditions (e.g., substance abuse, mental health)
Improved community outreach programs
Increase in patient/client knowledge, attitudes, and beliefs</t>
  </si>
  <si>
    <t>Long-Term Outcomes</t>
  </si>
  <si>
    <t xml:space="preserve"> Policy change
 Reduction in behavioral health conditions (e.g., substance misuse, mental health problems)
 Improved infrastructure for managing behavioral health conditions (e.g., substance misuse, mental health problems)
 Increase in patient/client knowledge, attitudes, and beliefs about behavioral health conditions
 Change in risk behaviors</t>
  </si>
  <si>
    <t>Objectives of a behavioural health surveillance system could be inferred from the provided long-term outcomes from the logic model.</t>
  </si>
  <si>
    <t>Public health scientists with experience in behavioral health surveillance and epidemiology.</t>
  </si>
  <si>
    <t>These experts came from the Substance
Abuse and Mental Health Services Administration (SAMHSA), the Centers for Disease Control and Prevention (CDC), local and state health departments, and other partner organizations.</t>
  </si>
  <si>
    <t>Federal and state surveillance epidemiologists with experience in behavioral health surveillance and epidemiology.</t>
  </si>
  <si>
    <t>These experts came from the Substance Abuse and Mental Health Services Administration (SAMHSA),the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</si>
  <si>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</si>
  <si>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</si>
  <si>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Assessment of acceptability includes considerations of other attributes, including simplicity and timeliness. Acceptability is directly related to the extent to which the surveillance system successfully addresses stigma associated with certain conditions, which is particularly important for behavioral surveillance, in terms of both the extent to which the questions included in the survey questionnaire are sensitive to the reluctance people may have to report various behavioral health problems and the nonjudgmental quality of questions.</t>
  </si>
  <si>
    <t xml:space="preserv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t>
  </si>
  <si>
    <t>System data quality is defined in terms of completeness and validity of data. Complete data have no missing values;
valid data have no error (bias) caused by invalid codes or systematic deviation.</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</si>
  <si>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 ical records, consideration should be given to the completeness of all fields, standardization across reporting units (eg, medical re- 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 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Selection bias: systematic differences between sample and tar- get populations  Performance bias: systematic differences between groups in care provided or in exposure to factors other than the interven- tions of interest  Detection bias: systematic differences in how the outcome is determined (eg, death scene investigation protocols)  Attrition bias: systematic loss to follow up  Reporting bias: systematic differences in how people report symptoms or ideation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</si>
  <si>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 ternative data sources are important. For example, considerations of possible data-quality concerns arise with use of mortality data, particularly underreporting of suicide.</t>
  </si>
  <si>
    <t>A system is flexible if its design and operation can be adjusted easily in response to a demand for new information. For example, the Behavioral Risk Factor Surveillance System (BRFSS)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</si>
  <si>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 xml:space="preserve"> Flexibility can be assessed retrospectively on the basis of historical evidence of response to change. A process map of steps needed to implement a change in the system as well as the following measures can address evaluation of flexibility: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</si>
  <si>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The Behavioral Health Surveillance Working Group recognizes different levels of flexibility. For example, BRFSS is flexible in terms of state-added questions, but adding a question to the core set is process-intensive. Flexibility should be assessed in the context of the data-collection purpose and the organization from which the data originate. For behavioral surveillance, flexibility to respond to changing norms and product availability is important.</t>
  </si>
  <si>
    <t xml:space="preserve">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</si>
  <si>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Predictive value positive (PVP) is the proportion of reported cases that actually have the health-related event, condition, behavior, thought, or policy under surveillance.</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</si>
  <si>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</si>
  <si>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</si>
  <si>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 behavioral health surveillance system is representative if characteristics of the individuals (or people) assessed by the system as essentially the same as the characteristics of the population subject to surveillance.</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</si>
  <si>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</si>
  <si>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</si>
  <si>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Sensitivity is the percentage of true behavioral health events, conditions, or behaviors occurring among the population detected by the surveillance system. A highly sensitive system might detect small changes in the number, incidence, or prevalence of events occurring in the population as well as historical trends in the occurrence of behavioral health events, conditions, or behaviors. Sensitivity may also refer to the ability to monitor changes in prevalence over time, including the ability to detect clusters in time, place, and segments of the population requiring investigation and intervention.</t>
  </si>
  <si>
    <t xml:space="preserve"> Measurement of the sensitivity of a public health surveillance system is affected by the likelihood that
 Health-related events, risk factors, or effects of public health policies are occurring in the population under surveillance
 Cases are coming to the attention of institutions (eg, health care, educational, community-based, harm-reduction, law enforcement, or survey-collection institutions) that report to a centralized system
 Cases will be identified, reflecting the abilities of health care providers; capacity of health care systems; type, quality, or availability of the screening tool; or survey implementation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</si>
  <si>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An evaluation of the sensitivity of a behavioral health surveillance system should include a clear assessment of potential biases that range from case identification to case reporting. Case identification and case reporting will require workforce capacity, ability, and willingness to accurately and consistently identify and report plus an organized system for collecting, collating, and aggregating identified cases.</t>
  </si>
  <si>
    <t>A public health surveillance system is simple in structure and function if it has a small number of components with operations that are easily understood and maintained.</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</si>
  <si>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</si>
  <si>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
ing population survey methods should have simple standard
sampling methods (eg, paper-based, computer-based, or tele-
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</si>
  <si>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</si>
  <si>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</si>
  <si>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The stability of a behavioral health surveillance system will depend on the operational legal or regulatory framework on which the surveillance system is based. For example, an established legal or regulatory framework ensures continuity in system funding and workforce capacity. Stability should be maintained while allowing flexibility to adapt to emerging trends. Assessing the stability of a surveillance system should be based on the purpose and objectives for which the system was designed.</t>
  </si>
  <si>
    <t>Timeliness reflects the rate at which the data move from occurrence of the health event to public health action.</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</si>
  <si>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 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Case definitions (eg, requiring symptoms be present for ≥6 months)  A symptom that might be associated with multiple possible diagnoses, taking time to resolve  Symptoms that appear intermittently  Variance in detection methods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</si>
  <si>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 havioral health conditions. Ultimately, timeliness should be guided by the fact that behavioral health measures are not as discrete or easily measureable as most chronic or infectious disease measures, and their etiology or disease progression is often not as linear.</t>
  </si>
  <si>
    <t>A public health surveillance system is useful if it contributes to preventing, treating, and controlling diseases, risk factors, and behaviors or if it contributes to implementation or evaluation of public health policies. Usefulness can include assessing the public health impact of a disease, risk, or behavior and assessing the status of effective prevention strategies and policies.</t>
  </si>
  <si>
    <t>Depending on its objectives, the surveillance system can be considered useful if it satisfactorily addresses one or more of the following questions: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</si>
  <si>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 healthyyouth/data/yrbs/index.htm), prescription drug sales (opioids), state excise taxes for alcohol, the Fatality Analysis Reporting System (https://www.nhtsa.gov/research-data/fatality-ana- 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</si>
  <si>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xml:space="preserve">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t>
  </si>
  <si>
    <t>Informatics capabilities: Public health informatics is the systematic application of information and computer science and technology to public health practice, research, and learning (24). Public health informatics has 3 dimensions of benefits to behavioral health surveillance: the study and description of complex systems (eg, models of behavioral health development and intervention), the identification of opportunities to improve efficiency and effectiveness of surveillance systems through innovative data collection or use of information, and the implementation and maintenance of surveillance processes and systems to achieve improvements (25).</t>
  </si>
  <si>
    <t>When assessing informatics components of
a surveillance system, the following aspects should be considered
(25):
 Planning and system design: identifying information and
sources that best address a surveillance goal; identifying who
will access information, by what methods, and under what conditions; and improving interaction with other information systems
 Data collection: identifying potential bias associated with differ-
ent collection methods (eg, telephone use or cultural attitudes
toward technology); identifying appropriate use of structured
data, vocabulary, and data standards; and recommending technologies to support data entry
 Data management and collation: identifying ways to share data
across computing or technology platforms, linking new data
with legacy systems, and identifying and remedying data-quality problems while ensuring privacy and security
 Analysis: identifying appropriate statistical and visualization applications, generating algorithms to detect aberrations in behavioral health events, and leveraging high-performance computational resources for large data sets or complex analyses
 Interpretation: determining usefulness of comparing information from a surveillance program with other data sets (related by
time, place, person, or condition)
 Dissemination: recommending appropriate displays and best
methods for reaching the intended audience, facilitating information finding, and identifying benefits for data providers
 Application to public health programs: assessing the utility of
having surveillance data directly support behavioral health interventions</t>
  </si>
  <si>
    <t>Initial guidelines for infectious disease surveillance(4)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</si>
  <si>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Population coverage: Population coverage refers to the extent that the observed population described by the data under surveillance describes the true population of interest.</t>
  </si>
  <si>
    <t>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t>
  </si>
  <si>
    <t>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</si>
  <si>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</si>
  <si>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BaboMartins 2017</t>
  </si>
  <si>
    <t>Economics of zoonoses surveillance in a 'One Health' context: an assessment of Campylobacter surveillance in Switzerland.</t>
  </si>
  <si>
    <t>Economics of zoonoses surveillance in a One Health context: an assessment of Campylobacter surveillance in Switzerland</t>
  </si>
  <si>
    <t>S. Babo Martins</t>
  </si>
  <si>
    <t>smartins@rvc.ac.uk</t>
  </si>
  <si>
    <t>To explore the economics of the cross-sectorial One Health approach</t>
  </si>
  <si>
    <t>Switzerland</t>
  </si>
  <si>
    <t>Economic assessment of zoonoses surveillance in a One Health context: a conceptual framework (Babo Martins 2015)</t>
  </si>
  <si>
    <t>Assessed</t>
  </si>
  <si>
    <t>Measured in relation to disability-adjusted life years (DALYs)
Total years of life lost to disability (YLD), to mortality (YLL), and overall DALYs for the years under analysis were calculated by applying a stochastic model using the DALY Calculator interface developed in R
See original framework for more information (reference 18) and comments in Q23</t>
  </si>
  <si>
    <t>See original framework for more information (reference 18) and comments in Q23</t>
  </si>
  <si>
    <t>Some limitations to our estimates should be considered. The cost analysis and results for marginal cost increase associated with the cross-sectorial mitigation efforts for Campylobacter in this study focused on official surveillance programmes and interventions reliant on public spending. Yet, in addition to the official surveillance and control activities, the poultry industry has also been carrying out mitigation activities to tackle Campylobacter at pre-harvest and post-harvest levels. Since our estimates do not account for the costs of such activities, our results are likely an underestimation of the societal efforts in terms of expenditure in Campylobacter surveillance and mitigation. In the same way, we did not exhaustively assess all benefit streams potentially linked to surveillance integration.</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</si>
  <si>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</si>
  <si>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the metric used to assess marginal benefits of the system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</si>
  <si>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Groseclose 2017</t>
  </si>
  <si>
    <t>Public Health Surveillance Systems: Recent Advances in Their Use and Evaluation.</t>
  </si>
  <si>
    <t>Public Health Surveillance Systems: Recent Advances in Their Use and Evaluation</t>
  </si>
  <si>
    <t>Samuel L. Groseclose</t>
  </si>
  <si>
    <t>sgroseclose@cdc.gov</t>
  </si>
  <si>
    <t>Summary and guidance for evaluating public health surveillance systems</t>
  </si>
  <si>
    <t>Guide immediate action for cases of public health importance (e.g., initiating investigations or interventions)</t>
  </si>
  <si>
    <t>Measure the burden of a disease (or other health-related event) and monitor trends over time, including changes in incidence and the identification of high-risk populations</t>
  </si>
  <si>
    <t>Support early detection and response to outbreaks or new or emerging health concerns</t>
  </si>
  <si>
    <t>Guide the planning, implementation, and evaluation of programs to prevent and control disease, injury, disability, or exposure to environmental hazards</t>
  </si>
  <si>
    <t>Provide reassurance during periods of perceived increased risk that incidence of a health condition is not increasing</t>
  </si>
  <si>
    <t>Evaluate public policy</t>
  </si>
  <si>
    <t>Detect changes in health practices and the effects of these changes</t>
  </si>
  <si>
    <t>Prioritize the allocation of health resources</t>
  </si>
  <si>
    <t>Describe the clinical course of disease</t>
  </si>
  <si>
    <t>Provide a basis for epidemiologic research</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</si>
  <si>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 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 especially during a public health emergency 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</si>
  <si>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Public health practitioners</t>
  </si>
  <si>
    <t>Health care providers</t>
  </si>
  <si>
    <t>Policy makers</t>
  </si>
  <si>
    <t>Members of affected communities</t>
  </si>
  <si>
    <t>Academia</t>
  </si>
  <si>
    <t>Professional association</t>
  </si>
  <si>
    <t>Private industry</t>
  </si>
  <si>
    <t>Not-for-profit advocacy organizations</t>
  </si>
  <si>
    <t>General public</t>
  </si>
  <si>
    <t>Increasingly, the general public can be considered a partner in the surveillance process.</t>
  </si>
  <si>
    <t>Willingness of persons and organizations to participate in the surveillance system.</t>
  </si>
  <si>
    <t>May be indicated by the participation rate of data providers, completeness of case report data, timeliness or frequency of data reporting, or responsiveness to requests for supplemental information on reported health events. Acceptability can be influenced by the time and effort required to complete and submit surveillance reports or by perceptions of the benefits derived from participation in the surveillance system.
Data of poor quality make the system less acceptable and potentially less representative of the population under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</si>
  <si>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</si>
  <si>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(82, 83).
Efforts to improve sensitivity, positive predictive value, representativeness, timeliness, and stability can
increase the cost of a surveillance system.</t>
  </si>
  <si>
    <t>Completeness and validity of data in the surveillance system.</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</si>
  <si>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</si>
  <si>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Ability of the surveillance system or its processes to adapt with little additional time or resources to changing epidemiologies, information needs, technologies, or clinical practices.</t>
  </si>
  <si>
    <t>Is best evaluated retrospectively by observing how the system has responded to new requirements or changes in surveillance processes or environment (e.g., new health-related events, case definition changes, modification of policies affecting the patient population eligible to receive care from participating reporting sources, or introduction of new information technologies).</t>
  </si>
  <si>
    <t>Proportion of cases reported to the system that actually have the health condition under surveillance. For event-based surveillance, PVP represents the probability that a detected outbreak is of public health significance and requires response.</t>
  </si>
  <si>
    <t>Cases reported to the system must be investigated to determine if they represent true or confirmed cases of the health event under surveillance. Low PVP may be addressed by case definition revision, request of additional data, or staff training to increase reporting accuracy. For event-based surveillance, criteria denoting a real outbreak should be defined and the outcomes of investigations of potential outbreaks identified by the system should be monitored and characterized per outbreak definition criteria.
As sensitivity and positive predictive value approach 100%, a system is more likely to be representative of the population with the event under surveillance. However, as sensitivity increases, predictive value positive might decrease.</t>
  </si>
  <si>
    <t>Ability of the system to accurately describe the occurrence of a health condition under surveillance over time and its distribution in the population by place and person.</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</si>
  <si>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</si>
  <si>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Processes and methodologies to keep surveillance data and information confidential, available, and accurate.</t>
  </si>
  <si>
    <t>Surveillance system security policies and practices should be reviewed to ensure that security levels and procedures for surveillance system data or system access are defined and enforced; data use and release policy and protocol is available; and access to the surveillance system software application is controlled.</t>
  </si>
  <si>
    <t>Sensitivity of a surveillance system to (a) case detection (proportion of individuals who have the condition of interest), (b) outbreak detection (probability that the surveillance system will detect a significant increase in a health condition in time or space), and (c) case definition (ability of the case definition criteria to accurately represent the health condition of interest and classify the cases to which it is applied).</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</si>
  <si>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</si>
  <si>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Structure and ease of operation of the system across the surveillance process cycle from data collection to use. Systems should be as simple as possible while still meeting their objectives.</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</si>
  <si>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</si>
  <si>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Ability to collect, manage, and provide data without failure (reliability) and to be operational when needed (availability).</t>
  </si>
  <si>
    <t>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t>
  </si>
  <si>
    <t>Use of data exchange, messaging, or other information technology standards by a surveillance system that enhances the ability of the system and its software applications to communicate, exchange data, and use the information that has been exchanged.</t>
  </si>
  <si>
    <t>Determine whether the system uses data standards (e.g., ICD, LOINC, or SNOMED)b as valid values for appropriate data variables or has the ability to translate its variable values to data standard concepts; determine whether the system uses standard data interchange protocols (e.g., Health Level 7) to exchange data with other information systems.</t>
  </si>
  <si>
    <t>Time between any two steps in the surveillance process. Steps in the surveillance process will vary by system. The relative importance of timeliness of surveillance process intervals varies by surveillance objective and health event under surveillance.</t>
  </si>
  <si>
    <t>For systems aiming for early detection of events of public health concern, timeliness assessment should focus on the detection of the hazard or agent causing the health condition or the identification of symptomatic individuals when they first seek care. For other systems, timeliness measures may indicate time to initiate interventions based on information derived from the system or time to accumulate sufficient information on which to develop risk communications or clinical guidance. Timeliness is influenced by surveillance methods and data source(s).</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</si>
  <si>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</si>
  <si>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</si>
  <si>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Bordier 2019</t>
  </si>
  <si>
    <t>One Health Surveillance: A Matrix to Evaluate Multisectoral Collaboration.</t>
  </si>
  <si>
    <t>One Health Surveillance: A Matrix to Evaluate Multisectoral Collaboration</t>
  </si>
  <si>
    <t>Marion.bordier@cirad.fr</t>
  </si>
  <si>
    <t>Matrix to evaluate collaboration in a multisectorial surveillance system</t>
  </si>
  <si>
    <t xml:space="preserve">Epidemiologists </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</si>
  <si>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</si>
  <si>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Veterinarians</t>
  </si>
  <si>
    <t>Organizational Attributes - Governance Level</t>
  </si>
  <si>
    <t>Governance and operation attributes on the organization of multisectorial collaboration.
G.1 Formalization and endorsement of the collaborative surveillance strategy
G.2 Relevance of collaborative objective(s) and purpose
G.3 Formalization of collaborative modalities
G.4 Relevance of collaborative modalities
G.5 Coverage
G.6 Governance of resources for collaboration
G.7 Mechanism(s) for steering collaboration
G.8 Mechanism(s) for coordinating collaboration
G.9 Mechanism(s) for technically and scientifically supporting collaboration
G.10 Training
G.11 Information and communication
G.12 Performance and evaluation
G.13 Engagement</t>
  </si>
  <si>
    <t>Organizational Attributes - Operational Level</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</si>
  <si>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</si>
  <si>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Functional Attributes</t>
  </si>
  <si>
    <t>Functional attributes on the qualities of core collaboration functions required for an effective multisectoral surveillance system.
Stability
Relevance
Operationality
Acceptability
Resources
Adaptability
Inclusiveness
Shared leadership
System knowledge</t>
  </si>
  <si>
    <t>Surveillance actors demonstrate trust into the system, mutual understanding and willingness to collaborate. The objective(s) of collaboration and outputs of the multi-sectoral surveillance system meet stakeholders (surveillance actors and end-users) expectations.</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</si>
  <si>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</si>
  <si>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</si>
  <si>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</si>
  <si>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Relevance of collaborative objective(s) and purpose: Relevance of the collaborative objective(s) and purpose regarding stakeholders' expectations, the epidemiological and socio-economic context, the international/regional guidance (regulations, recommendations, standards).</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</si>
  <si>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t>
  </si>
  <si>
    <t>Formalisation of collaborative modalities: Description of collaboration in terms of modalities (area and degree of collaboration), and role and responsibilities of surveillance actors.</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</si>
  <si>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</si>
  <si>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Relevance of collaborative modalities:Relevance of the collaborative modalities (area and degree of collaboration) across the different dimensions regarding collaborative objective(s) and context (including sectoral surveillance capacities)</t>
  </si>
  <si>
    <t>11. Relevance of the collaborative modalities regarding the collaborative objective(s) and context (including sectoral surveillance capacities)</t>
  </si>
  <si>
    <t>Coverage:Relevance of the dimensions and data sources covered by the multi-sectoral surveillance system regarding the collaborative objective(s)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</si>
  <si>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</si>
  <si>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Governance of resources for collaboration: Definition of resource allocation mechanisms in the collaborative strategy and allocation of relevant resources for the implementation of collaborative modalities.</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</si>
  <si>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</si>
  <si>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Mechanism(s) for steering collaboration: Existence of appropriate and functional mechanism(s), including feed-back loop, for steering collaboration in the multi-sectoral surveillance system.</t>
  </si>
  <si>
    <t>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t>
  </si>
  <si>
    <t>Mechanism(s) for coordinating collaboration: Existence of appropriate and functional mechanism(s), including feed-back loop, for coordinating collaboration in the multi-sectoral surveillance system.</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</si>
  <si>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</si>
  <si>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Mechanism(s) for technically and scientifically supporting collaboration: Existence of appropriate and functional mechanism(s), including feed-back loop, to technically and scientifically support collaboration in the multi-sectoral surveillance system.</t>
  </si>
  <si>
    <t>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t>
  </si>
  <si>
    <t>Training: Provision of relevant initial and ongoing training for operating actors involved in collaborative activities.</t>
  </si>
  <si>
    <t>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t>
  </si>
  <si>
    <t>Information and communication: Appropriate information production, management and communication.</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</si>
  <si>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</si>
  <si>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Performance and evaluation:Existence of specific performance indicators of collaboration routinely used and of periodic external evaluations of collaboration.</t>
  </si>
  <si>
    <t>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</si>
  <si>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Engagement: Engagement of actors in their assigned areas of action, role and responsibilities in the multi-sectoral surveillance system</t>
  </si>
  <si>
    <t>45. Engagement of actors in their assigned areas of action, role and responsibilities in the multi-sectoral surveillance system</t>
  </si>
  <si>
    <t>Collaboration for surveillance design: Implementation of appropriate and functional collaborative activities for the design of the surveillance programme (ex: selection of hazards and population under surveillance, data format, etc.).</t>
  </si>
  <si>
    <t>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t>
  </si>
  <si>
    <t>Collaboration for sampling: Implementation of appropriate and functional collaborative activities for sampling (ex: joint sample collection campaign, harmonised sample forms).</t>
  </si>
  <si>
    <t>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t>
  </si>
  <si>
    <t>Collaboration for laboratory testing: Implementation of appropriate and functional collaborative activities for laboratory testing (ex: harmonization of testing methods, interpretation rules, data reporting, etc.).</t>
  </si>
  <si>
    <t>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t>
  </si>
  <si>
    <t>Collaboration for data sharing: Implementation of appropriate and functional collaborative activities for data sharing (ex: compatibility of information systems across sectors).</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</si>
  <si>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</si>
  <si>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Collaboration for sharing surveillance results: Implementation of appropriate collaborative activities for sharing surveillance results (ex: joint inter-sectoral meeting).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</si>
  <si>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</si>
  <si>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Collaboration for data management and storage: Implementation of appropriate and functional collaborative activities for data management/storage (ex: rules for data accessibility, usage and ownership, etc.).</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</si>
  <si>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</si>
  <si>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Collaboration for data analysis and interpretation:I mplementation of appropriate and functional collaborative activities for data analysis and interpretation (ex: establishment of an inter-sectoral technical working group, etc.).</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</si>
  <si>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</si>
  <si>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Collaboration for communication to surveillance actors: Implementation of appropriate collaborative activities for communication of surveillance results to surveillance actors (ex: joint inter-sectoral website, joint inter-sectoral meetings, etc).</t>
  </si>
  <si>
    <t>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t>
  </si>
  <si>
    <t>Collaboration for external communication:Implementation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</si>
  <si>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</si>
  <si>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Collaboration for dissemination to beneficiaries: Implementation of appropriate collaborative activities for dissemination of surveillance results to beneficiaries (ex: joint inter-sectoral reporting to decision-makers, inter-sectoral platform for knowledge transfer, etc.).</t>
  </si>
  <si>
    <t xml:space="preserve">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
</t>
  </si>
  <si>
    <t>Stability: Collaboration is stable in time, it is formalised and endorsed by all relevant stakeholders (surveillance actors and end-users).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</si>
  <si>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</si>
  <si>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Relevance: Collaborative strategy, modalities and activities are relevant regarding the collaborative objective and context.</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</si>
  <si>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t>
  </si>
  <si>
    <t xml:space="preserve">Operationality: The governance of collaboration is operational, and collaboration is effectively implemented to meet the surveillance objective.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</si>
  <si>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</si>
  <si>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Resources: The mechanisms for resources allocation are defined. The resources are appropriate and available for the effective implementation of activities of collaboration.</t>
  </si>
  <si>
    <t>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</si>
  <si>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Adaptability: Collaboration can adapt and evolve upon changes in governance modalities, knowledge and context.</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</si>
  <si>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</si>
  <si>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Inclusiveness: Relevant surveillance actors and end-users participate in governance mechanisms. Roles in collaboration are adequately allocated to actors with regard their mandates and competencies. At the relevant dimensions, corresponding actors and data sources are considered to meet the collaborative objective(s).</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</si>
  <si>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t>
  </si>
  <si>
    <t xml:space="preserve">Shared leadership:Governance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</si>
  <si>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</si>
  <si>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System knowledge:The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</si>
  <si>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</si>
  <si>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Management index: All elements contributing to the management of collaboration: existence and formalisation of a collaborative strategy, governance mechanisms for steering and coordination, performance monitoring and evaluation.</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</si>
  <si>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</si>
  <si>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</si>
  <si>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Support index: All elements in place that ensure the smooth operation of collaboration: resources allocation, training, information and communication, technical and scientific support</t>
  </si>
  <si>
    <t>In contrast to attributes, whic relate to a specific organizational characteristic of collaboration, indexes aim at reflecting the collaborations organization at a macro level.</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</si>
  <si>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</si>
  <si>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Operation index: All collaborative activities for surveillance (from surveillance design to results dissemination) that generate the relevant collaborative surveillance outputs to meet the collaborative objective(s) and purpose(s)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</si>
  <si>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</si>
  <si>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 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</si>
  <si>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Fortane N. Antibiotic resistance in Vietnam: moving towards a One Health surveillance system. BMC Public Health. (2018) 18:1136. doi: 10.1186/s12889-018-6022-4 14. RISKSUR. Best Practices for Risk-Based and Cost Effective Animal Health Surveillance. (2015). Available online at: https://www.fp7-risksur.eu/ sites/default/files/documents/publications/riskbasedsurv_BPdoc_FINAL_ formatted_03.pdf (Accessed June 12, 2018). 15. DAmour D, Ferrada-Videla M, San Martin Rodriguez L, Beaulieu M- 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 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</si>
  <si>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</si>
  <si>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Paternoster 2017</t>
  </si>
  <si>
    <t>The Degree of One Health Implementation in the West Nile Virus Integrated Surveillance in Northern Italy, 2016.</t>
  </si>
  <si>
    <t>The degree of One Health implementation in the west nile virus integrated surveillance in Northern Italy, 2016</t>
  </si>
  <si>
    <t xml:space="preserve">Giulia Paternoster </t>
  </si>
  <si>
    <t>giulia.paternoster@gmail.com</t>
  </si>
  <si>
    <t xml:space="preserve">To assess the degree of One Health implementation of the West NileVirus surveillance system in three North Italian regions </t>
  </si>
  <si>
    <t>A Systems Approach to Evaluate One Health Initiatives (Ruegg 2018)</t>
  </si>
  <si>
    <t>Not clear - however they mentioned that animal, public health, and environmental health representatives are stakeholders of the initiative, in additional to the general public.</t>
  </si>
  <si>
    <t>OH Planning</t>
  </si>
  <si>
    <t>Positioning of the entomological traps (active surveillance) 
Collecting mosquito traps and transfer to laboratories (active surveillance)
Wild birds collection (trap/shoot) and transfer to the laboratories (active surveillance)
Passive surveillance on wild birds found dead 
Passive surveillance in horses: reporting of suspect cases of WND (neurologic symptoms)
Passive surveillance in horses: sampling of suspect cases of WND (neurologic symptoms)
Active surveillance on horses 
Laboratory tests on horses, wild birds, and mosquitoes incl. species-ID 
Surveillance of neoroinvasive disease in humans 
Laboratory tests on blood and organ donations, and on human suspects (West Nile neuroinvasive disease) samples
Data sharing and communication</t>
  </si>
  <si>
    <t>Evaluation description and methodology was unclear - not sure if the aspects relating to each domain should be considered attributes or potential evaluation criteria.</t>
  </si>
  <si>
    <t>OH Learning</t>
  </si>
  <si>
    <t>OH Sharing</t>
  </si>
  <si>
    <t>Transdisciplinarity &amp; Leadership</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</si>
  <si>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</si>
  <si>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OH Thinking</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</si>
  <si>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</si>
  <si>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NEOH framework is not listed in the references but should be pulled if not already identified.</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</si>
  <si>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</si>
  <si>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Herida 2016</t>
  </si>
  <si>
    <t>Economic Evaluations of Public Health Surveillance Systems: a Systematic Review.</t>
  </si>
  <si>
    <t>Economic Evaluations of Public Health Surveillance Systems: a Systematic Review</t>
  </si>
  <si>
    <t>Magid Herida</t>
  </si>
  <si>
    <t>m.herida@invs.sante.fr</t>
  </si>
  <si>
    <t>Systematic review of economic evaluations of public health surveillance systems</t>
  </si>
  <si>
    <t>Among these, conjoint analysis (CA) could overcome to some extent the limitations and methodological issues discussed above. The theory behind this approach is that any product or good or service can be described by a set of characteristics and that the extent to which an individual places value on a product is determined by the level of these characteristics.34 CA asks individuals to state a preference by presenting competing scenarios with both desirable and undesirable characteristics of a product or a service. CA has been applied to health care and public health interventions such as HIV vaccine and cancer control strategies.35,36 More recently, CA was performed to prioritize zoonotic diseases of public health concern.37 CA has been also used to derive utility weight for QALY or to estimate willingness to pay for CB analysis.38 To our knowledge, the method has not been used for a PHSS and may be worth exploring. Indeed, this type of economic evaluation could help policy makers and health professionals elicit preferences and help estimate their willingness to pay for a surveillance system according to different system characteristics and performance. This technique may also be useful for estimating the non-use value of a surveillance program.39 This information could be useful to public health agencies and could help them to prioritize surveillance in a context of limited resources.</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</si>
  <si>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</si>
  <si>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 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 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 tion and training has recently been developed.33 This framework aims at assessing the performances of PHSS and could also be useful for conducting standardized cost analysis for PHSS.
In this review, several of the studies examined included surveil- 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 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</si>
  <si>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ElAllaki 2013</t>
  </si>
  <si>
    <t>Conceptual evaluation of population health surveillance programs: method and example.</t>
  </si>
  <si>
    <t>Conceptual evaluation of population health surveillance programs: Method and example</t>
  </si>
  <si>
    <t xml:space="preserve">Farouk El Allaki </t>
  </si>
  <si>
    <t xml:space="preserve"> farouk.elallaki@inspection.gc.ca</t>
  </si>
  <si>
    <t>Conceptual evaluation model for public health and animal health surveillance systems</t>
  </si>
  <si>
    <t>Step 1: Text analysis to extract Elementary Context Units (ECUs)</t>
  </si>
  <si>
    <t>This first step requires an electronic written text and text analysis software. The main objective of this step is to extract the most significant structures (i.e., phrases) from the text being analyzed.</t>
  </si>
  <si>
    <t>Alceste divides the text into small context units (e.g., phrases) and then clusters context units with similar lexical content into classes. Alceste provides a list of the most significant words, the most significant ECUs, the characteristic contexts of each class, and agreement. Chi-square analysis is used to determine how strongly a given word is associated with a class, thereby revealing the terms most representative of any given class. Other methods are used to supplement this analysis of classes, including cross-sorting, factorial correspondence analysis and ascending hierarchical classification. Both key words and ECUs are ranked in terms of their statistical significance, and both can be traced back to the original text to evaluate their context.</t>
  </si>
  <si>
    <t>Step 2: Coding of ECUs to produce the (implicit) program conceptual model</t>
  </si>
  <si>
    <t>The main objective of this step is to code the ECUs according to the theoretical standard nomenclature (dictionary) to facilitate the subsequent comparison between the program conceptual model and the theoretical conceptual model.</t>
  </si>
  <si>
    <t>Conceptual and relational analyses were used to translate the ECUs into a program conceptual model (see Table 1 and Table 2 for more detail). In conceptual analysis, a concept is selected, coded and quantified for its presence in a text. Relational analysis (also called concept mapping) builds on the conceptual analysis by examining the relationships between the identified concepts.</t>
  </si>
  <si>
    <t>Step 3: Comparison of the program conceptual model to the theoretical conceptual model</t>
  </si>
  <si>
    <t>The surveillance program under evaluation is compared to a theoretical standard, using Nvivo, basing the comparison on the completeness of the concepts and the relationships between these concepts (logical and chronological relationships; Fig. 2).</t>
  </si>
  <si>
    <t>Step 4: Validating interview with a technical team member</t>
  </si>
  <si>
    <t xml:space="preserve">The purpose of the interview was to determine whether the technical team took into consideration concepts that were used but not present in the analyzed document </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</si>
  <si>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</si>
  <si>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</si>
  <si>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</si>
  <si>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</si>
  <si>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Babaie 2015</t>
  </si>
  <si>
    <t>Performance assessment of communicable disease surveillance in disasters: a systematic review.</t>
  </si>
  <si>
    <t>Performance Assessment of Communicable Disease Surveillance in Disasters: A Systematic Review</t>
  </si>
  <si>
    <t>Ali Ardalan</t>
  </si>
  <si>
    <t>aardalan@tums.ac.ir</t>
  </si>
  <si>
    <t>Iran</t>
  </si>
  <si>
    <t>Systematic review of performance assessments for communicable disease surveillance systems in disasters</t>
  </si>
  <si>
    <t>The included articles used a variety of methods, primarily the CDC updated framework and/or comparative evaluation methods.</t>
  </si>
  <si>
    <t>Cost minimization</t>
  </si>
  <si>
    <t>Cost-effectiveness analysis</t>
  </si>
  <si>
    <t>Cost utility</t>
  </si>
  <si>
    <t>Cost benefit</t>
  </si>
  <si>
    <t>Percentage of visits by established SS and Framework/method national surveillance</t>
  </si>
  <si>
    <t>Percentage of samples
Indicator/Criteria with positive results</t>
  </si>
  <si>
    <t>Agreement between discharge diagnoses and developed form</t>
  </si>
  <si>
    <t>Structure (legal framework and financial, human and physical resource)</t>
  </si>
  <si>
    <t>Surveillance procedure (capacity to detect, assess, notify)</t>
  </si>
  <si>
    <t>Response (investigate, intervene, and communicate)</t>
  </si>
  <si>
    <t>Appropriateness</t>
  </si>
  <si>
    <t>Dissemination of data</t>
  </si>
  <si>
    <t>Process (first clinical observation , accurate diagnosis, laboratory confirmation, identification of exposure source, report to public health authority, report to law enforcement authority, initiation of emergency operation plan , initation of risk-mitigation activities, initiation of past exposure prophylaxis, initiation of public health education activities, initiation of risk advice to health care workers, last reported new case)</t>
  </si>
  <si>
    <t>Outcome indicators (primary cases, total cases, secondary cases, HCW[1]s infected)</t>
  </si>
  <si>
    <t>Percentage of emergency department visits, percentage of hospitalization</t>
  </si>
  <si>
    <t>Incidence of heat related diseases</t>
  </si>
  <si>
    <t>Utility</t>
  </si>
  <si>
    <t>Water sanitation</t>
  </si>
  <si>
    <t>Immunization</t>
  </si>
  <si>
    <t>Organization of health services</t>
  </si>
  <si>
    <t>Public education</t>
  </si>
  <si>
    <t>Zero reporting</t>
  </si>
  <si>
    <t>The number of cholera cases for which samples were confirmed by the laboratory,</t>
  </si>
  <si>
    <t>The number of malaria cases confirmed by blood smear date of onset of the first case</t>
  </si>
  <si>
    <t>Date of reporting using outbreak alert form</t>
  </si>
  <si>
    <t>Date of investigation</t>
  </si>
  <si>
    <t>Date of response</t>
  </si>
  <si>
    <t>To review identified articles from review to determine if they provide operationalized definitions and evaluation methods for the listed attributes.</t>
  </si>
  <si>
    <t>The CDC updated guidelines for public health surveillance system evaluation was used exclusively in 3 studies. In the performance assessment of mortality, morbidity, and CDS systems, the CDC guidelines were also used as part of the assessment. 
Of the CDC public health surveillance evaluation attributes, the most widely applied was timeliness, which was used in 7 studies. Flexibility was used in 5 studies, data quality in 4, simplicity in 3, stability in 3, and usefulness and representativeness in 2 studies. In all cases, timeliness, data quality, sensitivity, specificity, PPV, cost, and representativeness were calculated quantitatively. Flexibility, usefulness, simplicity, and acceptability were calculated in a qualitative manner. Stability was calculated both quantitatively and qualitatively.
Some economic assessment criteria have been suggested for use in the performance assessment of SS in disasters, but these criteria have not been used in practice.
Despite the reasonably wide spread use of the CDC guidelines for systems performance assessment in response to disasters and emergencies, experts have emphasized that there are no generally accepted metrics. Many scientists, universities, and research centers have identified this deficiency, and it has been a research priority for many years. However, there is still an urgent need for the development of universal frameworks, methodologies, metrics, and criteria for the performance assessment of CDS systems in response to disasters and emergencies.</t>
  </si>
  <si>
    <t>Auer 2011</t>
  </si>
  <si>
    <t>The relevance of WHO injury surveillance guidelines for evaluation: learning from the aboriginal community-centered injury surveillance system (ACCISS) and two institution-based systems.</t>
  </si>
  <si>
    <t>The relevance of WHO injury surveillance guidelines for evaluation: learning from the Aboriginal Community-Centered Injury Surveillance System (ACCISS) and two institution-based systems</t>
  </si>
  <si>
    <t>Anna M Auer</t>
  </si>
  <si>
    <t>aauer@shaw.ca</t>
  </si>
  <si>
    <t>Sweden</t>
  </si>
  <si>
    <t>Evaluation framework for injury surveillance systems at a community level</t>
  </si>
  <si>
    <t>Canada, China, and Scotland - reference provides a framework but also provides a comparative evaluation of three surveillance systems</t>
  </si>
  <si>
    <t>Injury Surveillance Guidelines (WHO 2001)</t>
  </si>
  <si>
    <t>Description of Injury Surveillance System Characteristics</t>
  </si>
  <si>
    <t>a. Focus (intentional  unintentional  all injuries  select injuries  population specific)
b. Scope (local  regional  national)
c. Level of Multiplicity (number &amp; complexity of: sites  processes  policies  staff  stakeholders /end-users)
d. General ISS Goals &amp; Objectives
e. Age (period of operation) &amp; Status of System (time limited project/pilot study  early implementation  ongoing established program)
f. Locus of Operational Management (leadership  organizational structure &amp; mandate)</t>
  </si>
  <si>
    <t>Measurement of System Specific Metrics (operations and operational environment)</t>
  </si>
  <si>
    <t>What are the key assumptions &amp; rationale  relative to each key activity? 
What does each key activity entail?</t>
  </si>
  <si>
    <t>Measurement of system attributes across all four key injury surveillance activities (collection, analysis, interpretation, and dissemination (active/passive)).</t>
  </si>
  <si>
    <t>Acceptability is considered the evaluation focus.</t>
  </si>
  <si>
    <t>Typically, injury data are being collected through a network of community-based services such as day care facilities, health centres, schools, Elders facilities, and home and community care programs. Community-centered networks are congruent and unique to the infrastructure of each community.</t>
  </si>
  <si>
    <t xml:space="preserve">
Epidemiologic Dimensions</t>
  </si>
  <si>
    <t>Simplicity, flexibility, reliability, security and confidentiality, and acceptability</t>
  </si>
  <si>
    <t>Public Health Dimensions</t>
  </si>
  <si>
    <t>Acceptability, utility, timeliness, and sustainability</t>
  </si>
  <si>
    <t>People are  willing to participate &amp; are getting the results they need</t>
  </si>
  <si>
    <t>Process evaluation 
Identification of duplicate cases, wrongfully classified cases, missed cases &amp; incorrect codes
Assessment of procedures completion times, confidentiality
Method  review of data records &amp; field observations of data collection processes
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</si>
  <si>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 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to undertake key activities Level of acceptability of the general goals &amp; objectives of the ISS  Level of acceptability  in relation to cultural factors  Level of acceptability of the ISS relative to competing demands &amp; available resources  Level of acceptability regarding processes, policies, procedures &amp; results  relative to each key activity  Level of stakeholder involvement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</si>
  <si>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 able achievements; and the capacity to recognize, involve, and meet end-user needs [9-11].</t>
  </si>
  <si>
    <t>Easy to change as needed or desirable</t>
  </si>
  <si>
    <t>Unclear</t>
  </si>
  <si>
    <t>Similarly, flexibility considered data collection tools and processes as well as the ability to tailor data analysis, interpretation, and dissemination functions to the needs and interests of each project community. 
Practical ability  to change or modify instrumentation &amp; processes 
Capacity to respond  to staff, stakeholder, end-user needs 
Adaptable management of system</t>
  </si>
  <si>
    <t>(Confidence in data)
Confidence in the reliability of the information
Sensitivity (injury &amp; accuracy rates) 
PPV
Other measures</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</si>
  <si>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</si>
  <si>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Produces data in the most simple way</t>
  </si>
  <si>
    <t>Simplicity from an end-user perspective considered whether activities related to analysis, interpretation, and dissemination were sufficiently straightforward to ensure that these activities could be undertaken by community-based staff.
Instrumentation  data variables, length of forms, clarity, ease of use 
Processes, procedures &amp; policies  relative to staff, stakeholders, end-users</t>
  </si>
  <si>
    <t>Generates up to date information as needed</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</si>
  <si>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</si>
  <si>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supporting timely use &amp; action</t>
  </si>
  <si>
    <t>Security and Confidentiality: 
Records kept secure &amp; individual case information kept confidential</t>
  </si>
  <si>
    <t>Methods to assess security of data records 
Methods to protect &amp; assess confidentiality</t>
  </si>
  <si>
    <t>Utility: Practical
Affordable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</si>
  <si>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</si>
  <si>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relative to each key  activity  Value of ISS  relative to diverse viewpoints within political, cultural, historical, economic value  systems e.g. data collector, public health practitioner, funder  Stakeholder / End User defined needs, challenges, benefits</t>
  </si>
  <si>
    <t>Sustainability: Easy to maintain &amp; update &amp; continues to serve its purpose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</si>
  <si>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</si>
  <si>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t>
  </si>
  <si>
    <t>The WHO guidelines provide only a basic platform for evaluation. The guidelines over emphasize epidemiologic attributes and methods and under emphasize public health and injury prevention perspectives requiring adaptation for context-based relevance.Evaluation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 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 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</si>
  <si>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Holder Y, Peden M, Krug E, Lund J, Gururaj G, Kobusingye O: Injury Surveillance Guidelines. World Health Organization; 2001.</t>
  </si>
  <si>
    <t>Harper 2011</t>
  </si>
  <si>
    <t>Improving Aboriginal health data capture: evidence from a health registry evaluation.</t>
  </si>
  <si>
    <t>Improving Aboriginal health data capture: evidence from a health registry evaluation</t>
  </si>
  <si>
    <t>S. L. HARPER</t>
  </si>
  <si>
    <t>harpers@uoguelph.ca</t>
  </si>
  <si>
    <t>Evaluate the health registrys utility and system attributes using CDC 2001 guidelines</t>
  </si>
  <si>
    <t>Health registries and surveillance systems that monitor health events are critical to public health practice for estimating the magnitude of a health problem, detecting outbreaks, understanding the natural history of a disease, examining disease distribution and spread, and evaluating control measure.</t>
  </si>
  <si>
    <t>Health officials from community and regional levels</t>
  </si>
  <si>
    <t xml:space="preserve">Seven key E-Book stakeholders were invited for confidential in-person, on-site, interviews. The interview guide was pre-tested for content with epidemiologists and academics, and for context with health professionals in the region. </t>
  </si>
  <si>
    <t xml:space="preserve"> Willingness to participate in the system</t>
  </si>
  <si>
    <t>Qualitative: key-informant interview</t>
  </si>
  <si>
    <t xml:space="preserve">Completeness of data recorded; Validity of data recorded
</t>
  </si>
  <si>
    <t xml:space="preserve">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t>
  </si>
  <si>
    <t>Ability to adapt to changing information needs or operating conditions</t>
  </si>
  <si>
    <t>The proportion of reported true cases</t>
  </si>
  <si>
    <t>Not evaluated (was no other appropriate source of IGI data in northern Labrador with which to compare the IGI data captured by the E-Book registry)</t>
  </si>
  <si>
    <t>The ability to describe a health events distribution in the population by place and time</t>
  </si>
  <si>
    <t>The proportion of true cases detected by the system</t>
  </si>
  <si>
    <t xml:space="preserve">System design; System ease of operation
</t>
  </si>
  <si>
    <t>Reliability to operate without failure; Availability of information to be used by system stakeholders</t>
  </si>
  <si>
    <t>Speed between steps in the system</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</si>
  <si>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</si>
  <si>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</si>
  <si>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Hall 2007</t>
  </si>
  <si>
    <t>Setting standards and an evaluation framework for human immunodeficiency virus/acquired immunodeficiency syndrome surveillance.</t>
  </si>
  <si>
    <t>Setting Standards and an Evaluation Framework for Human Immunodeficiency Virus/Acquired Immunodeficiency Syndrome Surveillance</t>
  </si>
  <si>
    <t>H. Irene Hall</t>
  </si>
  <si>
    <t>Setting standards and developing an evaluation framework for HIV/AIS surveillance systems</t>
  </si>
  <si>
    <t>CDC activities</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</si>
  <si>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</si>
  <si>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State/local health department activities</t>
  </si>
  <si>
    <t>Collect information on HIV/AIDS cases.
Enter and edit data.
Submit data to the CDC.
Strengthen processes on the basis of assessment results.</t>
  </si>
  <si>
    <t xml:space="preserve"> Expected short-term outcomes</t>
  </si>
  <si>
    <t>Data meet standards</t>
  </si>
  <si>
    <t xml:space="preserve"> Expected long-term outcomes</t>
  </si>
  <si>
    <t>Data disseminated in surveillance reports provide accurate picture of HIV transmission and disease burden.
Data are used to better target prevention efforts and appropriately allocate CARE Actb funds.
Prevention and care lead to decreased HIV transmission, longer survival, and increased quality of life among HIV-infected persons.</t>
  </si>
  <si>
    <t>The evaluation framework allows for continual quality improvement to meet data standards, encompassing (1) technical guidance to improve data; (2) measurement of performance; (3) reporting of assessment results to state and local health departments and review by the CDC; and (4) based on findings, training, and technical assistance to surveillance programs and integration of any changes needed into the technical guidance to improve processes.
The evaluation framework is a tool for improving surveillance programs and, therefore, improving the data collected by these programs. Outcome standards are set to indicate the minimum level at which data can be reliably used for analyses; the data are evaluated for each diagnosis year at the specified time for all cases that meet the case definition for HIV infection or AIDS. These tools allow comprehensive assessments of whether reported HIV case data are adequate, reliable, and sufficiently accurate for determining CARE Act funding and priority populations for HIV prevention interventions and funding.
Article is not very clear and framework appears to rather broad and simple.</t>
  </si>
  <si>
    <t>Reintjes 2007</t>
  </si>
  <si>
    <t>Benchmarking national surveillance systems: a new tool for the comparison of communicable disease surveillance and control in Europe.</t>
  </si>
  <si>
    <t>Benchmarking national surveillance systems: a new tool for the comparison of communicable disease surveillance and control in Europe</t>
  </si>
  <si>
    <t>Ralf Reintjes</t>
  </si>
  <si>
    <t>ralf.reintjes@rzbd.haw-hamburg.de</t>
  </si>
  <si>
    <t>Germany</t>
  </si>
  <si>
    <t>Benchmarking of national communicable disease surveillance systems for comparison within Europe</t>
  </si>
  <si>
    <t>Across Europe: England and Wales, Finland, France, Germany, Hungary, and The Netherland</t>
  </si>
  <si>
    <t>Step 1: Selection of the process or function to be benchmarked</t>
  </si>
  <si>
    <t>Identification of 10 criteria for the description of surveillance systems and transformation of benchmarks</t>
  </si>
  <si>
    <t>Benchmarking criteria were adpated from the attributes from the CDC 2001 guidelines and the Communicable Disease Control Handbook.</t>
  </si>
  <si>
    <t>Step 2: Understand the existing process or function</t>
  </si>
  <si>
    <t>Development of a uniform language and agreement about processes and functions</t>
  </si>
  <si>
    <t>Numerous round-table discussions in the introduction period of the project were used to develop a uniform language between the partners and establish common descriptions for the identified objects and criteria (see table 2).</t>
  </si>
  <si>
    <t>Step 3: Identify benchmarking partners</t>
  </si>
  <si>
    <t>Selection of six countries(England and Wales, Finland, France, Germany, Hungary, and The Netherlands)</t>
  </si>
  <si>
    <t>The selection was made on the basis of best practices in different areas of communicable disease surveillance and control and because of existing contacts to experts at national public health institutes of these countries.</t>
  </si>
  <si>
    <t>Step 4: Collect data and information</t>
  </si>
  <si>
    <t>Collection of qualitative and quantitative data</t>
  </si>
  <si>
    <t>A questionnaire regarding the necessity of benchmarking of national surveillance systems, possible indicators, evaluations of surveillance systems, strengths and weaknesses of components of surveillance systems, and available data sources for benchmarking was designed and used.</t>
  </si>
  <si>
    <t xml:space="preserve"> It is very important to collect comparable data.</t>
  </si>
  <si>
    <t>Step 5: Identify gaps and reasons for them</t>
  </si>
  <si>
    <t>Descriptive comparison</t>
  </si>
  <si>
    <t>The selected measurements quantify differences in execution and the purposeful questions identify the reasons of the differences. In order to analyse the data, the key features for each component were brought into a format, which allows a descriptive assessment of the contents and use of data.</t>
  </si>
  <si>
    <t>Step 6: Develop programmes to implement findings</t>
  </si>
  <si>
    <t>Recommendations for policy and experts</t>
  </si>
  <si>
    <t xml:space="preserve">We looked for best practices in the six countries under investigation, in order to give policymakers a short description of good performances in different areas of communicable disease surveillance and to develop a set of recommendations to improve the quality of the system.
</t>
  </si>
  <si>
    <t>Step 7: Implement changes and monitor results</t>
  </si>
  <si>
    <t>Suggestions for regular evaluations by relevant European institutions</t>
  </si>
  <si>
    <t>The recommendations include suggestions for comparative evaluations of the surveillance systems of all EU member states.</t>
  </si>
  <si>
    <t>Notifiable diseases</t>
  </si>
  <si>
    <t xml:space="preserve"> Content of existing listings
Financial incentives for notifiers </t>
  </si>
  <si>
    <t>Case definitions</t>
  </si>
  <si>
    <t>General use
Relation to the three-tiered system (confirmed, probable, possible) of the EU recommended case definitions</t>
  </si>
  <si>
    <t>Timeliness following disease onset</t>
  </si>
  <si>
    <t>Health event reported to local, regional, and national PH system
Estimated times to inform local, regional, and national levels</t>
  </si>
  <si>
    <t>Formats of reporting</t>
  </si>
  <si>
    <t>Reporting sources</t>
  </si>
  <si>
    <t>Data use</t>
  </si>
  <si>
    <t>Use of standardised data collection
Time series analysis
Regional distribution
Description of effected population groups</t>
  </si>
  <si>
    <t>Early warning applications</t>
  </si>
  <si>
    <t>Use of early warning applications</t>
  </si>
  <si>
    <t>Outbreak investigation</t>
  </si>
  <si>
    <t>Performance of descriptive and analytical investigation</t>
  </si>
  <si>
    <t>Data dissemination</t>
  </si>
  <si>
    <t>Frequency and dissemination format of national bulletins
Existence of web-based information systems for the public</t>
  </si>
  <si>
    <t>Vaccination programmes</t>
  </si>
  <si>
    <t>Current immunisation schedule
Vaccination coverage for MMR at 24 month
Incidence data for vaccine preventable diseases</t>
  </si>
  <si>
    <t>Existence of evaluation structures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</si>
  <si>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</si>
  <si>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 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</si>
  <si>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Baker 2006</t>
  </si>
  <si>
    <t>Global public health surveillance under new international health regulations.</t>
  </si>
  <si>
    <t>Global Public Health Surveillance under New International Health Regulations</t>
  </si>
  <si>
    <t>Michael G. Baker</t>
  </si>
  <si>
    <t>michael.baker@otago.ac.nz</t>
  </si>
  <si>
    <t>Formal evaluation of the IHR 2005 surveillance system</t>
  </si>
  <si>
    <t>International</t>
  </si>
  <si>
    <t>Willingness of persons and organizations to participate</t>
  </si>
  <si>
    <t>Completeness and validity of recorded data</t>
  </si>
  <si>
    <t>Ability to adapt to changing information needs and operating conditions</t>
  </si>
  <si>
    <t>Ability to describe events over time and their distribution by place and person</t>
  </si>
  <si>
    <t>Proportion of true events detected by system and ability to detect outbreaks</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</si>
  <si>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</si>
  <si>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Simplicity of structure and ease of operation</t>
  </si>
  <si>
    <t>Reliability and availability of surveillance system</t>
  </si>
  <si>
    <t>Speed between steps particularly from event onset to response</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</si>
  <si>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</si>
  <si>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Contribution to prevention and control of adverse health-related events</t>
  </si>
  <si>
    <t>The usefulness of surveillance under IHR 2005 represents the sum of all the critical system attributes and can only be assessed after the system is in operation, so this attribute is not discussed here.</t>
  </si>
  <si>
    <t>Emphasis on timeliness</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</si>
  <si>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</si>
  <si>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 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</si>
  <si>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Bingle 2005</t>
  </si>
  <si>
    <t>An evaluation of the Ontario Rapid Risk Factor Surveillance System.</t>
  </si>
  <si>
    <t>An Evaluation of the Ontario Rapid Risk Factor Surveillance System</t>
  </si>
  <si>
    <t>Catherine L. Bingl</t>
  </si>
  <si>
    <t>cbingle@simcoehealth.org</t>
  </si>
  <si>
    <t>Evaluation framework for young public health surveillance systems, and formal evaluation of the Rapid Risk Factor Surveillance System (RRFSS) in Canada</t>
  </si>
  <si>
    <t>Protocol for the Evaluation of Epidemiological Surveillance Systems (WHO 1997)</t>
  </si>
  <si>
    <t>Performance Areas</t>
  </si>
  <si>
    <t>Determine performance areas</t>
  </si>
  <si>
    <t>Process effectiveness; collaboration effectiveness; usefulness; cost effectiveness</t>
  </si>
  <si>
    <t>Evaluation Questions</t>
  </si>
  <si>
    <t>Create/determine evaluation questions for all themes</t>
  </si>
  <si>
    <t>See domains section</t>
  </si>
  <si>
    <t>Data Collection Strategies</t>
  </si>
  <si>
    <t>Collect data based on evaluation questions</t>
  </si>
  <si>
    <t>See themes section</t>
  </si>
  <si>
    <t>Intermediate Outcomes</t>
  </si>
  <si>
    <t>Determine intermediate outcomes based evaluation themes</t>
  </si>
  <si>
    <t>Increased local awareness of surveillance information; involvement in generating appropriate, accurate information; and practice of evidence-based program planning (use of this information);
Demonstrated or potential cost effectiveness for public health agencies in implementation of RRFSS</t>
  </si>
  <si>
    <t>Health unit staff</t>
  </si>
  <si>
    <t>Health unit
staff</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</si>
  <si>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</si>
  <si>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Representatives from the Ontario Ministry of Health and Long-Term care (MOHLTC)</t>
  </si>
  <si>
    <t>Representatives from local health and social services agencies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</si>
  <si>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</si>
  <si>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Process Effectiveness</t>
  </si>
  <si>
    <t>Awareness; Data Analysis; Dissemination; Questionnaire 
Development; Data Quality; Overall Implementation in Health Unit</t>
  </si>
  <si>
    <t>Collaboration Effectiveness</t>
  </si>
  <si>
    <t>Partnership in General; Work Groups; Decision-making</t>
  </si>
  <si>
    <t>Usefulness</t>
  </si>
  <si>
    <t>Relevance; Use; Impact</t>
  </si>
  <si>
    <t>Cost Effectiveness</t>
  </si>
  <si>
    <t>Current Costs and Return on Investment; Future Costs and Sustainability</t>
  </si>
  <si>
    <t xml:space="preserve">Awareness: </t>
  </si>
  <si>
    <t>1. RRFSS Rep questionnaire
2. MOH questionnaire
3. Program Questionnaire
4. Non participating HU questionnaire
5. ISR interview
6. MOHLTC questionnaire</t>
  </si>
  <si>
    <t>What is the level of awareness about RRFSS in health units (HUs)?</t>
  </si>
  <si>
    <t>Data Analysis</t>
  </si>
  <si>
    <t xml:space="preserve"> Are HUs analyzing data? 
 Do HUs have adequate resources to analyze RRFSS data?</t>
  </si>
  <si>
    <t>Dissemination</t>
  </si>
  <si>
    <t xml:space="preserve"> How is RRFSS information disseminated? Is it rapid and timely?</t>
  </si>
  <si>
    <t>Questionnaire Development</t>
  </si>
  <si>
    <t xml:space="preserve"> Are processes for selecting modules, adding questions, and making revisions, satisfactory?
 Is RRFSS flexible and responsive to HU planning needs?
 Does questionnaire content meet HU needs?</t>
  </si>
  <si>
    <t>Data Quality</t>
  </si>
  <si>
    <t xml:space="preserve"> Is the quality of data, questions, and methods acceptable?
 Are response rates acceptable?</t>
  </si>
  <si>
    <t>Overall Implementation in Health Unit</t>
  </si>
  <si>
    <t>1. RRFSS Rep questionnaire
2. MOH questionnaire
5. ISR interview
6. MOHLTC questionnaire</t>
  </si>
  <si>
    <t>Overall Satisfaction
 Is RRFSS implemented well in HUs?
 What are some of the limitations of RRFSS? Are these time-limited/developmental?</t>
  </si>
  <si>
    <t>Partnership in General</t>
  </si>
  <si>
    <t xml:space="preserve"> What partnerships were developed for implementation of RRFSS?
 How satisfied are RRFSS HUs with the way the partnership works?</t>
  </si>
  <si>
    <t>Work Groups</t>
  </si>
  <si>
    <t xml:space="preserve"> Is the RRFSS provincial support network structure and process effective? (main working group, advisory group, evaluation group, analysis group, ISR, ad hoc groups)
 What is the character of the working relationship among partners and work groups?</t>
  </si>
  <si>
    <t>Decision-making</t>
  </si>
  <si>
    <t xml:space="preserve"> What level of involvement is there in partnerships?
 Do HUs have an equal voice in decisions?
 Is there an equal partnership among RRFSS HUs?</t>
  </si>
  <si>
    <t>Relevance</t>
  </si>
  <si>
    <t>1. RRFSS Rep questionnaire
2. MOH questionnaire
3. Program Questionnaire
4. Non participating HU questionnaire
6. MOHLTC questionnaire</t>
  </si>
  <si>
    <t xml:space="preserve"> Is RRFSS a satisfactory surveillance method?
 Does RRFSS meet HUs needs?
 Does RRFSS fill any data gaps?
 What would increase RRFSS usefulness for HUs?</t>
  </si>
  <si>
    <t>Use</t>
  </si>
  <si>
    <t xml:space="preserve"> Have HUs used RRFSS data?
 Who is using RRFSS data? 
 For what uses?
 What are the barriers to using RRFSS?
 How can data use be improved?</t>
  </si>
  <si>
    <t>Impact</t>
  </si>
  <si>
    <t xml:space="preserve"> What are the perceived benefits and impacts of RRFSS? 
 Has there been an increase in data use for decisions, planning, evaluation, other applications?
 Did use of RRFSS affect HUs capacity for program planning, evaluation and ability to meet compliance indicators?
 What implications would there be for HUs were RRFSS data not available?</t>
  </si>
  <si>
    <t>Current Costs and Return on Investment</t>
  </si>
  <si>
    <t>1. RRFSS Rep questionnaire
2. MOH questionnaire
4. Non participating HU questionnaire
5. ISR interview
6. MOHLTC questionnaire</t>
  </si>
  <si>
    <t xml:space="preserve"> What is the cost per HU including fees, staffing, operations, or other costs?
 What were staffing requirements to participate in and implement RRFSS within HUs?
Return on Investment
 What are HU perceptions of return on investment in RRFSS?
 Were savings incurred through collaboration among HUs?
 Were any decisions that saved money informed by RRFSS?
 What are the challenges with respect to costs for RRFSS? 
 What would be a realistic price?</t>
  </si>
  <si>
    <t>Future Costs and Sustainability</t>
  </si>
  <si>
    <t xml:space="preserve"> Are savings or revenue generation opportunities anticipated due to RRFSS?
 What are the barriers to broader participation in RRFSS?
 What participation should there be in RRFSS by public health jurisdictions in Ontario?
 Are there sustainability  issues? What are they?
 Are there ways to increase efficiency and decrease cost?</t>
  </si>
  <si>
    <t>Several suggestions for improving RRFSS were proposed. Key areas for improvement were:  Ways to improve implementation and supports: resourcing of a central coordinating group, improvement of questionnaire development procedures, better developed data analysis systems, and improved function of work groups.  Strategies to increase data use: central coordination of certain tasks to reduce duplication, coordination of data analysis and dissemination strategies, and more dissemination and awareness- building activities within health units.  Cost reduction prospects: central coordination, expanded partnerships, and efficiencies obtained through system maturation.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</si>
  <si>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Says that the evaluation framework was developed from CDC and WHO guidelines but does not provide their own definitions for comparison against previous guidelines.</t>
  </si>
  <si>
    <t>Jajosky 2004</t>
  </si>
  <si>
    <t>Evaluation of reporting timeliness of public health surveillance systems for infectious diseases.</t>
  </si>
  <si>
    <t>Evaluation of reporting timeliness of public health surveillance systems for infectious diseases</t>
  </si>
  <si>
    <t>Ruth Ann Jajosky</t>
  </si>
  <si>
    <t>Jajosky@cdc.gov</t>
  </si>
  <si>
    <t>Review of literature and evaluation of reporting timeliness for a public health surveillance system</t>
  </si>
  <si>
    <t>Reasons for conducting public health surveillance can include the need to assess the health status of a population, establish public health priorities, and reduce the burden of disease in a population by appropriately targeting effective disease prevention and control activities.</t>
  </si>
  <si>
    <t>Reporting timeliness</t>
  </si>
  <si>
    <t>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t>
  </si>
  <si>
    <t xml:space="preserve">Surveillance system timeliness depends on a number of factors and its assessment should include a consideration of how the data will be used and the nature of the condition under surveillance (e.g., for infectious diseases, this includes the communicability of the disease
If the data are to be used to implement immediate disease control and prevention activities for infectious diseases that are acute, severe, and highly transmissible, timeliness is critical. 
Timeliness requirements for a surveillance system might vary by different levels of public health system (e.g., local, state, or national), on the basis of the intended uses of the surveillance data at that level (Table 1).
Electronic reporting may increase reporting timeliness.
In addition to reporting timeliness, other surveillance system attributes are important to assess (e.g., completeness of reporting). </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</si>
  <si>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</si>
  <si>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Buehler 2004</t>
  </si>
  <si>
    <t>Framework for evaluating public health surveillance systems for early detection of outbreaks: recommendations from the CDC Working Group.</t>
  </si>
  <si>
    <t>Framework for Evaluating Public Health Surveillance Systems for Early Detection of Outbreaks: Recommendations from the CDC Working Group</t>
  </si>
  <si>
    <t>James W. Buehler</t>
  </si>
  <si>
    <t>Framework for evaluating public health surveillance system for early outbreak detection (supplement to previous CDC guidelines)</t>
  </si>
  <si>
    <t>A. System Description</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</si>
  <si>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 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</si>
  <si>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 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 pret the data in a timely manner).</t>
  </si>
  <si>
    <t>The description of purpose should include the indications for implementing the system; whether the system is designed for short-term, high-risk situations or long-term, continuous use; the context in which the system operates (whether it stands alone or augments data from other surveillance systems); what type of outbreaks the system is intended to detect; and what secondary functional value is desired. Designers of the system should specify the desired sensitivity and specificity of the system and whether it is intended to capture small or large events.</t>
  </si>
  <si>
    <t>B. Outbreak Detection</t>
  </si>
  <si>
    <t>The ability of a system to reliably detect an outbreak at the earliest possible stage depends on the timely capture and processing of the data produced by transactions of health behaviors (e.g., over-the-counter pharmaceutical sales, emergency department visits, and nurse call-line volume) or health-care activities (e.g., laboratory test volume and triage categorization of chief complaint) that might indicate an outbreak; the validity of the data for measuring the conditions of interest at the earliest stage of illness and the quality of those data; and the detection methods applied to these processed surveillance data to distinguish expected events from those indicative of an outbreak.</t>
  </si>
  <si>
    <t>Timeliness; validity; sensitivity; PVP; PVN; Data Quality (Representativeness; completeness of data)</t>
  </si>
  <si>
    <t>C. System Experience</t>
  </si>
  <si>
    <t>The performance attributes described in this section convey the experience that has accrued in using the system.</t>
  </si>
  <si>
    <t>System usefulness; flexibility; system acceptability; portability; system stability; system costs</t>
  </si>
  <si>
    <t>D. Conclusions and Recommendations for Use and Improvement of Systems for Early Outbreak Detection</t>
  </si>
  <si>
    <t>The evaluation should be summarized to convey the 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t>
  </si>
  <si>
    <t>Supporting case detection and public health interventions</t>
  </si>
  <si>
    <t>Estimating the impact of a disease or injury</t>
  </si>
  <si>
    <t>Portraying the natural history of a health condition</t>
  </si>
  <si>
    <t>Determining the distribution and spread of illness</t>
  </si>
  <si>
    <t>Generating hypotheses and stimulating research</t>
  </si>
  <si>
    <t>Evaluating prevention and control measures</t>
  </si>
  <si>
    <t>Facilitating planning</t>
  </si>
  <si>
    <t>Outbreak detection (i.e., identifying an increase in frequency of disease above the background occurrence of the disease)</t>
  </si>
  <si>
    <t>Objectives listed are the provided objectives for public health surveillance in general.</t>
  </si>
  <si>
    <t xml:space="preserve"> Public health practitioners</t>
  </si>
  <si>
    <t>Framework states that  listing stakeholders helps define who the system is intended to serve and provides context for the evaluation results. Does not provide a list of those recommended to be involved in the evaluation, however is somewhat implied.</t>
  </si>
  <si>
    <t>Health-care providers</t>
  </si>
  <si>
    <t xml:space="preserve"> Other health-related data providers</t>
  </si>
  <si>
    <t>Public safety officials</t>
  </si>
  <si>
    <t>Government officials at local, state, and federal levels</t>
  </si>
  <si>
    <t>Community residents</t>
  </si>
  <si>
    <t>Nongovernmental organizations</t>
  </si>
  <si>
    <t>Commercial systems developer</t>
  </si>
  <si>
    <t>Outbreak Detection</t>
  </si>
  <si>
    <t>It is unclear how sensitivity, PVP, and PVN are grouped and their relation to validity.</t>
  </si>
  <si>
    <t>System Experience (Performance Attributes)</t>
  </si>
  <si>
    <t>The performance attributes described in this section convey the experience that has accrued in using the system.
System usefulness; flexibility; system acceptability; portability; system stability; system costs</t>
  </si>
  <si>
    <t>As with the routine evaluation of public health surveillance systems (1), the acceptability of a surveillance system for early outbreak detection is reflected by the willingness of participants and stakeholders to contribute to the data collection and analysis.</t>
  </si>
  <si>
    <t>Acceptability of a system can be inferred from the extent of its adoption. Acceptability is reflected by the participation rate of potential reporting sources, by the completeness of data reporting, and by the timeliness of person-dependent steps in the system (e.g., manual data entry from emergency department logs as distinguished from electronic data from the normal clinical workflow).</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</si>
  <si>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</si>
  <si>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Completeness of data: The frequency of unknown or blank responses to data items in the system can be used to measure the level of completeness.</t>
  </si>
  <si>
    <t>Evaluation of completeness should include a description of the problems experienced with manual data management (e.g., coding errors or loss of data) and the problems with automated data management (e.g., programming errors or inappropriate filtering of data).</t>
  </si>
  <si>
    <t>For systems that update data from previous transmissions, time should be factored into measurement by indicating the percentage of records that are complete (i.e., all variables are cap- tured for a record) on initial report and within an appro- priate interval (e.g., 48 hours) of submission. Sites with substantial reporting delays can be flagged for reliability concerns and targeted for improvement. Incomplete data can require follow-up before analysis, with associated decreases in timeliness and increase in cost. When mul- tiple data providers contribute to a common data store for statistical analysis, the percentage of reporting sources that submit their data on a routine interval (e.g., every 24 hours) conveys the completeness of the aggregate data- 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</si>
  <si>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</si>
  <si>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</si>
  <si>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</si>
  <si>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xml:space="preserve">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 (e.g.,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</si>
  <si>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The validity of syndromic surveillance system data is dependent on data quality. Error-prone systems and data prone to inaccurate measurement can negatively affect detection of unusual trends. Although data quality might be a less critical problem for screening common, nonspecific indicators for statistical aberrations, quality should be evaluated and improved to the extent possible. Measuring data quality is dependent on a standard (e.g., medical record review or fabricated test data with values known to the evaluator). </t>
  </si>
  <si>
    <t>The flexibility of a surveillance system refers to the systems ability to change as needs change. The adaptation to changing detection needs or operating conditions should occur with minimal additional time, personnel, or other resources.</t>
  </si>
  <si>
    <t xml:space="preserve"> Flexibility generally improves the more data processing is handled centrally rather than distributed to individual data-providing facilities because fewer system and operator behavior changes are needed. Flexibility should address the ability of the system to apply evolving data standards and code sets as reflected in Public Health Information Network (PHIN) standards (http://www.cdc.gov/phin). Flexibility includes the adaptability of the system to shift from outbreak detection to outbreak management. The flexibility of the system to meet changing detection needs can include the ability to add unique data to refine signal detection, to capture exposure and other data relevant to managing an outbreak, to add data providers to increase population coverage and detect or track low frequency events, to modify case definitions (the aggregation of codes into syndrome groupings), to improve the detection algorithm to filter random variations in trends more efficiently, and to adjust the detection threshold. Flexibility also can be reflected by the ability of the system to detect and monitor naturally occurring outbreaks in the absence of terrorism. System flexibility is needed to balance the risk for an outbreak, the value of early intervention, and the resources for investigation as understanding of these factors changes.</t>
  </si>
  <si>
    <t xml:space="preserve"> PVN reflects the probability that no outbreak is occurring when the system does not yield a signal.</t>
  </si>
  <si>
    <t xml:space="preserve">The portability of a surveillance system addresses how well the system could be duplicated in another setting. </t>
  </si>
  <si>
    <t>Examples should be provided of the deployment of similar systems in other settings, and the experience of those efforts should be described. In the absence of examples, features of the system that might support or detract from portability should be described.</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</si>
  <si>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</si>
  <si>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PVP reflects the probability of a system signal being an outbreak.</t>
  </si>
  <si>
    <t>Methods described in CDC 2001</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</si>
  <si>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</si>
  <si>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When case ascertainment within a population is incomplete (e.g., in a sentinel system or a statistically based sample), representativeness reflects whether a system accurately describes the distribution of cases by time, place, and person</t>
  </si>
  <si>
    <t>Geographic representativeness is particularly important for detecting outbreaks of infectious diseases.</t>
  </si>
  <si>
    <t>Sensitivity is the percentage of outbreaks occurring in the jurisdiction detected by the system.</t>
  </si>
  <si>
    <t xml:space="preserve">Methods described in CDC 2001
 Sensitivity for outbreak detection could be assessed through capture-recapture techniques with two independent data sources. </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</si>
  <si>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</si>
  <si>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The stability of a surveillance system refers to its resilience to system changes (e.g., change in coding from International Classifications of Disease, Ninth Revision [ICD-9] to ICD-10).</t>
  </si>
  <si>
    <t>Stability can be measured by the frequency of system outages or downtime for servicing during periods of need, including downtime of data providers, the frequency of personnel deficiencies from staff turnover, and budget constraints. Ongoing support by system designers and evolving software updates might improve system stability. Stability also can be reflected in the extent of control over costs and system changes that the sponsoring agency maintains.</t>
  </si>
  <si>
    <t xml:space="preserve">Stability can be demonstrated by the duration and consistent operation of the system. System stability is distinguished from the reliability of data elements within the system. The consistent representation of the condition under surveillance (reliability) is an aspect of data quality. </t>
  </si>
  <si>
    <t xml:space="preserve">The timeliness of surveillance approaches for outbreak detection is measured by the lapse of time from exposure to the disease agent to the initiation of a public health intervention. </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</si>
  <si>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</si>
  <si>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 source outbreak. Time of exposure is often inferred from knowledge of the agent (e.g., incubation period) and the epidemiology of the outbreak.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Application of pattern recognition tools/algorithms: Before analytic tools can be applied to the data in the surveillance system, certain processing steps are necessary (e.g., categorization into syndrome categories, application of case definition, and data transformations).
 Generation of automated alert: The detection algorithms alerting interval is a product of how often the algorithm is run and a report generated and the capacity of the algorithm to filter noise and detect an aberration as early as possible in the course of the outbreak.
 Initiation of public health investigation: The initiation of a public health investigation occurs when a decision is made to acquire additional data. Analysis and judgment are applied by public health-care providers to the pro- cessed surveillance data and other available information to decide whether new data collection is warranted to con- firm the existence of an outbreak. The challenge of inter- preting data from multiple surveillance systems could diminish potential advantages in timeliness. The focus on outbreak detection allows for investigations of potential outbreaks to proceed before a specific clinical diagnosis is obtained.
 Initiation of public health intervention: When an outbreak of public health significance is confirmed, interventions can be implemented to control the sever- ity of disease and prevent further spread. Interventions might be of a general nature directed to the recognition of an outbreak (e.g., apply respiratory infection pre- cautions and obtain clinical specimens for diagnosis) or can be specific to the diagnosis (e.g., antibiotic prophylaxis or vaccination).
Electronic laboratory reporting (i.e., the automated transfer of designated data from a labora- tory database to a public health data repository using a defined message structure) also will improve the timeliness and completeness of reporting notifiable conditions (68) and can serve as a model for electronic reporting of a wider range of clinical information. </t>
  </si>
  <si>
    <t>A surveillance system is useful for outbreak detection depending on its contribution to the early detection of outbreaks of public health significance that leads to an effective intervention.</t>
  </si>
  <si>
    <t>An assessment of usefulness goes beyond detection to address the impact or value added by its application. Measurement of usefulness is inexact. As with validity, measurement will benefit from common terminology and standard data elements. In the interim, detailed efforts to describe and illustrate the consequences of early detection efforts will improve understanding of their usefulness.
Evaluation should begin with a review of the objectives of the system and should consider the priorities. To the extent possible, usefulness should be described by the disease prevention and control actions taken as a result of the analysis and interpretation of the data from the system.
The impact of the surveillance system should be contrasted with other mechanisms available for outbreak detection. An assessment of usefulness should list the outbreaks detected and the role that different methods played in the identification of each one. Examples of how the system has been used to detect or track health problems other than outbreaks in the community should be included. The public health response to the outbreaks and health problems detected should be described as well as how data from new or modified surveillance systems support inferences about disease patterns that would not be possible without them.</t>
  </si>
  <si>
    <t>Surveillance systems for early outbreak detection are sometimes justified for the reassurance they provide when aberrant patterns are not apparent during a heightened risk period or when the incidence of cases declines during an outbreak. When community reassurance is claimed as a benefit of the surveillance system, reassurance should be defined and the measurement quantified (e.g., number of phone calls from the public on a health department hotline, successful press conferences, satisfaction of public health decision-makers, or resources to institutionalize the new surveillance system). A description should include who is reassured and of what they are reassured, and reassurance should be evaluated for validity by estimating the PVN.</t>
  </si>
  <si>
    <t>Validity of a system for outbreak detection</t>
  </si>
  <si>
    <t>Use of historical data or simulations</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</si>
  <si>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Case definitions: Establish the specificity and sensitivity for the condition of interest on the basis of the data source, data type, and response criteria.
 Baseline estimation: Determine the stability of the back- ground occurrence of cases. Estimations are affected by factors such as population size and geographic distribution. The performance of detection algorithms will vary by the quality and duration and inherent variability of baseline data.
 Reporting delays: Result in incomplete data, introducing bias that will diminish the performance of detection algorithms.
 Data characteristics: Includes underlying patterns in the data (e.g., seasonal variation) and systematic errors inherent in the data (e.g., product sales that influence purchasing behaviors unrelated to illness).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Statistical analysis: Defines how data are screened for outbreak detection. Detection algorithms have different performance characteristics under different outbreak conditions.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</si>
  <si>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 xml:space="preserve">Public health surveillance is the ongoing, systematic collection, analysis, interpretation, and dissemination of data about a health-related event for use in public health action to reduce morbidity and mortality and to improve health (1). 
The report provides a framework to evaluate timeliness for outbreak detection and the balance among sensitivity, predictive value positive (PVP), and predictive value negative (PVN) for detecting outbreaks. This framework also encourages detailed description of system design and operations and of their experience with outbreak detection.
The framework is best applied to systems that have data to demonstrate the attributes of the system under consideration. Nonetheless, this framework also can be applied to systems that are in early stages of development or in the planning phase by using citations from the published literature to support conclusions. Ideally, the evaluation should compare the performance of the surveillance system under scrutiny to alternative surveillance systems and produce an assessment of the relative usefulness for early detection of outbreaks.
Early detection of outbreaks can be achieved in three ways: 1) by timely and complete receipt, review, and investigation of disease case reports, including the prompt recognition and reporting to or consultation with health departments by physicians, health-care facilities, and laboratories consistent with disease reporting laws or regulations; 2) by improving the ability to recognize patterns indicative of a possible outbreak early in its course, such as through analytic tools that improve the predictive value of data at an early stage of an outbreak or by lowering the threshold for investigating possible outbreaks; and 3) through receipt of new types of data that can signify an outbreak earlier in its course.
Syndromic surveillance for early outbreak detection is an investigational approach where health department staff, assisted by automated data acquisition and generation of statistical signals, monitor disease indicators continually (real-time) or at least daily (near real-time) to detect outbreaks of diseases earlier and more completely than might otherwise be possible with traditional public health methods (e.g., by reportable disease surveillance and telephone consultation).
It is unclear how sensitivity, PVP, and PVN are grouped and their relation to validity. </t>
  </si>
  <si>
    <t>Sosin 2003</t>
  </si>
  <si>
    <t>Draft framework for evaluating syndromic surveillance systems.</t>
  </si>
  <si>
    <t>Draft Framework for Evaluating Syndromic Surveillance Systems</t>
  </si>
  <si>
    <t>Daniel M. Sosin</t>
  </si>
  <si>
    <t>Developing a draft framework for evaluating syndromic surveillance systems</t>
  </si>
  <si>
    <t>A. System description</t>
  </si>
  <si>
    <t>A thorough description of the system (e.g., purpose, stakeholders, how the system works)</t>
  </si>
  <si>
    <t>1. Purpose: What is the system designed to accomplish?
2. Stakeholders: Who is the system serving?
3. Operation: How does the system work?
a. Use by stakeholders
b. Case definitions
c. Process model
d. Data model
e. Interoperability
f. Detection algorithm
g. Privacy/confidentiality
h. Communication</t>
  </si>
  <si>
    <t>B. Experience</t>
  </si>
  <si>
    <t>System performance experience (e.g., usefulness, acceptability to stakeholders, generalizability to other settings, operating stability, costs)</t>
  </si>
  <si>
    <t>1. Usefulness: In what ways has the system demonstrated value relevant to public health?
2. Acceptability: Have stakeholders been willing to contribute to and use the system?
3. Generalizability: How readily can the system be duplicated in another location?
4. Stability: How consistent has the system been in providing access to reproducible results?
5. Cost: What are the resource requirements to deploy and maintain the system?</t>
  </si>
  <si>
    <t>C. Outbreak detection</t>
  </si>
  <si>
    <t>Capacity for outbreak detection (e.g., flexibility to adapt to changing risks and data inputs, sensitivity to detect outbreaks, predictive value of system alarms for true outbreaks, timeliness of detection)</t>
  </si>
  <si>
    <t>1. Flexibility: How adaptable is the system to changing needs and risk thresholds?
2. Sensitivity and predictive value positive: What proportion of true cases and outbreaks are detected by the system? What proportion of alarms triggered by the system are desired alarms (true positives)?
3. Timeliness: How early in the disease process or outbreak is the event detected?</t>
  </si>
  <si>
    <t>D. Data quality</t>
  </si>
  <si>
    <t>Assessment of data quality (e.g., representativeness of the population covered by the system, completeness of data capture, reliability of data captured over time)</t>
  </si>
  <si>
    <t>1. Representativeness: How well does the system reflect the population of interest?
2. Completeness: What percentage of data is present for each record?
3. Reliability: Are data captured consistently across the system and over time?</t>
  </si>
  <si>
    <t xml:space="preserve">Data quality includes the traditional surveillance evaluation attributes of representativeness, completeness, and reliability. The importance of representativeness is debatable; however, skewed samples may be relevant to early detection, beyond the loss of sensitivity in an incomplete sample. </t>
  </si>
  <si>
    <t>E. Conclusions and recommendations for use and improvement of the syndromic surveillance system</t>
  </si>
  <si>
    <t>Conclusions and recommendations</t>
  </si>
  <si>
    <t>Capturing the first or one of the early cases of disease caused by terrorism</t>
  </si>
  <si>
    <t>Finding aberrant patterns of disease in the context of a widespread exposure</t>
  </si>
  <si>
    <t>Tracking a proxy syndrome (e.g., fever and rash) during a known outbreak (e.g., smallpox) to identify possible cases and characterize the geographic and temporal spread of the outbreak</t>
  </si>
  <si>
    <t>Provide reassurance that evidence of terrorism has not been found</t>
  </si>
  <si>
    <t>Public health surveillance allows stakeholders to estimate the magnitude of public health problems, describe the natural history of a disease, determine the distribution and spread of illness, detect outbreaks, stimulate research, evaluate public health practice, monitor changes in disease agents, detect changes in health practices, and facilitate planning.</t>
  </si>
  <si>
    <t>Experience attributes</t>
  </si>
  <si>
    <t>Usefulness; acceptability; generalizability; stability; cost</t>
  </si>
  <si>
    <t>Outbreak detection attributes</t>
  </si>
  <si>
    <t>Flexibility; sensitivity and PVP; timeliness</t>
  </si>
  <si>
    <t>Data quality attributes</t>
  </si>
  <si>
    <t>Representativeness; completeness; reliability</t>
  </si>
  <si>
    <t>See measurement considerations in framework section.</t>
  </si>
  <si>
    <t>Have stakeholders been willing to contribute to and use the system?</t>
  </si>
  <si>
    <t>What percentage of data is present for each record?</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</si>
  <si>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</si>
  <si>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What are the resource requirements to deploy and maintain the system?</t>
  </si>
  <si>
    <t>Flexibility refers to the adaptability of the system to meet new data collection needs and to respond to changing priorities for detection</t>
  </si>
  <si>
    <t>In periods of high risk or high concern, the detection threshold in a flexible system can be lowered to increase the detection of outbreaks at an earlier stage, albeit with the risk of more false alarms</t>
  </si>
  <si>
    <t>How adaptable is the system to changing needs and risk thresholds?</t>
  </si>
  <si>
    <t>Generalizability</t>
  </si>
  <si>
    <t>How readily can the system be duplicated in another location?</t>
  </si>
  <si>
    <t>Are data captured consistently across the system and over time?</t>
  </si>
  <si>
    <t xml:space="preserve"> How well does the system reflect the population of interest?</t>
  </si>
  <si>
    <t>How consistent has the system been in providing access to reproducible results?</t>
  </si>
  <si>
    <t>Timeliness is a central attribute for outbreak detection, and efforts to improvetimeliness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</si>
  <si>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How early in the disease process or outbreak is the event detected?</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</si>
  <si>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</si>
  <si>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In what ways has the system demonstrated value relevant to public health?</t>
  </si>
  <si>
    <t>Sensitivity and predictive value positive: The proportion of outbreaks in a jurisdiction that are captured by the system, and the proportion of detected events that represent outbreaks of interest</t>
  </si>
  <si>
    <t>These two attributes are combined in this framework because their measurement is related, and the relationship between these attributes allows comparisons of system performance
The system must be able to detect cases of the condition of interest and recognize patterns in the data to detect outbreaks</t>
  </si>
  <si>
    <t>What proportion of true cases and outbreaks are detected by the system? What proportion of alarms triggered by the system are desired alarms (true positives)?
What proportion of true cases and outbreaks are detected by the system? What proportion of alarms triggered by the system are desired alarms (true positives)?</t>
  </si>
  <si>
    <t>This draft framework describes a range of measurements important for understanding and comparing the performance of syndromic surveillance systems. The draft framework, however, provides limited guidance on standard measurements for performance that allows for system comparisons and estimation of value. Evaluation of surveillance system performance for outbreak detection is a key area for scientific investigation. Validated and standardized components of syndromic surveillance systems are needed to enhance comparisons (e.g., case definitions, detection algorithms, analysis and investigation procedures). Another area of exploration is improving and standardizing the use of simulations and test data sets to assess how well a system will detect relevant scenarios for terrorism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</si>
  <si>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 dations drawn from and shared by the data-driven evaluation process. Strengths and weaknesses should be listed, recommendations for how to use or improve the system should be explicit, and information gaps and research or demonstration needs should be clearly described.</t>
  </si>
  <si>
    <t>Auer 2001</t>
  </si>
  <si>
    <t>Canadian Aboriginal communities: a framework for injury surveillance.</t>
  </si>
  <si>
    <t>Canadian Aboriginal communities: a framework for injury surveillance</t>
  </si>
  <si>
    <t>Anna Marta Auer</t>
  </si>
  <si>
    <t>aauer@sprint.ca</t>
  </si>
  <si>
    <t>Conceptual design of an injury surveillance framework that would be culturally relevant within Aboriginal communities</t>
  </si>
  <si>
    <t>Community-based focus group: team members from the first of four pilot communities</t>
  </si>
  <si>
    <t>National focus group: representatives from the funding body supporting the study initiative as well as representatives from national Aboriginal organizations</t>
  </si>
  <si>
    <t>The overall purpose of the national focus
group was to establish consensus on the con-
ceptual framework that would guide the further
development of the injury surveillance system.</t>
  </si>
  <si>
    <t>National focus group:  Aboriginal community-based practitioners from across Canada</t>
  </si>
  <si>
    <t>The overall purpose of the national focus group was to establish consensus on the conceptual framework that would guide the further development of the injury surveillance system.</t>
  </si>
  <si>
    <t>National focus group:  injury data experts.
These participants had international, national and community-based experience related to injury surveillance.</t>
  </si>
  <si>
    <t>Paper or computer format
Works as a surveillance tool linked to action (i.e. describes, identifies, monitors, and provides community information for community action)
Data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</si>
  <si>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</si>
  <si>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Modifiable to local needs</t>
  </si>
  <si>
    <t>As previously noted, the medical management of injured patients from reserve-based communities varies based on factors such as geographic location, size and isolation, social and economic infrastructures, and health service providers internal and external to the community. As such, flexibility, as a design element, was considered primary to the viability of an injury surveillance system for reserve-based communities. Specifically, Aboriginal community-based practitioners identified the need for the system to allow for multi-site and multi-disciplinary data collection.</t>
  </si>
  <si>
    <t>Works as a surveillance tool linked to action (i.e. describes, identifies, monitors, and provides community information for community action)</t>
  </si>
  <si>
    <t>Collects information on cause, nature and circumstances of injury using qualitative and quantitative information
Works as a periodic monitoring tool (i.e. data helps community monitor and evaluate initiatives and programs)</t>
  </si>
  <si>
    <t>Simple to use (i.e. simple to collect data)
Data simple to pull out (i.e. easy and straightforward to analyse)
Common core variables
Data in the hands of the community as soon as possible</t>
  </si>
  <si>
    <t>Simplicity was associated with the process of data collection as well as analyses and timely reporting</t>
  </si>
  <si>
    <t>Data in the hands of the community as soon as possible</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</si>
  <si>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</si>
  <si>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 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</si>
  <si>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</si>
  <si>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collection being flexible, allowing for multi-site and multi-disciplinary data collection.
</t>
  </si>
  <si>
    <t>Declich 1994</t>
  </si>
  <si>
    <t>Public health surveillance: historical origins, methods and evaluation.</t>
  </si>
  <si>
    <t>Public health surveillance: historical origins, methods and evaluation</t>
  </si>
  <si>
    <t>S. Declich</t>
  </si>
  <si>
    <t>Review of public health surveillance history and methodology</t>
  </si>
  <si>
    <t>To describe the ongoing pattern of disease occurrence and to link with public health action</t>
  </si>
  <si>
    <t>To study the natural history and epidemiology of the disease</t>
  </si>
  <si>
    <t>To provide information and baseline data</t>
  </si>
  <si>
    <t>Quality of the surveillance system</t>
  </si>
  <si>
    <t>Simplicity; flexibility; acceptability; sensitivity; predictive value positive; representativeness; timeliness</t>
  </si>
  <si>
    <t>Acceptability reflects the willingness of individuals and organizations to participate in the system</t>
  </si>
  <si>
    <t>Acceptability of reporting may be gauged by the proportion of persons who report cases compared with the number who should report and by the completeness of report forms. For systems that involve interviews with subjects, acceptability may also be measured by interview completeness rates. Acceptability may also be considered in terms of the intended linkage to programmes, determining whether action occurs based on the information provided by the surveillance system.</t>
  </si>
  <si>
    <t>The acceptability of a system depends on the perceived public health importance of the event under surveillance, the recognition of the contribution of individuals to the system, and how much time is needed to make the reports. The surveillance method must be acceptable not only to the collectors of the data, but also to the subjects who will want assurances on the confidentiality of the data.</t>
  </si>
  <si>
    <t xml:space="preserve">The cost of a system includes indirect as well direct costs, and should be measured in relation to the benefits obtained. </t>
  </si>
  <si>
    <t>All elements of the system should be included in the cost: data collection, analysis and dissemination. Since this task is quite difficult and often cannot be accomplished, at least a description of the resources that are used to operate the system (direct costs) should be done. This includes the personnel and financial resources expended by the public health community to maintain all phases of the system.</t>
  </si>
  <si>
    <t>Flexibility refers to the ability of the surveillance system to accommodate changes in operating conditions or information needs.</t>
  </si>
  <si>
    <t>Flexibility is probably best judged retrospectively, by observing how a system responded to a new demand.</t>
  </si>
  <si>
    <t xml:space="preserve">A flexible system adapts easily to the addition of new notifiable diseases or situations or more population groups.
</t>
  </si>
  <si>
    <t>It is the proportion of reported cases which truly are cases, or the proportion of reported epidemics which are actual epidemics.</t>
  </si>
  <si>
    <t>Predictive value positive is useful in the case of rare notifiable diseases.
Assessment requires confirmation of cases reported through the system. When the main purpose of a surveillance system is case-finding, a low predictive value positive, and therefore frequent false-positive case reports, would lead to waste of resources. However, in circumstances where it is extremely important not to miss a single true case, a certain level of false positive reports may have to be accepted.</t>
  </si>
  <si>
    <t>Representativeness reflects the extent to which the surveillance system accurately portrays the incidence of the health event in the population by person, time and place.</t>
  </si>
  <si>
    <t>Representativeness can be measured by comparing the surveillance data with data from another source (e.g., random sample survey). It is related to underreporting, when this is not uniform or random.
Some examples are:
- a case which results in severe illness and hospitalization is more likely to be reported than a mild case; this bias results in an inflated estimate of disease severity such as death-to-case ratio;
- a case that occurs during periods of local publicity about the disease is more likely to be reported than at other times; this bias results in an under-estimate of the baseline incidence of disease;
- a case with particular characteristics is less likely or more likely to be reported; this bias results in the systematic exclusion or inclusion of a high-risk group;
- some types of health care settings tend to have a higher reporting fraction than others.</t>
  </si>
  <si>
    <t>Representativeness is important for the generalizability of the information.
Assessing the representativeness of the sytem may help identify important biases in terms of sub-populations systematically excluded by the system.</t>
  </si>
  <si>
    <t xml:space="preserve">Sensitivity is the ability to detect health events which the surveillance system is intended to detect. </t>
  </si>
  <si>
    <t>Sensitivity may be measured by conducting a representative survey and comparing the results with those from the surveillance system.</t>
  </si>
  <si>
    <t xml:space="preserve">The measurement of sensitivity requires validation of the findings of the system (outbreaks, trends, change in disease occurrence, etc.), verification of the quality of the data (in terms of accuracy and completeness of each case reported), and the estimate of the proportion of the total number of cases in the community being detected by the system (reporting fraction). 
Sensitivity has often been viewed as completeness of reporting, especially for notifiable diseases. In fact, the need for completeness is often considered so important that considerable cost, time, and energy are expended in attaining this goal. However, a surveillance system that does not have high completeness can be sensitive, as long as the reporting fraction remains reasonably constant. Indeed, for relatively common conditions, achieving high completeness of reporting may be expensive and accomplishes little. 
Completeness becomes a more important consideration for very uncommon diseases (e.g., Reye syndrome) or when, as a control measure progresses, a common disease becomes rare. In these situations, one purpose of surveillance is case-finding and completeness becomes synonymous with sensitivity.
The people responsible for a surveillance system should be aware of and know why underreporting occurs (e.g., asymptomatic cases, inadequate data sources, case definition requirements. For notifiable diseases, the reasons for underreporting that can be corrected include: lack of knowledge of the reporting requirement (e.g., unaware of which disease must be reported, or how or to whom to report); negative attitude towards reporting (time-consuming, too difficult, lack of incentive, lack of feedback, or distrust of the government); and misconceptions that result from lack of knowledge or a negative attitude (concern about confidentiality, or the disease is not regarded as serious, or the perception that the health department does not use or value reports). </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</si>
  <si>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is usually more flexible, and is more likely to provide timely data with fewer resource needs than a complex system.</t>
  </si>
  <si>
    <t>Timeliness reflects the delay between steps in a surveillance system. It involves not only the interval between the occurrence of the event and the receipt of the report (data collection), but also the time subsequently required for identifying a problem or epidemic (analysis, interpretation of data) and the feedback (dissemination) for control measures.</t>
  </si>
  <si>
    <t>Timeliness is related to the simplicity of the system and of the case definition (e.g., whether a laboratory test is required), and it depends to some extent on the resources available. Timeliness must be considered in relation to the event concerned; for most infectious diseases, the response should be quick, whereas for a chronic disease much slower reporting may be adequate.</t>
  </si>
  <si>
    <t>The usefulness is measured by whether it meets the objectives and whether this leads to positive health outcomes.
An assessment of the usefulness of a surveillance system should begin with a review of the objectives of the system.
The assessment can be qualitative, in terms of the subjective views of those using the system, or quantitative in terms of the impact of the system on policies, interventions or the occurrence of a health event.</t>
  </si>
  <si>
    <t>Importance</t>
  </si>
  <si>
    <t xml:space="preserve">Elements to evaluate Importance could be the total number of cases, severity of the illness, mortality, hospitalization, disability, potential for spread, and preventability. </t>
  </si>
  <si>
    <t>The importance of a health event and the need to have that health event under surveillance can be described in several ways. Health events that affect many people or are costly clearly have public health importance. However, health events that affect relatively few people may also be important, if the events cluster in time and place or if the event has a potential to re-emerge.</t>
  </si>
  <si>
    <t>Objectives and components</t>
  </si>
  <si>
    <t>It can be helpful to draw a flow-chart of the system.</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</si>
  <si>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</si>
  <si>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</si>
  <si>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</si>
  <si>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Cutts 1993</t>
  </si>
  <si>
    <t>Surveillance for the Expanded Programme on Immunization.</t>
  </si>
  <si>
    <t>Surveillance for the Expanded Programme on Immunization</t>
  </si>
  <si>
    <t>F.T. Cutts</t>
  </si>
  <si>
    <t>Review of surveillance in the Expanded Programme on Immunization (EPI)</t>
  </si>
  <si>
    <t>Lead to the use of information for action to improve public health.</t>
  </si>
  <si>
    <t>Should detect outbreaks in time for an effective response to be made.</t>
  </si>
  <si>
    <t xml:space="preserve">The completeness of reporting has two components:
the proportion of all cases that attend the health facilities included in the surveillance system; and the proportion of these cases that are diagnosed and reported. </t>
  </si>
  <si>
    <t>The proportion of cases diagnosed at health facilities and which are subsequently reported should be assessed by register reviews during supervisory visits.</t>
  </si>
  <si>
    <t>The receipt of reports from each health facility, and the associated delays, should be monitored.</t>
  </si>
  <si>
    <t>No definition provided.</t>
  </si>
  <si>
    <t>Minimizing the number of diseases and conditions and the frequency of reporting may help to reduce surveillance costs. Managers should also consider greater use of household surveys (52, 53) or periodic reviews of hospital and clinic registers (54).</t>
  </si>
  <si>
    <t>Definition not provided.</t>
  </si>
  <si>
    <t xml:space="preserve">The frequency with which data are needed at different levels depends on the programme goals and on the outbreak potential of different diseases. </t>
  </si>
  <si>
    <t>Once a country has established criteria for the frequency of reporting different diseases, the timeliness of receipt of the information should be monitored.</t>
  </si>
  <si>
    <t>Surveillance data should make a difference either to the formulation of health policies or to the management of intervention programmes.</t>
  </si>
  <si>
    <t>One of the criteria of a useful information system resides in evidence that some of the information gathered is used at the level of gathering, without the mediation of time- 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</si>
  <si>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Sensitivity and specificity of case definitions: no definition provided</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</si>
  <si>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</si>
  <si>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infectious diseases, rather than to develop parallel systems for EPI target diseases. WHO has developed guidelines for this, with the objective of improving the surveillance and control of EPI target diseases and other infectious diseases of major public health importance.
Responsibility for managing the disease surveillance system, including initiation of action in response to information, should be decentralized to the district level. To achieve this, field supervision and training of district health officers in data collection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</si>
  <si>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Thacker 1988</t>
  </si>
  <si>
    <t>Public health surveillance in the United States.</t>
  </si>
  <si>
    <t>PUBLIC HEALTH SURVEILLANCE IN THE UNITED STATES</t>
  </si>
  <si>
    <t>STEPHEN B. THACKER</t>
  </si>
  <si>
    <t>A review of public health surveillance in the United States</t>
  </si>
  <si>
    <t>CDC 1988</t>
  </si>
  <si>
    <t>Increasing the sensitivity of a system to detect a greater proportion of a given health event in a population may also improve representativeness and usefulness of the system, yet may lead to greater cost, lower specificity, and more false positive events.</t>
  </si>
  <si>
    <t>A surveillance system is useful if it can be applied to a public health program to control and prevent adverse health events or to better understand the process leading to an adverse outcome.</t>
  </si>
  <si>
    <t>The simplest way to assess usefulness is to ask those involved in public health practice by means of interviews or surveys. A more rigorous approach to defining usefulness is through the assessment of the impact of surveillance data on policies and interventions, but there are no published studies of this kind.</t>
  </si>
  <si>
    <t>Other perspectives limit the potential scope of public health surveillance. The most common is that surveillance is limited to data collection and collation. It is important for a system of public health surveil- 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</si>
  <si>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Amato 2023</t>
  </si>
  <si>
    <t>Evaluation of the Pilot Wastewater Surveillance for SARS-CoV-2 in Norway, June 2022 - March 2023</t>
  </si>
  <si>
    <t>Evaluation of the pilot wastewater  surveillance for SARS-CoV-2 in Norway, June  2022  March 2023</t>
  </si>
  <si>
    <t>Ettore Amato</t>
  </si>
  <si>
    <t>ettore.amato@fhi.no</t>
  </si>
  <si>
    <t>Norway</t>
  </si>
  <si>
    <t>Formal evaluation of SARS-CoV-2 surveillance system in Norway</t>
  </si>
  <si>
    <t>c. Wastewater</t>
  </si>
  <si>
    <t>b. Updated guidelines for evaluating public health surveillance systems: recommendations from the Guidelines Working Group (CDC 2001); f. Data Quality Monitoring and Surveillance System Evaluation - A Handbook of Methods and Applications (ECDC 2014)</t>
  </si>
  <si>
    <t>Data quality monitoring and surveillance system evaluation (ECDC 2014)</t>
  </si>
  <si>
    <t>Describe trends of virus circulation, including its variants in the population over time and space</t>
  </si>
  <si>
    <t>Provide an early detection of 
change in infection trends in the population compared to other national COVID-19 surveillance systems and indicators</t>
  </si>
  <si>
    <t xml:space="preserve">Detect and monitor emerging variants of 
public health relevance
</t>
  </si>
  <si>
    <t>Contact persons from participating wastewater treatment plants</t>
  </si>
  <si>
    <t xml:space="preserve">Wastewater treatment plants </t>
  </si>
  <si>
    <t>Municipal doctors from the 5 participating municipalities</t>
  </si>
  <si>
    <t>Local public health authorities</t>
  </si>
  <si>
    <t>The Directorate of Health and the Norwegian Institute of Public Health</t>
  </si>
  <si>
    <t>National public health authorities and experts on infection control and preparedness</t>
  </si>
  <si>
    <t>The Norwegian Environment Agency</t>
  </si>
  <si>
    <t>National authority responsible for wastewater legislation and environmental  monitoring</t>
  </si>
  <si>
    <t>The extent to which end-users and stakeholders were willing to participate in the pilot WS and in the future</t>
  </si>
  <si>
    <t xml:space="preserve">A questionnaire was developed and sent to involved stakeholders and participants of the pilot WS in February 2023 </t>
  </si>
  <si>
    <t xml:space="preserve"> Willingness to continue contributing to the WWS system, taking into account their available resources and capacity. </t>
  </si>
  <si>
    <t>The ability of the system to adapt to changes over time being able to be scaled up, scaled down or expand if necessary</t>
  </si>
  <si>
    <t>The system was flexible to the extent that the number of sampling locations and sampling frequency can be scaled up and down when needed</t>
  </si>
  <si>
    <t>During the operational period of the pilot, we were able to test the ability to scale down, which proceeded without major challenges. Scaling up requires that the treatment plants and the laboratory have sufficient capacity. Feedback from operators of the treatment plants suggested that capacity-related challenges may arise for several of them if there is a need for upscaling. Shortages of personnel, logistics and time pressure were mentioned as the biggest possible challenge. Different end-users expressed interest in using the WWS system to monitor other pathogens in addition to SARS-CoV-2 in the future</t>
  </si>
  <si>
    <t>The proportion of the population covered by the WS. The concordance between the geographical area covered by the WS and the geographical unit for clinical surveillance considered for other indicators is evaluated</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</si>
  <si>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</si>
  <si>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The proportion of waves of infection or new virus variants that are captured by the WS system</t>
  </si>
  <si>
    <t>Comparing with clinical indicators (such as registered COVID-19 cases, hospitalizations, and ICU admissions), all waves were captured by the WS system, indicating that the system had a similar sensitivity compared to other surveillance systems both at national and local level (Figure 1 and 2).</t>
  </si>
  <si>
    <t xml:space="preserve">1. Weekly level of SARS-CoV-2 RNA detected in wastewater in Norway compared with clinical indicators for COVID-19. SARS-CoV-2 RNA levels in wastewater are population-weighted and PMMoV-normalized. Note: the wastewater data are based on results of samples taken at selected locations, while the clinical indicators are based on data from national registries.
2. Weekly concentration of SARS-CoV-2 RNA in wastewater compared to weekly registered cases expressed as incidence per 10,000 inhabitants. SARS-CoV-2 RNA levels in wastewater are population-weighted and PMMoV-normalized. Note: the wastewater data are based on results of samples taken at selected locations, while the data on registered cases are based on national registries.
</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</si>
  <si>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</si>
  <si>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structure/organization of the system and its ease of operation, including logistics from sampling to reporting of results</t>
  </si>
  <si>
    <t>The system's ability to avoid false warnings about new waves of infection or new virus variants (false positives)</t>
  </si>
  <si>
    <t>Compared to the Beredt C19 clinical indicators, we observed that the WS system gave signals of temporary fluctuations over the weeks that were not otherwise captured. These fluctuations made the interpretation of the wastewater signals challenging, since it was unclear in a real-time situation whether a weekly increased value represented a real increase or was a consequence of random fluctuations, or measurement errors which could occur at different stages of the process from sampling to final result</t>
  </si>
  <si>
    <t>The ability to collect samples and produce results without eviation or failure.</t>
  </si>
  <si>
    <t xml:space="preserve">The system showed stability in terms of delivering regular results for assessment of national trends. </t>
  </si>
  <si>
    <t>Deviations could occur for several reasons and at different stages in the WWS system. The most important reasons we have registered were: (i) sampling, such as lack of capacity to take samples, which sometimes resulted in one sample per week instead of two. Capacity challenges were often linked to holiday closures and public holidays, (ii) logistics such as delays and deviations in connection with the collection and transport of samples, and (iii) analysis deviations such as inhibition of the PCR analysis</t>
  </si>
  <si>
    <t>The ability of the WS to deliver timely results and to provide an early warning signal compared to other surveillance systems.</t>
  </si>
  <si>
    <t>The results provided by the WS system correlated with clinical indicators related to this wave but did not give an early signal of downward trend compared to registered clinical cases</t>
  </si>
  <si>
    <t>The extent to which the system has benefited the end-users and led to specific public health actions, either in the form of assessments or measures</t>
  </si>
  <si>
    <t>A questionnaire was developed and sent to involved stakeholders and participants of the pilot WS in February 2023 (Section A, Supplementary information). The questions were adapted to each end-user category and covered topics such as cooperation, communication, future areas of use and surveillance attributes. The information was collected, aggregated, and analysed based on feedback received. Experiences form NIPH's project eam and experts were also collected to describe the pilot wastewater system and its technical performance.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</si>
  <si>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</si>
  <si>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</si>
  <si>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COMMUNICATION - The ability of the system to deliver information and data in a clear and distinct manner</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</si>
  <si>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</si>
  <si>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 xml:space="preserve">Which of the following information channels do you use to keep yourself updated on the results of the wastewater surveillance?If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</si>
  <si>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Statistical Analysis: Hindered by the absence of a reliable 'gold standard' indicator for disease incidence.
Timing of Pilot: Pilot started during a new wave of infections, preventing assessment of the system's early warning capabilities.
Survey Questions: Limited depth due to concerns about response rates, with a focus on end-users and stakeholders.
Cost-Benefit Analysis: Not conducted due to the need for a different study design and evaluation method, outside the study's scope.
Laboratory Testing: Outsourcing of laboratory testing under specific contract requirements prevented evaluation of testing capacity in an upscaling scenario.
Variant Sequencing Analysis: Operational only in the last weeks of the pilot, limiting the evaluation of sensitivity, specificity, and timeliness for variant surveillance.
Scope and Setting: Evaluation limited to pilot settings, excluding experiences from smaller municipalities.
Routine Sampling and Analysis Procedures: Acknowledgment that adjustments to these factors could impact the performance of the WWS system and surveillance attributes.</t>
  </si>
  <si>
    <t>To improve the quality and efficiency of the WWS system, we would recommend to standardise and validate methods for assessing trends of new waves or virus variants, evaluate the WWS system for sensitivity, specificity and timeliness for variants using a longer surveillance operational period, identify the causes of trend fluctuation to minimise the challenges in the interpretation of WWS signals, and conduct prevalence studies in the population to calibrate WWS data and improve the interpretation of data</t>
  </si>
  <si>
    <t>Although the system proved to be simple, flexible, acceptable, and stable by end-users and stakeholders during the pilot phase, some resource-related challenges might arise in a possible upscale scenario. In addition, environment and health sectors could be separated institutionally in many countries, highlighting the importance of cross-sectoral collaborations and agreements. These challenges are relevant when establishing or implementing WWS systems, particularly in high demand situations (e.g., during the acute phase of a pandemic).
Standardised analytical methods used for WWS and a harmonised approach for surveillance evaluations would be useful to compare the results, performance and added value of WWS in different countries, different settings and in different phases of a pandemic/epidemic</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</si>
  <si>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</si>
  <si>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 No ‚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</si>
  <si>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Ford 2021</t>
  </si>
  <si>
    <t>Adequacy of existing surveillance systems to monitor racism, social stigma and covid inequities: A detailed assessment and recommendations</t>
  </si>
  <si>
    <t>Adequacy of Existing Surveillance Systems to Monitor Racism, Social Stigma and COVID Inequities: A Detailed Assessment and Recommendations</t>
  </si>
  <si>
    <t>Chandra L. Ford</t>
  </si>
  <si>
    <t>clford@ucla.edu</t>
  </si>
  <si>
    <t>Provides recommendations for developing the type of novel surveillance system needed to monitor the intersecting pandemics of racism, stigma and COVID-19</t>
  </si>
  <si>
    <t>Additional criteria were generated based on the principles of Public Health Critical Race Praxis (PHCRP)/Critical Race Theory (CRT) (Ford 2018)</t>
  </si>
  <si>
    <t>Note: an evaluation tool was not developed - stakeholder listed developed recommendations to be considered when developing a novel surveillance system.</t>
  </si>
  <si>
    <t>Community health scientists</t>
  </si>
  <si>
    <t>Critical race theorists</t>
  </si>
  <si>
    <t>Policy experts</t>
  </si>
  <si>
    <t>Computer scientists</t>
  </si>
  <si>
    <t>Data scientists</t>
  </si>
  <si>
    <t>CDC 2001 definition</t>
  </si>
  <si>
    <t>How complete and accurate are the data fields in the reports the system receives? 
How reliable are the data?</t>
  </si>
  <si>
    <t>To what extent can the system adapt to new
circumstances or needs?</t>
  </si>
  <si>
    <t>How easy is it for users to operate the system?</t>
  </si>
  <si>
    <t>How long does it take for the system to acquire needed data and make them available?</t>
  </si>
  <si>
    <t>To what extent does the system support the achievement of the stated goals?</t>
  </si>
  <si>
    <t>Race/ethnicity data</t>
  </si>
  <si>
    <t>Which race/ethnicity data are included? To what extent do they support the achievement of Project REFOCUS aims?</t>
  </si>
  <si>
    <t>Stigma measures</t>
  </si>
  <si>
    <t>What valid measures of stigma are included?</t>
  </si>
  <si>
    <t xml:space="preserve">Racism measures </t>
  </si>
  <si>
    <t>What relevant measures of racism are included?</t>
  </si>
  <si>
    <t>Surveillance Implications</t>
  </si>
  <si>
    <t>To what extent might the system contribute to harm of racial/ethnic minority and vulnerable populations or aid community-originated surveillance projects?</t>
  </si>
  <si>
    <t xml:space="preserve">Pandemic-specific surveillance should capture data relating to racism and social stigma that contribute to health inequities.
Apply a pandemic ethics framework to monitor potential harms and protections of any newly developed system continuously.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</si>
  <si>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Barre,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</si>
  <si>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 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 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 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</si>
  <si>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Mitchell 2009</t>
  </si>
  <si>
    <t>The development of an evaluation framework for injury surveillance systems</t>
  </si>
  <si>
    <t>Rebecca J Mitchell</t>
  </si>
  <si>
    <t>r.mitchell@unsw.edu.au</t>
  </si>
  <si>
    <t>Australia</t>
  </si>
  <si>
    <t>Evaluation framework for injury surveillance systems</t>
  </si>
  <si>
    <t>Epidemiologists and public health professionals residing in Australia who had authored or co-authored papers relating to the evaluation of data collections.</t>
  </si>
  <si>
    <t xml:space="preserve">Expert panel members were selected based on seven criteria: (i) working in the field of injury prevention; (ii) familiarity with the evaluation of surveillance systems; (iii) awareness of the strengths and limitations of surveillance systems; (iv) published on the evaluation of a surveillance system; (v) awareness of quantitative evaluation methods; (vi) familiarity with Australian injury data collections; and (vii) willingness to contribute. </t>
  </si>
  <si>
    <t xml:space="preserve">Data quality characteristics </t>
  </si>
  <si>
    <t>Five characteristics were identified to assess the data quality of an injury surveillance system, including: data completeness, sensitivity, specificity, positive predictive value, and representativeness.</t>
  </si>
  <si>
    <t xml:space="preserve">Operational characteristics </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</si>
  <si>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</si>
  <si>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 xml:space="preserve">Practical characteristics </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</si>
  <si>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</si>
  <si>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</si>
  <si>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There is no missing, not known, other specified or unspecified data and this is considered to be very high.</t>
  </si>
  <si>
    <t>he PPV will refer to the number of correctly identified true injury cases divided by the total number of cases that are identified (correctly and incorrectly) as an injury case from the target population.</t>
  </si>
  <si>
    <t>PPV is in the range 90 to 100% and is considered to be very high.</t>
  </si>
  <si>
    <t xml:space="preserve"> Representativeness will refer to the ability of the collection to provide an accurate representation of the distribution of key characteristics of the injured population (i.e. WHO's core minimum data set for injury surveillance) in a sample of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</si>
  <si>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</si>
  <si>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System security: The data access requirements (e.g. password protection) that safe guard against the disclosure of confidential information should be described.</t>
  </si>
  <si>
    <t xml:space="preserve"> If there are data access procedures in place (e.g. password protection) to safe guard against the disclosure of confidential information, it rates as very high.</t>
  </si>
  <si>
    <t xml:space="preserve"> Sensitivity will refer to the ability to correctly detect all cases of true injury events that the data collection intended to detect in the target population.</t>
  </si>
  <si>
    <t xml:space="preserve"> Sensitivity is in the range 90 to 100% and is considered to be very high.</t>
  </si>
  <si>
    <t>Specificity will refer to the ability to correctly detect all non-injury cases that the data collection should not have detected as injury cases in the target population.</t>
  </si>
  <si>
    <t xml:space="preserve"> Specificity is in the range 90 to 100% and is considered 
to be very high.</t>
  </si>
  <si>
    <t>Timeliness will refer to the time taken to accomplish each of the three surveillance phases of: (i) data collection; (ii) data analysis and interpretation; and (iii) dissemination.</t>
  </si>
  <si>
    <t>If the time taken to complete data collection, data analysis, interpretation and dissemination is daily to monthly, it rates as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</si>
  <si>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</si>
  <si>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If the data collection contains 76 to 100% of variables in the core minimum and optional data sets for injury surveillance, it rates as very high.</t>
  </si>
  <si>
    <t>Purpose and objectives: The purpose of the injury surveillance system, the reason why the system exists, and objectives of the injury surveillance system, what the information from the system is used for, should be described.</t>
  </si>
  <si>
    <t>If the purpose and/or objectives of the data collection include injury surveillance, it rates as very high.</t>
  </si>
  <si>
    <t>Data collection process: The method of data collection for an injury surveillance system and the number of steps involved in data collection should be examined using a data collection flow chart.</t>
  </si>
  <si>
    <t xml:space="preserve"> If the data collection process takes one to three steps to complete, it rates as very high.</t>
  </si>
  <si>
    <t>Case definition: The injury case definition adopted by an injury surveillance system to identify cases should be described.</t>
  </si>
  <si>
    <t>If variables in the data collection can identify the injury cases of interest it rates as very high.</t>
  </si>
  <si>
    <t xml:space="preserve">Uniform classification systems: The classification system(s) used to record information in the injury surveillance system for variables in the WHO's core minimum and optimal data sets for injury surveillance should be identified.
</t>
  </si>
  <si>
    <t>If standard classification systems are used to record information for 76 to 100% of variables in the core minimum and optional data sets for injury surveillance, it rates as very high.</t>
  </si>
  <si>
    <t>Quality control measures: The quality control measures regularly utilised by the agency responsible for the injury surveillance system should be identified.</t>
  </si>
  <si>
    <t>If quality control measures are in place and are conducted, it rates as very high.</t>
  </si>
  <si>
    <t>Confidentiality and privacy:  The methods by which an individual's information in the injury surveillance system is safe guarded against disclosure should be described.</t>
  </si>
  <si>
    <t>If data users are required to sign a confidentiality and/or data security agreement, it rates as very high.</t>
  </si>
  <si>
    <t>Data accessibility: The method by which potential data users access data from the injury surveillance system should be reported.</t>
  </si>
  <si>
    <t>If data is accessible for data users in unit record format from an internet-based interface and/or data warehouse (or similar), it rates as very high.</t>
  </si>
  <si>
    <t>Data analysis: The routine data analyses conducted using data from the injury surveillance system by the agency responsible for the surveillance system should be described.</t>
  </si>
  <si>
    <t>If data analysis is conducted daily to monthly or on request and results of this analysis are available for all data users, it rates as very high.</t>
  </si>
  <si>
    <t>Guidance material to aid data interpretation: he availability of guidance material on the interpretation of data from the injury surveillance system should be described.</t>
  </si>
  <si>
    <t>If there is an up-to-date data dictionary, manual or data user's guide and routine contact with data users regarding data analysis issues to aid data interpretation, it rates as very high.</t>
  </si>
  <si>
    <t xml:space="preserve">It could be argued that the standards adopted for including characteristics in the EFISS were too high and that some additional characteristics should be included. Indeed the core set of characteristics could be enlarged to an optional additional set to include all or some of the ten characteristics that had been previously excluded. This would involve one additional data quality (i.e. LR+), five additional operational (i.e. legislative requirement for data collection, data adequacy for injury surveillance, simplicity, flexibility, and system integration) and four additional practical (i.e. acceptability, potential for data linkage and geocoding, and routine dissemination) characteristics. However, the definitions of some of these (e.g. flexibility and acceptability) would need further refinement, and a number of these characteristics were rated as low in importance and had little consistency between raters (e.g. legislative requirement for data collection, and adequacy of data for injury surveillance). 
While it can be used in its current form, it could certainly be developed further. For example, the EFISS could include a weighting system to adjust for the importance of different EFISS characteristics. In addition, the interrelationships between characteristics may also be considered within the rating system.Further testing may result in more precise and hence more useful definitions of problem characteristics like acceptability.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</si>
  <si>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</si>
  <si>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Specific  the characteristic should be as detailed and specific as possible;
 Measurable  it should be possible to objectively assess or monitor the characteristic;
 Appropriate  the characteristic should be suitable to assess an injury surveillance system and provide information central to injury surveillance;
 Reliable  the characteristic should be able to provide information that is consistent and reliable; and
 Time-consistent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</si>
  <si>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Sahal 2009</t>
  </si>
  <si>
    <t>Communicable diseases surveillance lessons learned from developed and developing countries: Literature review</t>
  </si>
  <si>
    <t>N. SAHAL</t>
  </si>
  <si>
    <t>hsahal@health.sdu.dk</t>
  </si>
  <si>
    <t>Review of lessons learned from communicable disease surveillance in developed and developing countries</t>
  </si>
  <si>
    <t xml:space="preserve">Surveillance structure 
</t>
  </si>
  <si>
    <t xml:space="preserve"> Laws, legislation
 IHRa
compliance 
 Surveillance 
 Data flow
between levels 
 Networking/partnership</t>
  </si>
  <si>
    <t>Domains overview taken from the "Overview of the WHO framework for monitoring and evaluating surveillance and response systems for communicable diseases" (WHO 2004).</t>
  </si>
  <si>
    <t xml:space="preserve">Core functions
</t>
  </si>
  <si>
    <t xml:space="preserve"> Case detection 
 Registration 
 Confirmation 
 Reporting 
Notification 
 Data analysis/interpretation 
 Epidemic preparedness 
 Response and control 
 Feedback</t>
  </si>
  <si>
    <t xml:space="preserve">Support functions
</t>
  </si>
  <si>
    <t xml:space="preserve"> Standards and guidelines 
 Training 
 Supervision 
 Communication 
 Resources (including logistics) 
 Coordination</t>
  </si>
  <si>
    <t xml:space="preserve">Surveillance quality
</t>
  </si>
  <si>
    <t xml:space="preserve"> Timeless
 Completeness
 Usefulness
 Sensitivity 
 Specificity
 Simplicity
 Flexibility 
 Acceptability 
 Reliability
 Positive predictive value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</si>
  <si>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</si>
  <si>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Sensitivity is the probability that a surveillance system will correctly identify the agent in a population when the agent is truly present.</t>
  </si>
  <si>
    <t xml:space="preserve">The sensitivity of a surveillance system can be evaluated on two levels, by the proportion of cases with a disease detected, or by its ability to detect outbreaks. </t>
  </si>
  <si>
    <t>Surveillance systems with higher serious diseases as a norm had higher sensitivity. An increase in the disease seriousness is related to an increase in its surveillance data quality.</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</si>
  <si>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</si>
  <si>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 xml:space="preserve">Most of the studies conducted in developed countries to evaluate the CDSS tackled the quality issue and not the core and supportive function issues.
Most of the studies conducted in developing countries for the assessment of CDSS considered the issues of core and supportive functions. </t>
  </si>
  <si>
    <t>Pan American health organization. An integrated approach to communicable disease surveillance. Epidemiol Bull 2000;21(1):14. Available online from: http://www.paho.org/English/SHA/EB_v21n1.pdf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</si>
  <si>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</si>
  <si>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Anonymous 2001</t>
  </si>
  <si>
    <t>Updated guidelines for evaluating public health surveillance systems</t>
  </si>
  <si>
    <t>Updated Guidelines for Evaluating Public Health Surveillance Systems</t>
  </si>
  <si>
    <t>Centers for Disease Control and Prevention</t>
  </si>
  <si>
    <t>Guidelines for evaluating public health surveillance systems</t>
  </si>
  <si>
    <t>Task A. Engage the Stakeholders in the Evaluation</t>
  </si>
  <si>
    <t xml:space="preserve">Task B. Describe the Surveillance System to be Evaluated </t>
  </si>
  <si>
    <t>Describe the public health  importance of the health-related event under surveillance.
Describe the purpose and operation of the system.
Describe the resources used to operate the system</t>
  </si>
  <si>
    <t>To construct a balanced and reliable description of the system, multiple sources of information might be needed. The description of the system can be improved by consulting with a variety of persons involved with the system and by checking reported descriptions of the system against direct observation</t>
  </si>
  <si>
    <t>B.1. Describe the Public Health Importance of the Health-Related Event Under Surveillance</t>
  </si>
  <si>
    <t>The public health importance of a health-related event and the need to have that event under surveillance can be described in several ways. Health-related events that affect many persons or that require large expenditures of resources are of public health importance. However, health-related events that affect few persons might also be important, especially if the events cluster in time and place (e.g., a limited outbreak of a severe disease). In other instances, public concerns might focus attention on a particular health-related event, creating or heightening the importance of an evaluation. Diseases that are now rare because of successful control measures might be perceived as unimportant, but their level of importance should be assessed as a possible sentinel health-related event or for their potential to reemerge. Finally, the public health importance of a health-related event is influenced by its level of preventability (10 ).</t>
  </si>
  <si>
    <t xml:space="preserve"> Parameters for measuring the importance of a health-related event and therefore the public health surveillance system with which it is monitored can include (7 ) indices of frequency (e.g., the total number of cases and/or deaths; incidence rates, prevalence, and/or mortality rates); and summary measures of population health status (e.g., quality-adjusted life years [QALYS]); indices of severity (e.g., bed-disability days, case-fatality ratio, and hospitalization rates and/or disability rates); disparities or inequities associated with the health-related event; costs associated with the health-related event; preventability (10 ); potential clinical course in the absence of an intervention (e.g., vaccinations)(11,12 ); and public interest</t>
  </si>
  <si>
    <t>B.2. Describe the Purpose and Operation of the Surveillance System</t>
  </si>
  <si>
    <t>Methods for describing the operation of the public health surveillance system include
 List the purpose and objectives of the system.
 Describe the planned uses of the data from the system.
 Describe the health-related event under surveillance, including the case definition for each specific condition.Cite any legal authority for the data collection.
 Describe where in the organization(s) the system resides, including the context (e.g., the political, administrative, geographic, or social climate) in which the system evaluation will be done.
 Describe the level of integration with other systems, if appropriate.
 Draw a flow chart of the system.
 Describe the components of the system. For example
  What is the population under surveillance?
  What is the period of time of the data collection?
  What data are collected and how are they collected?
  What are the reporting sources of data for the system?
  How are the systems data managed (e.g., the transfer, entry, editing, storage, and back up of data)? Does the system comply with applicable standards for data formats and coding schemes? If not, why?
  How are the systems data analyzed and disseminated?
  What policies and procedures are in place to ensure patient privacy, data confidentiality, and system security? What is the policy and procedure for releasing data? Do these procedures comply with applicable federal and state statutes and regulations? If not, why?
  Does the system comply with an applicable records management program?
For example, are the systems records properly archived and/or disposed of?</t>
  </si>
  <si>
    <t>See  FIGURE 1. Simplified flow chart for a generic surveillance system</t>
  </si>
  <si>
    <t>B.3. Describe the Resources Used to Operate the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</si>
  <si>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</si>
  <si>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Funding source(s): Specify the source of funding for the surveillance system. In the United States, public health surveillance often results from a collaboration among federal, state, and local governments.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</si>
  <si>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</si>
  <si>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Task C. Focus the Evaluation Design</t>
  </si>
  <si>
    <t>The direction and process of the evaluation must be focused to ensure that time and resources are used as efficiently as possible.</t>
  </si>
  <si>
    <t>Focusing the evaluation design for a public health surveillance system involves determining the specific purpose of the evaluation (e.g., a change in practice);
 identifying stakeholders (Task A) who will receive the findings and recommendations of the evaluation (i.e., the intended users);
 considering what will be done with the information generated from the evaluation(i.e., the intended uses);
specifying the questions that will be answered by the evaluation; and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</si>
  <si>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</si>
  <si>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Task D. Gather Credible Evidence Regarding the Performance of the Surveillance System</t>
  </si>
  <si>
    <t>Task E. Justify and State Conclusions, and Make Recommendations</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</si>
  <si>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potentially decreas- ing its acceptability, timeliness, and flexibility. In a study comparing health-department 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maintaining it. The stakeholders in the evaluation should consider relevant public health and other consequences of discontinuing a surveillance system.</t>
  </si>
  <si>
    <t>Task F. Ensure Use of Evaluation Findings and Share Lessons Learned</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</si>
  <si>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</si>
  <si>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Guide immediate action for cases of public health importance</t>
  </si>
  <si>
    <t>Measure the burden of a disease (or other health-related event), including changes in related factors, the identification of populations at high risk, and the identification of new or emerging health concerns</t>
  </si>
  <si>
    <t>Monitor trends in the burden of a disease (or other health-related event), including the detection of epidemics (outbreaks) and pandemics</t>
  </si>
  <si>
    <t>Guide the planning, implementation, and evaluation of programs to prevent and control disease, injury, or adverse exposure</t>
  </si>
  <si>
    <t>Prioritize the allocation of health resource</t>
  </si>
  <si>
    <t>Data disseminated by a public health surveillance system can be used for immediate public health action, program planning and evaluation, and formulating research hypotheses.</t>
  </si>
  <si>
    <t>Stakeholders can provide input to ensure that the evaluation of a public health surveillance system addresses appropriate questions and assesses pertinent attributes and that its findings will be acceptable and useful. In that context, we define stakeholders as those persons or organizations who use data for the promotion of healthy lifestyles and the prevention and control of disease, injury, or adverse exposure.</t>
  </si>
  <si>
    <t>Data providers and users</t>
  </si>
  <si>
    <t>Representatives of affected communities</t>
  </si>
  <si>
    <t>Governments at the local, state, and federal levels</t>
  </si>
  <si>
    <t>Professional and private nonprofit organizations</t>
  </si>
  <si>
    <t xml:space="preserve">We define stakeholders as those persons or organizations who use data for the promotion of healthy lifestyles and the prevention and control of disease, injury, or adverse exposure.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</si>
  <si>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subject or agency participation rate (if it is high, how quickly it was achieved);  interview completion rates and question refusal rates (if the system involves interviews);  completeness of report forms;  physician, laboratory, or hospital/facility reporting rate; and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</si>
  <si>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the public health importance of the health-related event;
 acknowledgment by the system of the persons contribution;
 dissemination of aggregate data back to reporting sources and interested parties;
 responsiveness of the system to suggestions or comments;
 burden on time relative to available time;
 ease and cost of data reporting;
 federal and state statutory assurance of privacy and confidentiality;
 the ability of the system to protect privacy and confidentiality;
 federal and state statute requirements for data collection and case reporting; and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</si>
  <si>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 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 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</si>
  <si>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</si>
  <si>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</si>
  <si>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</si>
  <si>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</si>
  <si>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</si>
  <si>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characteristics of the population, including, age, socioeconomic status, access to health care, and geographic location (60 ); clinical course of the disease or other health-related event (e.g., latency period, mode of transmission, and outcome [e.g., death, hospitalization, or disability]); prevailing medical practices (e.g., sites performing diagnostic tests and physician-referral patterns) (33,61 ); and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</si>
  <si>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</si>
  <si>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certain diseases or other health-related events are occurring in the population under surveillance;
 cases of certain health-related events are under medical care, receive laboratory testing, or are otherwise coming to the attention of institutions subject to reporting requirements; the health-related events will be diagnosed/identified, reflecting the skill of healthcare providers and the sensitivity of screening and diagnostic tests (i.e., the case definition); and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the number of persons who have telephones, who are at home when the call is placed, and who agree to participate; the ability of persons to understand the questions and correctly identify their status; and the willingness of respondents to report their status.
The extent to which these situations are explored depends on the system and on the resources available for assessing sensitivity. The primary emphasis in assessing sensitivity assuming that most reported cases are correctly classified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conducting active surveillance (i.e., contacting all providers and institutions responsible for reporting cases); using external standards (or other surveillance indicators) to monitor the quality of case reporting; identifying imported cases; tracking the number of cases of suspected disease that are reported, investigated,and ruled out as cases; monitoring the diagnostic effort (e.g., tracking submission of laboratory requests for diagnostic testing); and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</si>
  <si>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</si>
  <si>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amount and type of other data on cases (e.g., demographic, behavioral, and exposure information for the health-related event);
 number of organizations involved in receiving case reports;
 level of integration with other systems;
 method of collecting the data, including number and types of reporting sources, and time spent on collecting data;
 amount of follow-up that is necessary to update data on the case;
 method of managing the data, including time spent on transferring, entering, editing, storing, and backing up data;
 methods for analyzing and disseminating the data, including time spent on preparing the data for dissemination;
 staff training requirements; and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</si>
  <si>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special or follow-up laboratory tests to confirm the case;
 investigation of the case, including telephone contact or a home visit by public health personnel to collect detailed information;
 multiple levels of reporting (e.g., with the National Notifiable Diseases Surveillance System, case reports might start with the health-care provider who makes the diagnosis and pass through county and state health departments before going to CDC [29 ]); and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</si>
  <si>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the number of unscheduled outages and down times for the systems computer; the costs involved with any repair of the systems computer, including parts, service, and amount of time required for the repair; the percentage of time the system is operating fully; the desired and actual amount of time required for the system to collect or receive data;the desired and actual amount of time required for the system to manage the data, including transfer, entry, editing, storage, and back-up of data; and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</si>
  <si>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</si>
  <si>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</si>
  <si>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</si>
  <si>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detect diseases, injuries, or adverse or protective exposures of public importance in a timely way to permit accurate diagnosis or identification, prevention or treatment, and handling of contacts when appropriate?
 provide estimates of the magnitude of morbidity and mortality related to the health-related event under surveillance, including the identification of factors associated with the event?
 detect trends that signal changes in the occurrence of disease, injury, or adverse or protective exposure, including detection of epidemics (or outbreaks)?
 permit assessment of the effect of prevention and control programs?
 lead to improved clinical, behavioral, social, policy, or environmental practices?
or stimulate research intended to lead to prevention or control?</t>
  </si>
  <si>
    <t>Usefulness might be affected by all the attributes of a public health surveillance system (see Task D.2, Describe Each System Attribute). For example, increased sensitivity might afford a greater opportunity for identifying outbreaks and understanding the natural course of an adverse health-related event in the population under surveillance. Improved timeliness allows control and prevention activities to be initiated earlier. Increased predictive value positive enables public health officials to more accurately focus resources for control and prevention measures. A representative surveillance system will better characterize the epidemiologic characteristics of a health-related event in a defined population. Public health surveillance systems that are simple, flexible, acceptable, and stable will likely be more complete and useful for public health action</t>
  </si>
  <si>
    <t>A method for evaluating systems of epidemiological surveillance</t>
  </si>
  <si>
    <t>A METHOD FOR EVALUATING SYSTEMS OF EPIDEMIOLOGICAL SURVEILLANCE</t>
  </si>
  <si>
    <t>Stephen B. Thacker</t>
  </si>
  <si>
    <t>Guidance for evaluating epidemiological surveillance systems</t>
  </si>
  <si>
    <t>Acceptability is measured by the willingness of persons conducting surveillance and those providing data to generate accurate, consistent and timely data.</t>
  </si>
  <si>
    <t>The quantitative assessment of acceptability of a surveillance system has never been carefully conducted. 
Because refusal to participate and incompleteness are not sufficient evidence of the unacceptability of a surveillance system, more careful evaluation of this attribute should be developed.</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</si>
  <si>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</si>
  <si>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The cost of a system includes indirect as well as direct costs. and should be measured in relation to the benefits obtained.</t>
  </si>
  <si>
    <t>Surveillance can be costly, particularly in the development of new systems or the enhancement of current ones. One can assess current systems in terms of costs and benefits and can apply the lessons from these efforts to further surveillance activities. The economic analysis of surveillance systems has received little methodical attention apart from the accounting of direct costs to health agencies. To assess direct and indirect costs, all elements of a surveillance system, including data collection, analysis and dissemination, must be identified and costs assigned to them. To calculate a benefit/cost ratio, the benefits such as illness prevented can be estimated, including the reduction of medical-care costs and of time lost from school or work.</t>
  </si>
  <si>
    <t xml:space="preserve">Flexibility is a measure of the ability of a surveillance system to be easily adapted to new reporting needs in response to changes in the nature or the importance of the health event, the population monitored, or the available resources. </t>
  </si>
  <si>
    <t xml:space="preserve">This flexibility Is a desirable feature of a surveillance system and is best assessed as new health problems emerge or alternative Intervention strategies are adopted. The flexibility of a surveillance system can be assessed by the additional costs involved in modifying the system in some way. </t>
  </si>
  <si>
    <t xml:space="preserve">Flexibility can also be observed at another level. A surveillance system that can be used for monitoring new or emerging problems can be seen as flexible. </t>
  </si>
  <si>
    <t>A surveillance system that is representative accurately observes both the occurrence of e health event over time and the distribution by person and place of that event in the population at any point time.</t>
  </si>
  <si>
    <t xml:space="preserve">To measure representativeness one can compare surveillance data covering pan of a population to a sample assumed to be complete (e.g. death certificates for selected fatal events) or a random sample of the population at risk (e.g. the Health lnterview Survey of the National Center for Health Statistics) 
</t>
  </si>
  <si>
    <t>If a surveillance system collects reports on essentially all occurrences of a health event (e g. total deaths to a vital registrar) then the system is by definition representative and further assessment of this attribute is not necessary.
The importance of the degree of representativeness depends on its possible effect on the public health response. The report of a few cases of a disease may trigger appropriate control efforts ; non-representative reports may focus prevention activities away from populations at high risk. A precise assessment of representativeness requires carefully designed studies to obtain complete and accurate data for the health event in question.</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</si>
  <si>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</si>
  <si>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Quantitatively, sensitivity is the ratio of the total number of health events detected by the system over the total number of true health events as determined by an independent and more complete means of ascertainment (Fig. 1).</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</si>
  <si>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</si>
  <si>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Simplicity in a system means it is easy to understand and implement.</t>
  </si>
  <si>
    <t>Simplicity should be a guiding principle for epidemiological surveillance. Simple systems are easy to understand and implement, cost less than complex systems, and provide flexibility. At the same time. surveillance systems should not be so simple that they provide data that are not useful or may even be misleading. The impact that an Increase In the complexity of a surveillance system would have on effective use of the system must be weighted against its Increased cost. In a voluntary system, Increased reporting burden might have a deleterious effect on the level of cooperation and productivity of those who report data. If the addition of information to a surveillance form compromises data quality or causes delays in data collection, the public health value of that system will diminish. Before asking for additional information, the impact of this added burden on these health departments should first be assessed in terms of data quality and reporter acceptance (see below).</t>
  </si>
  <si>
    <t>Specificity is a measure of how infrequently a system detects false-positive health events.</t>
  </si>
  <si>
    <t>Quantitatively, it is the number of individuals identified by the system as not being diseased or not having a risk factor divided by the number of all parsons who truly do not have the disease or risk factor of interest (Fig. 1).
Given these difficulties in ascertainment, determination of the number of misclassified cases or false positives can be used as a measure of tho failure of the system to correctly classify health events In Fig. 1 the false-positive rate is B/ A + B.</t>
  </si>
  <si>
    <t>When applied to surveillance, specificity can be difficult to determine if the total population at risk Is unknown. General population data may be available, but if a large portion of the population is not at risk (e.g. immune) the use of the total population as a denominator will provide an overestimate of specificity. Use of the true population at risk provides a more accurate estimate. 
A high rate of false positivity suggests that the system may be too sensitive (ie. the case definition in use is too permissive). While resources may be wasted in tracking these Incorrectly classified reports. the system may still be useful if the risk to public heath of a missed case is great (e.g. parathion contamination of a commercial food product).
Specificity, like sensitivity, can be applied to epidemics. Pseudo-epidemics (false positives) ore not common, but recognition of such situations is important to avoid unnecessary concern of the lay and medical community, to identify previously unrecognized laboratory problems, and to minimize the misuse of resources.</t>
  </si>
  <si>
    <t xml:space="preserve">Timeliness is the Interval between the occurrence of an adverse health event and (i) the report of the event to the appropriate public health agency, (ii) the identification by that agency of trends or outbreaks, or (iii) the implementation of control measures. </t>
  </si>
  <si>
    <t xml:space="preserve">Timeliness is related both to the incubation or latency period of the health event and to the efficiency of the preventative Intervention. Because these parameters very according to the health event in question, timeliness must be interpreted from the stand-point of the user. 
Timeliness is particularly important for acute diseases that may occur in epidemic form. </t>
  </si>
  <si>
    <t xml:space="preserve">A surveillance system is useful if it generates a public health response leading to the control and prevention of adverse health events or to a better understanding of the process leading to an adverse outcome. </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</si>
  <si>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</si>
  <si>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</si>
  <si>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detect trends signalling new problems and lead to control and prevention activities? 
 detect epidemics leading to control and prevention activities? 
 provide quantitative estimates of the magnitude of morbidity and mortalitY related to the health event under surveillance? 
 identify factors involved in disease occurrence? 
 facilitate research likely to lead to control or prevention? 
 permit assessment of the effects of control measures?</t>
  </si>
  <si>
    <t>The attributes of surveillance discussed in this article are interdependent, and the improvement of one may improve or compromise another. Increasing the sensitivity of a system to detect a greater proportion of a given health event in a population may also improve representativeness and usefulness yet lead to greater cost, lower specificity and more false-positive events.
Similarly, efforts to increase timeliness may lead to increased cost and a loss of specificity as more resources are expended and incomplete, less accurate diagnostic information is collected. The incidence of a health event also affects the interaction of sensitivity. specificity and timeliness of surveillance activities. 
Some aspects of evaluation are not addressed in this article. The proposed evaluation of both sensitivity and representativeness. for example. does not address the epidemiology of undiagnosed cases or problems associated with detection bias.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</si>
  <si>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</si>
  <si>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Aenishaenslin 2021</t>
  </si>
  <si>
    <t>Evaluating the integration of One Health in surveillance systems for antimicrobial use and resistance: a conceptual framework.</t>
  </si>
  <si>
    <t>Evaluating the Integration of One Health in Surveillance Systems for Antimicrobial Use and Resistance: A Conceptual Framework</t>
  </si>
  <si>
    <t>Cecile Aenishaenslin</t>
  </si>
  <si>
    <t>cecile.aenishaenslin@umontreal.ca</t>
  </si>
  <si>
    <t>Development of an evaluation framework to assess the level of One Health integration in AMR/AMU surveillance systems (ISSE framework)</t>
  </si>
  <si>
    <t>Level 1: Integration of a OH Approach</t>
  </si>
  <si>
    <t>-Nature of Integration
-Relevance to Objectives
-Organization and Governance</t>
  </si>
  <si>
    <t>-Describes what aspects are integrated into the Surveillance system
-Explores how OH Integration contributes to achieving Surveillance Objectives
-Examines how collaboration and Integration are organized among collaborators and organizations</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</si>
  <si>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</si>
  <si>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</si>
  <si>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Level 2: Production of OH Information and Expertise</t>
  </si>
  <si>
    <t>-OH Team Performance
-OH Network of Stakeholders
-Capacity to Produce OH Information</t>
  </si>
  <si>
    <t>-Assesses the performance of the interdisciplinary OH team responsible for integrating information
-Evaluates the representation and contributions of stakeholders united by the surveillance system
-Examines the system's ability to generate up-to-date OH information on Antimicrobial Use (AMU) and Antimicrobial Resistance (AMR)</t>
  </si>
  <si>
    <t>Level 3: Generation of Actionable Knowledge</t>
  </si>
  <si>
    <t>-detection and Explanation of Trends
-Knowledge Translation</t>
  </si>
  <si>
    <t>-Assesses the system's capacity to detect and explain trends in AMR circulating between humans, animals, and the environment.
-Evaluates the system's ability to translate and transfer OH information to relevant stakeholders, making it actionable</t>
  </si>
  <si>
    <t>Level 4: Influence on Decision-Making</t>
  </si>
  <si>
    <t xml:space="preserve">-Contribution to Decisions
-End-User Surveys: 
</t>
  </si>
  <si>
    <t>-Evaluates how Knowledge generated by the system is used for decision-making, interventions, policy changes, and individual behaviors.
-Quantifies ways in which Knowledge is used and Assesses the perceived influence of the Surveillance system on Decisions</t>
  </si>
  <si>
    <t>Level 5: Contribution to Desirable Outcomes</t>
  </si>
  <si>
    <t>-Impacts of OH Integration
-Economic Efficiency</t>
  </si>
  <si>
    <t>-Evaluates the Impacts of Decisions attributed to OH Integration, including reductions in AMU and AMR and their consequences on human, animal, and ecosystem health.
-Considers conducting a cost-benefit analysis to assess the Economic Efficiency of the OH mitigation system</t>
  </si>
  <si>
    <t>Methods for evaluating the impacts of OH integration into surveillance systems will differ depending on the types of impacts that need to be evaluated.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</si>
  <si>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</si>
  <si>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To evaluate the integration of OH in surveillance systems for AMR and AMU</t>
  </si>
  <si>
    <t>The evaluation of the surveillance system is structured into five levels, each focusing on different aspects of its integration, performance, and impact. Each level represents a progressive evaluation stage, from assessing integration to measuring real-world impacts, providing a comprehensive framework for evaluating the effectiveness and contributions of the OH-integrated surveillance system.</t>
  </si>
  <si>
    <t>Team members from CIPARS</t>
  </si>
  <si>
    <t>Employees of the PHAC with more than 75% of their task being part of the activities for CIPARS for more than 5 years. An email invitation to participate was sent to the team members of CIPARS who meet the inclusion criteria. Interested members were then invited to sign the consent form prior to participating in the FGD.</t>
  </si>
  <si>
    <t>End-users of CIPARS</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</si>
  <si>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</si>
  <si>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Survey questions: What are the challenges of using information from an integrated surveillance system for AMR?</t>
  </si>
  <si>
    <t>Domains are from the logic model.</t>
  </si>
  <si>
    <t>Immediate outcomes</t>
  </si>
  <si>
    <t>Intermediate outcomes</t>
  </si>
  <si>
    <t>Ultimate outcomes</t>
  </si>
  <si>
    <t>Integration of a OH Approach: not provided</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</si>
  <si>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</si>
  <si>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 xml:space="preserve">
</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</si>
  <si>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</si>
  <si>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Production of OH Information and
Expertise: not provided</t>
  </si>
  <si>
    <t>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t>
  </si>
  <si>
    <t>How effective i the OH surveillance team?
How effective is the OH network?
How well does the system produce OH information?</t>
  </si>
  <si>
    <t>Generation of Actionable Knowledge: not provided</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</si>
  <si>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</si>
  <si>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</si>
  <si>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Influence on Decision-Making: not provided</t>
  </si>
  <si>
    <t>Evaluation of how the surveillance information is used by different stakeholders and of which decisions have been influenced by the system (End-users survey and individuals interviews with end-users).</t>
  </si>
  <si>
    <t>How does OH knowledge produced by the system is used for decision-making?</t>
  </si>
  <si>
    <t xml:space="preserve"> Contribution to Desirable Outcomes: not provided</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</si>
  <si>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</si>
  <si>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</si>
  <si>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 xml:space="preserve">ISSE framework was developed in partnership with CIPARS and may better reflect the evaluation needs of a mature, highly integrated surveillance system for AMU and AMR, than the evaluation needs of more recent, or less integrated surveillance systems. </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</si>
  <si>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</si>
  <si>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t>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</si>
  <si>
    <t>Ruegg 2022</t>
  </si>
  <si>
    <t>Guidance for evaluating integrated surveillance of antimicrobial use and resistance.</t>
  </si>
  <si>
    <t>Guidance for evaluating integrated surveillance of antimicrobial use and resistance</t>
  </si>
  <si>
    <t>Simon R. Ruegg</t>
  </si>
  <si>
    <t>srueegg@vetclinics.uzh.ch</t>
  </si>
  <si>
    <t>1. Introduction to surveillance evaluation</t>
  </si>
  <si>
    <t xml:space="preserve">The audience for the guidance is personnel working in public, private, and non-governmental organisations, from public health, animal health, plant health and environmental health, at local, national and international levels. </t>
  </si>
  <si>
    <t>2. Evaluation of surveillance for AMU and AMR</t>
  </si>
  <si>
    <t>3. Evaluation tools</t>
  </si>
  <si>
    <t>4. Support for selecting an evaluation tool</t>
  </si>
  <si>
    <t>5. Case studies</t>
  </si>
  <si>
    <t>6. Directory of existing tools</t>
  </si>
  <si>
    <t xml:space="preserve">To warrant comprehensive coverage, the consortium consisted of people with expertise in surveillance evaluation and/or AMR/AMU and/or system thinking and working in various professional fields, that is government, academia, research institutes, international organisations and professional organisations. </t>
  </si>
  <si>
    <t>Technical operations 
of surveillance</t>
  </si>
  <si>
    <t>Questions on technical features of surveillance operations (surveillance design, laboratory capacities, management of specimens, tests applied, data management and analysis, etc.), their quality management (SOP, traceability, etc.), and the assessment of their performance (sensitivity, specificity etc.</t>
  </si>
  <si>
    <t>How representative of the target population is the surveillance system? (Extracted from Serval)
The sensitivity of the case or threat definition. (Extracted from OASIS)</t>
  </si>
  <si>
    <t xml:space="preserve">Resources </t>
  </si>
  <si>
    <t>Questions quantitatively addressing human, physical and financial resources. Questions on the training level of human resources are also considered in this category.</t>
  </si>
  <si>
    <t>Are resources for rapid response during public health emergencies of national or international concern accessible? (Extracted from IHR)
Adequacy of the central levels material and financial resources (Extracted from OASIS)</t>
  </si>
  <si>
    <t>Questions on surveillance outputs that are provided to inform public and private stakeholders, their use to inform decision-making and the benefits from this use (expected, perceived or measured).</t>
  </si>
  <si>
    <t>Consider how the benefits are distributed among stakeholders, including producers, consumers, the livestock industry or society. (Extracted from SurF)
How do OH outputs (OH team, information, and network) impact on decision-making? (Extracted from ISSE)</t>
  </si>
  <si>
    <t xml:space="preserve">Integration </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</si>
  <si>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</si>
  <si>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How is the interaction between people organised to foster collaboration across the initiative? (Extracted from NEOH)
Are there official agreements with labs outside of the country for specialised testing, not available in-country? (Extracted from JEE)</t>
  </si>
  <si>
    <t xml:space="preserve">Collaboration </t>
  </si>
  <si>
    <t>Questions on the framework of collaboration (organisation of roles and responsibilities) and the object of collaboration (exchange of data, information and knowledge, sharing of capacities). This category also covers questions about the inclusive participation of stakeholders (e.g. considering gender).</t>
  </si>
  <si>
    <t>The formalisation of roles and responsibilities of surveillance actors involved in collaborative modalities. (Extracted from ECoSur)
Does the multi-sectoral coordination mechanism have a current One Health Strategy developed in a participatory manner with its stakeholders? (Extracted from OH-APP)</t>
  </si>
  <si>
    <t>Progress and adaptivity</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</si>
  <si>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</si>
  <si>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How flexible is the project design and timeline to respond to internal or external changes at long-term? (Extracted from NEOH)
Implementation of supervision by the intermediary level. (Extracted from OASIS)</t>
  </si>
  <si>
    <t>Surveillance items specific to AMU/ AMR</t>
  </si>
  <si>
    <t>Questions that are specifically addressing AMU (recording and management) or AMR (occurrence, prevention or response).</t>
  </si>
  <si>
    <t>Which structure is responsible for AMR data collection, analysis and interpretation? (Extracted from ATLASS)
Are data available on the magnitude and trends of antimicrobial resistance? (Extracted from IHR)</t>
  </si>
  <si>
    <t>See Table 8 for a SWOT-like analysis of six different evaluation tools.</t>
  </si>
  <si>
    <t>To pull all relevant evaluation tools not previously identified by scoping review.</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</si>
  <si>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(Ruegg et al., 2018).
Table 2.Alphabetical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Systomes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now APHA, SAC)
https://www.rvc.ac.uk/Media/Default/VEEPH/Documents/SERVAL.pdf
SETe 
Surveillance Evaluation Tool (FAO) 
http://www.fao.org/AG/AGAInfo/home/en/news_archive/2017_FAO_Surveillance_evaluation_tool-SET.html
SURV-TOOLSf
Surveillance Tools 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</si>
  <si>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Cameron 2020</t>
  </si>
  <si>
    <t>Quantification of the sensitivity of early detection surveillance.</t>
  </si>
  <si>
    <t>Quantification of the sensitivity of early detection surveillance</t>
  </si>
  <si>
    <t>A. R. Cameron</t>
  </si>
  <si>
    <t>angus@ausvet.com.au</t>
  </si>
  <si>
    <t>To provide a simple approach to quantifying the sensitivity of early detection surveillance, in terms of population coverage, temporal coverage and detection sensitivity.</t>
  </si>
  <si>
    <t>Estimate the amount of disease, for example, prevalence or incidence, in order to compare over time, space or other factors,</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</si>
  <si>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</si>
  <si>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</si>
  <si>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Early 
detection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</si>
  <si>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</si>
  <si>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 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</si>
  <si>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Farmer-based clinical surveillance; syndromic surveillance; periodic sampling surveys.
Note: risk and non-risk based equations are provided in the article to calculate early detection surveillance sensitivity.</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</si>
  <si>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</si>
  <si>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Detection sensitivity: The detection sensitivity (Sed) is the sensitivity of the test system that results in detection of the presence of disease in the unit of interest. </t>
  </si>
  <si>
    <t>Farmer-based clinical surveillance; syndromic surveillance; periodic sampling surveys</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</si>
  <si>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
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Farmer notices affected animals  Farmer contacts veterinarian  Veterinarian suspects FMD and takes samples for laboratory  confirmation  Laboratory tests samples for FMD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</si>
  <si>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 xml:space="preserve">Population coverage: Is the probability that any given unit in the population will be included in the surveillance system. </t>
  </si>
  <si>
    <t>When surveillance is based on representative sampling, this is equal to the sample size over the population size.</t>
  </si>
  <si>
    <t xml:space="preserve">Temporal coverage: Is the conditional probability that any given unit in the population will be examined or tested within the specified time frame, given that it is under surveillance. </t>
  </si>
  <si>
    <t>For example, if the target time frame is 7 days, but testing occurs every 4 weeks, the temporal coverage is 25%.</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</si>
  <si>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</si>
  <si>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</si>
  <si>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</si>
  <si>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Dente 2018</t>
  </si>
  <si>
    <t>Integrated surveillance and risk assessment for arbovirus infections: recommendations for enhancing One Health in the Mediterranean Region. MediLabSecure Strategic Document 2018.</t>
  </si>
  <si>
    <t>Integrated surveillance and risk assessment for arbovirus infections: recommendations for enhancing One Health in the Mediterranean Region: MediLabSecure Strategic Document 2018</t>
  </si>
  <si>
    <t>Maria Grazia Dente</t>
  </si>
  <si>
    <t>mariagrazia.dente@iss.it</t>
  </si>
  <si>
    <t>Development of a conceptual framework for integrated surveillance, in additional to recommendations for future improvements</t>
  </si>
  <si>
    <t>Multiple countries primarily across the Mediterranean region</t>
  </si>
  <si>
    <t>Policy and institutional level - policy level</t>
  </si>
  <si>
    <t>1. Existence of a national policy addressing integrated surveillance for this specific exposure 
2. Existence of a policy addressing integrated surveillance for this specific exposure at subnational level</t>
  </si>
  <si>
    <t>Policy and institutional level - institutional level</t>
  </si>
  <si>
    <t xml:space="preserve">3. Existence of agreements among the institutions involved in human/animal/entomological surveillance for the specific exposure 
4. Existence of a coordination mechanisms among the institutions involved
5. Existence of identified focal points for each of human/animal/entomological surveillance for the specific exposure </t>
  </si>
  <si>
    <t>Data collection and analysis level - Interoperability mechanisms at data collection level</t>
  </si>
  <si>
    <t>6. Existence of integrated data collection tools
7. Existence of activation mechanisms of human surveillance based on signals from animal/entomological surveillance
8. Other interoperability mechanisms at data collection level</t>
  </si>
  <si>
    <t>Data collection and analysis level - 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</si>
  <si>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</si>
  <si>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Dissemination level</t>
  </si>
  <si>
    <t>12. Existence of joint result dissemination mechanisms (e.g., bulletins, reports, papers, media reports, websites, etc.)</t>
  </si>
  <si>
    <t>Policy level</t>
  </si>
  <si>
    <t>Institutional level</t>
  </si>
  <si>
    <t>Interoperability mechanisms at data collection level</t>
  </si>
  <si>
    <t>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</si>
  <si>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</si>
  <si>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the WHO, the World Organisation for Animal Health (OIE) and the Food and the Agriculture Organization of the United Nations (FAO)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</si>
  <si>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Groseclose 2013</t>
  </si>
  <si>
    <t>Evaluation of syndromic surveillance systems that use healthcare data.</t>
  </si>
  <si>
    <t>Evaluation of syndromic surveillance systems that use healthcare data</t>
  </si>
  <si>
    <t>Guidance for evaluating syndromic surveillance systems that use healthcare data</t>
  </si>
  <si>
    <t>Evaluation step A: describing the existing or proposed system</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</si>
  <si>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</si>
  <si>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Clearly state the purpose and objectives of the system; this information is often available from system planning documents and key informants familiar with the system.</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</si>
  <si>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</si>
  <si>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The purpose of the surveillance system indicates why the system exists; its objectives relate to how the data are used for public health action. The purpose and objectives of the system establish a frame of reference for evaluating specific system components.
 In 2010, the International Society for Disease Surveillance convened a workgroup of public health surveillance experts to define the current syndromic surveillance business processes and the minimum electronic health record-derived data elements to support core syndromic surveillance practice (Table 38.1).</t>
  </si>
  <si>
    <t>Evaluation step B: assessing the attributes and performance of the system</t>
  </si>
  <si>
    <t xml:space="preserve">Simplicity 
Flexibility 
Data quality 
Acceptability
Sensitivity
Predictive value
Representativeness
Timeliness 
Stability </t>
  </si>
  <si>
    <t>See Q18</t>
  </si>
  <si>
    <t xml:space="preserve">Surveillance evaluation guidelines list a series of criteria (Table 38.2) that describe desirable attributes of surveillance. It is impossible for any system to achieve highest performance for all of these attributes, since some are mutually antagonistic.
The cost of conducting syndromic surveillance will be shaped by how these attributes are valued, and costs of systems may vary widely depending on the scope of data collection. </t>
  </si>
  <si>
    <t>Objectives of syndromic surveillance for infectious disease syndromes:
- Identify in near real time cases and clusters of disease syndromes of public health importance
- Provide data for estimating the size, spread, and duration of outbreaks
- Support fast epidemiologic investigation, case management, and contact tracing
- Provide reassurance regarding the health effects of a recognized event (i.e., lack of signals in the presence of a known event)
- Provide ongoing, timely intelligence on public health threats or health conditions of interest (situation awareness)</t>
  </si>
  <si>
    <t>CDC 2001 / Groseclose 2010</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</si>
  <si>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</si>
  <si>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</si>
  <si>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</si>
  <si>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</si>
  <si>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When systems send statistical alerts, what is the probability that alerts represent events that public health agencies are seeking to detect?</t>
  </si>
  <si>
    <t>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</si>
  <si>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surveillance justified by greater sensitivity (or timeliness or predictive value) than other epidemic detection methods?</t>
  </si>
  <si>
    <t>To what extent is the system easy to access and use, from the perspectives of various users?</t>
  </si>
  <si>
    <t>Does the surveillance operation assure that observed trends reflect community health or health-seeking behavior and not variations in how data are collected or managed?</t>
  </si>
  <si>
    <t>Does the syndromic surveillance system provide alerts early enough to allow timely investigations and effective public health interventions?</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</si>
  <si>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sectors(e.g., generate information useful to alert physicians to unusual patterns in illnesses commonly seen in the community or inform diagnostic and therapeutic decisions)?</t>
  </si>
  <si>
    <t>8 Stoto MA, Dempsey JX, Baer A, et al. Expert meeting on privacy, confidentiality, and other legal and ethical issues in syndromic surveillance. Adv Dis Surveill 2009;7:2</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</si>
  <si>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</si>
  <si>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WorldHealthOrganization 2004</t>
  </si>
  <si>
    <t>Overview of the WHO framework for monitoring and evaluating surveillance and response systems for communicable diseases.</t>
  </si>
  <si>
    <t>Overview of the WHO framework for monitoring and evaluating surveillance and response systems for communicable diseases</t>
  </si>
  <si>
    <t>World Health Organization</t>
  </si>
  <si>
    <t xml:space="preserve"> Conceptual framework of surveillance and response systems for communicable diseases</t>
  </si>
  <si>
    <t>Plan for the monitoring and evaluation activities</t>
  </si>
  <si>
    <t>Details of each step are given in the WHO toolkit for monitoring and evaluating surveillance and response systems to communicable diseases, currently being finalized by WHO.</t>
  </si>
  <si>
    <t>Prepare for the monitoring and evaluation</t>
  </si>
  <si>
    <t>Conduct the monitoring and evaluation</t>
  </si>
  <si>
    <t>Follow up on the recommendations from the monitoring and evaluation activities</t>
  </si>
  <si>
    <t>Surveillance structure</t>
  </si>
  <si>
    <t>- Laws, legislation, regulations
- IHRa compliance
- Surveillance strategy
- Data flow between levels
- Networking/partnership</t>
  </si>
  <si>
    <t>Core functions</t>
  </si>
  <si>
    <t>- Case detection
- Registration
- Confirmation
- Reporting
- Data analysis/interpretation
- Epidemic preparedness
- Response and control
- Feedback</t>
  </si>
  <si>
    <t>Support functions</t>
  </si>
  <si>
    <t>- Standards and guidelines
- Training
- Supervision
- Communication
- Resources (including logistics)
- Coordination</t>
  </si>
  <si>
    <t>Surveillance quality</t>
  </si>
  <si>
    <t>- Timeless
- Completeness
- Usefulness
- Sensitivity
- Specificity
- Simplicity
- Flexibility
- Acceptability
- Reliability
- Positive predictive value
- Representativeness</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</si>
  <si>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</si>
  <si>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most importantly, routine monitoring of timeliness and completeness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</si>
  <si>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Bravata 2004</t>
  </si>
  <si>
    <t>Evaluating detection and diagnostic decision support systems for bioterrorism response.</t>
  </si>
  <si>
    <t>Evaluating Detection and Diagnostic Decision Support Systems for Bioterrorism Response</t>
  </si>
  <si>
    <t>Dena M. Bravata</t>
  </si>
  <si>
    <t>bavata@healthpolicy.stanford.edu</t>
  </si>
  <si>
    <t>Framework for the design of future evaluations of detection and diagnostic decisions support system for bioterrorism repsonse</t>
  </si>
  <si>
    <t>Is the portability of the system described?</t>
  </si>
  <si>
    <t xml:space="preserve">Are diagnostic sensitivity and specificity described? </t>
  </si>
  <si>
    <t>Is the timeliness of diagnostic information described?</t>
  </si>
  <si>
    <t>See section 23 for related answer.</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</si>
  <si>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</si>
  <si>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</si>
  <si>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Choi 2008</t>
  </si>
  <si>
    <t>Enhancing global capacity in the surveillance, prevention, and control of chronic diseases: seven themes to consider and build upon.</t>
  </si>
  <si>
    <t>Enhancing global capacity in the surveillance, prevention, and control of chronic diseases: seven themes to consider and build upon</t>
  </si>
  <si>
    <t>Bernard C K Choi</t>
  </si>
  <si>
    <t>Bernard_Choi@phac-aspc.gc.ca</t>
  </si>
  <si>
    <t>Identify themes to help enhance global capacity for chronic disease surveillance</t>
  </si>
  <si>
    <t>There is a role for civil society in evaluating and setting research priorities</t>
  </si>
  <si>
    <t>Evaluation must take place at multiple levels and include stakeholders throughout the process.
Involve multiple stakeholders from all walks of society in devising a comprehensive approach to surveillance, prevention and control.</t>
  </si>
  <si>
    <t>Strategy</t>
  </si>
  <si>
    <t>Action plan, big picture thinking/planning, coherent response, integrative approaches, leadership, long-term funding, making the case, marketing skills, resource mobilisation, selling stories to our masters</t>
  </si>
  <si>
    <t>Develop a strategy to promote and market chronic disease surveillance, prevention and control.
The seven themes are working ideas/examples of how to enhance global capacity in chronic disease surveillance. Potentially applicable to evaluation of surveillance systems?</t>
  </si>
  <si>
    <t>Engaging providers and users, multidisciplinary expertise, networking, partnership, promoting dialogue between countries, 2 plus 2 equals 5</t>
  </si>
  <si>
    <t>Involve multiple stakeholders from all walks of society in devising a comprehensive approach to surveillance, prevention and control.
The seven themes are working ideas/examples of how to enhance global capacity in chronic disease surveillance. Potentially applicable to evaluation of surveillance systems?</t>
  </si>
  <si>
    <t>Information</t>
  </si>
  <si>
    <t>Accessible information, accurate data, comparability, data standard, local needs, quality information products, relevant data, right-to-know versus right-not-to-know, timely data</t>
  </si>
  <si>
    <t>Improve accuracy, timeliness, accessibility and global comparability of surveillance information to develop policies and programmes.
The seven themes are working ideas/examples of how to enhance global capacity in chronic disease surveillance. Potentially applicable to evaluation of surveillance systems?</t>
  </si>
  <si>
    <t>Education</t>
  </si>
  <si>
    <t>Creating user pull not provider push, enhancing local capacity, raising awareness, training young researchers and practitioners</t>
  </si>
  <si>
    <t>Inform scientists, policy-makers and the public about the current epidemiological shift from infectious to chronic diseases, and the importance of preventing these problems.
The seven themes are working ideas/examples of how to enhance global capacity in chronic disease surveillance. Potentially applicable to evaluation of surveillance systems?</t>
  </si>
  <si>
    <t>Novelty</t>
  </si>
  <si>
    <t xml:space="preserve"> Innovation, new ideas, new thinking, thinking outside the box</t>
  </si>
  <si>
    <t>Develop novel ways of thinking about both traditional and emerging problems.
The seven themes are working ideas/examples of how to enhance global capacity in chronic disease surveillance. Potentially applicable to evaluation of surveillance systems?</t>
  </si>
  <si>
    <t>Clear message, connecting the dots, consistent message, knowledge translation, mechanism to consult silent groups, media relations, packaged information, simple language, timely dissemination</t>
  </si>
  <si>
    <t>Develop effective ways to convey chronic disease messages and the results and findings from surveillance to key audiences, such as policy-makers and the general public, who generally do not read scientific publications.
The seven themes are working ideas/examples of how to enhance global capacity in chronic disease surveillance. Potentially applicable to evaluation of surveillance systems?</t>
  </si>
  <si>
    <t>Achieving goals and objectives, built-in evaluation system, evidence-based policy, monitoring data utilisation, participatory action research, putting knowledge into action</t>
  </si>
  <si>
    <t>Assess the design, implementation, utility and effectiveness of initiatives in chronic disease, with emphasis on ensuring that these efforts produce public health benefits
The seven themes are working ideas/examples of how to enhance global capacity in chronic disease surveillance. Potentially applicable to evaluation of surveillance systems?</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</si>
  <si>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</si>
  <si>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Pavlin 2013</t>
  </si>
  <si>
    <t>Syndromic surveillance for infectious diseases</t>
  </si>
  <si>
    <t>Julie A. Pavlin</t>
  </si>
  <si>
    <t>Review of syndromic surveillance</t>
  </si>
  <si>
    <t>Examples of syndromic surveillance objectives:
Rapid recognition of a disease outbreak; improved speed of data transmission and analysis; integration with other surveillance systems; access to more detailed information to assist with outbreak investigations; determining location of exposure using geographic information systems; targeting needed areas for medical countermeasures; evaluation of prevention measures; and providing historical trend data for baseline comparisons and long-term monitoring
Situational awareness; confirming or ruling out an event; supporting traditional epidemiologic investigations; case finding; and analyzing trends. Others have used syndromic surveillance for notification of reportable diseases and to determine predominant symptoms during an outbreak to let physicians know how a particular disease is presenting
To monitor situations with widespread health effects; to affirm the absence of any adverse health events after a natural disaster or known airborne contamination</t>
  </si>
  <si>
    <t xml:space="preserve">Partners in syndromic surveillance include: owners of data sources; commercial and academic institutions that develop the methods for data transfer, manipulation, analysis and output; public health institutions that use the data in making public health decisions; and government organizations that use these decisions to target limited resources for public health action. </t>
  </si>
  <si>
    <t>It is important to understand how well the syndromic surveillance system represents the population under surveillance. Some syndromic surveillance systems do not have the coverage needed to detect all outbreaks.
Poorer socioeconomic areas may be at higher risk for certain disease outbreaks and their residents less likely to attend a clinic with electronic data, shop at a grocery store or pharmacy that electronically inventories their sales, work at a company that tracks absenteeism electronically, or have a mobile device in which to report illnesses in their community (see below). Until there is a universal EHR, syndromic surveillance programs will only be as good as their population coverage.</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</si>
  <si>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</si>
  <si>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Groseclose 2010</t>
  </si>
  <si>
    <t>Evaluating Public Health Surveillance</t>
  </si>
  <si>
    <t>unknown (it is not made clear who the authors of the book chapter are)</t>
  </si>
  <si>
    <t>Provide guidance for evaluating public health surveillance systems, with focus given to attributes for assessing informatics-based surveillance information systems</t>
  </si>
  <si>
    <t>Task A. Engage the stakeholders in the evaluation</t>
  </si>
  <si>
    <t xml:space="preserve">Early in the evaluation planning process, the system stakeholders should be engaged in a discussion to ensure that the evaluation of a public health surveillance system addresses appropriate questions and assesses pertinent attributes and that its findings will be acceptable and useful. </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</si>
  <si>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</si>
  <si>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</si>
  <si>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Task B. Describe the surveillance system to be evaluated</t>
  </si>
  <si>
    <t>Describe the public health importance of the health-related event under surveillance
Indices of frequency
Indices of severity
Disparities or inequities associated with the health-related event
Costs associated with the health-related event
Preventability
Potential future clinical course in the absence of an intervention
Public interest
Describe the purpose and operation of the surveillance system
Purpose and objectives of the system
Planned uses of the data from the system
Health-related event under surveillance, including case definition
Legal authority for data collection
Organizational location of the system and system governance or management
Level of organizational, informatics, or data integration with other systems
Flow chart of system
System inputs and outputs
Stakeholder organizations and roles
Information and technical architecture
Components of system
Population under surveillance
Period of time of data collection
Data collection methods
Reporting sources of data
Data management protocols
Information technology(ies) used to support surveillance processes
Data analysis and dissemination protocols
Surveillance monitoring indicators and protocol
Patient privacy, data confidentiality, and system security
Records management and data release protocols
Describe the resources used to operate the surveillance system
Funding source(s)
Personnel requirements
Information technology resources
Other resources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</si>
  <si>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 and therefore the public health surveillance system with which it is monitored 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</si>
  <si>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 or, at the other extreme, forbidden 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 and as early 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 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</si>
  <si>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</si>
  <si>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Task C. Focus the evaluation design</t>
  </si>
  <si>
    <t>Determine the specific purpose and scope of the evaluation
Identify stakeholders who will receive the findings and implement recommendations of the evaluation
Consider what will be done with the information generated from the evaluation
Specify the questions that will be answered by the evaluation
Determine standards for assessing the performance of the system</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</si>
  <si>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</si>
  <si>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Depending on the specific purpose of the evaluation, its design could be straightforward or complex. An effective evaluation design is contingent on (1) its specific purpose being understood by all of the stakeholders in the evaluation; (2) detailed knowledge of the information needs of stakeholders and surveillance business processes that must be supported; and (3) the commitment of stakeholders to use the information generated from it. In addition, when multiple stakeholders are involved, agreements that clarify their roles and responsibilities prior to and following the evaluation might need to be established among those who are implementing the evaluation.</t>
  </si>
  <si>
    <t>Task D. Gather credible evidence regarding the performance of the surveillance system</t>
  </si>
  <si>
    <t>Indicate the level of usefulness
Describe each surveillance system attribute
Simplicity
Flexibility
Data quality
Acceptability
Sensitivity
Predictive value positive
Representativeness
Timeliness
Stability
Describe informatics characteristics of surveillance information system
Information quality
System quality
User experience and service quality</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</si>
  <si>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</si>
  <si>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</si>
  <si>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Task E. Justify and state conclusions, and make recommendation</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</si>
  <si>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</si>
  <si>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</si>
  <si>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Task F. Ensure use of evaluation findings and share lessons learned</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</si>
  <si>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</si>
  <si>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I</t>
  </si>
  <si>
    <t>Ideally, both surveillance system sponsors and other stakeholders participate as active partners in the evaluation process motivated to champion evaluation activities and to improve their processes based on the findings.
The six stakeholders provided were not explicitly recommended to be involved in the evaluation, however their potential interest in involvement was stated.</t>
  </si>
  <si>
    <t>Governments at the local, state, and federal levels;</t>
  </si>
  <si>
    <t>Information quality</t>
  </si>
  <si>
    <t>Accuracy
Completeness
Relevance
Consistency</t>
  </si>
  <si>
    <t>Article did not provide definitions for these attributes, however their definition/target can be implied from the provided criteria. See Q18 for criteria.</t>
  </si>
  <si>
    <t>System quality</t>
  </si>
  <si>
    <t>Usability
Availability 
Adaptability
Response time
Functionality
Data quality
Portability
Improved data capture
Error reduction
Use of standards
Security</t>
  </si>
  <si>
    <t>User experience and service quality</t>
  </si>
  <si>
    <t>Reliability 
Responsiveness
Assurance
Empathy</t>
  </si>
  <si>
    <t>Reflects the willingness of persons and organizations to participate in the system.</t>
  </si>
  <si>
    <t>Measures for determining acceptability include: Subject or agency participation rate; interview completion rates and question refusal rates; completeness of reporting forms; physician, laboratory, or hospital/facility reporting rate; and timeliness of data reporting. A special study or survey may be required to obtain quantitative and qualitative data.</t>
  </si>
  <si>
    <t>Are all required surveillance or information system data elements collected?
How complete are the valid responses for required data elements?</t>
  </si>
  <si>
    <t>Consistency</t>
  </si>
  <si>
    <t>Are data unchanged when replicated or interchanged between surveillance partners?
Are data transformations well-documented?</t>
  </si>
  <si>
    <t>Efforts to improve sensitivity, PVP, representativeness, timeliness, and stability can increase the cost of a surveillance system, although savings in efficiency through use of information technology (e.g., electronic reporting) might offset some of these costs.</t>
  </si>
  <si>
    <t>Refers to the completeness and validity of the data recorded in the system.</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</si>
  <si>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</si>
  <si>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Data of poor quality make the system less acceptable and its data less representative of the population under surveillance.</t>
  </si>
  <si>
    <t>For informatics:
Do the data take only defined values?
Are data elements cross-checked (e.g., zip codes correspond to counties, males are not coded as pregnant = yes)?</t>
  </si>
  <si>
    <t>Ability to adapt to changing information needs or technological operating conditions with little additional time, personnel, or allocated funds.</t>
  </si>
  <si>
    <t>Probably best evaluated retrospectively by observing how a system has responded to new demand, such as changes in case definitions, information technology, funding, or reporting sources.</t>
  </si>
  <si>
    <t>Are the systems technical architecture, hardware configuration, or software adaptable for use by other jurisdictions?
Can components of the system be re-used elsewhere (e.g., by other surveillance systems managed within the organizations information architecture)?</t>
  </si>
  <si>
    <t>The proportion of reported cases that actually have the event under surveillance.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</si>
  <si>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</si>
  <si>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</si>
  <si>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Ability to accurately describe the occurrence of a health-related event over time and its distribution in the population by place and person.</t>
  </si>
  <si>
    <t>Representativeness is assessed by comparing the characteristics of the reported events to all such actual events. Although the latter information is generally not known, knowledge of the characteristics of the general population, clinical course of the disease or event, and prevailing medical practices, as well as collection of data from multiple sources, can be used to assess this attribute. Special studies based on samples of cases might be used. Also, the choice of an appropriate denominator for rate calculations should be given careful consideration.</t>
  </si>
  <si>
    <t>Case ascertainment bias and information bias (information about the cases) can decrease representativeness.
As sensitivity and PVP approach 100%, a system is more likely to be representative of the population with the event under surveillance.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</si>
  <si>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</si>
  <si>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</si>
  <si>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</si>
  <si>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</si>
  <si>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Measures for determining simplicity include but are not limited to: Amount and type of data necessary to establish occurrence of the health-related event; amount and type of other data on cases; number of organizations involved in receiving case reports; integration with other systems; data collection, management, analysis, and dissemination procedures; amount of follow-up to update case data; staff training requirements; and time spent on maintaining the system.</t>
  </si>
  <si>
    <t>Refers to the systems reliability (ability to collect, manage, and provide data without failure) and availability (ability to be operational when needed). (See also informatics-based attributes Table 86 .)</t>
  </si>
  <si>
    <t>Measures for determining stability can include the number of unscheduled outages and down times for computer system; the costs involved with any computer repair; the percentage of time the system is operating fully; and the desired and actual amount of time required for the system to collect, manage, and release data.</t>
  </si>
  <si>
    <t>Use of standards</t>
  </si>
  <si>
    <t>Are data standards used to represent data elements (e.g., Logical Observation Identifiers Names and Codes [LOINC]) for representing lab test type?
Are data interchanged electronically using standard data interchange protocols (e.g., Health Level 7)?</t>
  </si>
  <si>
    <t>Reflects the speed between steps in a system.</t>
  </si>
  <si>
    <t>The time interval linking any of the steps in a system can be examined; these steps can include event occurrence, event recognition by reporting source, event reported to surveillance system, and control and prevention activities with feedback to stakeholders. The most relevant time interval might vary with the type of event under surveillance.</t>
  </si>
  <si>
    <t>Accuracy</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</si>
  <si>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</si>
  <si>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</si>
  <si>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Usability</t>
  </si>
  <si>
    <t xml:space="preserve">	
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</si>
  <si>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Availability</t>
  </si>
  <si>
    <t>Is the system available at all needed times? From all needed locations? For all intended users?
Can the system be accessed in multiple ways using various technologies?</t>
  </si>
  <si>
    <t>Adaptability</t>
  </si>
  <si>
    <t>Can the system be modified in response to changing information needs, data structures, functional requirements, or changes in workload?
Is the system able to add new connectivity or interfaces to support system or information integration?</t>
  </si>
  <si>
    <t>Response time</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</si>
  <si>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</si>
  <si>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Functionality</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</si>
  <si>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</si>
  <si>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Improved data capture</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</si>
  <si>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</si>
  <si>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Error reduction</t>
  </si>
  <si>
    <t>Can the system operate despite adverse conditions such as operator error, bad data, device failure, or partial network outages?
Is the system free of internal defects that cause it to cease operation?</t>
  </si>
  <si>
    <t>Reliability</t>
  </si>
  <si>
    <t>Does the system perform the intended surveillance support functions under the conditions defined by system users?
Is the information system dependable?</t>
  </si>
  <si>
    <t>Responsiveness</t>
  </si>
  <si>
    <t>Do users receive prompt service when requesting assistance on the system?
Do users report that system support staff are willing to respond to user questions and to provide support services?</t>
  </si>
  <si>
    <t>Assurance</t>
  </si>
  <si>
    <t>Are surveillance information system support staff knowledgable?
Is all required training provided to enable effective use of system?
Are support staff able to inspire trust and confidence in system users?</t>
  </si>
  <si>
    <t>Empathy</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</si>
  <si>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</si>
  <si>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 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</si>
  <si>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Buehler 2008</t>
  </si>
  <si>
    <t>Evaluation of Surveillance Systems for Early Epidemic Detection</t>
  </si>
  <si>
    <t>Evaluation of surveillance systems for early epidemic detection</t>
  </si>
  <si>
    <t>Framework for evaluating the utility of syndromic surveillance systems for early pandemic detection</t>
  </si>
  <si>
    <t>Evaluation Step A: describing the existing or proposed system</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</si>
  <si>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</si>
  <si>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</si>
  <si>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Syndromic surveillance systems are typically managed by public health agencies. Because the development of syndromic surveillance has required the application of advanced epidemiologic, statistical, and informatics methods, university-based investigators are often involved [4]. Commercial vendors may provide software or manage systems that tap specific information sources, such as hospital or ambulance dispatch records. In the US, the military has also been substantially engaged in surveillance, reflecting its role as a major healthcare provider and insurer [11].</t>
  </si>
  <si>
    <t>Evaluation Step B: assessing the attributes and performance of the system</t>
  </si>
  <si>
    <t>Evaluation of CDC 2001 attributes for evaluating a public health surveillance system</t>
  </si>
  <si>
    <t>See attributes listed in Q18</t>
  </si>
  <si>
    <t xml:space="preserve">It is impossible for any system to fully achieve all of these attributes, since some are mutually antagonistic. For example, efforts to enhance timeliness and sensitivity of outbreak detection are likely to result in a lower predictive value of alerts. However, a balance must be obtained to maximize the effectiveness of a surveillance system.
The cost of conducting syndromic surveillance will be shaped by how these attributes are valued, and costs of systems may vary widely depending on the scope of data collection. </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</si>
  <si>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</si>
  <si>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 xml:space="preserve"> Is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</si>
  <si>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</si>
  <si>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Efforts to enhance timeliness and sensitivity of outbreak detection are likely to result in a lower predictive value of alerts</t>
  </si>
  <si>
    <t>When systems send statistical alerts, what is the likelihood that alerts represent events that
public health agencies are seeking to detect?</t>
  </si>
  <si>
    <t xml:space="preserve"> 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</si>
  <si>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justified by greater sensitivity (or timeliness or predictive value) when compared to other epidemic detection methods?</t>
  </si>
  <si>
    <t>Does the surveillance operation assure that observed trends reflect community health and not variations in how data are collected or managed?</t>
  </si>
  <si>
    <t xml:space="preserve"> Does the syndromic surveillance system provide alerts early enough to allow timely investigations and effective public health interventions?</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</si>
  <si>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</si>
  <si>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 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</si>
  <si>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 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</si>
  <si>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Klaucke 1988</t>
  </si>
  <si>
    <t>Guidelines for evaluating surveillance systems.</t>
  </si>
  <si>
    <t>Guidelines for Evaluating Surveillance Systems</t>
  </si>
  <si>
    <t>Douglas N. Klaucke</t>
  </si>
  <si>
    <t>Guidelines for evaluating epidemiologic surveillance systems</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</si>
  <si>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</si>
  <si>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The public health importance of a health event and the need to have that health event under surveillance can be described in several ways. Health events that affect many people or require large expenditures of resources clearly have public health importance. However, health events that affect relatively few persons may also be important, especially if the events cluster in time and place--e.g., a limited outbreak of a severe disease. At other times, public concerns may focus attention on a particular health event, creating or heightening the sense of importance. Diseases that are now rare because of successful control measures may be perceived as "unimportant," but their level of importance should be assessed in light of their potential to re-emerge. Finally, the public health importance of a health event is influenced by its preventability. </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</si>
  <si>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</si>
  <si>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 xml:space="preserve">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 care costs (2).
</t>
  </si>
  <si>
    <t>B. Describe the system to be evaluated.
1. List the objectives of the system.
2. Describe the health event(s) under surveillance. State the case definition for each health event.
3. Draw a flow chart of the system.
4. Describe the components and operation of the system.
a. What is the population under surveillance?
b. What is the period of time of the data collection?
c. What information is collected?
d. Who provides the surveillance information?
e. How is the information transferred?
f. How is the information stored?
g. Who analyzes the data?
h. How are the data analyzed and how often?
i. How often are reports disseminated? 
j. To whom are reports distributed? 
k. How are the reports distributed?</t>
  </si>
  <si>
    <t>Not provided</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</si>
  <si>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</si>
  <si>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C. Indicate the level of usefulness by describing actions taken as a result of the data from the surveillance system. Characterize the entities that have used the data to make decisions and take actions. List other anticipated uses of the data.</t>
  </si>
  <si>
    <t>A surveillance system is useful if it contributes to the prevention and control of adverse health events, including an improved understanding of the public health implications of such events. A surveillance system can also be useful if it helps to determine that an adverse health event previously thought to be unimportant is actually important.</t>
  </si>
  <si>
    <t xml:space="preserve">1. Describe the actions that have been taken as a result of the data from the surveillance system.
2. Describe who has used the data to make decisions and take actions.
3. List other anticipated uses of the data
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a. Detect trends signaling changes in the occurrence of disease?
b. Detect epidemics?
c. Provide estimates of the magnitude of morbidity and mortality related to the health problem under surveillance?
d. Stimulate epidemiologic research likely to lead to control or prevention?
e. Identify risk factors associated with disease occurrence?
f. Permit assessment of the effects of control measures?
g. Lead to improved clinical practice by the health-care providers who are the constituents of the surveillance system?
</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</si>
  <si>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</si>
  <si>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D. Evaluate the system for each of the following attributes:
1. Simplicity
2. Flexibility
3. Acceptability
4. Sensitivity
5. Predictive value positive
6. Representativeness
7. Timeliness</t>
  </si>
  <si>
    <t>Provided in table for question 20.</t>
  </si>
  <si>
    <t>E. Describe the resources used to operate the system (direct costs).</t>
  </si>
  <si>
    <t>This document covers only the resources directly required to operate a surveillance system. These are sometimes referred to as Pdirect costsP' and include the personnel and financial resources expended in collecting, processing, analyzing, and disseminating the surveillance data</t>
  </si>
  <si>
    <t>Describe the resources that are used to operate the system (direct costs).
In estimating these resources consider the following:
a. Personnel requirements A first step is to estimate the time it takes to operate the system (e.g., person-time expended per year of operation). If desired, these measures can be converted to dollar estimates by multiplying the person-time by appropriate salary and benefit figures.
b. Other resources These may include the cost of travel, training, supplies, equipment, and services (e.g., mail, telephone, and computer time). The application of these resources at all levels of the public health system--from the local health-care provider to municipal, county, state, and Federal health agencies--should be considered.
The costs of surveillance systems from two studies are illustrated in Tables 2 and 3 below (7,13).</t>
  </si>
  <si>
    <t>This approach to assessment of resources includes only those personnel and material resources required for the operation of surveillance and excludes a broader definition of costs that might be considered in a more comprehensive evaluation. Estimating the overall costs of a surveillance system can be a complex process. The estimates may include the estimation of a) indirect costs, such as follow-up laboratory tests or treatment incurred as a result of surveillance; b) costs of secondary data sources (e.g., vital statistics or survey data); and c) costs averted (benefits) by surveillance.
Costs are often judged relative to benefits, but few evaluations of surveillance systems are likely to include a formal cost-benefit analysis, and such analyses are beyond the scope of this document. Estimating benefits (e.g., savings resulting from preventing morbidity through surveillance data) may be possible in some instances, although this approach does not take into account the full spectrum of benefits that may result from surveillance systems. More realistically, costs should be judged with respect to the objectives and usefulness of a surveillance system. 
Examples of resource estimation for surveillance systems operated in Vermont and Kentucky follow.
Vermont example (7)
Two methods of collecting surveillance data in Vermont have been compared. The PpassiveP' system was already in place and consisted of unsolicited reports of notifiable diseases to the district offices or state health department. The PactiveP' system was implemented in a probability sample of physician practices. Each week, a health department employee called these practitioners to solicit reports of selected notifiable diseases. In comparing the two systems an attempt was made to estimate their costs. The estimates of resources
directly applied to the surveillance systems are shown in Table 2. 
Kentucky example (13)
Another example is provided by an assessment of the costs of a surveillance system involving the active solicitation of case reports of type A hepatitis in Kentucky. Table 3 summarizes the costs of this system. The resources that went into the direct operation of the system were for personnel and telephone and were estimated as $3,764 and $535, respectively. This system found nine more cases than would have been found through the passive surveillance system, and an estimated seven hepatitis cases were prevented through prophylaxis of the contacts of the nine case-patients</t>
  </si>
  <si>
    <t>F. List your conclusions and recommendations. State whether the system is meeting its objectives, and address the need to continue and/or modify the surveillance system</t>
  </si>
  <si>
    <t>List your conclusions and recommendations. These should state whether the system is addressing an important public health problem and is meeting its objectives. Recommendations should address the continuation and/or modification of the surveillance system.</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</si>
  <si>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</si>
  <si>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This may be partially addressed by the "Acceptability" theme list in the table for question 20.</t>
  </si>
  <si>
    <t>Acceptability reflects the willingness of individuals and organizations to participate in the surveillance system.</t>
  </si>
  <si>
    <t>In terms of evaluating a surveillance system, acceptability refers to the willingness to use the system by: a) persons outside the sponsoring agency, e.g., those who are asked to do something for the system and b) persons in the sponsoring agency that operates the system. To assess acceptability, one must consider the points of interaction between the system and its participants (Figure 1), including persons with the condition and those reporting cases.
Quantitative indicators of acceptability include:
a. Subject or agency participation rates
b. If participation is high, how quickly it was achieved
c. Interview completion rates and question refusal rates (if the system involves interviews with subjects)
d. Completeness of report forms
e. Physician, laboratory, or hospital/facility reporting rates
f. Timeliness of reporting Some of these measures may be obtained from a review of surveillance report forms, while others would require special studies or surveys.</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</si>
  <si>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</si>
  <si>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Efforts to increase sensitivity, PVP, timeliness, and representativeness tend to increase the cost of a surveillance system, although savings in efficiency with automation may offset some of these costs (12).</t>
  </si>
  <si>
    <t>A flexible surveillance system can adapt to changing information needs or operating conditions with little additional cost in time, personnel, or allocated funds. Flexible systems can accommodate, for example, new diseases and health conditions, changes in case definitions, and variations in reporting sources.</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</si>
  <si>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 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</si>
  <si>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disease</t>
  </si>
  <si>
    <t xml:space="preserve">Predictive value positive (PVP) is the proportion of persons identified as having cases who actually do have the condition under surveillance (5). In Table 1 this is represented by A/(A+B). </t>
  </si>
  <si>
    <t>In assessing PVP, primary emphasis is placed on the confirmation of cases reported through the surveillance system. Its effect on the use of public health resources can be considered on two levels. At the level of an individual case, PVP affects the amount of resources used for case investigations. For example, in some states every reported case of type A hepatitis is promptly investigated by a public health nurse, and family members at risk are referred for prophylactic treatment with immune globulin. A surveillance system with low PVP--and therefore frequent "false-positive" case reports--would lead to wasted resources.
The other level is that of detection of epidemics. A high rate of erroneous case reports may trigger an inappropriate outbreak investigation. Therefore, the proportion of epidemics identified by the surveillance system that are true epidemics is needed to assess this attribute.
Calculating the PVP may require that records be kept of all interventions initiated because of information obtained from the surveillance system. A record of the number of case investigations done and the proportion of persons who actually had the condition under surveillance would allow the calculation of the PVP at the level of case detection. Personnel activity reports, travel records, and telephone logbooks may all be useful in estimating the PVP at the epidemic detection level.</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</si>
  <si>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</si>
  <si>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A surveillance system that is representative accurately describes a) the occurrence of a health event over time and b) its distribution in the population by place and person.</t>
  </si>
  <si>
    <t>Representativeness is assessed by comparing the characteristics of reported events to all such actual events. Although the latter information is generally not known, some judgment of the representativeness of surveillance data is possible, based on knowledge of:
a. Characteristics of the population--e.g., age, socioeconomic status, geographic location (5);
b. Natural history of the condition--e.g., latency period, mode of transmission, fatal outcome;
c. Prevailing medical practices--e.g., sites performing diagnostic tests, physician-referral patterns (7,8);
d. Multiple sources of data--e.g., mortality rates for comparison with incidence data, laboratory reports for comparison with physician reports. Representativeness can be examined through special studies that seek to identify a probability sample of all cases.
Quality of data is an important part of representativeness. Much of the discussion in this document focuses on the identification and classification of cases. However, most surveillance systems rely on more than simple case counts. Information commonly collected includes the demographic characteristics of affected persons, details about the health event, and notification of the presence or absence of potential risk factors.
The quality and usefulness and representativeness of this information depends on its completeness and validity.
Quality of data is influenced by the clarity of surveillance forms, the quality of training and supervision of persons who complete surveillance forms, and the care exercised in data management. A review of these facets of a surveillance system provides an indirect measure of quality of data. Examining the percentage of unknown or blank responses to items on surveillance forms or questionnaires is straightforward.Assessing the reliability and validity of responses would require such special studies as chart reviews or re-interviews of respondents.</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</si>
  <si>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</si>
  <si>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 xml:space="preserve">The sensitivity of a surveillance system can be considered on two levels. First, at the level of case reporting, the proportion of cases of a disease or health condition detected by the surveillance system can be evaluated. In Table 1 this is represented by A/(A+C). Second, the system can be evaluated for its ability to detect epidemics (3). </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</si>
  <si>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</si>
  <si>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health-department-initiated(active) surveillance and provider-initiated (passive) surveillance did not improve timeliness, despite increased sensitivity (8)</t>
  </si>
  <si>
    <t>The simplicity of a surveillance system refers to both its structure and ease of operation. Surveillance systems should be as simple as possible while still meeting their objectives.</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</si>
  <si>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</si>
  <si>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It may be useful to think of the simplicity of a surveillance system from two perspectives: the design of the system and the size of the system. An example of a system that is simple in design is one whose case definition is easy to apply and in which the person identifying the case will also be the one analyzing and using the information. A more complex system might involve some of the following:
a. Special laboratory tests to confirm the case
b. Telephone contact or a home visit by a public health nurse to collect detailed information
c. Multiple levels of reporting (e.g., with the Notifiable Diseases Reporting System, case reports may start with the doctor who makes the diagnosis and pass through county and state health departments before going to the Centers for Disease Control) Simplicity is closely related to timeliness and will affect the amount of resources that are required to operate the system</t>
  </si>
  <si>
    <t>Timeliness reflects the speed or delay between steps in a surveillance system.</t>
  </si>
  <si>
    <t xml:space="preserve">The major steps in a surveillance system are shown in Figure 2. The time interval linking any two of the steps in this figure can be examined. The interval usually considered first is the amount of time between the onset of an adverse health event and the report of the event to the public health agency responsible for instituting control and prevention measures. Another aspect of timeliness is the time required for the identification of trends, outbreaks, or the effect of control measures. With acute diseases, the onset of symptoms is usually used. Sometimes the date of exposure is used. With chronic diseases, it may be more useful to look at elapsed time from diagnosis rather than to estimate an onset date. </t>
  </si>
  <si>
    <t xml:space="preserve">The timeliness of a surveillance system should be evaluated in terms of availability of information for disease control--either for immediate control efforts or for long-term program planning.
For example, a study of a surveillance system for Shigella infections indicated that the typical case of shigellosis was brought to the attention of health officials 11 days after onset of symptoms--a period sufficient for the occurrence of secondary and tertiary transmission. This suggests that the level of timeliness was not satisfactory for effective disease control (10). In contrast, when there is a long period oflatency between exposure and appearance of disease, the rapid identification of cases of illness may not be as important as the rapid availability of exposure data to provide a basis for interrupting and preventing exposures that lead to disease. In another time frame, surveillance data are being used by public health agencies to track progress toward the 1990 Objectives for the Nation and to plan for the Year 2000 Objectives.
The need for rapidity of response in a surveillance system depends on the nature of the public health problem under surveillance and the objectives of that system. Recently, computer technology has been integrated into surveillance systems and may promote timeliness (11,12)
</t>
  </si>
  <si>
    <t>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Detect trends signaling changes in the occurrence of disease?
Detect epidemics?
Provide estimates of the magnitude of morbidity and mortality related to the health problem under surveillance?
Stimulate epidemiologic research likely to lead to control or prevention?
Identify risk factors associated with disease occurrence?
Permit assessment of the effects of control measures?
Lead to improved clinical practice by the health-care providers who are the constituents of the surveillance system?</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</si>
  <si>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</si>
  <si>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Arinik 2023</t>
  </si>
  <si>
    <t>An Evaluation Framework for Comparing Epidemic Intelligence Systems</t>
  </si>
  <si>
    <t>An Evaluation Framework For Comparing Epidemic Intelligence Systems</t>
  </si>
  <si>
    <t>Nejat Arinik</t>
  </si>
  <si>
    <t>nejat.arinik@inrae.fr</t>
  </si>
  <si>
    <t>Evaluation framework designed to study and compare EBS systems and their output</t>
  </si>
  <si>
    <t>Extraction of Event Database</t>
  </si>
  <si>
    <t>Goal is to identify common events between two event databases in an automatic manner</t>
  </si>
  <si>
    <t xml:space="preserve">Let E1 (resp. E2) be two event databases associated with IBS or EBS systems, containing NE1 and NE2 events, respectively. Also, we assume NE1 ≤ NE2 without loss of generality. Moreover, let S be the NE1 x NE2 similarity matrix of E1 and E2. The term Sij , with 1 ≤ i ≤ NE1 and 1 ≤ j ≤ NE2 , represents the similarity score between events ei and ej and it is calculated as described in Section I of the Appendix. Then, we look for a bijection f : {1, 2, ..., NE1 } → {1, 2, ..., NE2 } such that the objective is to maximize the similarity between E1 and E2, as defined in Equation 1. </t>
  </si>
  <si>
    <t>The solution of the assignment problem, some events might be assigned to other events with negative or weak positive similarity scores. Therefore, we perform a post-processing by removing the assignment results, whose similarity scores are lower than some threshold value</t>
  </si>
  <si>
    <t>Comparison Analysis</t>
  </si>
  <si>
    <t>The second step consists in performing a retrospective analysis of these events with four objectives: 1) spatial, 2) temporal, 3) thematic and 4) source dimensions</t>
  </si>
  <si>
    <t>In the definition of the spatio-temporal representativeness, we say that an EBS system represents well a specific geographic zone for a given time interval, if it finds at least one event in ER. For this reason, its calculation requires fixing the spatial and temporal scales of the events in E (resp. ER) with lZ and lT , i.e. ElZlT (resp. ER lZlT ). Since there can be some reporting delay between the events of E and ER, we also consider in this calculation the previous (resp. next) time interval in order not to penalize an EBS system. For a given geographic zone, we perform this calculation for all the time intervals, and then we take their average to obtain a final score. This score is in the range [0, 1], where the score of 0 (resp. 1) indicates that ElZlT never (resp. always) finds an event in ERlZlT for a given geographic zone</t>
  </si>
  <si>
    <t xml:space="preserve">Event-Based Surveillance (EBS) systems have been proposed with the aim of promoting the early identification and characterization of potential epidemiological events from online sources of any nature, including online news outlets and social media, thanks to the recent developments in internet and digital technologies </t>
  </si>
  <si>
    <t>Spatial dimension</t>
  </si>
  <si>
    <t>Spatial analysis: how the events are geographically distributed</t>
  </si>
  <si>
    <t>Our evaluation strategy for the spatial dimension relies on the concept representativeness</t>
  </si>
  <si>
    <t>Temporal dimension</t>
  </si>
  <si>
    <t>Temporal analysis: how the events evolve over time and what temporal aspects characterize it</t>
  </si>
  <si>
    <t>For the temporal dimension, we include two evaluation assessments. The first one is a quantitative assessment based on the concept timeliness (Section III-D1). The second one is a qualitative assessment related to the consistent periodic behavior of the events (Section III-D2).</t>
  </si>
  <si>
    <t>Thematic dimension</t>
  </si>
  <si>
    <t>Thematic entity analysis: what thematic entities are extracted from the events and how they are related to spatiotemporal analysis</t>
  </si>
  <si>
    <t>Detailed information, as in a gold standard database ER. Note that this aspect is related to one of the relevant characteristics of an EBS system in the CDCs guideline, so-called completeness [14].</t>
  </si>
  <si>
    <t>Source dimension</t>
  </si>
  <si>
    <t>New outlet analysis: what news sources play key role in epidemiological information dissemination</t>
  </si>
  <si>
    <t>Our evaluation scheme consists of two different objectives.
Our first objective is that we want to identify important news outlets for information dissemination. In our second objective, we are interested in the ability of news reporting in timely manner.</t>
  </si>
  <si>
    <t>The ability of describing accurately the distribution of events in terms of place, time and host</t>
  </si>
  <si>
    <t>The ability of identifying disease events in a timeframe enabling utilization of the information by decision makers to mitigate potentially dangerous situations as soon as possible.</t>
  </si>
  <si>
    <t>One specific criteria that one may want to optimize in event detection is to minimize detection time (i.e. capturing an epidemiological event as soon as possible).</t>
  </si>
  <si>
    <t>In this article, we have presented a new evaluation framework to identify the strengths and drawbacks of EBS systems in terms of epidemic surveillance.</t>
  </si>
  <si>
    <t>DelRioVilas 2022</t>
  </si>
  <si>
    <t>Health surveillance evaluation in the policy cycle</t>
  </si>
  <si>
    <t>Health Surveillance Evaluation in the Policy Cycle</t>
  </si>
  <si>
    <t>This chapter attempts to  explore how evaluation could help improving the strategic relevance of animal health surveillance but also the barriers to the uptake of evaluation recommendations by policy makers, regardless of the surveillance performance itself.</t>
  </si>
  <si>
    <t>Multiple stakeholders</t>
  </si>
  <si>
    <t>Inclusive, collaborative process 
All stakeholders participate and derive value from the process</t>
  </si>
  <si>
    <t xml:space="preserve">Ideally, estimation of the impact of recommendations should be part of the evaluation plan once the identification of gaps and surveillance alternatives, to address the gaps, is concluded (see Chap. 16). These alternatives, either to increase overall surveillance capability or to maintain/reduce it in the most efficient manner, are best evaluated under a portfolio approach to account for synergies in both their costs and benefits.
We now qualify this statement further into two directions linked to the delivery of value: (i) implementation of the evaluation findings, and (ii) into the future, so that the retrospective assessment of the surveillance system is no longer the end but a means to value delivery. </t>
  </si>
  <si>
    <t>3. Del Rio Vilas VJ, Kocaman M, Burkom H, Hopkins R, Berezowski J, Painter I, Gunn J,  Montibeller G, Convertino M, Streichert LC, Honore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</si>
  <si>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stakeholders (e.g. farmers surely appreciate ease of reporting while policy actors may allocate greater value to transparency). Until recently, evaluation frameworks had the tendency to focus on effectiveness technical attributes (e.g. sensitivity) while ignoring more qualitative functional attributes (e.g. acceptability), of difficult measurement and aggregation. Not addressing the entire range of attributes leads to partial evaluations that may fail to convene sufficient support across the stakeholders base for surveillance improvements. 
As advocated in this book, a comprehensive evaluation framework should therefore cover both the strategic and operational demands, and aim to quantify the relative contribution of each relevant operational process towards the strategic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</si>
  <si>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Peyre 2022</t>
  </si>
  <si>
    <t>Synthesis-evaluate to better inform: A way to strengthening health surveillance systems</t>
  </si>
  <si>
    <t>Factors affecting acceptability among all surveillance system actors</t>
  </si>
  <si>
    <t>d. Other</t>
  </si>
  <si>
    <t>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</si>
  <si>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 accounting for social, economic, and technical aspects 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</si>
  <si>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Bordier 2022</t>
  </si>
  <si>
    <t>Evaluation of collaboration in a multisectoral surveillance system: The ECoSur tool</t>
  </si>
  <si>
    <t>Evaluation of Collaboration in a Multisectoral Surveillance System: The ECoSur Tool</t>
  </si>
  <si>
    <t>Marion Bordier,</t>
  </si>
  <si>
    <t>Tool for the evaluation of collaboration for surveillance taking place in multisectorial surveillance systems</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</si>
  <si>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</si>
  <si>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</si>
  <si>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Use of data collection file</t>
  </si>
  <si>
    <t>It is highly important that the evaluation team defines the boundaries of the system under evaluation and the type of collection programs that will be included, and then adheres to this definition throughout the evaluation process. Finally, in very complex systems with more than 20 components, some components may be more connected than others, creating subsystems within the whole system. For certain attributes, it may be necessary to evaluate the entire system and then each subsystem independently. If this methodological approach is adopted, the evaluation team will have to set a clear scoring protocol to ensure consistency.
Before launching the evaluation process, it is recommended to organize a meeting with the evaluation team and selected stakeholders to present the evaluation exercise and to agree on the evaluation objective and expected outputs. Stakeholders here consist of people initiating the evaluation and people involved in the sectoral and multisectoral governance mechanisms.</t>
  </si>
  <si>
    <t>Second Step: Collecting Data</t>
  </si>
  <si>
    <t>Use of data collection file and data collection form
A preliminary desktop study should be done to collect all necessary data to complete the data collection file as much as possible, both the actors and components sheets, and the data collection form. This study can be completed with interviews of informants identified as having an extensive knowledge about the surveillance system.</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</si>
  <si>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</si>
  <si>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It is highly recommended to harmonize information captured in the different columns of the data collection file, so filters can be applied and information easily extracted for filling the data collection form.
 It can be useful to map the system simultaneously as the information is retrieved to get a graphical representation of the interactions among actors and collaboration across components.
</t>
  </si>
  <si>
    <t>Third Step: Scoring the Criteria of the Organizational and Function Attributes</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</si>
  <si>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</si>
  <si>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It is advised that, where not all required elements for a grade are met, the grade below should be given in order that improvements be clearly noticeable in the future.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Some criteria address the collaboration only while others evaluate the multisectoral surveillance system as a whole (sectoral surveillance and collaborative efforts). Evaluators should clearly identify the evaluation level each criterion is considering when scoring.</t>
  </si>
  <si>
    <t>Fourth Step: Interpreting Evaluation Results</t>
  </si>
  <si>
    <t>Once the scoring is done, the spreadsheet will automatically produce three graphical outputs on the third sheet, which correspond to the evaluation results of the organizational attributes and indexes, and functional attributes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</si>
  <si>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Automatically calculated in spreadsheet</t>
  </si>
  <si>
    <t>These outputs need to be analyzed and interpreted according to the justification of the scoring. They should support the identification of the strengths and weaknesses of collaboration and provide the foundation for drafting of recommendations for its improvement, if deemed necessary.</t>
  </si>
  <si>
    <t>Fifth Step: Organizing a Workshop to Validate the Evaluation Results</t>
  </si>
  <si>
    <t>Once the scoring has been completed and evaluation results interpreted by the evaluation team, a workshop must be organized with key actors of the multisectoral surveillance system under evaluation.</t>
  </si>
  <si>
    <t>Key actors might be coordinators of the surveillance components or informants who were interviewed during the data collection step. The number of participants should not exceed 10 people to ease facilitation of discussion. The aim of this workshop is to discuss, revise if necessary, and validate the scores, as well as the justification provided. On this basis, recommendations can be refined. To review all the criteria, the workshop will need to take one day, or one-and-a-half days if the system is large.</t>
  </si>
  <si>
    <t>Sixth Step: Drafting the Report</t>
  </si>
  <si>
    <t>All evaluation results and recommendations should be released in a report drafted  by the evaluation team. Evaluation results should always be communicated with  relevant explanation and contextualization.</t>
  </si>
  <si>
    <t>Epidemiologists with at least one experimented in surveillance</t>
  </si>
  <si>
    <t>ECoSur is meant to be applied by an evaluation team. It is recommended that the team members are not involved in the governance of the multisectoral surveillance system, meaning that they are not in charge of steering or coordinating sectoral or collaborative surveillance activities. At least one team member should be familiar with ECoSur while all others should follow a quick training prior the evaluation exercise.</t>
  </si>
  <si>
    <t>Not specified</t>
  </si>
  <si>
    <t>Along with the evaluation team, one or two stakeholders of the multisectoral surveillance system should be identified and involved in the whole evaluation process. This will favor the acceptability of the evaluation process.</t>
  </si>
  <si>
    <t>Evaluation matrix appears to be the same as that provided in Bordier 2019 (One Health Surveillance: A Matrix to Evaluate Multisectoral Collaboration). See supplemental files and extracted information for the 2019 article.</t>
  </si>
  <si>
    <t>What ECoSur is not doing:
 This tool does not consider collaboration between actors operating in the same surveillance component.
 This tool does not evaluate the overall performance of the multisectoral surveillance system itself; however, the evaluation of certain collaborative attributes uses data on sectoral surveillance components.
 At this stage of development, this tool does not evaluate the impacts and cost of collaboration and so it does not intend to measure the relation between the quality of collaboration and the effectiveness of the multisectoral surveillance system.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</si>
  <si>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Related resources at: https://survtools.org/wiki/surveillance-evaluation/doku.php?id=quality_of_the_collaboration</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</si>
  <si>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The policy level, where the collaborative strategy is stated.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The institutional level, where relevant collaborative modalities for the governance and implementation of surveillance activities are defined to achieve the desired goal of the strategy.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The operational level where surveillance activities are implemented to ensure the routine operation of the collaborative modalities.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A list of 22 organizational attributes that aims at evaluating core characteristics for the organization of collaboration for the governance and implementation of surveillance activities.
 A list of nine functional attributes that aims at evaluating core functions of collaboration for an effective and sustainable multisectoral surveillance system.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A spreadsheet, referred to as Evaluation matrix, consisting of four distinct sheets: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The second sheet (Attributes Indexes) displays the list of attributes and indexes as well as the criteria contributing to their evaluation.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</si>
  <si>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Zotero Citation Key</t>
  </si>
  <si>
    <t>12. Evaluation Methodology</t>
  </si>
  <si>
    <t>12.3 Definition or Description</t>
  </si>
  <si>
    <t>15. 15. Stakeholder 2 Involved in the evaluation of the surveillance system</t>
  </si>
  <si>
    <t>15. 15. Stakeholder 2 Recommended to be involved in the evaluation of the surveillance system</t>
  </si>
  <si>
    <r>
      <t xml:space="preserve">18. </t>
    </r>
    <r>
      <rPr>
        <b/>
        <sz val="12"/>
        <color rgb="FF000000"/>
        <rFont val="Calibri"/>
        <family val="2"/>
      </rPr>
      <t>Availability (Stability) Measurement Considerations</t>
    </r>
  </si>
  <si>
    <r>
      <t xml:space="preserve">18. </t>
    </r>
    <r>
      <rPr>
        <b/>
        <sz val="12"/>
        <color rgb="FF000000"/>
        <rFont val="Calibri"/>
        <family val="2"/>
      </rPr>
      <t>Availability (Stability) Evaluation Criteria</t>
    </r>
  </si>
  <si>
    <r>
      <t xml:space="preserve">18. </t>
    </r>
    <r>
      <rPr>
        <b/>
        <sz val="12"/>
        <color rgb="FF000000"/>
        <rFont val="Calibri"/>
        <family val="2"/>
      </rPr>
      <t>Coherence Definition</t>
    </r>
  </si>
  <si>
    <r>
      <t xml:space="preserve">18. </t>
    </r>
    <r>
      <rPr>
        <b/>
        <sz val="12"/>
        <color rgb="FF000000"/>
        <rFont val="Calibri"/>
        <family val="2"/>
      </rPr>
      <t>Coherence Evaluation Methods</t>
    </r>
  </si>
  <si>
    <r>
      <t xml:space="preserve">18. </t>
    </r>
    <r>
      <rPr>
        <b/>
        <sz val="12"/>
        <color rgb="FF000000"/>
        <rFont val="Calibri"/>
        <family val="2"/>
      </rPr>
      <t>Coherence Measurement Considerations</t>
    </r>
  </si>
  <si>
    <r>
      <t xml:space="preserve">18. </t>
    </r>
    <r>
      <rPr>
        <b/>
        <sz val="12"/>
        <color rgb="FF000000"/>
        <rFont val="Calibri"/>
        <family val="2"/>
      </rPr>
      <t>Coherence Evaluation Criteria</t>
    </r>
  </si>
  <si>
    <r>
      <t xml:space="preserve">18. </t>
    </r>
    <r>
      <rPr>
        <b/>
        <sz val="12"/>
        <color rgb="FF000000"/>
        <rFont val="Calibri"/>
        <family val="2"/>
      </rPr>
      <t>Completeness Definition</t>
    </r>
  </si>
  <si>
    <r>
      <t xml:space="preserve">18. </t>
    </r>
    <r>
      <rPr>
        <b/>
        <sz val="12"/>
        <color rgb="FF000000"/>
        <rFont val="Calibri"/>
        <family val="2"/>
      </rPr>
      <t>Completeness Evaluation Methods</t>
    </r>
  </si>
  <si>
    <r>
      <t xml:space="preserve">18. </t>
    </r>
    <r>
      <rPr>
        <b/>
        <sz val="12"/>
        <color rgb="FF000000"/>
        <rFont val="Calibri"/>
        <family val="2"/>
      </rPr>
      <t>Completeness Measurement Considerations</t>
    </r>
  </si>
  <si>
    <r>
      <t xml:space="preserve">18. </t>
    </r>
    <r>
      <rPr>
        <b/>
        <sz val="12"/>
        <color rgb="FF000000"/>
        <rFont val="Calibri"/>
        <family val="2"/>
      </rPr>
      <t>Completeness Evaluation Criteria</t>
    </r>
  </si>
  <si>
    <r>
      <t xml:space="preserve">18. </t>
    </r>
    <r>
      <rPr>
        <b/>
        <sz val="12"/>
        <color rgb="FF000000"/>
        <rFont val="Calibri"/>
        <family val="2"/>
      </rPr>
      <t>Compliance Definition</t>
    </r>
  </si>
  <si>
    <r>
      <t xml:space="preserve">18. </t>
    </r>
    <r>
      <rPr>
        <b/>
        <sz val="12"/>
        <color rgb="FF000000"/>
        <rFont val="Calibri"/>
        <family val="2"/>
      </rPr>
      <t>Compliance Evaluation Methods</t>
    </r>
  </si>
  <si>
    <r>
      <t xml:space="preserve">18. </t>
    </r>
    <r>
      <rPr>
        <b/>
        <sz val="12"/>
        <color rgb="FF000000"/>
        <rFont val="Calibri"/>
        <family val="2"/>
      </rPr>
      <t>Compliance Measurement Considerations</t>
    </r>
  </si>
  <si>
    <r>
      <t xml:space="preserve">18. </t>
    </r>
    <r>
      <rPr>
        <b/>
        <sz val="12"/>
        <color rgb="FF000000"/>
        <rFont val="Calibri"/>
        <family val="2"/>
      </rPr>
      <t>Compliance Evaluation Criteria</t>
    </r>
  </si>
  <si>
    <r>
      <t xml:space="preserve">18. </t>
    </r>
    <r>
      <rPr>
        <b/>
        <sz val="12"/>
        <color rgb="FF000000"/>
        <rFont val="Calibri"/>
        <family val="2"/>
      </rPr>
      <t>Consistency over time Definition</t>
    </r>
  </si>
  <si>
    <r>
      <t xml:space="preserve">18. </t>
    </r>
    <r>
      <rPr>
        <b/>
        <sz val="12"/>
        <color rgb="FF000000"/>
        <rFont val="Calibri"/>
        <family val="2"/>
      </rPr>
      <t>Consistency over time Evaluation Methods</t>
    </r>
  </si>
  <si>
    <r>
      <t xml:space="preserve">18. </t>
    </r>
    <r>
      <rPr>
        <b/>
        <sz val="12"/>
        <color rgb="FF000000"/>
        <rFont val="Calibri"/>
        <family val="2"/>
      </rPr>
      <t>Consistency over time Measurement Considerations</t>
    </r>
  </si>
  <si>
    <r>
      <t xml:space="preserve">18. </t>
    </r>
    <r>
      <rPr>
        <b/>
        <sz val="12"/>
        <color rgb="FF000000"/>
        <rFont val="Calibri"/>
        <family val="2"/>
      </rPr>
      <t>Consistency over time Evaluation Criteria</t>
    </r>
  </si>
  <si>
    <r>
      <t xml:space="preserve">18. </t>
    </r>
    <r>
      <rPr>
        <b/>
        <sz val="12"/>
        <color rgb="FF000000"/>
        <rFont val="Calibri"/>
        <family val="2"/>
      </rPr>
      <t>Cost-Effectiveness Ratio Definition</t>
    </r>
  </si>
  <si>
    <r>
      <t xml:space="preserve">18. </t>
    </r>
    <r>
      <rPr>
        <b/>
        <sz val="12"/>
        <color rgb="FF000000"/>
        <rFont val="Calibri"/>
        <family val="2"/>
      </rPr>
      <t>Cost-Effectiveness Ratio Evaluation Methods</t>
    </r>
  </si>
  <si>
    <r>
      <t xml:space="preserve">18. </t>
    </r>
    <r>
      <rPr>
        <b/>
        <sz val="12"/>
        <color rgb="FF000000"/>
        <rFont val="Calibri"/>
        <family val="2"/>
      </rPr>
      <t>Cost-Effectiveness Ratio Measurement Considerations</t>
    </r>
  </si>
  <si>
    <r>
      <t xml:space="preserve">18. </t>
    </r>
    <r>
      <rPr>
        <b/>
        <sz val="12"/>
        <color rgb="FF000000"/>
        <rFont val="Calibri"/>
        <family val="2"/>
      </rPr>
      <t>Cost-Effectiveness Ratio Evaluation Criteria</t>
    </r>
  </si>
  <si>
    <r>
      <t xml:space="preserve">18. </t>
    </r>
    <r>
      <rPr>
        <b/>
        <sz val="12"/>
        <color rgb="FF000000"/>
        <rFont val="Calibri"/>
        <family val="2"/>
      </rPr>
      <t>Cost-Effectiveness Definition</t>
    </r>
  </si>
  <si>
    <r>
      <t xml:space="preserve">18. </t>
    </r>
    <r>
      <rPr>
        <b/>
        <sz val="12"/>
        <color rgb="FF000000"/>
        <rFont val="Calibri"/>
        <family val="2"/>
      </rPr>
      <t>Cost-Effectiveness Evaluation Methods</t>
    </r>
  </si>
  <si>
    <r>
      <t xml:space="preserve">18. </t>
    </r>
    <r>
      <rPr>
        <b/>
        <sz val="12"/>
        <color rgb="FF000000"/>
        <rFont val="Calibri"/>
        <family val="2"/>
      </rPr>
      <t>Cost-Effectiveness Measurement Considerations</t>
    </r>
  </si>
  <si>
    <r>
      <t xml:space="preserve">18. </t>
    </r>
    <r>
      <rPr>
        <b/>
        <sz val="12"/>
        <color rgb="FF000000"/>
        <rFont val="Calibri"/>
        <family val="2"/>
      </rPr>
      <t>Cost-Effectiveness Evaluation Criteria</t>
    </r>
  </si>
  <si>
    <r>
      <t xml:space="preserve">18. </t>
    </r>
    <r>
      <rPr>
        <b/>
        <sz val="12"/>
        <color rgb="FF000000"/>
        <rFont val="Calibri"/>
        <family val="2"/>
      </rPr>
      <t>Cost Definition</t>
    </r>
  </si>
  <si>
    <r>
      <t xml:space="preserve">18. </t>
    </r>
    <r>
      <rPr>
        <b/>
        <sz val="12"/>
        <color rgb="FF000000"/>
        <rFont val="Calibri"/>
        <family val="2"/>
      </rPr>
      <t>Cost Evaluation Methods</t>
    </r>
  </si>
  <si>
    <r>
      <t xml:space="preserve">18. </t>
    </r>
    <r>
      <rPr>
        <b/>
        <sz val="12"/>
        <color rgb="FF000000"/>
        <rFont val="Calibri"/>
        <family val="2"/>
      </rPr>
      <t>Cost Measurement Considerations</t>
    </r>
  </si>
  <si>
    <r>
      <t xml:space="preserve">18. </t>
    </r>
    <r>
      <rPr>
        <b/>
        <sz val="12"/>
        <color rgb="FF000000"/>
        <rFont val="Calibri"/>
        <family val="2"/>
      </rPr>
      <t>Cost Evaluation Criteria</t>
    </r>
  </si>
  <si>
    <r>
      <t xml:space="preserve">18. </t>
    </r>
    <r>
      <rPr>
        <b/>
        <sz val="12"/>
        <color rgb="FF000000"/>
        <rFont val="Calibri"/>
        <family val="2"/>
      </rPr>
      <t>Data Quality Definition</t>
    </r>
  </si>
  <si>
    <r>
      <t xml:space="preserve">18. </t>
    </r>
    <r>
      <rPr>
        <b/>
        <sz val="12"/>
        <color rgb="FF000000"/>
        <rFont val="Calibri"/>
        <family val="2"/>
      </rPr>
      <t>Data Quality Evaluation Methods</t>
    </r>
  </si>
  <si>
    <r>
      <t xml:space="preserve">18. </t>
    </r>
    <r>
      <rPr>
        <b/>
        <sz val="12"/>
        <color rgb="FF000000"/>
        <rFont val="Calibri"/>
        <family val="2"/>
      </rPr>
      <t>Data Quality Measurement Considerations</t>
    </r>
  </si>
  <si>
    <r>
      <t xml:space="preserve">18. </t>
    </r>
    <r>
      <rPr>
        <b/>
        <sz val="12"/>
        <color rgb="FF000000"/>
        <rFont val="Calibri"/>
        <family val="2"/>
      </rPr>
      <t>Data Quality Evaluation Criteria</t>
    </r>
  </si>
  <si>
    <r>
      <t xml:space="preserve">18. </t>
    </r>
    <r>
      <rPr>
        <b/>
        <sz val="12"/>
        <color rgb="FF000000"/>
        <rFont val="Calibri"/>
        <family val="2"/>
      </rPr>
      <t>Effectiveness Definition</t>
    </r>
  </si>
  <si>
    <r>
      <t xml:space="preserve">18. </t>
    </r>
    <r>
      <rPr>
        <b/>
        <sz val="12"/>
        <color rgb="FF000000"/>
        <rFont val="Calibri"/>
        <family val="2"/>
      </rPr>
      <t>Effectiveness Evaluation Methods</t>
    </r>
  </si>
  <si>
    <r>
      <t xml:space="preserve">18. </t>
    </r>
    <r>
      <rPr>
        <b/>
        <sz val="12"/>
        <color rgb="FF000000"/>
        <rFont val="Calibri"/>
        <family val="2"/>
      </rPr>
      <t>Effectiveness Measurement Considerations</t>
    </r>
  </si>
  <si>
    <r>
      <t xml:space="preserve">18. </t>
    </r>
    <r>
      <rPr>
        <b/>
        <sz val="12"/>
        <color rgb="FF000000"/>
        <rFont val="Calibri"/>
        <family val="2"/>
      </rPr>
      <t>Effectiveness Evaluation Criteria</t>
    </r>
  </si>
  <si>
    <r>
      <t xml:space="preserve">18. </t>
    </r>
    <r>
      <rPr>
        <b/>
        <sz val="12"/>
        <color rgb="FF000000"/>
        <rFont val="Calibri"/>
        <family val="2"/>
      </rPr>
      <t>Efficacy Definition</t>
    </r>
  </si>
  <si>
    <r>
      <t xml:space="preserve">18. </t>
    </r>
    <r>
      <rPr>
        <b/>
        <sz val="12"/>
        <color rgb="FF000000"/>
        <rFont val="Calibri"/>
        <family val="2"/>
      </rPr>
      <t>Efficacy Evaluation Methods</t>
    </r>
  </si>
  <si>
    <r>
      <t xml:space="preserve">18. </t>
    </r>
    <r>
      <rPr>
        <b/>
        <sz val="12"/>
        <color rgb="FF000000"/>
        <rFont val="Calibri"/>
        <family val="2"/>
      </rPr>
      <t>Efficacy Measurement Considerations</t>
    </r>
  </si>
  <si>
    <r>
      <t xml:space="preserve">18. </t>
    </r>
    <r>
      <rPr>
        <b/>
        <sz val="12"/>
        <color rgb="FF000000"/>
        <rFont val="Calibri"/>
        <family val="2"/>
      </rPr>
      <t>Efficacy Evaluation Criteria</t>
    </r>
  </si>
  <si>
    <r>
      <t xml:space="preserve">18. </t>
    </r>
    <r>
      <rPr>
        <b/>
        <sz val="12"/>
        <color rgb="FF000000"/>
        <rFont val="Calibri"/>
        <family val="2"/>
      </rPr>
      <t>Efficiency Definition</t>
    </r>
  </si>
  <si>
    <r>
      <t xml:space="preserve">18. </t>
    </r>
    <r>
      <rPr>
        <b/>
        <sz val="12"/>
        <color rgb="FF000000"/>
        <rFont val="Calibri"/>
        <family val="2"/>
      </rPr>
      <t>Efficiency Evaluation Methods</t>
    </r>
  </si>
  <si>
    <r>
      <t xml:space="preserve">18. </t>
    </r>
    <r>
      <rPr>
        <b/>
        <sz val="12"/>
        <color rgb="FF000000"/>
        <rFont val="Calibri"/>
        <family val="2"/>
      </rPr>
      <t>Efficiency Measurement considerations</t>
    </r>
  </si>
  <si>
    <r>
      <t xml:space="preserve">18. </t>
    </r>
    <r>
      <rPr>
        <b/>
        <sz val="12"/>
        <color rgb="FF000000"/>
        <rFont val="Calibri"/>
        <family val="2"/>
      </rPr>
      <t>Efficiency Evaluation Criteria</t>
    </r>
  </si>
  <si>
    <r>
      <t xml:space="preserve">18. </t>
    </r>
    <r>
      <rPr>
        <b/>
        <sz val="12"/>
        <color rgb="FF000000"/>
        <rFont val="Calibri"/>
        <family val="2"/>
      </rPr>
      <t>Feasibility Definition</t>
    </r>
  </si>
  <si>
    <r>
      <t xml:space="preserve">18. </t>
    </r>
    <r>
      <rPr>
        <b/>
        <sz val="12"/>
        <color rgb="FF000000"/>
        <rFont val="Calibri"/>
        <family val="2"/>
      </rPr>
      <t>Feasibility Evaluation Methods</t>
    </r>
  </si>
  <si>
    <r>
      <t xml:space="preserve">18. </t>
    </r>
    <r>
      <rPr>
        <b/>
        <sz val="12"/>
        <color rgb="FF000000"/>
        <rFont val="Calibri"/>
        <family val="2"/>
      </rPr>
      <t>Feasibility Measurement Considerations</t>
    </r>
  </si>
  <si>
    <r>
      <t xml:space="preserve">18. </t>
    </r>
    <r>
      <rPr>
        <b/>
        <sz val="12"/>
        <color rgb="FF000000"/>
        <rFont val="Calibri"/>
        <family val="2"/>
      </rPr>
      <t>Feasibility Evaluation Criteria</t>
    </r>
  </si>
  <si>
    <r>
      <t xml:space="preserve">18. </t>
    </r>
    <r>
      <rPr>
        <b/>
        <sz val="12"/>
        <color rgb="FF000000"/>
        <rFont val="Calibri"/>
        <family val="2"/>
      </rPr>
      <t>Flexibility Definition</t>
    </r>
  </si>
  <si>
    <r>
      <t xml:space="preserve">18. </t>
    </r>
    <r>
      <rPr>
        <b/>
        <sz val="12"/>
        <color rgb="FF000000"/>
        <rFont val="Calibri"/>
        <family val="2"/>
      </rPr>
      <t>Flexibility Evaluation Methods</t>
    </r>
  </si>
  <si>
    <r>
      <t xml:space="preserve">18. </t>
    </r>
    <r>
      <rPr>
        <b/>
        <sz val="12"/>
        <color rgb="FF000000"/>
        <rFont val="Calibri"/>
        <family val="2"/>
      </rPr>
      <t>Flexibility Measurement Considerations</t>
    </r>
  </si>
  <si>
    <r>
      <t xml:space="preserve">18. </t>
    </r>
    <r>
      <rPr>
        <b/>
        <sz val="12"/>
        <color rgb="FF000000"/>
        <rFont val="Calibri"/>
        <family val="2"/>
      </rPr>
      <t>Flexibility Evaluation Criteria</t>
    </r>
  </si>
  <si>
    <r>
      <t xml:space="preserve">18. </t>
    </r>
    <r>
      <rPr>
        <b/>
        <sz val="12"/>
        <color rgb="FF000000"/>
        <rFont val="Calibri"/>
        <family val="2"/>
      </rPr>
      <t>Integration Definition</t>
    </r>
  </si>
  <si>
    <r>
      <t xml:space="preserve">18. </t>
    </r>
    <r>
      <rPr>
        <b/>
        <sz val="12"/>
        <color rgb="FF000000"/>
        <rFont val="Calibri"/>
        <family val="2"/>
      </rPr>
      <t>Integration Evaluation Methods</t>
    </r>
  </si>
  <si>
    <r>
      <t xml:space="preserve">18. </t>
    </r>
    <r>
      <rPr>
        <b/>
        <sz val="12"/>
        <color rgb="FF000000"/>
        <rFont val="Calibri"/>
        <family val="2"/>
      </rPr>
      <t>Integration Measurement Considerations</t>
    </r>
  </si>
  <si>
    <r>
      <t xml:space="preserve">18. </t>
    </r>
    <r>
      <rPr>
        <b/>
        <sz val="12"/>
        <color rgb="FF000000"/>
        <rFont val="Calibri"/>
        <family val="2"/>
      </rPr>
      <t>Integration Evaluation Criteria</t>
    </r>
  </si>
  <si>
    <r>
      <t xml:space="preserve">18. </t>
    </r>
    <r>
      <rPr>
        <b/>
        <sz val="12"/>
        <color rgb="FF000000"/>
        <rFont val="Calibri"/>
        <family val="2"/>
      </rPr>
      <t>Interoperability Definition</t>
    </r>
  </si>
  <si>
    <r>
      <t xml:space="preserve">18. </t>
    </r>
    <r>
      <rPr>
        <b/>
        <sz val="12"/>
        <color rgb="FF000000"/>
        <rFont val="Calibri"/>
        <family val="2"/>
      </rPr>
      <t>Interoperability Evaluation Methods</t>
    </r>
  </si>
  <si>
    <r>
      <t xml:space="preserve">18. </t>
    </r>
    <r>
      <rPr>
        <b/>
        <sz val="12"/>
        <color rgb="FF000000"/>
        <rFont val="Calibri"/>
        <family val="2"/>
      </rPr>
      <t>Interoperability Measurement Considerations</t>
    </r>
  </si>
  <si>
    <r>
      <t xml:space="preserve">18. </t>
    </r>
    <r>
      <rPr>
        <b/>
        <sz val="12"/>
        <color rgb="FF000000"/>
        <rFont val="Calibri"/>
        <family val="2"/>
      </rPr>
      <t>Interoperability Evaluation Criteria</t>
    </r>
  </si>
  <si>
    <r>
      <t xml:space="preserve">18. </t>
    </r>
    <r>
      <rPr>
        <b/>
        <sz val="12"/>
        <color rgb="FF000000"/>
        <rFont val="Calibri"/>
        <family val="2"/>
      </rPr>
      <t>Likelihood Ration of a Positive Test Definition</t>
    </r>
  </si>
  <si>
    <r>
      <t xml:space="preserve">18. </t>
    </r>
    <r>
      <rPr>
        <b/>
        <sz val="12"/>
        <color rgb="FF000000"/>
        <rFont val="Calibri"/>
        <family val="2"/>
      </rPr>
      <t>Likelihood Ration of a Positive Test Evaluation Methods</t>
    </r>
  </si>
  <si>
    <r>
      <t xml:space="preserve">18. </t>
    </r>
    <r>
      <rPr>
        <b/>
        <sz val="12"/>
        <color rgb="FF000000"/>
        <rFont val="Calibri"/>
        <family val="2"/>
      </rPr>
      <t>Likelihood Ration of a Positive Test Measurement Considerations</t>
    </r>
  </si>
  <si>
    <r>
      <t xml:space="preserve">18. </t>
    </r>
    <r>
      <rPr>
        <b/>
        <sz val="12"/>
        <color rgb="FF000000"/>
        <rFont val="Calibri"/>
        <family val="2"/>
      </rPr>
      <t>Likelihood Ration of a Positive Test Evaluation Criteria</t>
    </r>
  </si>
  <si>
    <r>
      <t xml:space="preserve">18. </t>
    </r>
    <r>
      <rPr>
        <b/>
        <sz val="12"/>
        <color rgb="FF000000"/>
        <rFont val="Calibri"/>
        <family val="2"/>
      </rPr>
      <t>Negative predictive value (NPV) Definition</t>
    </r>
  </si>
  <si>
    <r>
      <t xml:space="preserve">18. </t>
    </r>
    <r>
      <rPr>
        <b/>
        <sz val="12"/>
        <color rgb="FF000000"/>
        <rFont val="Calibri"/>
        <family val="2"/>
      </rPr>
      <t>Negative predictive value (NPV) Evaluation Methods</t>
    </r>
  </si>
  <si>
    <r>
      <t xml:space="preserve">18. </t>
    </r>
    <r>
      <rPr>
        <b/>
        <sz val="12"/>
        <color rgb="FF000000"/>
        <rFont val="Calibri"/>
        <family val="2"/>
      </rPr>
      <t>Negative predictive value (NPV) Measurement Considerations</t>
    </r>
  </si>
  <si>
    <r>
      <t xml:space="preserve">18. </t>
    </r>
    <r>
      <rPr>
        <b/>
        <sz val="12"/>
        <color rgb="FF000000"/>
        <rFont val="Calibri"/>
        <family val="2"/>
      </rPr>
      <t>Negative predictive value (NPV) Evaluation Criteria</t>
    </r>
  </si>
  <si>
    <r>
      <t xml:space="preserve">18. </t>
    </r>
    <r>
      <rPr>
        <b/>
        <sz val="12"/>
        <color rgb="FF000000"/>
        <rFont val="Calibri"/>
        <family val="2"/>
      </rPr>
      <t>Portability Definition</t>
    </r>
  </si>
  <si>
    <r>
      <t xml:space="preserve">18. </t>
    </r>
    <r>
      <rPr>
        <b/>
        <sz val="12"/>
        <color rgb="FF000000"/>
        <rFont val="Calibri"/>
        <family val="2"/>
      </rPr>
      <t>Portability Evaluation Methods</t>
    </r>
  </si>
  <si>
    <r>
      <t xml:space="preserve">18. </t>
    </r>
    <r>
      <rPr>
        <b/>
        <sz val="12"/>
        <color rgb="FF000000"/>
        <rFont val="Calibri"/>
        <family val="2"/>
      </rPr>
      <t>Portability Measurement Considerations</t>
    </r>
  </si>
  <si>
    <r>
      <t xml:space="preserve">18. </t>
    </r>
    <r>
      <rPr>
        <b/>
        <sz val="12"/>
        <color rgb="FF000000"/>
        <rFont val="Calibri"/>
        <family val="2"/>
      </rPr>
      <t>Portability Evaluation Criteria</t>
    </r>
  </si>
  <si>
    <r>
      <t xml:space="preserve">18. </t>
    </r>
    <r>
      <rPr>
        <b/>
        <sz val="12"/>
        <color rgb="FF000000"/>
        <rFont val="Calibri"/>
        <family val="2"/>
      </rPr>
      <t>Predictive Value Positive (PVP) Definition</t>
    </r>
  </si>
  <si>
    <r>
      <t xml:space="preserve">18. </t>
    </r>
    <r>
      <rPr>
        <b/>
        <sz val="12"/>
        <color rgb="FF000000"/>
        <rFont val="Calibri"/>
        <family val="2"/>
      </rPr>
      <t>Predictive Value Positive (PVP) Evaluation Methods</t>
    </r>
  </si>
  <si>
    <r>
      <t xml:space="preserve">18. </t>
    </r>
    <r>
      <rPr>
        <b/>
        <sz val="12"/>
        <color rgb="FF000000"/>
        <rFont val="Calibri"/>
        <family val="2"/>
      </rPr>
      <t>Predictive Value Positive (PVP) Measurement Considerations</t>
    </r>
  </si>
  <si>
    <r>
      <t xml:space="preserve">18. </t>
    </r>
    <r>
      <rPr>
        <b/>
        <sz val="12"/>
        <color rgb="FF000000"/>
        <rFont val="Calibri"/>
        <family val="2"/>
      </rPr>
      <t>Predictive Value Positive (PVP) Evaluation Criteria</t>
    </r>
  </si>
  <si>
    <r>
      <t xml:space="preserve">18. </t>
    </r>
    <r>
      <rPr>
        <b/>
        <sz val="12"/>
        <color rgb="FF000000"/>
        <rFont val="Calibri"/>
        <family val="2"/>
      </rPr>
      <t>Reliability (Stability) Definition</t>
    </r>
  </si>
  <si>
    <r>
      <t xml:space="preserve">18. </t>
    </r>
    <r>
      <rPr>
        <b/>
        <sz val="12"/>
        <color rgb="FF000000"/>
        <rFont val="Calibri"/>
        <family val="2"/>
      </rPr>
      <t>Reliability (Stability) Evaluation Methods</t>
    </r>
  </si>
  <si>
    <r>
      <t xml:space="preserve">18. </t>
    </r>
    <r>
      <rPr>
        <b/>
        <sz val="12"/>
        <color rgb="FF000000"/>
        <rFont val="Calibri"/>
        <family val="2"/>
      </rPr>
      <t>Reliability (Stability) Measurement Considerations</t>
    </r>
  </si>
  <si>
    <r>
      <t xml:space="preserve">18. </t>
    </r>
    <r>
      <rPr>
        <b/>
        <sz val="12"/>
        <color rgb="FF000000"/>
        <rFont val="Calibri"/>
        <family val="2"/>
      </rPr>
      <t>Reliability (Stability) Evaluation Criteria</t>
    </r>
  </si>
  <si>
    <r>
      <t xml:space="preserve">18. </t>
    </r>
    <r>
      <rPr>
        <b/>
        <sz val="12"/>
        <color rgb="FF000000"/>
        <rFont val="Calibri"/>
        <family val="2"/>
      </rPr>
      <t>Representativeness Definition</t>
    </r>
  </si>
  <si>
    <r>
      <t xml:space="preserve">18. </t>
    </r>
    <r>
      <rPr>
        <b/>
        <sz val="12"/>
        <color rgb="FF000000"/>
        <rFont val="Calibri"/>
        <family val="2"/>
      </rPr>
      <t>Representativeness Evaluation Methods</t>
    </r>
  </si>
  <si>
    <r>
      <t xml:space="preserve">18. </t>
    </r>
    <r>
      <rPr>
        <b/>
        <sz val="12"/>
        <color rgb="FF000000"/>
        <rFont val="Calibri"/>
        <family val="2"/>
      </rPr>
      <t>Representativeness Measurement Considerations</t>
    </r>
  </si>
  <si>
    <r>
      <t xml:space="preserve">18. </t>
    </r>
    <r>
      <rPr>
        <b/>
        <sz val="12"/>
        <color rgb="FF000000"/>
        <rFont val="Calibri"/>
        <family val="2"/>
      </rPr>
      <t>Representativeness Evaluation Criteria</t>
    </r>
  </si>
  <si>
    <r>
      <t xml:space="preserve">18. </t>
    </r>
    <r>
      <rPr>
        <b/>
        <sz val="12"/>
        <color rgb="FF000000"/>
        <rFont val="Calibri"/>
        <family val="2"/>
      </rPr>
      <t>Security Definition</t>
    </r>
  </si>
  <si>
    <r>
      <t xml:space="preserve">18. </t>
    </r>
    <r>
      <rPr>
        <b/>
        <sz val="12"/>
        <color rgb="FF000000"/>
        <rFont val="Calibri"/>
        <family val="2"/>
      </rPr>
      <t>Security Evaluation Methods</t>
    </r>
  </si>
  <si>
    <r>
      <t xml:space="preserve">18. </t>
    </r>
    <r>
      <rPr>
        <b/>
        <sz val="12"/>
        <color rgb="FF000000"/>
        <rFont val="Calibri"/>
        <family val="2"/>
      </rPr>
      <t>Security Measurement Considerations</t>
    </r>
  </si>
  <si>
    <r>
      <t xml:space="preserve">18. </t>
    </r>
    <r>
      <rPr>
        <b/>
        <sz val="12"/>
        <color rgb="FF000000"/>
        <rFont val="Calibri"/>
        <family val="2"/>
      </rPr>
      <t>Security Evaluation Criteria</t>
    </r>
  </si>
  <si>
    <r>
      <t xml:space="preserve">18. </t>
    </r>
    <r>
      <rPr>
        <b/>
        <sz val="12"/>
        <color rgb="FF000000"/>
        <rFont val="Calibri"/>
        <family val="2"/>
      </rPr>
      <t>Sensitivity Definition</t>
    </r>
  </si>
  <si>
    <r>
      <t xml:space="preserve">18. </t>
    </r>
    <r>
      <rPr>
        <b/>
        <sz val="12"/>
        <color rgb="FF000000"/>
        <rFont val="Calibri"/>
        <family val="2"/>
      </rPr>
      <t>Sensitivity Evaluation Methods</t>
    </r>
  </si>
  <si>
    <r>
      <t xml:space="preserve">18. </t>
    </r>
    <r>
      <rPr>
        <b/>
        <sz val="12"/>
        <color rgb="FF000000"/>
        <rFont val="Calibri"/>
        <family val="2"/>
      </rPr>
      <t>Sensitivity Measurement Considerations</t>
    </r>
  </si>
  <si>
    <r>
      <t xml:space="preserve">18. </t>
    </r>
    <r>
      <rPr>
        <b/>
        <sz val="12"/>
        <color rgb="FF000000"/>
        <rFont val="Calibri"/>
        <family val="2"/>
      </rPr>
      <t>Sensitivity Evaluation Criteria</t>
    </r>
  </si>
  <si>
    <r>
      <t xml:space="preserve">18. </t>
    </r>
    <r>
      <rPr>
        <b/>
        <sz val="12"/>
        <color rgb="FF000000"/>
        <rFont val="Calibri"/>
        <family val="2"/>
      </rPr>
      <t>Simplicity Definition</t>
    </r>
  </si>
  <si>
    <r>
      <t xml:space="preserve">18. </t>
    </r>
    <r>
      <rPr>
        <b/>
        <sz val="12"/>
        <color rgb="FF000000"/>
        <rFont val="Calibri"/>
        <family val="2"/>
      </rPr>
      <t>Simplicity Evaluation Methods</t>
    </r>
  </si>
  <si>
    <r>
      <t xml:space="preserve">18. </t>
    </r>
    <r>
      <rPr>
        <b/>
        <sz val="12"/>
        <color rgb="FF000000"/>
        <rFont val="Calibri"/>
        <family val="2"/>
      </rPr>
      <t>Simplicity Measurement Considerations</t>
    </r>
  </si>
  <si>
    <r>
      <t xml:space="preserve">18. </t>
    </r>
    <r>
      <rPr>
        <b/>
        <sz val="12"/>
        <color rgb="FF000000"/>
        <rFont val="Calibri"/>
        <family val="2"/>
      </rPr>
      <t>Simplicity Evaluation Criteria</t>
    </r>
  </si>
  <si>
    <r>
      <t xml:space="preserve">18. </t>
    </r>
    <r>
      <rPr>
        <b/>
        <sz val="12"/>
        <color rgb="FF000000"/>
        <rFont val="Calibri"/>
        <family val="2"/>
      </rPr>
      <t>Specificity Definition</t>
    </r>
  </si>
  <si>
    <r>
      <t xml:space="preserve">18. </t>
    </r>
    <r>
      <rPr>
        <b/>
        <sz val="12"/>
        <color rgb="FF000000"/>
        <rFont val="Calibri"/>
        <family val="2"/>
      </rPr>
      <t>Specificity Evaluation Methods</t>
    </r>
  </si>
  <si>
    <r>
      <t xml:space="preserve">18. </t>
    </r>
    <r>
      <rPr>
        <b/>
        <sz val="12"/>
        <color rgb="FF000000"/>
        <rFont val="Calibri"/>
        <family val="2"/>
      </rPr>
      <t>Specificity Measurement Considerations</t>
    </r>
  </si>
  <si>
    <r>
      <t xml:space="preserve">18. </t>
    </r>
    <r>
      <rPr>
        <b/>
        <sz val="12"/>
        <color rgb="FF000000"/>
        <rFont val="Calibri"/>
        <family val="2"/>
      </rPr>
      <t>Specificity Evaluation Criteria</t>
    </r>
  </si>
  <si>
    <r>
      <t xml:space="preserve">18. </t>
    </r>
    <r>
      <rPr>
        <b/>
        <sz val="12"/>
        <color rgb="FF000000"/>
        <rFont val="Calibri"/>
        <family val="2"/>
      </rPr>
      <t>Stability Definition</t>
    </r>
  </si>
  <si>
    <r>
      <t xml:space="preserve">18. </t>
    </r>
    <r>
      <rPr>
        <b/>
        <sz val="12"/>
        <color rgb="FF000000"/>
        <rFont val="Calibri"/>
        <family val="2"/>
      </rPr>
      <t>Stability Evaluation Methods</t>
    </r>
  </si>
  <si>
    <r>
      <t xml:space="preserve">18. </t>
    </r>
    <r>
      <rPr>
        <b/>
        <sz val="12"/>
        <color rgb="FF000000"/>
        <rFont val="Calibri"/>
        <family val="2"/>
      </rPr>
      <t>Stability Measurement Considerations</t>
    </r>
  </si>
  <si>
    <r>
      <t xml:space="preserve">18. </t>
    </r>
    <r>
      <rPr>
        <b/>
        <sz val="12"/>
        <color rgb="FF000000"/>
        <rFont val="Calibri"/>
        <family val="2"/>
      </rPr>
      <t>Stability Evaluation Criteria</t>
    </r>
  </si>
  <si>
    <r>
      <t xml:space="preserve">18. </t>
    </r>
    <r>
      <rPr>
        <b/>
        <sz val="12"/>
        <color rgb="FF000000"/>
        <rFont val="Calibri"/>
        <family val="2"/>
      </rPr>
      <t>Standards Use Definition</t>
    </r>
  </si>
  <si>
    <r>
      <t xml:space="preserve">18. </t>
    </r>
    <r>
      <rPr>
        <b/>
        <sz val="12"/>
        <color rgb="FF000000"/>
        <rFont val="Calibri"/>
        <family val="2"/>
      </rPr>
      <t>Standards Use Evaluation Methods</t>
    </r>
  </si>
  <si>
    <r>
      <t xml:space="preserve">18. </t>
    </r>
    <r>
      <rPr>
        <b/>
        <sz val="12"/>
        <color rgb="FF000000"/>
        <rFont val="Calibri"/>
        <family val="2"/>
      </rPr>
      <t>Standards Use Measurement Considerations</t>
    </r>
  </si>
  <si>
    <r>
      <t xml:space="preserve">18. </t>
    </r>
    <r>
      <rPr>
        <b/>
        <sz val="12"/>
        <color rgb="FF000000"/>
        <rFont val="Calibri"/>
        <family val="2"/>
      </rPr>
      <t>Standards Use Evaluation Criteria</t>
    </r>
  </si>
  <si>
    <r>
      <t xml:space="preserve">18. </t>
    </r>
    <r>
      <rPr>
        <b/>
        <sz val="12"/>
        <color rgb="FF000000"/>
        <rFont val="Calibri"/>
        <family val="2"/>
      </rPr>
      <t>Timeliness Definition</t>
    </r>
  </si>
  <si>
    <r>
      <t xml:space="preserve">18. </t>
    </r>
    <r>
      <rPr>
        <b/>
        <sz val="12"/>
        <color rgb="FF000000"/>
        <rFont val="Calibri"/>
        <family val="2"/>
      </rPr>
      <t>Timeliness Evaluation Methods</t>
    </r>
  </si>
  <si>
    <r>
      <t xml:space="preserve">18. </t>
    </r>
    <r>
      <rPr>
        <b/>
        <sz val="12"/>
        <color rgb="FF000000"/>
        <rFont val="Calibri"/>
        <family val="2"/>
      </rPr>
      <t>Timeliness Measurement Considerations</t>
    </r>
  </si>
  <si>
    <r>
      <t xml:space="preserve">18. </t>
    </r>
    <r>
      <rPr>
        <b/>
        <sz val="12"/>
        <color rgb="FF000000"/>
        <rFont val="Calibri"/>
        <family val="2"/>
      </rPr>
      <t>Timeliness Evaluation Criteria</t>
    </r>
  </si>
  <si>
    <r>
      <t xml:space="preserve">18. </t>
    </r>
    <r>
      <rPr>
        <b/>
        <sz val="12"/>
        <color rgb="FF000000"/>
        <rFont val="Calibri"/>
        <family val="2"/>
      </rPr>
      <t>Usefulness Definition</t>
    </r>
  </si>
  <si>
    <r>
      <t xml:space="preserve">18. </t>
    </r>
    <r>
      <rPr>
        <b/>
        <sz val="12"/>
        <color rgb="FF000000"/>
        <rFont val="Calibri"/>
        <family val="2"/>
      </rPr>
      <t>Usefulness Evaluation Methods</t>
    </r>
  </si>
  <si>
    <r>
      <t xml:space="preserve">18. </t>
    </r>
    <r>
      <rPr>
        <b/>
        <sz val="12"/>
        <color rgb="FF000000"/>
        <rFont val="Calibri"/>
        <family val="2"/>
      </rPr>
      <t>Usefulness Measurement Considerations</t>
    </r>
  </si>
  <si>
    <r>
      <t xml:space="preserve">18. </t>
    </r>
    <r>
      <rPr>
        <b/>
        <sz val="12"/>
        <color rgb="FF000000"/>
        <rFont val="Calibri"/>
        <family val="2"/>
      </rPr>
      <t>Usefulness Evaluation Criteria</t>
    </r>
  </si>
  <si>
    <r>
      <t xml:space="preserve">18. </t>
    </r>
    <r>
      <rPr>
        <b/>
        <sz val="12"/>
        <color rgb="FF000000"/>
        <rFont val="Calibri"/>
        <family val="2"/>
      </rPr>
      <t>Validity (Data Quality) Definition</t>
    </r>
  </si>
  <si>
    <r>
      <t xml:space="preserve">18. </t>
    </r>
    <r>
      <rPr>
        <b/>
        <sz val="12"/>
        <color rgb="FF000000"/>
        <rFont val="Calibri"/>
        <family val="2"/>
      </rPr>
      <t>Validity (Data Quality) Evaluation Methods</t>
    </r>
  </si>
  <si>
    <r>
      <t xml:space="preserve">18. </t>
    </r>
    <r>
      <rPr>
        <b/>
        <sz val="12"/>
        <color rgb="FF000000"/>
        <rFont val="Calibri"/>
        <family val="2"/>
      </rPr>
      <t>Validity (Data Quality) Measurement Considerations</t>
    </r>
  </si>
  <si>
    <r>
      <t xml:space="preserve">18. </t>
    </r>
    <r>
      <rPr>
        <b/>
        <sz val="12"/>
        <color rgb="FF000000"/>
        <rFont val="Calibri"/>
        <family val="2"/>
      </rPr>
      <t>Validity (Data Quality) Evaluation Criteria</t>
    </r>
  </si>
  <si>
    <r>
      <t xml:space="preserve">18. </t>
    </r>
    <r>
      <rPr>
        <b/>
        <sz val="12"/>
        <color rgb="FF000000"/>
        <rFont val="Calibri"/>
        <family val="2"/>
      </rPr>
      <t>Additional Theme 1 Definition</t>
    </r>
  </si>
  <si>
    <r>
      <t xml:space="preserve">18. </t>
    </r>
    <r>
      <rPr>
        <b/>
        <sz val="12"/>
        <color rgb="FF000000"/>
        <rFont val="Calibri"/>
        <family val="2"/>
      </rPr>
      <t>Additional Theme 1 Evaluation Methods</t>
    </r>
  </si>
  <si>
    <r>
      <t xml:space="preserve">18. </t>
    </r>
    <r>
      <rPr>
        <b/>
        <sz val="12"/>
        <color rgb="FF000000"/>
        <rFont val="Calibri"/>
        <family val="2"/>
      </rPr>
      <t>Additional Theme 1 Measurement Considerations</t>
    </r>
  </si>
  <si>
    <r>
      <t xml:space="preserve">18. </t>
    </r>
    <r>
      <rPr>
        <b/>
        <sz val="12"/>
        <color rgb="FF000000"/>
        <rFont val="Calibri"/>
        <family val="2"/>
      </rPr>
      <t>Additional Theme 1 Evaluation Criteria</t>
    </r>
  </si>
  <si>
    <r>
      <t xml:space="preserve">18. </t>
    </r>
    <r>
      <rPr>
        <b/>
        <sz val="12"/>
        <color rgb="FF000000"/>
        <rFont val="Calibri"/>
        <family val="2"/>
      </rPr>
      <t>Additional Theme 2 Definition</t>
    </r>
  </si>
  <si>
    <r>
      <t xml:space="preserve">18. </t>
    </r>
    <r>
      <rPr>
        <b/>
        <sz val="12"/>
        <color rgb="FF000000"/>
        <rFont val="Calibri"/>
        <family val="2"/>
      </rPr>
      <t>Additional Theme 2 Evaluation Methods</t>
    </r>
  </si>
  <si>
    <r>
      <t xml:space="preserve">18. </t>
    </r>
    <r>
      <rPr>
        <b/>
        <sz val="12"/>
        <color rgb="FF000000"/>
        <rFont val="Calibri"/>
        <family val="2"/>
      </rPr>
      <t>Additional Theme 2 Measurement Considerations</t>
    </r>
  </si>
  <si>
    <r>
      <t xml:space="preserve">18. </t>
    </r>
    <r>
      <rPr>
        <b/>
        <sz val="12"/>
        <color rgb="FF000000"/>
        <rFont val="Calibri"/>
        <family val="2"/>
      </rPr>
      <t>Additional Theme 2 Evaluation Criteria</t>
    </r>
  </si>
  <si>
    <r>
      <t xml:space="preserve">18. </t>
    </r>
    <r>
      <rPr>
        <b/>
        <sz val="12"/>
        <color rgb="FF000000"/>
        <rFont val="Calibri"/>
        <family val="2"/>
      </rPr>
      <t>Additional Theme 3 Definition</t>
    </r>
  </si>
  <si>
    <r>
      <t xml:space="preserve">18. </t>
    </r>
    <r>
      <rPr>
        <b/>
        <sz val="12"/>
        <color rgb="FF000000"/>
        <rFont val="Calibri"/>
        <family val="2"/>
      </rPr>
      <t>Additional Theme 3 Evaluation Methods</t>
    </r>
  </si>
  <si>
    <r>
      <t xml:space="preserve">18. </t>
    </r>
    <r>
      <rPr>
        <b/>
        <sz val="12"/>
        <color rgb="FF000000"/>
        <rFont val="Calibri"/>
        <family val="2"/>
      </rPr>
      <t>Additional Theme 3 Measurement Considerations</t>
    </r>
  </si>
  <si>
    <r>
      <t xml:space="preserve">18. </t>
    </r>
    <r>
      <rPr>
        <b/>
        <sz val="12"/>
        <color rgb="FF000000"/>
        <rFont val="Calibri"/>
        <family val="2"/>
      </rPr>
      <t>Additional Theme 3 Evaluation Criteria</t>
    </r>
  </si>
  <si>
    <r>
      <t xml:space="preserve">18. </t>
    </r>
    <r>
      <rPr>
        <b/>
        <sz val="12"/>
        <color rgb="FF000000"/>
        <rFont val="Calibri"/>
        <family val="2"/>
      </rPr>
      <t>Additional Theme 4 Definition</t>
    </r>
  </si>
  <si>
    <r>
      <t xml:space="preserve">18. </t>
    </r>
    <r>
      <rPr>
        <b/>
        <sz val="12"/>
        <color rgb="FF000000"/>
        <rFont val="Calibri"/>
        <family val="2"/>
      </rPr>
      <t>Additional Theme 4 Evaluation Methods</t>
    </r>
  </si>
  <si>
    <r>
      <t xml:space="preserve">18. </t>
    </r>
    <r>
      <rPr>
        <b/>
        <sz val="12"/>
        <color rgb="FF000000"/>
        <rFont val="Calibri"/>
        <family val="2"/>
      </rPr>
      <t>Additional Theme 4 Measurement Considerations</t>
    </r>
  </si>
  <si>
    <r>
      <t xml:space="preserve">18. </t>
    </r>
    <r>
      <rPr>
        <b/>
        <sz val="12"/>
        <color rgb="FF000000"/>
        <rFont val="Calibri"/>
        <family val="2"/>
      </rPr>
      <t>Additional Theme 4 Evaluation Criteria</t>
    </r>
  </si>
  <si>
    <r>
      <t xml:space="preserve">18. </t>
    </r>
    <r>
      <rPr>
        <b/>
        <sz val="12"/>
        <color rgb="FF000000"/>
        <rFont val="Calibri"/>
        <family val="2"/>
      </rPr>
      <t>Additional Theme 5 Definition</t>
    </r>
  </si>
  <si>
    <r>
      <t xml:space="preserve">18. </t>
    </r>
    <r>
      <rPr>
        <b/>
        <sz val="12"/>
        <color rgb="FF000000"/>
        <rFont val="Calibri"/>
        <family val="2"/>
      </rPr>
      <t>Additional Theme 5 Evaluation Methods</t>
    </r>
  </si>
  <si>
    <r>
      <t xml:space="preserve">18. </t>
    </r>
    <r>
      <rPr>
        <b/>
        <sz val="12"/>
        <color rgb="FF000000"/>
        <rFont val="Calibri"/>
        <family val="2"/>
      </rPr>
      <t>Additional Theme 5 Measurement Considerations</t>
    </r>
  </si>
  <si>
    <r>
      <t xml:space="preserve">18. </t>
    </r>
    <r>
      <rPr>
        <b/>
        <sz val="12"/>
        <color rgb="FF000000"/>
        <rFont val="Calibri"/>
        <family val="2"/>
      </rPr>
      <t>Additional Theme 5 Evaluation Criteria</t>
    </r>
  </si>
  <si>
    <r>
      <t xml:space="preserve">18. </t>
    </r>
    <r>
      <rPr>
        <b/>
        <sz val="12"/>
        <color rgb="FF000000"/>
        <rFont val="Calibri"/>
        <family val="2"/>
      </rPr>
      <t>Additional Theme 6 Definition</t>
    </r>
  </si>
  <si>
    <r>
      <t xml:space="preserve">18. </t>
    </r>
    <r>
      <rPr>
        <b/>
        <sz val="12"/>
        <color rgb="FF000000"/>
        <rFont val="Calibri"/>
        <family val="2"/>
      </rPr>
      <t>Additional Theme 6 Evaluation Methods</t>
    </r>
  </si>
  <si>
    <r>
      <t xml:space="preserve">18. </t>
    </r>
    <r>
      <rPr>
        <b/>
        <sz val="12"/>
        <color rgb="FF000000"/>
        <rFont val="Calibri"/>
        <family val="2"/>
      </rPr>
      <t>Additional Theme 6 Measurement Considerations</t>
    </r>
  </si>
  <si>
    <r>
      <t xml:space="preserve">18. </t>
    </r>
    <r>
      <rPr>
        <b/>
        <sz val="12"/>
        <color rgb="FF000000"/>
        <rFont val="Calibri"/>
        <family val="2"/>
      </rPr>
      <t>Additional Theme 6 Evaluation Criteria</t>
    </r>
  </si>
  <si>
    <r>
      <t xml:space="preserve">18. </t>
    </r>
    <r>
      <rPr>
        <b/>
        <sz val="12"/>
        <color rgb="FF000000"/>
        <rFont val="Calibri"/>
        <family val="2"/>
      </rPr>
      <t>Additional Theme 7 Definition</t>
    </r>
  </si>
  <si>
    <r>
      <t xml:space="preserve">18. </t>
    </r>
    <r>
      <rPr>
        <b/>
        <sz val="12"/>
        <color rgb="FF000000"/>
        <rFont val="Calibri"/>
        <family val="2"/>
      </rPr>
      <t>Additional Theme 7 Evaluation Methods</t>
    </r>
  </si>
  <si>
    <r>
      <t xml:space="preserve">18. </t>
    </r>
    <r>
      <rPr>
        <b/>
        <sz val="12"/>
        <color rgb="FF000000"/>
        <rFont val="Calibri"/>
        <family val="2"/>
      </rPr>
      <t>Additional Theme 7 Measurement Considerations</t>
    </r>
  </si>
  <si>
    <r>
      <t xml:space="preserve">18. </t>
    </r>
    <r>
      <rPr>
        <b/>
        <sz val="12"/>
        <color rgb="FF000000"/>
        <rFont val="Calibri"/>
        <family val="2"/>
      </rPr>
      <t>Additional Theme 7 Evaluation Criteria</t>
    </r>
  </si>
  <si>
    <r>
      <t xml:space="preserve">18. </t>
    </r>
    <r>
      <rPr>
        <b/>
        <sz val="12"/>
        <color rgb="FF000000"/>
        <rFont val="Calibri"/>
        <family val="2"/>
      </rPr>
      <t>Additional Theme 8 Definition</t>
    </r>
  </si>
  <si>
    <r>
      <t xml:space="preserve">18. </t>
    </r>
    <r>
      <rPr>
        <b/>
        <sz val="12"/>
        <color rgb="FF000000"/>
        <rFont val="Calibri"/>
        <family val="2"/>
      </rPr>
      <t>Additional Theme 8 Evaluation Methods</t>
    </r>
  </si>
  <si>
    <r>
      <t xml:space="preserve">18. </t>
    </r>
    <r>
      <rPr>
        <b/>
        <sz val="12"/>
        <color rgb="FF000000"/>
        <rFont val="Calibri"/>
        <family val="2"/>
      </rPr>
      <t>Additional Theme 8 Measurement Considerations</t>
    </r>
  </si>
  <si>
    <r>
      <t xml:space="preserve">18. </t>
    </r>
    <r>
      <rPr>
        <b/>
        <sz val="12"/>
        <color rgb="FF000000"/>
        <rFont val="Calibri"/>
        <family val="2"/>
      </rPr>
      <t>Additional Theme 8 Evaluation Criteria</t>
    </r>
  </si>
  <si>
    <r>
      <t xml:space="preserve">18. </t>
    </r>
    <r>
      <rPr>
        <b/>
        <sz val="12"/>
        <color rgb="FF000000"/>
        <rFont val="Calibri"/>
        <family val="2"/>
      </rPr>
      <t>Additional Theme 9 Definition</t>
    </r>
  </si>
  <si>
    <r>
      <t xml:space="preserve">18. </t>
    </r>
    <r>
      <rPr>
        <b/>
        <sz val="12"/>
        <color rgb="FF000000"/>
        <rFont val="Calibri"/>
        <family val="2"/>
      </rPr>
      <t>Additional Theme 9 Evaluation Methods</t>
    </r>
  </si>
  <si>
    <r>
      <t xml:space="preserve">18. </t>
    </r>
    <r>
      <rPr>
        <b/>
        <sz val="12"/>
        <color rgb="FF000000"/>
        <rFont val="Calibri"/>
        <family val="2"/>
      </rPr>
      <t>Additional Theme 9 Measurement Considerations</t>
    </r>
  </si>
  <si>
    <r>
      <t xml:space="preserve">18. </t>
    </r>
    <r>
      <rPr>
        <b/>
        <sz val="12"/>
        <color rgb="FF000000"/>
        <rFont val="Calibri"/>
        <family val="2"/>
      </rPr>
      <t>Additional Theme 9 Evaluation Criteria</t>
    </r>
  </si>
  <si>
    <r>
      <t xml:space="preserve">18. </t>
    </r>
    <r>
      <rPr>
        <b/>
        <sz val="12"/>
        <color rgb="FF000000"/>
        <rFont val="Calibri"/>
        <family val="2"/>
      </rPr>
      <t>Additional Theme 10 Definition</t>
    </r>
  </si>
  <si>
    <r>
      <t xml:space="preserve">18. </t>
    </r>
    <r>
      <rPr>
        <b/>
        <sz val="12"/>
        <color rgb="FF000000"/>
        <rFont val="Calibri"/>
        <family val="2"/>
      </rPr>
      <t>Additional Theme 10 Evaluation Methods</t>
    </r>
  </si>
  <si>
    <r>
      <t xml:space="preserve">18. </t>
    </r>
    <r>
      <rPr>
        <b/>
        <sz val="12"/>
        <color rgb="FF000000"/>
        <rFont val="Calibri"/>
        <family val="2"/>
      </rPr>
      <t>Additional Theme 10 Measurement Considerations</t>
    </r>
  </si>
  <si>
    <r>
      <t xml:space="preserve">18. </t>
    </r>
    <r>
      <rPr>
        <b/>
        <sz val="12"/>
        <color rgb="FF000000"/>
        <rFont val="Calibri"/>
        <family val="2"/>
      </rPr>
      <t>Additional Theme 10 Evaluation Criteria</t>
    </r>
  </si>
  <si>
    <r>
      <t xml:space="preserve">18. </t>
    </r>
    <r>
      <rPr>
        <b/>
        <sz val="12"/>
        <color rgb="FF000000"/>
        <rFont val="Calibri"/>
        <family val="2"/>
      </rPr>
      <t>Additional Theme 11 Definition</t>
    </r>
  </si>
  <si>
    <r>
      <t xml:space="preserve">18. </t>
    </r>
    <r>
      <rPr>
        <b/>
        <sz val="12"/>
        <color rgb="FF000000"/>
        <rFont val="Calibri"/>
        <family val="2"/>
      </rPr>
      <t>Additional Theme 11 Evaluation Methods</t>
    </r>
  </si>
  <si>
    <r>
      <t xml:space="preserve">18. </t>
    </r>
    <r>
      <rPr>
        <b/>
        <sz val="12"/>
        <color rgb="FF000000"/>
        <rFont val="Calibri"/>
        <family val="2"/>
      </rPr>
      <t>Additional Theme 11 Measurement Considerations</t>
    </r>
  </si>
  <si>
    <r>
      <t xml:space="preserve">18. </t>
    </r>
    <r>
      <rPr>
        <b/>
        <sz val="12"/>
        <color rgb="FF000000"/>
        <rFont val="Calibri"/>
        <family val="2"/>
      </rPr>
      <t>Additional Theme 11 Evaluation Criteria</t>
    </r>
  </si>
  <si>
    <r>
      <t xml:space="preserve">18. </t>
    </r>
    <r>
      <rPr>
        <b/>
        <sz val="12"/>
        <color rgb="FF000000"/>
        <rFont val="Calibri"/>
        <family val="2"/>
      </rPr>
      <t>Additional Theme 12 Definition</t>
    </r>
  </si>
  <si>
    <r>
      <t xml:space="preserve">18. </t>
    </r>
    <r>
      <rPr>
        <b/>
        <sz val="12"/>
        <color rgb="FF000000"/>
        <rFont val="Calibri"/>
        <family val="2"/>
      </rPr>
      <t>Additional Theme 12 Evaluation Methods</t>
    </r>
  </si>
  <si>
    <r>
      <t xml:space="preserve">18. </t>
    </r>
    <r>
      <rPr>
        <b/>
        <sz val="12"/>
        <color rgb="FF000000"/>
        <rFont val="Calibri"/>
        <family val="2"/>
      </rPr>
      <t>Additional Theme 12 Measurement Considerations</t>
    </r>
  </si>
  <si>
    <r>
      <t xml:space="preserve">18. </t>
    </r>
    <r>
      <rPr>
        <b/>
        <sz val="12"/>
        <color rgb="FF000000"/>
        <rFont val="Calibri"/>
        <family val="2"/>
      </rPr>
      <t>Additional Theme 12 Evaluation Criteria</t>
    </r>
  </si>
  <si>
    <r>
      <t xml:space="preserve">18. </t>
    </r>
    <r>
      <rPr>
        <b/>
        <sz val="12"/>
        <color rgb="FF000000"/>
        <rFont val="Calibri"/>
        <family val="2"/>
      </rPr>
      <t>Additional Theme 13 Definition</t>
    </r>
  </si>
  <si>
    <r>
      <t xml:space="preserve">18. </t>
    </r>
    <r>
      <rPr>
        <b/>
        <sz val="12"/>
        <color rgb="FF000000"/>
        <rFont val="Calibri"/>
        <family val="2"/>
      </rPr>
      <t>Additional Theme 13 Evaluation Methods</t>
    </r>
  </si>
  <si>
    <r>
      <t xml:space="preserve">18. </t>
    </r>
    <r>
      <rPr>
        <b/>
        <sz val="12"/>
        <color rgb="FF000000"/>
        <rFont val="Calibri"/>
        <family val="2"/>
      </rPr>
      <t>Additional Theme 13 Measurement Considerations</t>
    </r>
  </si>
  <si>
    <r>
      <t xml:space="preserve">18. </t>
    </r>
    <r>
      <rPr>
        <b/>
        <sz val="12"/>
        <color rgb="FF000000"/>
        <rFont val="Calibri"/>
        <family val="2"/>
      </rPr>
      <t>Additional Theme 13 Evaluation Criteria</t>
    </r>
  </si>
  <si>
    <r>
      <t xml:space="preserve">18. </t>
    </r>
    <r>
      <rPr>
        <b/>
        <sz val="12"/>
        <color rgb="FF000000"/>
        <rFont val="Calibri"/>
        <family val="2"/>
      </rPr>
      <t>Additional Theme 14 Definition</t>
    </r>
  </si>
  <si>
    <r>
      <t xml:space="preserve">18. </t>
    </r>
    <r>
      <rPr>
        <b/>
        <sz val="12"/>
        <color rgb="FF000000"/>
        <rFont val="Calibri"/>
        <family val="2"/>
      </rPr>
      <t>Additional Theme 14 Evaluation Methods</t>
    </r>
  </si>
  <si>
    <r>
      <t xml:space="preserve">18. </t>
    </r>
    <r>
      <rPr>
        <b/>
        <sz val="12"/>
        <color rgb="FF000000"/>
        <rFont val="Calibri"/>
        <family val="2"/>
      </rPr>
      <t>Additional Theme 14 Measurement Considerations</t>
    </r>
  </si>
  <si>
    <r>
      <t xml:space="preserve">18. </t>
    </r>
    <r>
      <rPr>
        <b/>
        <sz val="12"/>
        <color rgb="FF000000"/>
        <rFont val="Calibri"/>
        <family val="2"/>
      </rPr>
      <t>Additional Theme 14 Evaluation Criteria</t>
    </r>
  </si>
  <si>
    <r>
      <t xml:space="preserve">18. </t>
    </r>
    <r>
      <rPr>
        <b/>
        <sz val="12"/>
        <color rgb="FF000000"/>
        <rFont val="Calibri"/>
        <family val="2"/>
      </rPr>
      <t>Additional Theme 15 Definition</t>
    </r>
  </si>
  <si>
    <r>
      <t xml:space="preserve">18. </t>
    </r>
    <r>
      <rPr>
        <b/>
        <sz val="12"/>
        <color rgb="FF000000"/>
        <rFont val="Calibri"/>
        <family val="2"/>
      </rPr>
      <t>Additional Theme 15 Evaluation Methods</t>
    </r>
  </si>
  <si>
    <r>
      <t xml:space="preserve">18. </t>
    </r>
    <r>
      <rPr>
        <b/>
        <sz val="12"/>
        <color rgb="FF000000"/>
        <rFont val="Calibri"/>
        <family val="2"/>
      </rPr>
      <t>Additional Theme 15 Measurement Considerations</t>
    </r>
  </si>
  <si>
    <r>
      <t xml:space="preserve">18. </t>
    </r>
    <r>
      <rPr>
        <b/>
        <sz val="12"/>
        <color rgb="FF000000"/>
        <rFont val="Calibri"/>
        <family val="2"/>
      </rPr>
      <t>Additional Theme 15 Evaluation Criteria</t>
    </r>
  </si>
  <si>
    <r>
      <t xml:space="preserve">18. </t>
    </r>
    <r>
      <rPr>
        <b/>
        <sz val="12"/>
        <color rgb="FF000000"/>
        <rFont val="Calibri"/>
        <family val="2"/>
      </rPr>
      <t>Additional Theme 16 Definition</t>
    </r>
  </si>
  <si>
    <r>
      <t xml:space="preserve">18. </t>
    </r>
    <r>
      <rPr>
        <b/>
        <sz val="12"/>
        <color rgb="FF000000"/>
        <rFont val="Calibri"/>
        <family val="2"/>
      </rPr>
      <t>Additional Theme 16 Evaluation Methods</t>
    </r>
  </si>
  <si>
    <r>
      <t xml:space="preserve">18. </t>
    </r>
    <r>
      <rPr>
        <b/>
        <sz val="12"/>
        <color rgb="FF000000"/>
        <rFont val="Calibri"/>
        <family val="2"/>
      </rPr>
      <t>Additional Theme 16 Measurement Considerations</t>
    </r>
  </si>
  <si>
    <r>
      <t xml:space="preserve">18. </t>
    </r>
    <r>
      <rPr>
        <b/>
        <sz val="12"/>
        <color rgb="FF000000"/>
        <rFont val="Calibri"/>
        <family val="2"/>
      </rPr>
      <t>Additional Theme 16 Evaluation Criteria</t>
    </r>
  </si>
  <si>
    <r>
      <t xml:space="preserve">18. </t>
    </r>
    <r>
      <rPr>
        <b/>
        <sz val="12"/>
        <color rgb="FF000000"/>
        <rFont val="Calibri"/>
        <family val="2"/>
      </rPr>
      <t>Additional Theme 17 Definition</t>
    </r>
  </si>
  <si>
    <r>
      <t xml:space="preserve">18. </t>
    </r>
    <r>
      <rPr>
        <b/>
        <sz val="12"/>
        <color rgb="FF000000"/>
        <rFont val="Calibri"/>
        <family val="2"/>
      </rPr>
      <t>Additional Theme 17 Evaluation Methods</t>
    </r>
  </si>
  <si>
    <r>
      <t xml:space="preserve">18. </t>
    </r>
    <r>
      <rPr>
        <b/>
        <sz val="12"/>
        <color rgb="FF000000"/>
        <rFont val="Calibri"/>
        <family val="2"/>
      </rPr>
      <t>Additional Theme 17 Measurement Considerations</t>
    </r>
  </si>
  <si>
    <r>
      <t xml:space="preserve">18. </t>
    </r>
    <r>
      <rPr>
        <b/>
        <sz val="12"/>
        <color rgb="FF000000"/>
        <rFont val="Calibri"/>
        <family val="2"/>
      </rPr>
      <t>Additional Theme 17 Evaluation Criteria</t>
    </r>
  </si>
  <si>
    <r>
      <t xml:space="preserve">18. </t>
    </r>
    <r>
      <rPr>
        <b/>
        <sz val="12"/>
        <color rgb="FF000000"/>
        <rFont val="Calibri"/>
        <family val="2"/>
      </rPr>
      <t>Additional Theme 18 Definition</t>
    </r>
  </si>
  <si>
    <r>
      <t xml:space="preserve">18. </t>
    </r>
    <r>
      <rPr>
        <b/>
        <sz val="12"/>
        <color rgb="FF000000"/>
        <rFont val="Calibri"/>
        <family val="2"/>
      </rPr>
      <t>Additional Theme 18 Evaluation Methods</t>
    </r>
  </si>
  <si>
    <r>
      <t xml:space="preserve">18. </t>
    </r>
    <r>
      <rPr>
        <b/>
        <sz val="12"/>
        <color rgb="FF000000"/>
        <rFont val="Calibri"/>
        <family val="2"/>
      </rPr>
      <t>Additional Theme 18 Measurement Considerations</t>
    </r>
  </si>
  <si>
    <r>
      <t xml:space="preserve">18. </t>
    </r>
    <r>
      <rPr>
        <b/>
        <sz val="12"/>
        <color rgb="FF000000"/>
        <rFont val="Calibri"/>
        <family val="2"/>
      </rPr>
      <t>Additional Theme 18 Evaluation Criteria</t>
    </r>
  </si>
  <si>
    <r>
      <t xml:space="preserve">18. </t>
    </r>
    <r>
      <rPr>
        <b/>
        <sz val="12"/>
        <color rgb="FF000000"/>
        <rFont val="Calibri"/>
        <family val="2"/>
      </rPr>
      <t>Additional Theme 19 Definition</t>
    </r>
  </si>
  <si>
    <r>
      <t xml:space="preserve">18. </t>
    </r>
    <r>
      <rPr>
        <b/>
        <sz val="12"/>
        <color rgb="FF000000"/>
        <rFont val="Calibri"/>
        <family val="2"/>
      </rPr>
      <t>Additional Theme 19 Evaluation Methods</t>
    </r>
  </si>
  <si>
    <r>
      <t xml:space="preserve">18. </t>
    </r>
    <r>
      <rPr>
        <b/>
        <sz val="12"/>
        <color rgb="FF000000"/>
        <rFont val="Calibri"/>
        <family val="2"/>
      </rPr>
      <t>Additional Theme 19 Measurement Considerations</t>
    </r>
  </si>
  <si>
    <r>
      <t xml:space="preserve">18. </t>
    </r>
    <r>
      <rPr>
        <b/>
        <sz val="12"/>
        <color rgb="FF000000"/>
        <rFont val="Calibri"/>
        <family val="2"/>
      </rPr>
      <t>Additional Theme 19 Evaluation Criteria</t>
    </r>
  </si>
  <si>
    <r>
      <t xml:space="preserve">18. </t>
    </r>
    <r>
      <rPr>
        <b/>
        <sz val="12"/>
        <color rgb="FF000000"/>
        <rFont val="Calibri"/>
        <family val="2"/>
      </rPr>
      <t>Additional Theme 20 Definition</t>
    </r>
  </si>
  <si>
    <r>
      <t xml:space="preserve">18. </t>
    </r>
    <r>
      <rPr>
        <b/>
        <sz val="12"/>
        <color rgb="FF000000"/>
        <rFont val="Calibri"/>
        <family val="2"/>
      </rPr>
      <t>Additional Theme 20 Evaluation Methods</t>
    </r>
  </si>
  <si>
    <r>
      <t xml:space="preserve">18. </t>
    </r>
    <r>
      <rPr>
        <b/>
        <sz val="12"/>
        <color rgb="FF000000"/>
        <rFont val="Calibri"/>
        <family val="2"/>
      </rPr>
      <t>Additional Theme 20 Measurement Considerations</t>
    </r>
  </si>
  <si>
    <r>
      <t xml:space="preserve">18. </t>
    </r>
    <r>
      <rPr>
        <b/>
        <sz val="12"/>
        <color rgb="FF000000"/>
        <rFont val="Calibri"/>
        <family val="2"/>
      </rPr>
      <t>Additional Theme 20 Evaluation Criteria</t>
    </r>
  </si>
  <si>
    <r>
      <t xml:space="preserve">18. </t>
    </r>
    <r>
      <rPr>
        <b/>
        <sz val="12"/>
        <color rgb="FF000000"/>
        <rFont val="Calibri"/>
        <family val="2"/>
      </rPr>
      <t>Additional Theme 21 Definition</t>
    </r>
  </si>
  <si>
    <r>
      <t xml:space="preserve">18. </t>
    </r>
    <r>
      <rPr>
        <b/>
        <sz val="12"/>
        <color rgb="FF000000"/>
        <rFont val="Calibri"/>
        <family val="2"/>
      </rPr>
      <t>Additional Theme 21 Evaluation Methods</t>
    </r>
  </si>
  <si>
    <r>
      <t xml:space="preserve">18. </t>
    </r>
    <r>
      <rPr>
        <b/>
        <sz val="12"/>
        <color rgb="FF000000"/>
        <rFont val="Calibri"/>
        <family val="2"/>
      </rPr>
      <t>Additional Theme 21 Measurement Considerations</t>
    </r>
  </si>
  <si>
    <r>
      <t xml:space="preserve">18. </t>
    </r>
    <r>
      <rPr>
        <b/>
        <sz val="12"/>
        <color rgb="FF000000"/>
        <rFont val="Calibri"/>
        <family val="2"/>
      </rPr>
      <t>Additional Theme 21 Evaluation Criteria</t>
    </r>
  </si>
  <si>
    <r>
      <t xml:space="preserve">18. </t>
    </r>
    <r>
      <rPr>
        <b/>
        <sz val="12"/>
        <color rgb="FF000000"/>
        <rFont val="Calibri"/>
        <family val="2"/>
      </rPr>
      <t>Additional Theme 22 Definition</t>
    </r>
  </si>
  <si>
    <r>
      <t xml:space="preserve">18. </t>
    </r>
    <r>
      <rPr>
        <b/>
        <sz val="12"/>
        <color rgb="FF000000"/>
        <rFont val="Calibri"/>
        <family val="2"/>
      </rPr>
      <t>Additional Theme 22 Evaluation Methods</t>
    </r>
  </si>
  <si>
    <r>
      <t xml:space="preserve">18. </t>
    </r>
    <r>
      <rPr>
        <b/>
        <sz val="12"/>
        <color rgb="FF000000"/>
        <rFont val="Calibri"/>
        <family val="2"/>
      </rPr>
      <t>Additional Theme 22 Measurement Considerations</t>
    </r>
  </si>
  <si>
    <r>
      <t xml:space="preserve">18. </t>
    </r>
    <r>
      <rPr>
        <b/>
        <sz val="12"/>
        <color rgb="FF000000"/>
        <rFont val="Calibri"/>
        <family val="2"/>
      </rPr>
      <t>Additional Theme 22 Evaluation Criteria</t>
    </r>
  </si>
  <si>
    <r>
      <t xml:space="preserve">18. </t>
    </r>
    <r>
      <rPr>
        <b/>
        <sz val="12"/>
        <color rgb="FF000000"/>
        <rFont val="Calibri"/>
        <family val="2"/>
      </rPr>
      <t>Additional Theme 23 Definition</t>
    </r>
  </si>
  <si>
    <r>
      <t xml:space="preserve">18. </t>
    </r>
    <r>
      <rPr>
        <b/>
        <sz val="12"/>
        <color rgb="FF000000"/>
        <rFont val="Calibri"/>
        <family val="2"/>
      </rPr>
      <t>Additional Theme 23 Evaluation Methods</t>
    </r>
  </si>
  <si>
    <r>
      <t xml:space="preserve">18. </t>
    </r>
    <r>
      <rPr>
        <b/>
        <sz val="12"/>
        <color rgb="FF000000"/>
        <rFont val="Calibri"/>
        <family val="2"/>
      </rPr>
      <t>Additional Theme 23 Measurement Considerations</t>
    </r>
  </si>
  <si>
    <r>
      <t xml:space="preserve">18. </t>
    </r>
    <r>
      <rPr>
        <b/>
        <sz val="12"/>
        <color rgb="FF000000"/>
        <rFont val="Calibri"/>
        <family val="2"/>
      </rPr>
      <t>Additional Theme 23 Evaluation Criteria</t>
    </r>
  </si>
  <si>
    <r>
      <t xml:space="preserve">18. </t>
    </r>
    <r>
      <rPr>
        <b/>
        <sz val="12"/>
        <color rgb="FF000000"/>
        <rFont val="Calibri"/>
        <family val="2"/>
      </rPr>
      <t>Additional Theme 24 Definition</t>
    </r>
  </si>
  <si>
    <r>
      <t xml:space="preserve">18. </t>
    </r>
    <r>
      <rPr>
        <b/>
        <sz val="12"/>
        <color rgb="FF000000"/>
        <rFont val="Calibri"/>
        <family val="2"/>
      </rPr>
      <t>Additional Theme 24 Evaluation Methods</t>
    </r>
  </si>
  <si>
    <r>
      <t xml:space="preserve">18. </t>
    </r>
    <r>
      <rPr>
        <b/>
        <sz val="12"/>
        <color rgb="FF000000"/>
        <rFont val="Calibri"/>
        <family val="2"/>
      </rPr>
      <t>Additional Theme 24 Measurement Considerations</t>
    </r>
  </si>
  <si>
    <r>
      <t xml:space="preserve">18. </t>
    </r>
    <r>
      <rPr>
        <b/>
        <sz val="12"/>
        <color rgb="FF000000"/>
        <rFont val="Calibri"/>
        <family val="2"/>
      </rPr>
      <t>Additional Theme 24 Evaluation Criteria</t>
    </r>
  </si>
  <si>
    <r>
      <t xml:space="preserve">18. </t>
    </r>
    <r>
      <rPr>
        <b/>
        <sz val="12"/>
        <color rgb="FF000000"/>
        <rFont val="Calibri"/>
        <family val="2"/>
      </rPr>
      <t>Additional Theme 25 Definition</t>
    </r>
  </si>
  <si>
    <r>
      <t xml:space="preserve">18. </t>
    </r>
    <r>
      <rPr>
        <b/>
        <sz val="12"/>
        <color rgb="FF000000"/>
        <rFont val="Calibri"/>
        <family val="2"/>
      </rPr>
      <t>Additional Theme 25 Evaluation Methods</t>
    </r>
  </si>
  <si>
    <r>
      <t xml:space="preserve">18. </t>
    </r>
    <r>
      <rPr>
        <b/>
        <sz val="12"/>
        <color rgb="FF000000"/>
        <rFont val="Calibri"/>
        <family val="2"/>
      </rPr>
      <t>Additional Theme 25 Measurement Considerations</t>
    </r>
  </si>
  <si>
    <r>
      <t xml:space="preserve">18. </t>
    </r>
    <r>
      <rPr>
        <b/>
        <sz val="12"/>
        <color rgb="FF000000"/>
        <rFont val="Calibri"/>
        <family val="2"/>
      </rPr>
      <t>Additional Theme 25 Evaluation Criteria</t>
    </r>
  </si>
  <si>
    <r>
      <t xml:space="preserve">18. </t>
    </r>
    <r>
      <rPr>
        <b/>
        <sz val="12"/>
        <color rgb="FF000000"/>
        <rFont val="Calibri"/>
        <family val="2"/>
      </rPr>
      <t>Additional Theme 26 Definition</t>
    </r>
  </si>
  <si>
    <r>
      <t xml:space="preserve">18. </t>
    </r>
    <r>
      <rPr>
        <b/>
        <sz val="12"/>
        <color rgb="FF000000"/>
        <rFont val="Calibri"/>
        <family val="2"/>
      </rPr>
      <t>Additional Theme 26 Evaluation Methods</t>
    </r>
  </si>
  <si>
    <r>
      <t xml:space="preserve">18. </t>
    </r>
    <r>
      <rPr>
        <b/>
        <sz val="12"/>
        <color rgb="FF000000"/>
        <rFont val="Calibri"/>
        <family val="2"/>
      </rPr>
      <t>Additional Theme 26 Measurement Considerations</t>
    </r>
  </si>
  <si>
    <r>
      <t xml:space="preserve">18. </t>
    </r>
    <r>
      <rPr>
        <b/>
        <sz val="12"/>
        <color rgb="FF000000"/>
        <rFont val="Calibri"/>
        <family val="2"/>
      </rPr>
      <t>Additional Theme 26 Evaluation Criteria</t>
    </r>
  </si>
  <si>
    <r>
      <t xml:space="preserve">18. </t>
    </r>
    <r>
      <rPr>
        <b/>
        <sz val="12"/>
        <color rgb="FF000000"/>
        <rFont val="Calibri"/>
        <family val="2"/>
      </rPr>
      <t>Additional Theme 27 Definition</t>
    </r>
  </si>
  <si>
    <r>
      <t xml:space="preserve">18. </t>
    </r>
    <r>
      <rPr>
        <b/>
        <sz val="12"/>
        <color rgb="FF000000"/>
        <rFont val="Calibri"/>
        <family val="2"/>
      </rPr>
      <t>Additional Theme 27 Evaluation Methods</t>
    </r>
  </si>
  <si>
    <r>
      <t xml:space="preserve">18. </t>
    </r>
    <r>
      <rPr>
        <b/>
        <sz val="12"/>
        <color rgb="FF000000"/>
        <rFont val="Calibri"/>
        <family val="2"/>
      </rPr>
      <t>Additional Theme 27 Measurement Considerations</t>
    </r>
  </si>
  <si>
    <r>
      <t xml:space="preserve">18. </t>
    </r>
    <r>
      <rPr>
        <b/>
        <sz val="12"/>
        <color rgb="FF000000"/>
        <rFont val="Calibri"/>
        <family val="2"/>
      </rPr>
      <t>Additional Theme 27 Evaluation Criteria</t>
    </r>
  </si>
  <si>
    <r>
      <t xml:space="preserve">18. </t>
    </r>
    <r>
      <rPr>
        <b/>
        <sz val="12"/>
        <color rgb="FF000000"/>
        <rFont val="Calibri"/>
        <family val="2"/>
      </rPr>
      <t>Additional Theme 28 Definition</t>
    </r>
  </si>
  <si>
    <r>
      <t xml:space="preserve">18. </t>
    </r>
    <r>
      <rPr>
        <b/>
        <sz val="12"/>
        <color rgb="FF000000"/>
        <rFont val="Calibri"/>
        <family val="2"/>
      </rPr>
      <t>Additional Theme 28 Evaluation Methods</t>
    </r>
  </si>
  <si>
    <r>
      <t xml:space="preserve">18. </t>
    </r>
    <r>
      <rPr>
        <b/>
        <sz val="12"/>
        <color rgb="FF000000"/>
        <rFont val="Calibri"/>
        <family val="2"/>
      </rPr>
      <t>Additional Theme 28 Measurement Considerations</t>
    </r>
  </si>
  <si>
    <r>
      <t xml:space="preserve">18. </t>
    </r>
    <r>
      <rPr>
        <b/>
        <sz val="12"/>
        <color rgb="FF000000"/>
        <rFont val="Calibri"/>
        <family val="2"/>
      </rPr>
      <t>Additional Theme 28 Evaluation Criteria</t>
    </r>
  </si>
  <si>
    <r>
      <t xml:space="preserve">18. </t>
    </r>
    <r>
      <rPr>
        <b/>
        <sz val="12"/>
        <color rgb="FF000000"/>
        <rFont val="Calibri"/>
        <family val="2"/>
      </rPr>
      <t>Additional Theme 29 Definition</t>
    </r>
  </si>
  <si>
    <r>
      <t xml:space="preserve">18. </t>
    </r>
    <r>
      <rPr>
        <b/>
        <sz val="12"/>
        <color rgb="FF000000"/>
        <rFont val="Calibri"/>
        <family val="2"/>
      </rPr>
      <t>Additional Theme 29 Evaluation Methods</t>
    </r>
  </si>
  <si>
    <r>
      <t xml:space="preserve">18. </t>
    </r>
    <r>
      <rPr>
        <b/>
        <sz val="12"/>
        <color rgb="FF000000"/>
        <rFont val="Calibri"/>
        <family val="2"/>
      </rPr>
      <t>Additional Theme 29 Measurement Considerations</t>
    </r>
  </si>
  <si>
    <r>
      <t xml:space="preserve">18. </t>
    </r>
    <r>
      <rPr>
        <b/>
        <sz val="12"/>
        <color rgb="FF000000"/>
        <rFont val="Calibri"/>
        <family val="2"/>
      </rPr>
      <t>Additional Theme 29 Evaluation Criteria</t>
    </r>
  </si>
  <si>
    <r>
      <t xml:space="preserve">18. </t>
    </r>
    <r>
      <rPr>
        <b/>
        <sz val="12"/>
        <color rgb="FF000000"/>
        <rFont val="Calibri"/>
        <family val="2"/>
      </rPr>
      <t>Additional Theme 30 Definition</t>
    </r>
  </si>
  <si>
    <r>
      <t xml:space="preserve">18. </t>
    </r>
    <r>
      <rPr>
        <b/>
        <sz val="12"/>
        <color rgb="FF000000"/>
        <rFont val="Calibri"/>
        <family val="2"/>
      </rPr>
      <t>Additional Theme 30 Evaluation Methods</t>
    </r>
  </si>
  <si>
    <r>
      <t xml:space="preserve">18. </t>
    </r>
    <r>
      <rPr>
        <b/>
        <sz val="12"/>
        <color rgb="FF000000"/>
        <rFont val="Calibri"/>
        <family val="2"/>
      </rPr>
      <t>Additional Theme 30 Measurement Considerations</t>
    </r>
  </si>
  <si>
    <r>
      <t xml:space="preserve">18. </t>
    </r>
    <r>
      <rPr>
        <b/>
        <sz val="12"/>
        <color rgb="FF000000"/>
        <rFont val="Calibri"/>
        <family val="2"/>
      </rPr>
      <t>Additional Theme 30 Evaluation Criteria</t>
    </r>
  </si>
  <si>
    <r>
      <t xml:space="preserve">18. </t>
    </r>
    <r>
      <rPr>
        <b/>
        <sz val="12"/>
        <color rgb="FF000000"/>
        <rFont val="Calibri"/>
        <family val="2"/>
      </rPr>
      <t>Additional Theme 31 Definition</t>
    </r>
  </si>
  <si>
    <r>
      <t xml:space="preserve">18. </t>
    </r>
    <r>
      <rPr>
        <b/>
        <sz val="12"/>
        <color rgb="FF000000"/>
        <rFont val="Calibri"/>
        <family val="2"/>
      </rPr>
      <t>Additional Theme 31 Evaluation Methods</t>
    </r>
  </si>
  <si>
    <r>
      <t xml:space="preserve">18. </t>
    </r>
    <r>
      <rPr>
        <b/>
        <sz val="12"/>
        <color rgb="FF000000"/>
        <rFont val="Calibri"/>
        <family val="2"/>
      </rPr>
      <t>Additional Theme 31 Measurement Considerations</t>
    </r>
  </si>
  <si>
    <r>
      <t xml:space="preserve">18. </t>
    </r>
    <r>
      <rPr>
        <b/>
        <sz val="12"/>
        <color rgb="FF000000"/>
        <rFont val="Calibri"/>
        <family val="2"/>
      </rPr>
      <t>Additional Theme 31 Evaluation Criteria</t>
    </r>
  </si>
  <si>
    <r>
      <t xml:space="preserve">18. </t>
    </r>
    <r>
      <rPr>
        <b/>
        <sz val="12"/>
        <color rgb="FF000000"/>
        <rFont val="Calibri"/>
        <family val="2"/>
      </rPr>
      <t>Additional Theme 32 Definition</t>
    </r>
  </si>
  <si>
    <r>
      <t xml:space="preserve">18. </t>
    </r>
    <r>
      <rPr>
        <b/>
        <sz val="12"/>
        <color rgb="FF000000"/>
        <rFont val="Calibri"/>
        <family val="2"/>
      </rPr>
      <t>Additional Theme 32 Evaluation Methods</t>
    </r>
  </si>
  <si>
    <r>
      <t xml:space="preserve">18. </t>
    </r>
    <r>
      <rPr>
        <b/>
        <sz val="12"/>
        <color rgb="FF000000"/>
        <rFont val="Calibri"/>
        <family val="2"/>
      </rPr>
      <t>Additional Theme 32 Measurement Considerations</t>
    </r>
  </si>
  <si>
    <r>
      <t xml:space="preserve">18. </t>
    </r>
    <r>
      <rPr>
        <b/>
        <sz val="12"/>
        <color rgb="FF000000"/>
        <rFont val="Calibri"/>
        <family val="2"/>
      </rPr>
      <t>Additional Theme 32 Evaluation Criteria</t>
    </r>
  </si>
  <si>
    <r>
      <t xml:space="preserve">18. </t>
    </r>
    <r>
      <rPr>
        <b/>
        <sz val="12"/>
        <color rgb="FF000000"/>
        <rFont val="Calibri"/>
        <family val="2"/>
      </rPr>
      <t>Additional Theme 33 Definition</t>
    </r>
  </si>
  <si>
    <r>
      <t xml:space="preserve">18. </t>
    </r>
    <r>
      <rPr>
        <b/>
        <sz val="12"/>
        <color rgb="FF000000"/>
        <rFont val="Calibri"/>
        <family val="2"/>
      </rPr>
      <t>Additional Theme 33 Evaluation Methods</t>
    </r>
  </si>
  <si>
    <r>
      <t xml:space="preserve">18. </t>
    </r>
    <r>
      <rPr>
        <b/>
        <sz val="12"/>
        <color rgb="FF000000"/>
        <rFont val="Calibri"/>
        <family val="2"/>
      </rPr>
      <t>Additional Theme 33 Measurement Considerations</t>
    </r>
  </si>
  <si>
    <r>
      <t xml:space="preserve">18. </t>
    </r>
    <r>
      <rPr>
        <b/>
        <sz val="12"/>
        <color rgb="FF000000"/>
        <rFont val="Calibri"/>
        <family val="2"/>
      </rPr>
      <t>Additional Theme 33 Evaluation Criteria</t>
    </r>
  </si>
  <si>
    <r>
      <t xml:space="preserve">18. </t>
    </r>
    <r>
      <rPr>
        <b/>
        <sz val="12"/>
        <color rgb="FF000000"/>
        <rFont val="Calibri"/>
        <family val="2"/>
      </rPr>
      <t>Additional Theme 34 Definition</t>
    </r>
  </si>
  <si>
    <r>
      <t xml:space="preserve">18. </t>
    </r>
    <r>
      <rPr>
        <b/>
        <sz val="12"/>
        <color rgb="FF000000"/>
        <rFont val="Calibri"/>
        <family val="2"/>
      </rPr>
      <t>Additional Theme 34 Evaluation Methods</t>
    </r>
  </si>
  <si>
    <r>
      <t xml:space="preserve">18. </t>
    </r>
    <r>
      <rPr>
        <b/>
        <sz val="12"/>
        <color rgb="FF000000"/>
        <rFont val="Calibri"/>
        <family val="2"/>
      </rPr>
      <t>Additional Theme 34 Measurement Considerations</t>
    </r>
  </si>
  <si>
    <r>
      <t xml:space="preserve">18. </t>
    </r>
    <r>
      <rPr>
        <b/>
        <sz val="12"/>
        <color rgb="FF000000"/>
        <rFont val="Calibri"/>
        <family val="2"/>
      </rPr>
      <t>Additional Theme 34 Evaluation Criteria</t>
    </r>
  </si>
  <si>
    <r>
      <t xml:space="preserve">18. </t>
    </r>
    <r>
      <rPr>
        <b/>
        <sz val="12"/>
        <color rgb="FF000000"/>
        <rFont val="Calibri"/>
        <family val="2"/>
      </rPr>
      <t>Additional Theme 35 Definition</t>
    </r>
  </si>
  <si>
    <r>
      <t xml:space="preserve">18. </t>
    </r>
    <r>
      <rPr>
        <b/>
        <sz val="12"/>
        <color rgb="FF000000"/>
        <rFont val="Calibri"/>
        <family val="2"/>
      </rPr>
      <t>Additional Theme 35 Evaluation Methods</t>
    </r>
  </si>
  <si>
    <r>
      <t xml:space="preserve">18. </t>
    </r>
    <r>
      <rPr>
        <b/>
        <sz val="12"/>
        <color rgb="FF000000"/>
        <rFont val="Calibri"/>
        <family val="2"/>
      </rPr>
      <t>Additional Theme 35 Measurement Considerations</t>
    </r>
  </si>
  <si>
    <r>
      <t xml:space="preserve">18. </t>
    </r>
    <r>
      <rPr>
        <b/>
        <sz val="12"/>
        <color rgb="FF000000"/>
        <rFont val="Calibri"/>
        <family val="2"/>
      </rPr>
      <t>Additional Theme 35 Evaluation Criteria</t>
    </r>
  </si>
  <si>
    <r>
      <t xml:space="preserve">18. </t>
    </r>
    <r>
      <rPr>
        <b/>
        <sz val="12"/>
        <color rgb="FF000000"/>
        <rFont val="Calibri"/>
        <family val="2"/>
      </rPr>
      <t>Additional Theme 36 Definition</t>
    </r>
  </si>
  <si>
    <r>
      <t xml:space="preserve">18. </t>
    </r>
    <r>
      <rPr>
        <b/>
        <sz val="12"/>
        <color rgb="FF000000"/>
        <rFont val="Calibri"/>
        <family val="2"/>
      </rPr>
      <t>Additional Theme 36 Evaluation Methods</t>
    </r>
  </si>
  <si>
    <r>
      <t xml:space="preserve">18. </t>
    </r>
    <r>
      <rPr>
        <b/>
        <sz val="12"/>
        <color rgb="FF000000"/>
        <rFont val="Calibri"/>
        <family val="2"/>
      </rPr>
      <t>Additional Theme 36 Measurement Considerations</t>
    </r>
  </si>
  <si>
    <r>
      <t xml:space="preserve">18. </t>
    </r>
    <r>
      <rPr>
        <b/>
        <sz val="12"/>
        <color rgb="FF000000"/>
        <rFont val="Calibri"/>
        <family val="2"/>
      </rPr>
      <t>Additional Theme 36 Evaluation Criteria</t>
    </r>
  </si>
  <si>
    <r>
      <t xml:space="preserve">18. </t>
    </r>
    <r>
      <rPr>
        <b/>
        <sz val="12"/>
        <color rgb="FF000000"/>
        <rFont val="Calibri"/>
        <family val="2"/>
      </rPr>
      <t>Additional Theme 37 Definition</t>
    </r>
  </si>
  <si>
    <r>
      <t xml:space="preserve">18. </t>
    </r>
    <r>
      <rPr>
        <b/>
        <sz val="12"/>
        <color rgb="FF000000"/>
        <rFont val="Calibri"/>
        <family val="2"/>
      </rPr>
      <t>Additional Theme 37 Evaluation Methods</t>
    </r>
  </si>
  <si>
    <r>
      <t xml:space="preserve">18. </t>
    </r>
    <r>
      <rPr>
        <b/>
        <sz val="12"/>
        <color rgb="FF000000"/>
        <rFont val="Calibri"/>
        <family val="2"/>
      </rPr>
      <t>Additional Theme 37 Measurement Considerations</t>
    </r>
  </si>
  <si>
    <r>
      <t xml:space="preserve">18. </t>
    </r>
    <r>
      <rPr>
        <b/>
        <sz val="12"/>
        <color rgb="FF000000"/>
        <rFont val="Calibri"/>
        <family val="2"/>
      </rPr>
      <t>Additional Theme 37 Evaluation Criteria</t>
    </r>
  </si>
  <si>
    <r>
      <t xml:space="preserve">18. </t>
    </r>
    <r>
      <rPr>
        <b/>
        <sz val="12"/>
        <color rgb="FF000000"/>
        <rFont val="Calibri"/>
        <family val="2"/>
      </rPr>
      <t>Additional Theme 38 Definition</t>
    </r>
  </si>
  <si>
    <r>
      <t xml:space="preserve">18. </t>
    </r>
    <r>
      <rPr>
        <b/>
        <sz val="12"/>
        <color rgb="FF000000"/>
        <rFont val="Calibri"/>
        <family val="2"/>
      </rPr>
      <t>Additional Theme 38 Evaluation Methods</t>
    </r>
  </si>
  <si>
    <r>
      <t xml:space="preserve">18. </t>
    </r>
    <r>
      <rPr>
        <b/>
        <sz val="12"/>
        <color rgb="FF000000"/>
        <rFont val="Calibri"/>
        <family val="2"/>
      </rPr>
      <t>Additional Theme 38 Measurement Considerations</t>
    </r>
  </si>
  <si>
    <r>
      <t xml:space="preserve">18. </t>
    </r>
    <r>
      <rPr>
        <b/>
        <sz val="12"/>
        <color rgb="FF000000"/>
        <rFont val="Calibri"/>
        <family val="2"/>
      </rPr>
      <t>Additional Theme 38 Evaluation Criteria</t>
    </r>
  </si>
  <si>
    <r>
      <t xml:space="preserve">18. </t>
    </r>
    <r>
      <rPr>
        <b/>
        <sz val="12"/>
        <color rgb="FF000000"/>
        <rFont val="Calibri"/>
        <family val="2"/>
      </rPr>
      <t>Additional Theme 39 Definition</t>
    </r>
  </si>
  <si>
    <r>
      <t xml:space="preserve">18. </t>
    </r>
    <r>
      <rPr>
        <b/>
        <sz val="12"/>
        <color rgb="FF000000"/>
        <rFont val="Calibri"/>
        <family val="2"/>
      </rPr>
      <t>Additional Theme 39 Evaluation Methods</t>
    </r>
  </si>
  <si>
    <r>
      <t xml:space="preserve">18. </t>
    </r>
    <r>
      <rPr>
        <b/>
        <sz val="12"/>
        <color rgb="FF000000"/>
        <rFont val="Calibri"/>
        <family val="2"/>
      </rPr>
      <t>Additional Theme 39 Measurement Considerations</t>
    </r>
  </si>
  <si>
    <r>
      <t xml:space="preserve">18. </t>
    </r>
    <r>
      <rPr>
        <b/>
        <sz val="12"/>
        <color rgb="FF000000"/>
        <rFont val="Calibri"/>
        <family val="2"/>
      </rPr>
      <t>Additional Theme 39 Evaluation Criteria</t>
    </r>
  </si>
  <si>
    <r>
      <t xml:space="preserve">18. </t>
    </r>
    <r>
      <rPr>
        <b/>
        <sz val="12"/>
        <color rgb="FF000000"/>
        <rFont val="Calibri"/>
        <family val="2"/>
      </rPr>
      <t>Additional Theme 40 Definition</t>
    </r>
  </si>
  <si>
    <r>
      <t xml:space="preserve">18. </t>
    </r>
    <r>
      <rPr>
        <b/>
        <sz val="12"/>
        <color rgb="FF000000"/>
        <rFont val="Calibri"/>
        <family val="2"/>
      </rPr>
      <t>Additional Theme 40 Evaluation Methods</t>
    </r>
  </si>
  <si>
    <r>
      <t xml:space="preserve">18. </t>
    </r>
    <r>
      <rPr>
        <b/>
        <sz val="12"/>
        <color rgb="FF000000"/>
        <rFont val="Calibri"/>
        <family val="2"/>
      </rPr>
      <t>Additional Theme 40 Measurement Considerations</t>
    </r>
  </si>
  <si>
    <r>
      <t xml:space="preserve">18. </t>
    </r>
    <r>
      <rPr>
        <b/>
        <sz val="12"/>
        <color rgb="FF000000"/>
        <rFont val="Calibri"/>
        <family val="2"/>
      </rPr>
      <t>Additional Theme 40 Evaluation Criteria</t>
    </r>
  </si>
  <si>
    <t>GuidelinesEvaluatingSurveillance1988</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</si>
  <si>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</si>
  <si>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</si>
  <si>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healthcare costs (2).</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</si>
  <si>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</si>
  <si>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</si>
  <si>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</si>
  <si>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</si>
  <si>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</si>
  <si>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</si>
  <si>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</si>
  <si>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</si>
  <si>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</si>
  <si>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aenishaenslinEvaluatingIntegrationOne2021</t>
  </si>
  <si>
    <t>Cécile Aenishaenslin</t>
  </si>
  <si>
    <t>-Nature of Integration 
-Relevance to Objectives 
-Organization and Governance</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</si>
  <si>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</si>
  <si>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</si>
  <si>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ISSE framework was developed to be comprehensive, but evaluators can choose to focus on one or two evaluation levels depending on their needs, rather than on all five evaluation levels. For example, we suggest focusing on 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</si>
  <si>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</si>
  <si>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Production of OH Information and Expertise: not provided</t>
  </si>
  <si>
    <t xml:space="preserve">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 </t>
  </si>
  <si>
    <t xml:space="preserve">How effective i the OH surveillance team?; 
How effective is the OH network?; 
How well does the system produce OH information?; </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</si>
  <si>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</si>
  <si>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</si>
  <si>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</si>
  <si>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</si>
  <si>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</si>
  <si>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r>
      <rPr>
        <sz val="12"/>
        <color rgb="FF000000"/>
        <rFont val="Calibri"/>
        <family val="2"/>
      </rPr>
      <t xml:space="preserve">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t>
    </r>
    <r>
      <rPr>
        <b/>
        <sz val="12"/>
        <color rgb="FF000000"/>
        <rFont val="Calibri"/>
        <family val="2"/>
      </rPr>
      <t xml:space="preserve">
</t>
    </r>
    <r>
      <rPr>
        <sz val="12"/>
        <color rgb="FF000000"/>
        <rFont val="Calibri"/>
        <family val="2"/>
      </rPr>
      <t>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r>
  </si>
  <si>
    <t>albaliComparativePerformanceEvaluation2023</t>
  </si>
  <si>
    <t>CDC 2001 [i.e., "Acceptability reflects the willingness of persons and organizations to participate in the surveillance system"]</t>
  </si>
  <si>
    <t>3 indicators ofacceptability including the completion rates of entered forms,the associated laboratory completion rates, and the completionrates of hospitals and primary health centers</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</si>
  <si>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</si>
  <si>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</si>
  <si>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</si>
  <si>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 xml:space="preserve">Flexibility alludes to the system's ability to handle new health-related events and case definition revisions and its ease of integration with other systems. </t>
  </si>
  <si>
    <t>3 indicators including the ability to respond quickly to a newdemand, such as diseases and risk factors; the ability to respond quickly to emerging and re-emerging pandemics; and the ability to detect events other than notifiable diseases, such as food poisoning, chemical poisoning, and environmental events</t>
  </si>
  <si>
    <t>Two indicators were developed and assessed for timeliness, including the system's ability to rapidly generate data for immediate disease control and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</si>
  <si>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</si>
  <si>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</si>
  <si>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</si>
  <si>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amatoEvaluationPilotWastewater2023</t>
  </si>
  <si>
    <t>Evaluation of the pilot wastewater surveillance for SARS-CoV-2 in Norway, June 2022 - March 2023</t>
  </si>
  <si>
    <t>Provide an early detection of change in infection trends in the population compared to other national COVID-19 surveillance systems and indicators</t>
  </si>
  <si>
    <t xml:space="preserve">Detect and monitor emerging variants of public health relevance
</t>
  </si>
  <si>
    <t>National authority responsible for wastewater legislation and environmental monitoring</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</si>
  <si>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</si>
  <si>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</si>
  <si>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ability to collect samples and produce results without deviation or failure.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</si>
  <si>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No  Unsure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</si>
  <si>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</si>
  <si>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</si>
  <si>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</si>
  <si>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No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</si>
  <si>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anonymousUpdatedGuidelinesEvaluating2001</t>
  </si>
  <si>
    <t>Describe the public health importance of the health-related event under surveillance.
Describe the purpose and operation of the system.
Describe the resources used to operate the system</t>
  </si>
  <si>
    <t xml:space="preserve"> Parameters for measuring the importance of a health-related event—and therefore the public health surveillance system with which it is monitored—can include (7 )
* indices of frequency (e.g., the total number of cases and/or deaths; incidence rates, prevalence, and/or mortality rates); and summary measures of population health status (e.g., quality-adjusted life years [QALYS]);
* indices of severity (e.g., bed-disability days, case-fatality ratio, and hospitalization rates and/or disability rates);
* disparities or inequities associated with the health-related event;
* costs associated with the health-related event;
* preventability (10 );
* potential clinical course in the absence of an intervention (e.g., vaccinations) (11,12 ); and
* public interest</t>
  </si>
  <si>
    <t>Methods for describing the operation of the public health surveillance system include
* List the purpose and objectives of the system.
* Describe the planned uses of the data from the system.
* Describe the health-related event under surveillance, including the case definition for each specific condition.Cite any legal authority for the data collection.
* Describe where in the organization(s) the system resides, including the context (e.g., the political, administrative, geographic, or social climate) in which the system evaluation will be done.
* Describe the level of integration with other systems, if appropriate.
* Draw a flow chart of the system.
* Describe the components of the system. For example
— What is the population under surveillance?
— What is the period of time of the data collection?
— What data are collected and how are they collected?
— What are the reporting sources of data for the system?
— How are the system's data managed (e.g., the transfer, entry, editing, storage, and back up of data)? Does the system comply with applicable standards for data formats and coding schemes? If not, why?
— How are the system's data analyzed and disseminated?
— What policies and procedures are in place to ensure patient privacy, data confidentiality, and system security? What is the policy and procedure for releasing data? Do these procedures comply with applicable federal and state statutes and regulations? If not, why?
— Does the system comply with an applicable records management program?
For example, are the system's records properly archived and/or disposed of?</t>
  </si>
  <si>
    <t>See FIGURE 1. Simplified flow chart for a generic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</si>
  <si>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</si>
  <si>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 Funding source(s): Specify the source of funding for the surveillance system. In the United States, public health surveillance often results from a collaboration among federal, state, and local governments.
*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</si>
  <si>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</si>
  <si>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Focusing the evaluation design for a public health surveillance system involves
* determining the specific purpose of the evaluation (e.g., a change in practice);
* identifying stakeholders (Task A) who will receive the findings and recommendations of the evaluation (i.e., the intended users);
* considering what will be done with the information generated from the evaluation (i.e., the intended uses);
*specifying the questions that will be answered by the evaluation; and
*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</si>
  <si>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</si>
  <si>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 potentially decreasing its acceptability, timeliness, and flexibility. In a study comparing health-department-initiated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aintaining it. The stakeholders in the evaluation should consider relevant public health and other consequences of discontinuing a surveillance system.</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</si>
  <si>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</si>
  <si>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 xml:space="preserve">[CDC 2001] Acceptability reflects the willingness of persons and organizations to participate in the surveillance system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</si>
  <si>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</si>
  <si>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</si>
  <si>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</si>
  <si>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</si>
  <si>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</si>
  <si>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</si>
  <si>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</si>
  <si>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 characteristics of the population, including, age, socioeconomic status, access to health care, and geographic location (60 );
* clinical course of the disease or other health-related event (e.g., latency period, mode of transmission, and outcome [e.g., death, hospitalization, or disability]);
* prevailing medical practices (e.g., sites performing diagnostic tests and physician-referral patterns) (33,61 ); and
*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</si>
  <si>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</si>
  <si>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</si>
  <si>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</si>
  <si>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</si>
  <si>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</si>
  <si>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 the number of unscheduled outages and down times for the system's computer;
* the costs involved with any repair of the system's computer, including parts, service, and amount of time required for the repair;
* the percentage of time the system is operating fully;
* the desired and actual amount of time required for the system to collect or receive data;the desired and actual amount of time required for the system to manage the data, including transfer, entry, editing, storage, and back-up of data; and
*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</si>
  <si>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</si>
  <si>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</si>
  <si>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</si>
  <si>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</si>
  <si>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arinikEvaluationFrameworkComparing2023</t>
  </si>
  <si>
    <t xml:space="preserve">Let E1 (resp. E2) be two event databases associated with IBS or EBS systems, containing NE1 and NE2 events, respectively. Also, we assume NE1 ≤ NE2 without loss of generality. Moreover, let S be the NE1 × NE2 similarity matrix of E1 and E2. The term S&lt;sub&gt;ij&lt;/sub&gt;, with 1 ≤ i ≤ NE1 and 1 ≤ j ≤ NE2, represents the similarity score between events e&lt;sub&gt;i&lt;/sub&gt; and e&lt;sub&gt;j&lt;/sub&gt;, and it is calculated as described in Section I of the Appendix. Then, we look for a bijection: {1, 2, ..., NE1 } →{1, 2, ..., NE2 } such that the objective is to maximize the similarity between E1 and E2, as defined in Equation 1.
</t>
  </si>
  <si>
    <t>Detailed information, as in a gold standard database ER. Note that this aspect is related to one of the relevant characteristics of an EBS system in the CDC's guideline, so-called completeness [14].</t>
  </si>
  <si>
    <t>One specific criteria that one may want to optimize in event
detection is to minimize detection time (i.e. capturing an epidemiological event as soon as possible).</t>
  </si>
  <si>
    <t>auerCanadianAboriginalCommunities2001</t>
  </si>
  <si>
    <t>National focus group: Aboriginal community-based practitioners from across Canada</t>
  </si>
  <si>
    <t>National focus group: ‚injury data experts.
These participants had international, national and community-based experience related to injury surveillance.</t>
  </si>
  <si>
    <t>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</si>
  <si>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</si>
  <si>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</si>
  <si>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</si>
  <si>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</si>
  <si>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 lection being flexible, allowing for multi-site and multi-disciplinary data collection.
</t>
  </si>
  <si>
    <t>auerRelevanceWHOInjury2011</t>
  </si>
  <si>
    <t>a. Focus (intentional - unintentional - all injuries - select injuries - population specific);  
b. Scope (local - regional - national); 
c. Level of Multiplicity (number &amp; complexity of: sites - processes - policies - staff - stakeholders /end-users); 
d. General ISS Goals &amp; Objectives; 
e. Age (period of operation) &amp; Status of System (time limited project/pilot study - early implementation - ongoing established program); 
f. Locus of Operational Management (leadership - organizational structure &amp; mandate)</t>
  </si>
  <si>
    <t>What are the key assumptions &amp; rationale - relative to each key activity? 
What does each key activity entail?</t>
  </si>
  <si>
    <t>People are willing to participate &amp; are getting the results they need</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</si>
  <si>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</si>
  <si>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 to undertake key activities
Level of acceptability of the general goals &amp; objectives of the ISS 
Level of acceptability - in relation to cultural factors 
Level of acceptability of the ISS relative to competing demands &amp; available resources 
Level of acceptability regarding processes, policies, procedures &amp; results - relative to each key activity 
Level of stakeholder involvement -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</si>
  <si>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measureable achievements; and the capacity to recognize, involve, and meet end-user needs [9-11].</t>
  </si>
  <si>
    <t>Similarly, flexibility considered data collection tools and processes as well as the ability to tailor data analysis, interpretation, and dissemination functions to the needs and interests of each project community. 
Practical ability - to change or modify instrumentation &amp; processes 
Capacity to respond - to staff, stakeholder, end-user needs 
Adaptable management of system</t>
  </si>
  <si>
    <t>(Confidence in data)
Confidence in the reliability of the information
Sensitivity 
(injury &amp; accuracy rates) 
PPV
Other measures</t>
  </si>
  <si>
    <t>Simplicity from an end-user perspective considered whether activities related to analysis, interpretation, and dissemination were sufficiently straightforward to ensure that these activities could be undertaken by community-based staff.
Instrumentation - data variables, length of forms, clarity, ease of use 
Processes, procedures &amp; policies - relative to staff, stakeholders, end-users</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</si>
  <si>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</si>
  <si>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 supporting timely use &amp; action</t>
  </si>
  <si>
    <t>Utility: Practical Affordable</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</si>
  <si>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</si>
  <si>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</si>
  <si>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</si>
  <si>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t>
  </si>
  <si>
    <t>The WHO guidelines provide only a basic platform for evaluation. The guidelines over emphasize epidemiologic attributes and methods and under emphasize public health and injury prevention perspectives requiring adaptation for context-based relevance. 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</si>
  <si>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azofeifaEvaluatingBehavioralHealth2018</t>
  </si>
  <si>
    <t>* Staff 
* Data sources 
* Infrastructure 
* Equipment 
* Funding sources 
* Legislative support 
* Partner organization 
* Tools for data collection</t>
  </si>
  <si>
    <t>* Data for ongoing monitoring of trends in behavioral health indicators
* Surveillance activities
* Reports and recommendations
* Increases in evidence-based interventions, planning, and evaluation
* Identification of modifiable behavioral risk factors</t>
  </si>
  <si>
    <t>* Enhanced knowledge of behiovral health patterns
* Uniform national or statewide implementation of surveillance programs
* Patients/clients receive counselling or treatment
* Increase in prevention/intervention programs for populations most in need</t>
  </si>
  <si>
    <t>* Identification of access barriers for counselling and treatment facilities
* Health care system treat, refer, and improve self-management of behavioral health conditions (e.g., substance abuse, mental health)
Improved community outreach programs
Increase in patient/client knowledge, attitudes, and beliefs</t>
  </si>
  <si>
    <t>* Policy change
* Reduction in behavioral health conditions (e.g., substance misuse, mental health problems)
* Improved infrastructure for managing behavioral health conditions (e.g., substance misuse, mental health problems)
* Increase in patient/client knowledge, attitudes, and beliefs about behavioral health conditions
* Change in risk behaviors</t>
  </si>
  <si>
    <t>These experts came from the Substance Abuse and Mental Health Services Administration (SAMHSA), 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</si>
  <si>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</si>
  <si>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</si>
  <si>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</si>
  <si>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</si>
  <si>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t>
  </si>
  <si>
    <t xml:space="preserve"> Flexibility can be assessed retrospectively on the basis of historical evidence of response to change. A process map of steps needed to implement a change in the system as well as the following measures can address evaluation of flexibility:
*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</si>
  <si>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</si>
  <si>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</si>
  <si>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</si>
  <si>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</si>
  <si>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respondent-driven sampling (22), network scale-up methods (16), and time/date/location sampling (23). Evaluation of representativeness can prompt modification of data-collection methods or redefining and accessing the target population to accurately represent the population of interest.
</t>
  </si>
  <si>
    <t xml:space="preserve"> Measurement of the sensitivity of a public health surveillance system is affected by the likelihood that
* Health-related events, risk factors, or effects of public health policies are occurring in the population under surveillance
* Cases are coming to the attention of institutions (eg, health care, educational, community-based, harm-reduction, law enforcement, or survey-collection institutions) that report to a centralized system
* Cases will be identified, reflecting the abilities of health care providers; capacity of health care systems; type, quality, or availability of the screening tool; or survey implementation
*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</si>
  <si>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 xml:space="preserve"> Simplicity is evaluated by considering the system's data-collection methods and the level to which it is integrated into other systems (9). For example, a surveillance system might rely on multiple information sources for case finding and data abstraction and for follow-up with confirmation by an independent data source or by an expert review panel. Evaluating simplicity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</si>
  <si>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</si>
  <si>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</si>
  <si>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</si>
  <si>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 Case definitions (eg, requiring symptoms be present for 6 months)
* A symptom that might be associated with multiple possible diagnoses, taking time to resolve
* Symptoms that appear intermittently
* Variance in detection methods
*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</si>
  <si>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easures, and their etiology or disease progression is often not as linear.</t>
  </si>
  <si>
    <t>Depending on its objectives, the surveillance system can be considered useful if it satisfactorily addresses one or more of the following questions:
*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</si>
  <si>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(https://www.cdc.gov/healthyyouth/data/yrbs/index.htm), prescription drug sales (opioids), state excise taxes for alcohol, the Fatality Analysis Reporting System (https://www.nhtsa.gov/research-data/fatality-analysis-reporting-system-fars),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</si>
  <si>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t>
  </si>
  <si>
    <t>When assessing informatics components of a surveillance system, the following aspects should be considered (25):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</si>
  <si>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Initial guidelines for infectious disease surveillance (4)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</si>
  <si>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 xml:space="preserve">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 </t>
  </si>
  <si>
    <t xml:space="preserve">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 </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</si>
  <si>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</si>
  <si>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babaiePerformanceAssessmentCommunicable2015</t>
  </si>
  <si>
    <t>Identified in review ("CDC's updated guidelines for surveillance system evaluation")</t>
  </si>
  <si>
    <t>No definition provided in review</t>
  </si>
  <si>
    <t>Percentage of visits by established SS and national surveillance</t>
  </si>
  <si>
    <t>Percentage of samples with positive results</t>
  </si>
  <si>
    <t xml:space="preserve">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t>
  </si>
  <si>
    <t>babomartinsEconomicsZoonosesSurveillance2017</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</si>
  <si>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</si>
  <si>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 the metric used to assess marginal benefits of the system -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</si>
  <si>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bakerGlobalPublicHealth2006</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</si>
  <si>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</si>
  <si>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</si>
  <si>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</si>
  <si>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</si>
  <si>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bennaniEvaluatingIntegratedSurveillance2021</t>
  </si>
  <si>
    <t>Survey question: 
* How does this cross-sectoral collaboration impacts on decision making? 
Can you give examples from your experience? (how information produced by integrated surveillance activities has been used by you or other stakeholders you work with?). 
Prompts: 
o Policy change regarding AMU/AMR: legislation on AMU in agriculture and humans, enhanced surveillance, awareness programs, etc..) 
o Behaviour change in veterinarians, producers, distributors, consumers and the general public (AMU, consumption of animal products, societal values, etc..) 
o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</si>
  <si>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</si>
  <si>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bingleEvaluationOntarioRapid2005</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</si>
  <si>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</si>
  <si>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</si>
  <si>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</si>
  <si>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Awareness; Data Analysis; Dissemination; Questionnaire Development; Data Quality; Overall Implementation in Health Unit</t>
  </si>
  <si>
    <t>Current Costs and Return on Investment; Future Costs and 
Sustainability</t>
  </si>
  <si>
    <t xml:space="preserve">1. RRFSS Rep questionnaire 2. MOH questionnaire 4. Non participating HU questionnaire 5. ISR interview 6. MOHLTC questionnaire </t>
  </si>
  <si>
    <t>* Are HUs analyzing data? ; 
* Do HUs have adequate resources to analyze RRFSS data?</t>
  </si>
  <si>
    <t xml:space="preserve">1. RRFSS Rep questionnaire
2. MOH questionnaire 
4. Non participating HU questionnaire 
5. ISR interview 
6. MOHLTC questionnaire </t>
  </si>
  <si>
    <t>* How is RRFSS information disseminated? Is it rapid and timely?</t>
  </si>
  <si>
    <t xml:space="preserve">* Are processes for selecting modules, adding questions, and making revisions, satisfactory?; 
* Is RRFSS flexible and responsive to HU planning needs?; 
* Does questionnaire content meet HU needs? </t>
  </si>
  <si>
    <t xml:space="preserve">1. RRFSS Rep questionnaire 
2. MOH questionnaire 
4. Non participating HU questionnaire 
5. ISR interview 
6. MOHLTC questionnaire </t>
  </si>
  <si>
    <t>* Is the quality of data, questions, and methods acceptable?; 
* Are response rates acceptable?</t>
  </si>
  <si>
    <t>Overall Satisfaction: 
* Is RRFSS implemented well in HUs?; 
* What are some of the limitations of RRFSS? Are these time-limited/developmental?</t>
  </si>
  <si>
    <t>* What partnerships were developed for implementation of RRFSS?; 
* How satisfied are RRFSS HUs with the way the partnership works?</t>
  </si>
  <si>
    <t>* Is the RRFSS provincial support network structure and process effective? (mainworking group, advisory group, evaluation group, analysis group, ISR, ad hocgroups)
* What is the character of theworking relationship among partners and work groups?</t>
  </si>
  <si>
    <t>* What level of involvement is there in partnerships?; 
* Do HUs have an equal voice in decisions?; 
* Is there an equal partnership among RRFSS HUs?</t>
  </si>
  <si>
    <t xml:space="preserve">* Is RRFSS a satisfactory surveillance method? 
* Does RRFSS meet HUs' needs? 
* Does RRFSS fill any data gaps? 
* What would increase RRFSS usefulness for HUs? </t>
  </si>
  <si>
    <t>* Have HUs used RRFSS data?; 
* Who is using RRFSS data? ; 
* For what uses?; 
* What are the barriers to; using RRFSS?; 
* How can data use be; improved?</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</si>
  <si>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</si>
  <si>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</si>
  <si>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 xml:space="preserve">1. RRFSS Rep questionnaire; 2. MOH questionnaire; 4. Non participating HU questionnaire; 5. ISR interview; 6. MOHLTC questionnaire. </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</si>
  <si>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</si>
  <si>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Several suggestions for improving RRFSS were proposed. Key areas for improvement were:
* Ways to improve implementation and supports: resourcing of a central coordinating group, improvement of questionnaire development procedures, better developed data analysis systems, and improved function of work groups.
* Strategies to increase data use: central coordination of certain tasks to reduce duplication, coordination of data analysis and dissemination strategies, and more dissemination and awareness-building activities within health units.
* Cost reduction prospects: central coordination, expanded partnerships, and efficiencies obtained through system maturation.
*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</si>
  <si>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bordierOneHealthSurveillance2019</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</si>
  <si>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</si>
  <si>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</si>
  <si>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</si>
  <si>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</si>
  <si>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</si>
  <si>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</si>
  <si>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</si>
  <si>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</si>
  <si>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 xml:space="preserve">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</si>
  <si>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</si>
  <si>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 xml:space="preserve">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</si>
  <si>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</si>
  <si>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</si>
  <si>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</si>
  <si>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</si>
  <si>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 xml:space="preserve">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 </t>
  </si>
  <si>
    <t xml:space="preserve">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 </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</si>
  <si>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</si>
  <si>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</si>
  <si>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</si>
  <si>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</si>
  <si>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 xml:space="preserve">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 </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</si>
  <si>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</si>
  <si>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</si>
  <si>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</si>
  <si>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</si>
  <si>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</si>
  <si>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 xml:space="preserve">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</si>
  <si>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</si>
  <si>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 xml:space="preserve">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 </t>
  </si>
  <si>
    <t xml:space="preserve">Shared leadership: 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</si>
  <si>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</si>
  <si>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</si>
  <si>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</si>
  <si>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03. Formalisation of the surveillance actor's areas of action in the multi-sectoral surveillance system, i.e. the tasks they are assigned regarding collaboration and coordination of sectoral surveillance.; 
04.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</si>
  <si>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</si>
  <si>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</si>
  <si>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</si>
  <si>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Fortané N. Antibiotic resistance in Vietnam: moving towards a One Health surveillance system. BMC Public Health. (2018) 18:1136. doi: 10.1186/s12889-018-6022-4 
14. RISKSUR. Best Practices for Risk-Based and Cost Effective Animal Health Surveillance. (2015). Available online at: https://www.fp7-risksur.eu/sites/default/files/documents/publications/riskbasedsurv_BPdoc_FINAL_formatted_03.pdf (Accessed June 12, 2018). 
15. D'Amour D, Ferrada-Videla M, San Martin Rodriguez L, Beaulieu MD.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</si>
  <si>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</si>
  <si>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bordierCharacteristicsOneHealth2020</t>
  </si>
  <si>
    <t>Level of coverage of the surveillance (supra-national, national, subnational); Territory under surveillance</t>
  </si>
  <si>
    <t xml:space="preserve">Status of the surveillance system (stand-alone or part of a programme); 
Origin of funds (state, private, external, etc.); 
Sustainability of funding; 
A priori or a posteriori integration of sectoral surveillance components. </t>
  </si>
  <si>
    <t>Objectives of the surveillance system; Purposes of the surveillance systems</t>
  </si>
  <si>
    <t>Number of hazards (mono or multi-hazards); Type of hazards; Communicability of hazards under surveillance</t>
  </si>
  <si>
    <t>Type of domains under surveillance (domestic animal, human, food, wildlife, etc.); 
Number of domains under surveillance; 
Data sources in each domain; 
Type of data in each domain; 
Epidemiological status in each domain</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</si>
  <si>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</si>
  <si>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</si>
  <si>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</si>
  <si>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Elements supporting evidence of a good performance of the system; 
Elements supporting evidence of a bad performance of the system</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</si>
  <si>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</si>
  <si>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</si>
  <si>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bordierEvaluationCollaborationMultisectoral2022</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</si>
  <si>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</si>
  <si>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</si>
  <si>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</si>
  <si>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 It is highly recommended to harmonize information captured in the different columns of the data collection file, so filters can be applied and information easily extracted for filling the data collection form.
- It can be useful to map the system simultaneously as the information is retrieved to get a graphical representation of the interactions among actors and collaboration across components.
</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</si>
  <si>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</si>
  <si>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 It is advised that, where not all required elements for a grade are met, the grade below should be given in order that improvements be clearly noticeable in the future.
-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 Some criteria address the collaboration only while others evaluate the multisectoral surveillance system as a whole (sectoral surveillance and collaborative efforts). Evaluators should clearly identify the evaluation level each criterion is considering when scoring.</t>
  </si>
  <si>
    <t>Once the scoring is done, the spreadsheet will automatically produce three graphical outputs on the third sheet, which correspond to the evaluation results of the organizational attributes and indexes, and functional attributes
-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</si>
  <si>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All evaluation results and recommendations should be released in a report drafted by the evaluation team. Evaluation results should always be communicated with relevant explanation and contextualization.</t>
  </si>
  <si>
    <t>What ECoSur is not doing:
* This tool does not consider collaboration between actors operating in the same surveillance component.
* This tool does not evaluate the overall performance of the multisectoral surveillance system itself; however, the evaluation of certain collaborative attributes uses data on sectoral surveillance components.
* At this stage of development, this tool does not evaluate the impacts and cost of collaboration and so it does not intend to measure the relation between the quality of collaboration and the effectiveness of the multisectoral surveillance system.
*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</si>
  <si>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 The policy level, where the collaborative strategy is stated.
*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 The institutional level, where relevant collaborative modalities for the governance and implementation of surveillance activities are defined to achieve the desired goal of the strategy.
*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 The operational level where surveillance activities are implemented to ensure the routine operation of the collaborative modalities.
*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 A list of 22 organizational attributes that aims at evaluating core characteristics for the organization of collaboration for the governance and implementation of surveillance activities.
- A list of nine functional attributes that aims at evaluating core functions of collaboration for an effective and sustainable multisectoral surveillance system.
-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 A spreadsheet, referred to as "Evaluation matrix," consisting of four distinct sheets:
-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 The second sheet ("Attributes Indexes") displays the list of attributes and indexes as well as the criteria contributing to their evaluation.
-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</si>
  <si>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bravataEvaluatingDetectionDiagnostic2004</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</si>
  <si>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</si>
  <si>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</si>
  <si>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</si>
  <si>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interpret the data in a timely manner).</t>
  </si>
  <si>
    <t xml:space="preserve">The evaluation should be summarized to convey thestrengths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 </t>
  </si>
  <si>
    <t>Framework states that listing stakeholders helps define who the system is intended to serve and provides context for the evaluation results. Does not provide a list of those recommended to be involved in the evaluation, however is somewhat implied.</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</si>
  <si>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</si>
  <si>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For systems that update data from previous transmissions, time should be factored into measurement by indicating the percentage of records that are complete (i.e., all variables are captured for a record) on initial report and within an appropriate interval (e.g., 48 hours) of 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</si>
  <si>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</si>
  <si>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</si>
  <si>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</si>
  <si>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</si>
  <si>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The flexibility of a surveillance system refersm to the system's ability to change as needs change. The adaptation to changing detection needs or operating conditions should occur with minimal additional time, personnel, or other resources.</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</si>
  <si>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</si>
  <si>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</si>
  <si>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</si>
  <si>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</si>
  <si>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</si>
  <si>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buehlerEvaluationSurveillanceSystems2008</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</si>
  <si>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</si>
  <si>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</si>
  <si>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</si>
  <si>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When systems send statistical alerts, what is the likelihood that alerts represent events that public health agencies are seeking to detect?</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</si>
  <si>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</si>
  <si>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</si>
  <si>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</si>
  <si>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calbaSurveillanceSystemsEvaluation2015</t>
  </si>
  <si>
    <t>Clémentine Calba</t>
  </si>
  <si>
    <t xml:space="preserve"> 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</si>
  <si>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</si>
  <si>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</si>
  <si>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 A guideline can be defined as a document to be followed in the performance of certain tasks; this provides recommendations (a set of standards or criteria) for the steps that should be used to achieve a desired goal [10,11].
- A method provides information about how to accomplish an end; it is a regular and systematic way of accomplishing something [12].
-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[5,20-22,24,26-28], flexibility (7/10) [5,20,21,24,26-28], stability (6/10) [5,22,24,26-28] and simplicity (5/10) [5,20,21,26,27].
Other attributes such as usefulness (9/10) [5,20-27],representativeness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
</t>
  </si>
  <si>
    <t>calbaApplyingParticipatoryApproaches2015</t>
  </si>
  <si>
    <t>Private veterinarians, of "Groupements de Défense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</si>
  <si>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</si>
  <si>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</si>
  <si>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</si>
  <si>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</si>
  <si>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</si>
  <si>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</si>
  <si>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</si>
  <si>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</si>
  <si>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calbaAddedValueUsingParticipatory2016</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</si>
  <si>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</si>
  <si>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</si>
  <si>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</si>
  <si>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</si>
  <si>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cameronQuantificationSensitivityEarly2020</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</si>
  <si>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</si>
  <si>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</si>
  <si>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</si>
  <si>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
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</si>
  <si>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</si>
  <si>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</si>
  <si>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</si>
  <si>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</si>
  <si>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</si>
  <si>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choiEnhancingGlobalCapacity2008</t>
  </si>
  <si>
    <t>Clear message, connecting the dots, consistent message,
knowledge translation, mechanism to consult silent groups, media
relations, packaged information, simple language, timely
dissemination</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</si>
  <si>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</si>
  <si>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claraDevelopingMonitoringEvaluation2020</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</si>
  <si>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</si>
  <si>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</si>
  <si>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collineauEvaluationFrenchSurveillance2022</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</si>
  <si>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</si>
  <si>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corleyAssessingContinuumEventbased2012</t>
  </si>
  <si>
    <t>The population coverage attribute family describes the underlying population that is affected by the event-detection event-based biosurveillance. Attributes include quantitative and qualitative measures of a population's size, density, and species.</t>
  </si>
  <si>
    <t xml:space="preserve">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 </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</si>
  <si>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</si>
  <si>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</si>
  <si>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</si>
  <si>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 xml:space="preserve">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 </t>
  </si>
  <si>
    <t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</si>
  <si>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 xml:space="preserve">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t>
  </si>
  <si>
    <t xml:space="preserve">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 </t>
  </si>
  <si>
    <t>Robustness: Robustness measures the event-based biosurveillance's fidelity under significant departures from its assumptions—that is, the degree to which the event-based biosurveillanceaccurately reproduces features of a real-world system.</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</si>
  <si>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</si>
  <si>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 xml:space="preserve">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 </t>
  </si>
  <si>
    <t xml:space="preserve">Density: Density, in terms of geographic coverage, represents the number of “sensors'' per domain (eg, the number of sensors per square mile, surveys). This drives confidence in a forecast of risk or condition in a geographic domain. </t>
  </si>
  <si>
    <t xml:space="preserve">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 graphically unidentifiable. For example, it will help determine if a regional report of a specific event came from that region or if the report is about something that happened in that region. </t>
  </si>
  <si>
    <t xml:space="preserve">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 </t>
  </si>
  <si>
    <t xml:space="preserve">Size: The size attribute can be either a quantitative value (eg, total spore count, size of the population of Chicago, number of homeless people exposed to tuberculosis) or a qualitative one (eg, flock, herd, family, community). </t>
  </si>
  <si>
    <t xml:space="preserve">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 </t>
  </si>
  <si>
    <t xml:space="preserve">Species: The species attribute characterizes the specific population included in the event-based biosurveillance to distinguish among models and systems for human, animal, and plant health. The population's physiological status would be characterized here (eg, immune status). </t>
  </si>
  <si>
    <t xml:space="preserve">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 </t>
  </si>
  <si>
    <t xml:space="preserve">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t>
  </si>
  <si>
    <t xml:space="preserve">The manner of data collection is also of interest, including the number and type of sources and the requirement to follow up or otherwise update the data. </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</si>
  <si>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</si>
  <si>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 xml:space="preserve">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</si>
  <si>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</si>
  <si>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 xml:space="preserve">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 </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</si>
  <si>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 </t>
  </si>
  <si>
    <t xml:space="preserve">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 </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</si>
  <si>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</si>
  <si>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t>
  </si>
  <si>
    <t xml:space="preserve">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 </t>
  </si>
  <si>
    <t>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t>
  </si>
  <si>
    <t xml:space="preserve">Content: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</si>
  <si>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 xml:space="preserve">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 </t>
  </si>
  <si>
    <t>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</si>
  <si>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</si>
  <si>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</si>
  <si>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 xml:space="preserve">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 </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</si>
  <si>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</si>
  <si>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t>
  </si>
  <si>
    <t>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</si>
  <si>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
</t>
  </si>
  <si>
    <t>Homeland Security Presidential Directive 21 (HSPD-21) defines the term biosurveillance as the process of active data gathering, with appropriate analysis and interpretation of biosphere data that might relate to disease activity and threats to human or animal health—whether infectious, toxic, metabolic, or otherwise, and regardless of intentional or natural origin—in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</si>
  <si>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crawleyUsingTimelinessMetrics2021</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</si>
  <si>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</si>
  <si>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</si>
  <si>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</si>
  <si>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</si>
  <si>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cuttsSurveillanceExpandedProgramme1993</t>
  </si>
  <si>
    <t>The receipt of reports from each health facility,
and the associated delays, should be monitored.</t>
  </si>
  <si>
    <t>One of the criteria of a useful information system resides in evidence that some of the information gathered is used at the level of gathering, without the mediation of time-consuming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</si>
  <si>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 tious diseases, rather than to develop parallel sys- tems for EPI target diseases. WHO has developed guidelines for this, with the objective of improving the surveillance and control of EPI target diseases and other infectious diseases of major public health importance.
Responsibility for managing the disease surveil- lance system, including initiation of action in response to information, should be decentralized to the district level. To achieve this, field supervision and training of district health officers in data collec- 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</si>
  <si>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declichPublicHealthSurveillance1994</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</si>
  <si>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</si>
  <si>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 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</si>
  <si>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</si>
  <si>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delriovilasHealthSurveillanceEvaluation2022</t>
  </si>
  <si>
    <t>This chapter attempts to explore how evaluation could help improving the strategic relevance of animal health surveillance but also the barriers to the uptake of evaluation recommendations by policy makers, regardless of the surveillance performance itself.</t>
  </si>
  <si>
    <t>3. Del Rio Vilas VJ, Kocaman M, Burkom H, Hopkins R, Berezowski J, Painter I, Gunn J,  Montibeller G, Convertino M, Streichert LC, Honoré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</si>
  <si>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 ers (e.g. farmers surely appreciate ease of reporting while policy actors may allocate  greater value to transparency). Until recently, evaluation frameworks had the ten- dency to focus on effectiveness technical attributes (e.g. sensitivity) while ignoring  more qualitative functional attributes (e.g. acceptability), of difficult measurement  and aggregation. Not addressing the entire range of attributes leads to partial evalu- ations that may fail to convene sufficient support across the stakeholders' base for  surveillance improvements. 
As advocated in this book, a comprehensive evaluation framework  should therefore cover both the strategic and operational demands, and aim to quan- tify the relative contribution of each relevant operational process towards the strate- 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 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</si>
  <si>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denteIntegratedSurveillanceRisk2018</t>
  </si>
  <si>
    <t>3. Existence of agreements among the institutions involved in human / animal / entomological surveillance for the specific exposure ; 
4. Existence of a coordination mechanisms among the ; institutions involved;
5. Existence of identified focal points for each of human/animal/entomological surveillance for the specific exposure</t>
  </si>
  <si>
    <t>6. Existence of integrated data collection tools; 
7. Existence of activation mechanisms of human surveillance based on signals from animal/entomological surveillance; 
8. Other interoperability mechanisms at data collection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</si>
  <si>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</si>
  <si>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 the WHO, the World Organisation for Animal Health (OIE) and the Food and the Agriculture Organization of the United Nations (FAO) -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</si>
  <si>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dreweEvaluationAnimalPublic2012</t>
  </si>
  <si>
    <t>Extent to which the available means meet the system's needs. A surveillance system may be unfeasible if there are not the means to run it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</si>
  <si>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</si>
  <si>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Simplicity appears to be positively related to acceptability, with staff willingness to participate in surveillance being high if the system is simple and easy to use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</si>
  <si>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</si>
  <si>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 mental public health surveillance programs: a frame- 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</si>
  <si>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 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 simplicity, flexibility, data quality, acceptability, sensitivity, positive predictive value, representativeness, timeliness, stability and usefulness -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assessment, by addressing five or more attributes (Fig. 3) to form a balanced evaluation of a surveillance system. While the optimal number of attributes for assessment is likely to vary depending on the objectives of each evaluation, between five and 10 attributes per evaluation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</si>
  <si>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dreweSERVALNewFramework2015</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</si>
  <si>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</si>
  <si>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 Who requested the evaluation?
* Who commissioned the evaluation?
* Who is funding the evaluation?
* Who will do the evaluation?
* What other personnel support and administration will be required?
* Who will be responsible for communication and reporting?
*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linked with the evaluation objective(s) stated in section
1a and indicate the purposes to which the evaluation results could be put. Thought should be given to how the findings of the evaluation will be reported. Reporting of the evaluation outputs is covered later in the framework (section 5e)
</t>
  </si>
  <si>
    <t>a. State the name of the surveillance system to be evaluated
b.State the context of the health condition(s) under surveillance
c. Summarise the current situation
d. Identify the surveillance objective(s)
e. Specify the target population for the surveillance system
f. Describe the structure of the surveillance system
g. Describe the design of the surveillance system
h. 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</si>
  <si>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</si>
  <si>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</si>
  <si>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a. Identify the target audience(s) for the evaluation outputs
b.Consider which communication medium is most appropriate
c. State what new information the evaluation has provided
d. Identify the strengths and weaknesses of the surveillance system
e. Make recommendations for improvements
f. Indicate ways for follow-up by the funder
g. Measure what effect the evaluation output had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</si>
  <si>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</si>
  <si>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</si>
  <si>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</si>
  <si>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</si>
  <si>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</si>
  <si>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</si>
  <si>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</si>
  <si>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</si>
  <si>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</si>
  <si>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 xml:space="preserve">Bias: The extent to which a prevalence estimate produced by the surveillance system deviates from the true prevalence value. Usually (if not always) refers to endemic diseases. Bias is reduced as representativeness is increased. </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</si>
  <si>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</si>
  <si>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 xml:space="preserve">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 (eg government, the farming industry or academia) </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</si>
  <si>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</si>
  <si>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</si>
  <si>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</si>
  <si>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</si>
  <si>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</si>
  <si>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</si>
  <si>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</si>
  <si>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</si>
  <si>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</si>
  <si>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</si>
  <si>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</si>
  <si>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</si>
  <si>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</si>
  <si>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</si>
  <si>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</si>
  <si>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</si>
  <si>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</si>
  <si>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</si>
  <si>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elallakiConceptualEvaluationPopulation2013</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</si>
  <si>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</si>
  <si>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</si>
  <si>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</si>
  <si>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</si>
  <si>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fordAdequacyExistingSurveillance2021</t>
  </si>
  <si>
    <t>To what extent can the system adapt to new circumstances or needs?</t>
  </si>
  <si>
    <t xml:space="preserve">To what extent might the system contribute to harm of racial/ethnic minority and vulnerable populations or aid community-originated surveillance projects?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</si>
  <si>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Barré,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</si>
  <si>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</si>
  <si>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garcia-vozmedianoOneHealthEvaluation2022</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</si>
  <si>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</si>
  <si>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goutardUseParticipatoryMethods2022</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</si>
  <si>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</si>
  <si>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</si>
  <si>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r>
      <rPr>
        <sz val="12"/>
        <color rgb="FF000000"/>
        <rFont val="Calibri"/>
        <family val="2"/>
      </rPr>
      <t xml:space="preserve">Objective 
- </t>
    </r>
    <r>
      <rPr>
        <b/>
        <sz val="12"/>
        <color rgb="FF000000"/>
        <rFont val="Calibri"/>
        <family val="2"/>
      </rPr>
      <t>Is the objective of the surveillance system in line with the objective expected by the actors of the device?</t>
    </r>
    <r>
      <rPr>
        <sz val="12"/>
        <color rgb="FF000000"/>
        <rFont val="Calibri"/>
        <family val="2"/>
      </rPr>
      <t xml:space="preserv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r>
  </si>
  <si>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</si>
  <si>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Wahlström H, Frössling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systèmes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</si>
  <si>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actors-breeders, veterinarians, consumers, traders-who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</si>
  <si>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grosecloseEvaluatingPublicHealth2010</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</si>
  <si>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</si>
  <si>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</si>
  <si>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event—and therefore the public health surveillance system with which it is monitored—can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</si>
  <si>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undertaken—or, at the other extreme, forbidden—for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explicit—and as early—as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</si>
  <si>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</si>
  <si>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</si>
  <si>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</si>
  <si>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</si>
  <si>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</si>
  <si>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</si>
  <si>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</si>
  <si>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 xml:space="preserve">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t>
  </si>
  <si>
    <t>Ideally, both surveillance system sponsors and other stakeholders participate as active partners in the evaluation process—motivated to champion evaluation activities and to improve their processes based on the findings.
The six stakeholders provided were not explicitly recommended to be involved in the evaluation, however their potential interest in involvement was stated.</t>
  </si>
  <si>
    <t>Are all required surveillance or information system data elements collected?; How complete are the valid responses for required data elements?</t>
  </si>
  <si>
    <t>Are data unchanged when replicated or interchanged between surveillance partners?; Are data transformations well-documented?</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</si>
  <si>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</si>
  <si>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For informatics: Do the data take only defined values?; Are data elements cross-checked (e.g., zip codes correspond to counties, males are not coded as “pregnant = yes”)?</t>
  </si>
  <si>
    <t>Are the system’s technical architecture, hardware configuration, or software adaptable for use by other jurisdictions?; Can components of the system be re-used elsewhere (e.g., by other surveillance systems managed within the organization’s information architecture)?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</si>
  <si>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</si>
  <si>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</si>
  <si>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</si>
  <si>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</si>
  <si>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</si>
  <si>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</si>
  <si>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Refers to the system's reliability (ability to collect, manage, and provide data without failure) and availability (ability to be operational when needed). (See also informatics-based attributes Table 8-6 .)</t>
  </si>
  <si>
    <t>Are data standards used to represent data elements (e.g., Logical Observation Identifiers Names and Codes [LOINC]) for representing lab test type?; Are data interchanged electronically using standard data interchange protocols (e.g., Health Level 7)?</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</si>
  <si>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</si>
  <si>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</si>
  <si>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</si>
  <si>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Is the system available at all needed times? From all needed locations? For all intended users?; 
Can the system be accessed in multiple ways using various technologies?</t>
  </si>
  <si>
    <t>Can the system be modified in response to changing information needs, data structures, functional requirements, or changes in workload?; 
Is the system able to add new connectivity or interfaces to support system or information integration?</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</si>
  <si>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</si>
  <si>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</si>
  <si>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</si>
  <si>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Can the system operate despite adverse conditions such as operator error, bad data, device failure, or partial network outages?; 
Is the system free of internal defects that cause it to cease operation?</t>
  </si>
  <si>
    <t>Does the system perform the intended surveillance support functions under the conditions defined by system users?; 
Is the information system dependable?</t>
  </si>
  <si>
    <t>Do users receive prompt service when requesting assistance on the system?; 
Do users report that system support staff are willing to respond to user questions and to provide support services?</t>
  </si>
  <si>
    <t>Are surveillance information system support staff knowledgable?; 
Is all required training provided to enable effective use of system?; 
Are support staff able to inspire trust and confidence in system users?</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</si>
  <si>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</si>
  <si>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</si>
  <si>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grosecloseEvaluationSyndromicSurveillance2013</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</si>
  <si>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</si>
  <si>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</si>
  <si>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CDC 2001 [i.e., "Acceptability reflects the willingness of persons and organizations to participate in the surveillance system" ] / Groseclose 2010 [i.e., "Reflects the willingness of persons and organizations to participate in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</si>
  <si>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</si>
  <si>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</si>
  <si>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</si>
  <si>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 (e.g., generate information useful to alert physicians to unusual patterns in illnesses commonly seen in the community or inform diagnostic and therapeutic decisions)?</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</si>
  <si>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</si>
  <si>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groseclosePublicHealthSurveillance2017</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</si>
  <si>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media—especially during a public health emergency—both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</si>
  <si>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</si>
  <si>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</si>
  <si>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</si>
  <si>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</si>
  <si>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</si>
  <si>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</si>
  <si>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hallSettingStandardsEvaluation2007</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</si>
  <si>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</si>
  <si>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harperImprovingAboriginalHealth2011</t>
  </si>
  <si>
    <t>Evaluate the health registry's utility and system attributes using CDC 2001 guidelines</t>
  </si>
  <si>
    <t>The ability to describe a health event's distribution in the population by place and time</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</si>
  <si>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</si>
  <si>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</si>
  <si>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haworth-brockmanOneHealthEvaluation2021</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</si>
  <si>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</si>
  <si>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 xml:space="preserve">Permanent, dedicated resources to effectively manage program over long-term </t>
  </si>
  <si>
    <t>Program direction, goals and strategies in place and subject to regular review</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</si>
  <si>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</si>
  <si>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CIPARS—antimicrobial sales/distribution data for animals
- CIPARS Farm-level AMR/AMU surveillance—swine, broilers, chickens and turkeys
- CIPARS Farm-level AMR/AMU surveillance—feedlot cattle (Canadian fed-cattle (feedlot cattle) antimicrobial surveillance program—CanFASP).
- Canadian dairy network for antimicrobial stewardship and resistance—farm-level AMR/AMU data
- Farm-level AMR/AMU surveillance—cow-calf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CARSS—human and animal AMR/AMU report
- CIPARS—human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</si>
  <si>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hendrikxOASISAssessmentTool2011</t>
  </si>
  <si>
    <t>1.1 Relevance of surveillance objectives
1.2 Level of detail, precision and formalization of the objectives
1.3 Consideration of partners' expectations
1.4 Consistency of diseases under surveillance with the health situation (existing/exotic diseases or dangers)</t>
  </si>
  <si>
    <t xml:space="preserve">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 </t>
  </si>
  <si>
    <t xml:space="preserve">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 </t>
  </si>
  <si>
    <t>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</si>
  <si>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</si>
  <si>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</si>
  <si>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 xml:space="preserve">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 </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</si>
  <si>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</si>
  <si>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 xml:space="preserve">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 </t>
  </si>
  <si>
    <t xml:space="preserve">10.1. System performance indicators developed and validated by the managers of the system; 
10.2. Performance indicators regularly calculated, interpreted and distributed; 
10.3. External evaluation implemented; 
10.4. Implementation of corrective measures following evaluation. </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</si>
  <si>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</si>
  <si>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</si>
  <si>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</si>
  <si>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heridaEconomicEvaluationsPublic2016</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</si>
  <si>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</si>
  <si>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communication and training has recently been developed.33 This framework aims at assessing the performances of PHSS and could also be useful for conducting standardized cost analysis for PHSS.
In this review, several of the studies examined included surveillance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</si>
  <si>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hoinvilleProposedTermsConcepts2013</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</si>
  <si>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 while limiting the number of participants to ensure that effective interaction was possible.</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</si>
  <si>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</si>
  <si>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</si>
  <si>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</si>
  <si>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</si>
  <si>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</si>
  <si>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</si>
  <si>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</si>
  <si>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</si>
  <si>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Bias: The extent to which a prevalence estimate produced by the surveillance system deviates from the value of the true prevalence. 
Bias is reduced as representativeness is increased.</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</si>
  <si>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</si>
  <si>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innesEnhancingGlobalHealth2022</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</si>
  <si>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 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</si>
  <si>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</si>
  <si>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</si>
  <si>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Challenges:
* Lack of political will at the local level in other provinces without pre-existing collaborations</t>
  </si>
  <si>
    <t>Challenges:
* Lacking integrated database(s) which hinders data sharing 
* Data from mobile application not automatically ingested into existing database 
* Potential introduction of errors from paper to digital entry</t>
  </si>
  <si>
    <t>Challenges:
* Human and animal laboratory networks encounter resource obstacles in surge situations (e.g. epidemics and pandemics) 
* Laboratory structure is currently vertically based upon pathogen type and species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</si>
  <si>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</si>
  <si>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</si>
  <si>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Challenges:
* Environmental sampling of water sources and of high- risk transmission environments are currently not conducted 
* Swine species are not monitored or surveyed 
* Only public hospitals conduct sentinel surveillance</t>
  </si>
  <si>
    <t>Challenges:
* Paper data sources used for some system components 
* Hardcopy data can be easily compromised 
* Electronic systems do not have multiple layers of security</t>
  </si>
  <si>
    <t>Challenges:
* Gaps in data to systematically measure sensitivity</t>
  </si>
  <si>
    <t>Challenges:
* Multiple formal and informal data sources for multiple species enter the system 
* Lacking an integrated, interoperable data system 
* Low level of integration of laboratories, non- human resources, and data 
* Effort and time to manage and disseminate samples and data are high</t>
  </si>
  <si>
    <t>Challenges:
* Human resources are limited at the laboratory level 
* Sample cold chain not always reliable across surveillance network 
* System lacking surge capacity, highlighted by the COVID-19 pandemic 
* Relies on external funding cycles</t>
  </si>
  <si>
    <t>Challenges:
* Gaps in data to systematically measure timeliness 
* Samples may need to travel long distances to regional and central laboratories delaying reporting 
* Intensive laboratory assays delay surveillance processes (e.g. sample plating to viral isolation results may take up to 12 working days)</t>
  </si>
  <si>
    <t>Transparency: Extent to which information can be and is shared across member agencies</t>
  </si>
  <si>
    <t>Challenges:
*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</si>
  <si>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disease that experts have projected to be a leading zoonotic pathogen to cause future pandemics [27 - 29], should incorporate a One Health approach due to the pathogen's capacity to infect many animal species, demonstrated spillover, and potential for significant morbidity and mortality</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</si>
  <si>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</si>
  <si>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 commendations with five areas of focus and specific aims for system strengthening (Table 2). 
The focus areas include: 
1) Integrate surveillance reporting and communication from the local (village, district, and province) to national levels 
* Adopt a unified One Health data management and surveillance system that integrates human, animal, and environmental health domains 
2) Increase integration between human and animal laboratories 
* Integrate laboratory resources and stakeholders through a One Health approach to build collaborations; optimize laboratory space, protocols, and equipment 
* Build partnerships between animal, human, and environmental laboratories 
3) Strengthen pathogen detection capabilities, flexibility, and resilience 
* Integrate rapid and multiplex pathogen detection technologies in the laboratory and the field 
* Increase throughput capacity of human resources, surveillance, and laboratory activities 
* Streamline data flow to increase surveillance capacity at local hotspots 
* Expand influenza surveillance to swine and potential environmental sources 
* Broaden pathogen detection to other critical zoonotic pathogens 
4) Implement an interoperable data management system 
* Adopt a reliable, easily accessible data integration and management system to improve data repositories and interoperability of One Health surveillance data 
* Allow for system to be implemented in all related sectors, including government, private, intergovernmental, non-profit, and academic stakeholders 
5) Sustainability and capacity building 
* Outline and commit to shared data and hardware ownership through cooperative or data- use agreements 
* Devote renewable monetary funds and human resources to shared surveillance system 
* Ownership may consist of a primary owner the permanent location of the system, shared- ownership, or rotating ownership with specified time periods 
* Empower current and future workforces at all levels 
* Integrate technologies that support recommendations, lower burden on workforces, and improve surveillance capabilities</t>
  </si>
  <si>
    <t>jajoskyEvaluationReportingTimeliness2004</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</si>
  <si>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</si>
  <si>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lucero-obusanPublicHealthSurveillance2022</t>
  </si>
  <si>
    <t>Cynthia Lucero-Obusan</t>
  </si>
  <si>
    <t>maderOASISEvaluationFrench2021</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</si>
  <si>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performance attributes, such as sensitivity or timeliness of a system nor does it look at its economic efficiency. Moreover, it does not investigate multisectoral collaboration, something of particular value for One Health issues such as AMR. To find the most appropriate method, depending on the evaluation question and surveillance attributes to evaluate, assessors may follow the steps suggested in the RISKSUR EVA tool, a framework providing guidance in the planning, implementation and reporting of evaluations [3]. Regarding multisectoral collaboration, a specific tool called ECoSur was recently developed to allow for an in-depth analysis of the organisation and functioning of collaboration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modules (laboratory and surveillance) covering the key components of a national AMR surveillance system in the food and agriculture sectors. It also includes a Progressive Improvement Pathway scoring system, designed to assist policymakers in prioritising actions for building reliable national AMR surveillance systems for the sectors assessed. As such, conducting an FAO-ATLASS assessment could complement our results by providing a more global picture of the performance of France in terms of AMR surveillance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</si>
  <si>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</si>
  <si>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</si>
  <si>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marbusExperienceEstablishingSevere2020</t>
  </si>
  <si>
    <t>132</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</si>
  <si>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</si>
  <si>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</si>
  <si>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 activities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</si>
  <si>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</si>
  <si>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mitchellDevelopmentEvaluationFramework2009</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</si>
  <si>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</si>
  <si>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</si>
  <si>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</si>
  <si>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 PPV will refer to the number of correctly identified true injury cases divided by the total number of cases that are identified (correctly and incorrectly) as an injury case from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</si>
  <si>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</si>
  <si>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 xml:space="preserve"> Specificity is in the range 90 to 100% and is considered to be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</si>
  <si>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</si>
  <si>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 xml:space="preserve">Uniform classification systems: The classification system(s) used to record information in the injury surveillance system for  variables in the WHO's core minimum and optimal data sets for injury surveillance should be identified.
</t>
  </si>
  <si>
    <t xml:space="preserve">If standard classification systems are used to record  information for 76 to 100% of variables in the core  minimum and optional data sets for injury  surveillance, it rates as very high. </t>
  </si>
  <si>
    <t xml:space="preserve">Confidentiality and privacy: The methods by which an individual's information in  the injury surveillance system is safe guarded against  disclosure should be described. </t>
  </si>
  <si>
    <t xml:space="preserve">If data is accessible for data users in unit  record format from an internet-based interface  and/or data warehouse (or similar), it rates as  very high. </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</si>
  <si>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</si>
  <si>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</si>
  <si>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 xml:space="preserve">If there is an up-to-date data dictionary,  manual or data user's guide and routine  contact with data users regarding data analysis  issues to aid data interpretation, it rates as very  high.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</si>
  <si>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
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</si>
  <si>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 Specific - the characteristic should be as detailed and specific as possible;
* Measurable - it should be possible to objectively assess or monitor the characteristic;
* Appropriate - the characteristic should be suitable to assess an injury surveillance system and provide information central to injury surveillance;
* Reliable - the characteristic should be able to provide information that is consistent and reliable; and
* Time-consistent -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</si>
  <si>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morbeyEvaluatingMultipurposeSyndromic2021</t>
  </si>
  <si>
    <t>Evaluating multi-purpose syndromic surveillance systems - a complex problem</t>
  </si>
  <si>
    <t xml:space="preserve"> A multi-purpose syndromic surveillance service may have multiple objectives:
* Early warning of unexpected events, e.g. bioterrorism, emerging new diseases, outbreaks;
* Early warning of aberrant trends by monitoring endemic or seasonal diseases, e.g.scarlet fever or seasonal influenza;
* Reassurance and monitoring during mass gatherings e.g. Olympic and Paralympic Games;
* Situational awareness during pre-identified outbreaks or environmental incidents, e.g. COVID-19, an influenza pandemic or heat wave;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</si>
  <si>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</si>
  <si>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</si>
  <si>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</si>
  <si>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</si>
  <si>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Negatives / (True Negatives + False Positives)
(for evaluating a multi-purpose syndromic surveillance system)</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</si>
  <si>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</si>
  <si>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muellnerSurFInnovativeFramework2018</t>
  </si>
  <si>
    <t xml:space="preserve">A. Evaluation trigger: 
Describe evaluation triggers. A trigger, or a series of triggers over time could lead to the decision to conduct a surveillance evaluation. For example evaluation can be planned or unanticipated. 
* Planned evaluation is required, for example, if the legal basis of surveillance activities requires evaluation to take place at regular intervals. This can also be due to quality assurance or other administrative processes implemented by the competent authority or its partners. 
*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 Characterisation of the risk organism(s). 
* Epidemiological profile of the diseases or risk organisms under surveillance. 
* A description of the population-at-risk and/or host range. Situational analysis (both national and international). 
* Current situation. 
- Why is the organism or disease considered a problem? 
- Briefly indicate the level of current knowledge. 
*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</si>
  <si>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</si>
  <si>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A. Evaluation objective
As a first step towards narrowing down the evaluation question, one or more of the evaluation objectives suggested below could be selected:
* To ascertain whether or not a surveillance system is meeting its current objectives or a proposed change in objective. If this is the objective of the evaluation then the objective of the surveillance should be stated.
* To ascertain whether or not a foreign surveillance system is reliable enough to accept imports from that country, or if a domestic surveillance system is good enough to support export of animals, plants or their products.
* To ascertain whether or not a surveillance system is providing value for money to the funder. 
* To determine how much benefit (monetary or otherwise) a surveillance system provides to its user groups. 
* To identify the strengths and deficiencies of a surveillance system. 
*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 Is/are the surveillance activity(ies) or system(s) capable of meeting a technical objective or target?
* How can specific surveillance attributes be improved?
* What is the overall performance of the surveillance system?
* What are the strengths and weaknesses of the surveillance system?
* Is the surveillance system meeting its objective to?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 Motivation for the evaluation.
* Evaluation objectives (see above).
* Aspects that are intentionally excluded or considered out-of-scope (e.g. economics).
* Available time and resources (see above)
E. Evaluation organization and composition of evaluation team
Describe the organisation of the evaluation and composition of the evaluation team as well as their responsibilities.
* Is this evaluation internal or external? Evaluation can be conducted in-house or contracted externally. The latter might be required when independence needs to be assured.
*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 Specify the roles and responsibilities within the project, e.g. who will make decisions. Roles can include the following:
*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</si>
  <si>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</si>
  <si>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 Name, legal status.
* Evaluation objective and question as defined in Sections II.A and II.B.
*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 Are the surveillance objectives clearly defined and relevant to the actual situation of the disease or risk organism?
*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 Outline the surveillance design.
* Describe the sampling frame. How is it decided?
*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 Processes
Describe field operations/sampling and laboratory processes. Are quality control and assurance procedures (e.g. SOPs) followed and are audits/evaluations conducted?
* Data
Describe processes related to data collection, data management, data analysis and data dissemination.
- Data collection.
Assess use of appropriate data sources and collection methods and the existence of a case definition, where applicable, and data collection protocol. Consider each of the following: 
- Who provides the data?
- Who collects the data?
- Where/when are data collected (space-time)?
- How are data collected?
- How are data recorded (e.g. on paper or electronically)?
- What types of data are being dealt with (e.g. active/passive, threat-specific/syndromic)?
- Is there a data collection protocol?
- Are quality control and assurance procedures followed and are audits/evaluations conducted?
- How are staff trained to collect data?
- Is there a case definition? If so, please describe it.
- Data management.
Use and documentation of systems for processing information, including data processing protocols and data verification procedures.
Consider each of the following: 
- How are data managed?
- What data security measures are in place?
- How are data stored?
- How is data management documented?
- Are quality control and assurance procedures followed and are audits/evaluations conducted?
- Are there data processing protocols?
- Describe the data verification procedures. 
- Data analysis.
Methods used for the analysis and interpretation of surveillance data. 
Consider each of the following: 
- How are data analysed and interpreted?E.g. predictive models, risk factor analysis, prevalence estimation, summary measures.
- Are performance indicators used and if so, which ones and how are they calculated? E.g. numbers of reports received or samples collected per time unit, trend analysis or comparisons with results from other systems.
-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Do methods used (e.g. reports) adequately report the outputs from data collection, data management and data analysis? Is sufficient interpretation provided?
-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</si>
  <si>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 Describe the extent to which the system meets its objectives.
* Identify the strengths and weaknesses of the surveillance system under evaluation.
* Address the evaluation question(s).
D. Provide guidance for interpretation of results
Provide guidance for interpretation:
* Assess system limitations, interfaces to other relevant activities such as interventions and control measures.
* State information gaps, bias, uncertainties and assumptions.
*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</si>
  <si>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</si>
  <si>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</si>
  <si>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 where appropriate in terms of the surveillance objective -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</si>
  <si>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</si>
  <si>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host range of an organism or the emergence of new disease or organism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 An assessment of how likely it is that such changes may occur in the future and whether the surveillance system would be able to respond to these changes should also be made. Assessment of this attribute will be aided by consultation with key stakeholders of the system.</t>
  </si>
  <si>
    <t>Evaluation of the sensitivity of a surveillance system is especially important for surveillance activities designed to detect outbreaks and incursions. Sensitivity of a surveillance system should be considered according to the objective of the surveillance activity: 
* Surveillance sensitivity (case detection) refers to the proportion of individual units (e.g. animals, plants) that have the condition of interest that the surveillance system is designed to detect that are correctly identified as such,
* Surveillance sensitivity (outbreak or incursion detection) refers to the probability that the surveillance system will detect a significant event. 
This requires a clear definition of what constitutes a significant event (e.g. an outbreak, incursion, or host expansion).
*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 The probability of diagnosis (i.e. the sensitivity of the diagnostic protocol, including that of laboratory tests).
* The choice of design prevalence or assumed density (i.e. the expected prevalence of disease or density of a risk organism that the system is designed to detect) is a key assumption.
* In ecology, when the main aim is detection of a single pest organism, search efficiency (ability to detect the organism if it is there) could be taken into account</t>
  </si>
  <si>
    <t xml:space="preserve">Proportion of true non-events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</si>
  <si>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</si>
  <si>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</si>
  <si>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</si>
  <si>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</si>
  <si>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 xml:space="preserve">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 </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</si>
  <si>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</si>
  <si>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 Does the case definition/organism description include relevant details of the case signalment,  clinical and pathological signs and epidemiological  information as appropriate?  
- Does the case definition include laboratory  diagnosis? Alternatively does the organism  description include taxonomic ID?  
- Are the chosen diagnostic/taxonomic methods  appropriate to the case definition/organism description, including in terms of samples being  collected? 
- Are syndromes used and - if yes - defined in an  appropriate way? 
-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</si>
  <si>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</si>
  <si>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 xml:space="preserve">Field and laboratory services: Field and laboratory activities  are carried out using  appropriate methods with  quality assurance and timely  and accurate production of  results. </t>
  </si>
  <si>
    <t xml:space="preserve">Resource availability: An assessment of the financial  and human resources available  and required for implementing  the surveillance system. </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</si>
  <si>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</si>
  <si>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</si>
  <si>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</si>
  <si>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</si>
  <si>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</si>
  <si>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</si>
  <si>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</si>
  <si>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</si>
  <si>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</si>
  <si>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</si>
  <si>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</si>
  <si>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</si>
  <si>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</si>
  <si>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</si>
  <si>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</si>
  <si>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</si>
  <si>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</si>
  <si>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</si>
  <si>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</si>
  <si>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</si>
  <si>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</si>
  <si>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</si>
  <si>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 xml:space="preserve">Internal communication: An assessment of the data and  information provided to relevant  stakeholders inside the  surveillance system. </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</si>
  <si>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</si>
  <si>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</si>
  <si>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</si>
  <si>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</si>
  <si>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</si>
  <si>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paternosterDegreeOneHealth2017</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</si>
  <si>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</si>
  <si>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</si>
  <si>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</si>
  <si>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pavlinSyndromicSurveillanceInfectious2013</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</si>
  <si>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</si>
  <si>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pelicanSynergisingToolsCapacity2019</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</si>
  <si>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</si>
  <si>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peyreRISKSUREVATool2019</t>
  </si>
  <si>
    <t xml:space="preserve">Manage/engage: 
-Stakeholder mapping,
-Develop evaluation plan; 
Define: 
-Define the object, 
-Program theory/the theory of change, 
-Identify potential unintended results; 
Frame: 
-EVA purposes, 
-EVA questions, 
-Judgement value </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</si>
  <si>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</si>
  <si>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</si>
  <si>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</si>
  <si>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 Measured using time - Time between introduction of infection and detection of outbreak or presence by surveillance system
* Measured using case numbers - Number of animals/farms infected when outbreak or infection detected
For case detection to facilitate control
* Measured using time - Time between infection of animal (or farm) and their detection
* Measured using case numbers - Number of other animals / farms infected before case detected
For detecting a change in prevalence
* Measured using time - Time between increase in prevalence and detection of increase
* Measured using case numbers - Number of additional animals/farms infected when prevalence increase is identified. </t>
  </si>
  <si>
    <t xml:space="preserve">Qualitative assessment methods: 
-Opinion survey; 
-Participatoryapproach. 
Semi-quantitative assessment methods: 
-Structured questionnaire survey; 
-Participatoryapproach; 
-Participatory approach (AccePT). 
Quantitative assessment methods: 
-Conjoint analysis
</t>
  </si>
  <si>
    <t>Impact other attributes (positive correlation): Sustainability, timeliness, sensitivity</t>
  </si>
  <si>
    <t>Impact other attributes (positive correlation): Sustainability, precision, flexibility</t>
  </si>
  <si>
    <t xml:space="preserve">Qualitative assessment methods: Opinion survey
</t>
  </si>
  <si>
    <t>Impact other attributes (positive correlation): Acceptability and engagement, sustainability, cost, flexibility</t>
  </si>
  <si>
    <t xml:space="preserve">Qualitative assessment methods: EVARISK
</t>
  </si>
  <si>
    <t>Impact other attributes (positive	correlation): coverage, representativeness, sensitivity, acceptability, cost</t>
  </si>
  <si>
    <t>-SWOT (Strenghts/Weaknesses/ Opportunity/ Threats); 
-Structured questionnaire survey (OASIS); 
-SERVAL; 
-System mapping</t>
  </si>
  <si>
    <t>Impact other attributes (positive correlation): All evaluation attributes</t>
  </si>
  <si>
    <t>Impact other attributes (positive correlation):  Precision, robustness, representativeness, sensitivity</t>
  </si>
  <si>
    <t>Impact other attributes (positive correlation):  Sensitivity, cost</t>
  </si>
  <si>
    <t>Quantitative assessment methods: 
-Multilist CRC; 
-Unilist CRC; 
-Data-driven mathematical model</t>
  </si>
  <si>
    <t>Impact other attributes (positive correlation): False alarm rate</t>
  </si>
  <si>
    <t>Quantitative assessment methods: Multilist CRC</t>
  </si>
  <si>
    <t>Impact other attributes (positive correlation): Precision</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</si>
  <si>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</si>
  <si>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Martínez-Avilés,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Martínez-Avilés, M., Traon, D., Hoinville, L., Stark, K., Pfeiffer, D., Rushton, J., 2015. Economic evaluation of animal health surveillance—moving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Epidémiologie Santé Anim. 59, 415-417.
Peyre, M., Hoinville, L., Haesler, B., Lindberg, A., Bisdorff, B., Drea,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</si>
  <si>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</si>
  <si>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peyreSynthesisevaluateBetterInform2022</t>
  </si>
  <si>
    <t>2. Goutard FL, Binot A, Duboz R, Rasamoelina-Andriamanivo H, Pedrono M, Holl D, Peyre MI, Cappelle J, Chevalier V, Figuié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</si>
  <si>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systems—accounting for social, economic, and technical aspects—to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</si>
  <si>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reintjesBenchmarkingNationalSurveillance2007</t>
  </si>
  <si>
    <t>Selection of six countries (England and Wales, Finland, France, Germany, Hungary, and The Netherlands)</t>
  </si>
  <si>
    <t>General use: Relation to the three-tiered system (confirmed, probable, possible) of the EU recommended case definitions</t>
  </si>
  <si>
    <t>Health event reported to local, regional, and national PH system; Estimated times to inform local, regional, and national levels</t>
  </si>
  <si>
    <t>Use of standardised data collection; Time series analysis; Regional distribution; Description of effected population groups</t>
  </si>
  <si>
    <t>Frequency and dissemination format of national bulletins; Existence of web-based information systems for the public</t>
  </si>
  <si>
    <t>Current immunisation schedule; 
Vaccination coverage for MMR at 24 month; 
Incidence data for vaccine preventable diseases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</si>
  <si>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</si>
  <si>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</si>
  <si>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romanoEvaluationSyndromicSurveillanceRelated2022</t>
  </si>
  <si>
    <t>An Evaluation of Syndromic Surveillance-Related Practices Among Selected State and Local Health Agencies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</si>
  <si>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 Jurisdictional experience with syndromic surveillance;
* System characteristics including analysis tools and data sources;
* Data processing and data quality practices;
* Data sharing, both within and outside of the jurisdiction;
* Use of syndromes and subsyndromes of importance; and
* Future needs for strengthening syndromic practice.
See supplemental material for survey questions relating to periodicity, data sharing, and partnerships. Not extracted as it is not entirely clear what attributes the survey aims to measure.</t>
  </si>
  <si>
    <t>rueggGuidanceEvaluatingIntegrated2022</t>
  </si>
  <si>
    <t>Rüegg 2022</t>
  </si>
  <si>
    <t>Simon R. Rüegg</t>
  </si>
  <si>
    <t>Technical operations of surveillance</t>
  </si>
  <si>
    <t>Are resources for rapid response during public health emergencies of national or international concern accessible? (Extracted from IHR)
Adequacy of the central level's material and financial resources (Extracted from OASIS)</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</si>
  <si>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</si>
  <si>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(Rüegg et al., 2018).
Table 2. 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 now APHA, SAC)
https://www.rvc.ac.uk/Media/Default/VEEPH/Documents/SERVAL.pdf
SETe 
Surveillance Evaluation Tool (FAO) 
http://www.fao.org/AG/AGAInfo/home/en/news_archive/2017_FAO_Surveillance_evaluation_tool-SET.html
SURV-TOOLSf
Surveillance Tools—previously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</si>
  <si>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sahalCommunicableDiseasesSurveillance2009</t>
  </si>
  <si>
    <t>* Laws, legislation
* IHRa compliance 
* Surveillance 
* Data flow between levels 
* Networking/partnership</t>
  </si>
  <si>
    <t>* Case detection 
* Registration 
* Confirmation 
* Reporting Notification 
* Data analysis/interpretation 
* Epidemic preparedness 
* Response and control 
* Feedback</t>
  </si>
  <si>
    <t>* Standards and guidelines 
* Training 
* Supervision 
* Communication 
* Resources (including logistics) 
* Coordination</t>
  </si>
  <si>
    <t>* Timeless
* Completeness
* Usefulness
* Sensitivity 
* Specificity
* Simplicity
* Flexibility 
* Acceptability 
* Reliability
* Positive predictive value 
*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</si>
  <si>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</si>
  <si>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</si>
  <si>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Pan American health organization. An integrated approach to communicable disease surveillance. Epidemiol Bull 2000;21(1):1-4. Available online from: http://www.paho. 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</si>
  <si>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</si>
  <si>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sandbergAssessmentEvaluationTools2021</t>
  </si>
  <si>
    <t>Questions considering three levels of integration:
* integration of data systems (within organizations and at national, regional, or international level; data systems interoperation; and adherence to international testing and data standards)
* integration between sectors and disciplines (knowledge integration, shared decision making and planning, and formulation of common goals)
* integration in the national and international context motivating the need for surveillance (link to decision making, shared decision making, and planning between countries)</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</si>
  <si>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</si>
  <si>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sosinDraftFrameworkEvaluating2003</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</si>
  <si>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</si>
  <si>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Timeliness is a central attribute for outbreak detection, and efforts to improve 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</si>
  <si>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</si>
  <si>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recommendations drawn from and shared by the data-driven evaluation process. Strengths and weaknesses should be listed, recommendations for how to use or improve the system should be explicit, and information gaps and research or demonstration needs should be clearly described.</t>
  </si>
  <si>
    <t>tegegneOHEpiCapSemiquantitativeTool2023</t>
  </si>
  <si>
    <t>Viviane Hénaux</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</si>
  <si>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Health—European Joint Project (OH-EJP) program; Convergence in evaluation frameworks for integrated surveillance of AMR (CoEvalAMR) project) in national veterinary, public and/or environmental health institutes and from EFSA.</t>
  </si>
  <si>
    <t xml:space="preserve">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
</t>
  </si>
  <si>
    <t xml:space="preserve">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 
</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</si>
  <si>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surveillance system are identified; ;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 regular frequency, information sharing, participation rate, production of clear ; guidance for collaboration, etc.)</t>
  </si>
  <si>
    <t xml:space="preserve">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
</t>
  </si>
  <si>
    <t xml:space="preserve">Actors: Potential actors include private firms, academia, research institutes, regulatory bodies, the general public, etc.
</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</si>
  <si>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</si>
  <si>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 xml:space="preserve">Shared resources: Potential resources include relevant materials (ex. raw data), equipment (ex. software, analysis tools, etc.), etc.
</t>
  </si>
  <si>
    <t>Internal evaluation: 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</si>
  <si>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External evaluation: 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</si>
  <si>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Laboratory techniques: 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</si>
  <si>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Data warehouse: A data warehouse is a central repository of integrated data from one or more sources in a single place. It stores current and historical data that is used for query and analysis.</t>
  </si>
  <si>
    <t>Data quality: Some examples of data quality indicators: completeness, accuracy, consistency, integrity, validity, timeliness etc.</t>
  </si>
  <si>
    <t>Indicators: Some examples of indicators: ratio, proportion, incidence, prevalence etc.</t>
  </si>
  <si>
    <t>Internal communication: can include seminar reports, official letters, meeting minutes, or emails shared between actors of surveillance sectors.</t>
  </si>
  <si>
    <t>External communication: includes scientific articles on OH surveillance results, seminar reports, regular publication of surveillance results in the form of newsletters, reports, web platforms/Shiny interfaces, etc.</t>
  </si>
  <si>
    <t>Emergence - The definition of a case suspicion and detection (e.g. suspected case, clinical case, possible case, probable case, confirmed case, etc.) is specific to the surveillance programs of the studied OH system.</t>
  </si>
  <si>
    <t>Emergence detection -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</si>
  <si>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Improved knowledge - 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</si>
  <si>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Effectiveness - Some examples of indicators: timeliness, sensitivity, specificity, positive predictive value, precision, robustness, etc.</t>
  </si>
  <si>
    <t>International collaboration; Strategic plan; Preparedness corresponds to the set of actions that are taken as precautionary measures in the face of potential hazard-related issues. These actions can include written procedures, the resources available and training for emergency action; Interventions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Awareness; Research; Policy changes; Behavioral changes include attitude, lifestyle changes; Health outcome include reduction of incidence, prevalence, case fatality, mortality, etc.</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</si>
  <si>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</si>
  <si>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16. Hénaux V, Henok T, Bogaardt C, Lailler R, Collineau L, Prada J. Deliverable D-JIP-MATRIX-WP4.2 OH-EpiCap tool and tutorial. (2022). Available online at: https://zenodo.org/record/7006654 (accessed September 23, 2022).</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</si>
  <si>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Hénaux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Hénaux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</si>
  <si>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thackerMethodEvaluatingSystems1988</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</si>
  <si>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</si>
  <si>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</si>
  <si>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</si>
  <si>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</si>
  <si>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</si>
  <si>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 detect trends signalling new problems and lead to control and prevention activities? 
* detect epidemics leading to control and prevention activities? 
* provide quantitative estimates of the magnitude of morbidity and mortalitY related to the health event under surveillance? 
* identify factors involved in disease occurrence? 
* facilitate research likely to lead to control or prevention? 
* permit assessment of the effects of control measures?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</si>
  <si>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</si>
  <si>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thackerPublicHealthSurveillance1988</t>
  </si>
  <si>
    <t>CDC 1988 ["Acceptability reflects the willingness of individuals and organizations to participate in the system"]</t>
  </si>
  <si>
    <t>Other perspectives limit the potential scope of public health surveillance. The most common is that surveillance is limited to data collection and collation. It is important for a system of public health surveillance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</si>
  <si>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vasconcelosgioiaInformingResilienceBuilding2021</t>
  </si>
  <si>
    <t>Informing resilience building: FAO's Surveillance Evaluation Tool (SET) Biothreat Detection Module will help assess national capacities to detect agro-terrorism and agro-crime</t>
  </si>
  <si>
    <t>The development of the new SET Biothreat Detection Module and how it will be used to
evaluate surveillance for agro-terrorism and agro-crime animal disease threat</t>
  </si>
  <si>
    <t>24. Food and Agriculture Organization of the United Nations (FAO): Surveil lance Evaluation Tool (SET). http://www.fao.org/ag/againfo/programmes/en/ 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</si>
  <si>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</si>
  <si>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velasovaEvaluationUsefulnessNational2015</t>
  </si>
  <si>
    <t xml:space="preserve"> Information on geographic location, herd size, production type, age, sex</t>
  </si>
  <si>
    <t>*Manual data entry v electronic; 
*Central recording; 
*Using bespoke spread sheet/databases; 
*Use of unique identifier for individual animal/farm; 
*Checking for errors, duplicates; 
* Data manipulation/collation</t>
  </si>
  <si>
    <t>Data analysis: Use of appropriate methods for analysis and interpretation of results</t>
  </si>
  <si>
    <t>*At animal/farm level; 
*Prevalence/incidence estimates, descriptive; 
*Who is involved in the analysis; 
*How often data are analysed</t>
  </si>
  <si>
    <t>Communication: Assessment of methods and ease of reporting, including type of outputs reported</t>
  </si>
  <si>
    <t>* To individual farmer, producers, industry, government, veterinarian, consumer; 
* Use of standard format of reporting; 
* Regular reports; 
* Ways of reporting—use of website, over the phone, etc.</t>
  </si>
  <si>
    <t>Coverage: Proportion of the population of interest that is included in the surveillance activity</t>
  </si>
  <si>
    <t>*Number and geographic coverage of farms/animals included in the database</t>
  </si>
  <si>
    <t>Multiple utility: The ability of a surveillance system to capture information on several diseases or health conditions; measure of how generic the system is</t>
  </si>
  <si>
    <t>*Type of data recorded in the system; 
*Specific health conditions recorded in the system</t>
  </si>
  <si>
    <t>Benefit: Direct and indirect advantages produced by the surveillance system</t>
  </si>
  <si>
    <t>*Reason for recording: legal requirement, reduction in disease occurrence, improved animal health on farm, identification of research needs, improved genetics, providing advice; 
*Who benefits: individual farmers, producers, government, consumer, industry</t>
  </si>
  <si>
    <t xml:space="preserve">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</si>
  <si>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</si>
  <si>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Bias: The extent to which prevalence estimate produced by the surveillance system deviates from the true prevalence value. One way to reduce bias would be to increase representativeness</t>
  </si>
  <si>
    <t xml:space="preserve">Assessed in terms of methodological flaws:
* Selection of farms (implication for selection bias); 
* Data collection (implication for information bias); 
* Use of case definitions, laboratory testing (implication for misclassification bias) </t>
  </si>
  <si>
    <t xml:space="preserve">Data completeness and correctness: Proportion of the data that was intended to be collected that actually was (data completeness), and the proportion of data entries that correctly reflect the true value of the data collected (data correctness) </t>
  </si>
  <si>
    <t>* Number of individual animals/herds recorded in the database (information for data completeness); 
*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</si>
  <si>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</si>
  <si>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green—excellent or very good; (2) orange— good, though room for improvement; and (3) red—poor,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</si>
  <si>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worldhealthorganizationOverviewWHOFramework2004</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</si>
  <si>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</si>
  <si>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 most importantly, routine monitoring of timeliness and completeness -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</si>
  <si>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yangUnderstandingOccupationalSafety2022</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</si>
  <si>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</si>
  <si>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</si>
  <si>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Is the system in compliance with all legal and regulatory requirements?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</si>
  <si>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</si>
  <si>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</si>
  <si>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</si>
  <si>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</si>
  <si>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</si>
  <si>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 xml:space="preserve">Is there auditing process to track how function protocols are followed?; 
Are methods established for data collection and processing to ensure high-quality data?
</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</si>
  <si>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</si>
  <si>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</si>
  <si>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 xml:space="preserve">Are there proper quality control measures to identify and correct errors in place? Is there data corruption due to incorrect data merging or conversion?
</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</si>
  <si>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</si>
  <si>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</si>
  <si>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interactions among OSH surveillance components and attributes and to investigate weights for elements based their  interactions.
OSH surveillance components, attributes and example measures identified in this study can serve as a  preliminary guide for evaluating OSH surveillance systems.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</si>
  <si>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peyrePrinciplesEvaluationOne2022</t>
  </si>
  <si>
    <t>Principles for evaluation of one health surveillance: The EVA book</t>
  </si>
  <si>
    <t>One Health surveillance system evaluation principles</t>
  </si>
  <si>
    <t>h. The RISKSUR EVA tool (Survtool): A tool for the integrated evaluation of animal health surveillance systems (Peyre 2019); k. Other</t>
  </si>
  <si>
    <t>Reviews multiples tools and frameworks but if largely centred around The RISKSUR EVA tool (Survtool): A tool for the integrated evaluation of animal health surveillance systems (Peyre 2019).</t>
  </si>
  <si>
    <t>None provided</t>
  </si>
  <si>
    <t>Early detection and early warning activities with the aim to reduce the impact of underlying animal diseases</t>
  </si>
  <si>
    <t>Monitoring and verification of disease events in their natural environment to mitigate the specific levels of these events as they occur.</t>
  </si>
  <si>
    <t>Evaluation and ranking of disease events to assign priority for plan of action according to the collected data.</t>
  </si>
  <si>
    <t>Assessing the various mitigation strategies for effectiveness with the aim to implement these strategies assessing? With the required modifications and/or policy to the surveillance system.</t>
  </si>
  <si>
    <t>Book provides the objectives for animal surveillance systems. Long-term success of a comprehensive surveillance system depends on inclusion of all the above objectives (those listed in Q13). See Fig. 1.9 for the list/diagram of the multiple objectives of animal health surveillance evaluations.</t>
  </si>
  <si>
    <t>Organizational</t>
  </si>
  <si>
    <t>Risk-based criteria definition; Surveillance system organization</t>
  </si>
  <si>
    <t>Availability and sustainability; Acceptability and engagement; Simplicity; Flexibility, adaptability; Compatibility; Multiple hazard</t>
  </si>
  <si>
    <t>Coverage; Representativeness; False alarm rate (inverse of specificity); Bias = accuracy; Precision; Timeliness; Sensitivity (detection probability and detection fraction); PPV; NPV; Robustness</t>
  </si>
  <si>
    <t>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</si>
  <si>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Flexibility, adaptability: The ability to adapt to changing information needs or operating conditions with little additional time, personnel, or allocated funds. The extent to which the system can accommodate collection of information about new health hazards or additional/alternative types of data; changes in case definitions or technology; and variations in funding sources or reporting methods should be assessed.</t>
  </si>
  <si>
    <t>Stability, flexibility, and adaptability: Stability of the system in terms of its flexibility and adaptability related to unexpected health and/or political events should be assessed prior to and during the implementation of the program. Prior to implementation, the evaluators can provide a hypothetical scenario with a scoring sheet to determine the response and accommodation of the system to event such as emerging diseases or unexpected adverse health events. The scenario should be related to the specific aim of the surveillance system.</t>
  </si>
  <si>
    <t>The probability that health event is present given that health event is detected.</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</si>
  <si>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disease).</t>
  </si>
  <si>
    <t>Representativeness of the system: Complete documentation of the sampling design and its validation should be available for review by evaluators to ensure that the inclusion of animals and their premises are representative of the reference population and the functional and organizational aspects of the system that may influence its representativeness should be assessed. The plan should include the appropriate statistical adjustments so that inference to the reference population can be done.</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</si>
  <si>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</si>
  <si>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Overall sensitivity of system: Most systems require an overall high sensitivity particularly when their priority is for early detection of cases. Thus, the overall proportion of non-detected cases (i.e., the proportion of false negatives) of the system should be as low as possible. The evaluators should be able to estimate the overall sensitivity of the surveillance system by considering all the steps in the diagnosis of cases following either a conventional decision tree or the formula for estimating herd sensitivity with the adjustments for the various objectives in the final diagnosis and all the organizational and functional aspects of the system that are likely to influence its sensitivity.</t>
  </si>
  <si>
    <t>Refers to the surveillance system structure, ease of operation, and flow of data through the system.</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</si>
  <si>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time‚Time between introduction of infection and detection of outbreak or presence by surveillance system
  Measured using case numbers‚Number of animals/farms infected when outbreak or infection detected
For case detection to facilitate control
  Measured using time‚Time between infection of animal (or farm) and their detection
  Measured using case numbers‚Number of other animals/farms infected before case detected
For detecting a change in prevalence
  Measured using time‚Time between increase in prevalence and detection of increase
  Measured using case numbers‚Number of additional animals/farms infected when prevalence increase is identified</t>
  </si>
  <si>
    <t>Timeliness in measuring health events including the response time: The system should include a documented plan with various response options according to the expected outcomes from the system. The responses should be as much as possible comprehensive to include all the potential expected outcomes with scientific justifications and time periods. These responses are usually specific to the health events that are included in the system, but they are also linked to regulations and authorities. The evaluators should be able to review these responses with both scientific knowledge and regulations of the underlying the health events in the system. For instance, a surveillance stream for national brucellosis control program may include mitigation options when animals are serologically positive but with no history of clinical signs of the disease in contrast to a different mitigation option when the serologically positive animals are associated with farms that have a known history of events and/or clinical signs of the disease.</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</si>
  <si>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</si>
  <si>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Surveillance system organization: An assessment of the organizational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</si>
  <si>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</si>
  <si>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</si>
  <si>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Compatibility: Compatibility with and ability to integrate data from other sources and surveillance components, e.g., one health surveillance (part of data collection and data management).</t>
  </si>
  <si>
    <t>False alarm rate (inverse of specificity): Proportion of negative events (e.g., non-outbreak periods) incorrectly classified as events (outbreaks). This is the inverse of the specificity but is more easily understood than specificity.</t>
  </si>
  <si>
    <t>Overall specificity of the final disease diagnosis: Similar to the above item of estimation of the overall sensitivity of the surveillance system, the overall specificity should be estimated using the same procedure. The overall proportion of false alarms (i.e., false positives) should be assessed with the aim to link it to the overall sensitivity. The implementers should be encouraged to have a reasonable proportion of false alarms; otherwise, the overall sensitivity will suffer and the resources will be poorly used.</t>
  </si>
  <si>
    <t>Bias = accuracy: The extent to which a prevalence estimate produced by the surveillance system deviates from the true prevalence value. Bias is reduced as representativeness is increased.</t>
  </si>
  <si>
    <t>Precision: How closely defined a numerical estimate is. A precise estimate has a narrow confidence interval. Precision is influenced by prevalence, sample size, and surveillance approach used.</t>
  </si>
  <si>
    <t>Robustness: The ability of the surveillance system to produce acceptable outcomes over a range of assumptions about uncertainty by maximizing the reliability of an adequate outcome. Robustness can be assessed using info-gap models.</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</si>
  <si>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</si>
  <si>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A review of the evaluation methods of surveillance systems and current practices performed by Calba [20] highlighted the importance and need to develop an integrated evaluation approach including not only the epidemiological aspects of the evaluation but also the social and economic aspects (Part III, Chap. 6) [20]. This review showed that:
(i) Most of the evaluation frameworks and guidelines have been so far developed based on empirical situation, on an ad hoc basis, each providing different levels of detail for implementation and usually targeting only partial aspects of the surveillance system characteristics; specific evaluation of surveillance (as opposed to the evaluation of disease interventions) has been performed only on limited occasions and a variety of approaches and methods are used without a generally agreed protocol [21].
(ii) A set of generic guidelines were available (CDC, WHO) but covered also partial aspects each and were highly complementary.
(iii) The terminology used was not standardized, generating some confusion for the users.
(iv) There was no rationale in the use of evaluation attributes and often a lack of methods or information on the methods to assess them; more than 25 attributes have been described for the evaluation of animal health surveillance systems, making a complete evaluation f all attributes are used time-consuming and expensive. In some cases, no methods have been described for the measurement of these attributes and only a fraction of these evaluation attributes are included in the evaluation guidelines and applied in case studies ([21‚23], RISKSUR D1.2).
(v) Economic evaluation activities currently focus mainly on disease control pro- grams and economic impact of diseases in populations and only a small pro- portion of published studies focused on economic evaluation of surveillance.
(vi) There is no standardized gold standards or effectiveness targets for animal health surveillance; in animal health, there is no index of an effectiveness mea- sure available as it exists in the human health system evaluation process [e.g., disability-adjusted life-years (DALYs) and quality-adjusted life-years (QALYs)] [24].</t>
  </si>
  <si>
    <t>Review Table 3.1 on page 46 to ensure that all listed evaluation guides have already been identified in this scoping review.</t>
  </si>
  <si>
    <t>Although the book is titles "Principles for Evaluation of One Health Surveillance", the book is largely centred/from the perspective of animal health surveillance. The book is also fairly duplicative of The RISKSUR EVA tool (Survtool): A tool for the integrated evaluation of animal health surveillance systems (Peyre 2019) and associated resources.
A lot of content from this book is also duplicative of other work published by thr CIRAD group that has already been included in this scoping review, therefore those elements were not extracted here.
Evaluation is the determination of the merit of a surveillance system/component, by confronting the results of the assessment with standards targets, criteria or a counterfactual system. This process shall be transparent, objective and evidence-based. The outcome of an evaluation is a judgement and/or recommendations placed in the overall surveillance context. An evaluation can be performed at any development stage of the surveillance system. Ideally, an evaluation is conducted in regular intervals in line with the policy cycle, by internal and/or external evaluators. One, several or all components in the surveillance system and any number of attributes and/or criteria can be considered, depending on the evaluation question and the context.
The merit of a surveillance system represents its ability to perform and address its objective (i.e., the system is able to detect sufficient number of cases to control the disease; the system is able to prove disease freedom status with sufficient robustness). The performance of a surveillance system could be assessed at different levels, looking at Technical effectiveness: Looking at specific aspects of the system such as sensitivity, timeliness (cf. Part III).
 Process effectiveness: Looking at the system organization (e.g., data management, acceptability, cf. Part III) and its impact on its technical efficacy.
 Efficiency: Looking at the added value of the system versus a situation without any surveillance or another type of surveillance. This could be done by assessing economic criteria (e.g., cost-effectiveness or cost‚ benefit) (cf. Part III) or looking at the system impact (cf. Part VI).
Animal health surveillance (AHS) is the ongoing systematic collection, analysis, and interpretation of data and the dissemination of information to those who need to know in order to take action [6]. This definition comprises important notions about sustainability and long-term action, communication to relevant stakeholders, and perspectives for action.
Surveillance systems are complex and need to consider the principles of epidemiology driven by epidemiological, economic, social (including political, cultural), and environmental factors in interactive ways. To allow for the design of cost-effective systems, the plan needs to consider practical and affordable assessment frameworks for timely evaluation of the benefits and costs of the system. Additionally, the assessment must be accepted by the local users and providers of the system.
The terms assessment and evaluation are interrelated. Assessment is the systematic process of documenting and using empirical data on the knowledge, skills, attitudes, and beliefs of the users and providers of the system. Evaluation, on the other hand, focuses on the output and performance of a system in relation to achieving its stated aim. Evaluation is a comprehensive or a quality review of the system. Evaluation processes normally involve some standards, criteria, measures of performance, or objectives that describe the value of the system outcome. Evaluation can identify criteria for success, lessons learned, things to achieve, ways to improve the work, and the means to move forward. Thus, evaluation is product-oriented specifically to respond to the question: Whats been achieved or impacted? The aim of evaluation is to help the decision makers and reviewers of the progress determine the success or effectiveness of a system. It provides a comprehensive description of a system including insight into its operation. The evaluation may be subjective or objective depending on the performance indices or the matrices that are used in the evaluation.
The main recommendations of the review were (i) the need for a structured evaluation process for animal surveillance systems that allows for flexibility in the selection of evaluation attributes and attribute assessment methods to make it con- text specific (this has been developed as part of the Survtool framework (see Chap. 4); (ii) the need to design a glossary of evaluation terms (to complement the existing ‚surveillance glossary‚ [10])‚such a glossary is available at the end of this book and here: https://www.fp7-risksur.eu/terminology/glossary; and (iii) to develop a set of internationally recognized and standardized effectiveness metrics for economic evaluation of animal health surveillance (see Sect. 3.3).
The first step in the evaluation process is to plan the evaluation and define the object and context of the evaluation. This involves engaging with the decision makers via a stakeholder mapping and workshop to identify, with them, the gaps and needs required to frame the evaluation plan. This will contribute to ensuring uptake of the recommendations by the people that implement and therefore impact the evaluation activity (see Part VI).
Determine the stakeholders: Data collection is the main activity of a surveillance system. Providers of the data are essential streams to ensure both reliability and accuracy of the data. The collected data should, as much as possible, serve the aim of the system including the users of the findings. Both providers and users are involved in making decisions, participating in program activities, or are affected by those activities. The program may have both primary and secondary stakeholders. The primary stakeholders are those who are directly involved in or directly affected by the programs outcomes. Secondary stakeholders are those who are less involved and less affected by the program but may have some either short- or long-term involvement or could influence the program outcomes, which could still be important to include (e.g., the Ministry of Health for surveillance programs not related to zoonotic diseases). The implementers of the program will be the starting point to determine a list of stakeholders.
When engaging with stakeholders, needs and resources for the evaluation must be identified. The following list of essential items can be used to determine the resources and needs including gaps in the system (Table 3.2):
 The official name/title of the system and its program. The program is usually the official public designation of the system, and the system is the technical procedure or the protocol to be administrated by the program.
  The list of the people and their credentials that are involved in the execution of the protocol. This list may include previous and currently involved people if there is a long history of the ongoing surveillance system.
  The aim(s) of the program in both technical and governance format (e.g., all the legislative documents that formalize the program or specify its framing).
  Outputs, or at least some recent results of the program, particularly communi-ques with users and providers of the program.
  The proposed protocol to meet the expected outcomes.
See Table 3.4.1.1 on page 49 for the list of essential elements of context to frame the evaluation process.
Stakeholder communication: The method of communication of a surveillance evaluation will depend on the different stakeholders, their familiarity with the details of the surveillance system, and their anticipated or intended actions. How, when, and why stakeholders will be communicated with is an appropriate activity to undertake during the planning stages of the evaluation‚so that the appropriate data is gathered at the outset and the appropriate method of distribution considered. The evaluation must be clear, action oriented, and easily distributed. It should also be geared to the particular stakeholder. Stakeholders who are directly involved in the surveillance, its design, and activities may require little need for interpretation of evaluation findings. Because they have significant knowledge of the system and underlying processes, details on the background, etc., will be less necessary. The evaluation report will be result oriented, allowing for interpretation. Evaluation reports intended for stakeholders who may not be as familiar with the surveillance system may require more information, including background, data collection methods, and analysis. Interpretation of the findings will need to be elaborated upon. Interpretive reports do not just provide the results of data collection, but put the results in context including, if appropriate, changes over time. When necessary, evaluation reports can also take the form of information sheets for lay audiences for those who may not have a high level of knowledge on the surveillance topic [1]. Depending on the surveillance system being evaluated, other means of communication of findings may be appropriate including peer reviewed journal articles, abstracts or posters given at professional meetings, lay press news items, books, book chapters, and web-based publications [1].
Economic evaluation of surveillance systems/components should be required as an aid to decision-making in surveillance to inform the allocation of scarce resources. It shows the consequences of alternatives and helps to identify which of these are to be preferred from an economic point of view.
Technical (or effectiveness) evaluation: Is about assessing the performances of a surveillance system (e.g., sensitivity, timeliness) to evaluate its capacity to reach its objective (e.g., disease control).
Process (or functional) evaluation: Is about assessing the conditions in which the system is performing and the elements of the system organisation and function that will affect its performances to make corrective actions to improve the system performances. Evaluation of the system process will allow to better understand the reasons behind limited performances. This will allow meaningful, adapted, and therefore more sustainable recommendations for effectiveness improvement, linked to the specific context of the system itself (see Part VI). Process evaluation will also allow to identify direct or indirect impact of a change in the surveillance activities, which will inform a cost-analysis (see Sect. 2.3).
Comprehensive or integrated evaluation: Is about integrating evaluation of system effectiveness and process to ensure all elements affecting the system performances are considered; this will improve sustainability and impact of the actions (e.g., assessing the system sensitivity and the acceptability of the actors of the system, which impacts the sensitivity level in order to promote changes to improve reporting and increase sensitivity) and could include economics (understanding decision-making in resource allocation by the system actors to improve its efficiency).
The single most important conclusion is that to proceed beyond cost-effectiveness analysis, which provides information about the implications for monetary expenditure on resources aimed at achieving a technical objective, two conditions must be fulfilled. First, the benefits accruing to surveillance must be defined in economic, not technical, terms and measured in equivalent monetary units; second, recognition that benefits do not accrue exclusively to surveillance but also to interventions made in the light of surveillance information. Thus any standard social cost benefit approach to evaluation, should it be contemplated, must incorporate both surveillance and intervention resources, and address the challenging task of expressing the benefits of mitigating disease effects in monetary units. See Sections 5 and 6 of the book for more details or formulas relating to economic evaluations of surveillance systems.</t>
  </si>
  <si>
    <t>ribeiroOvercomingChallengesDesigning2019</t>
  </si>
  <si>
    <t>Ribeiro 2019</t>
  </si>
  <si>
    <t>Overcoming challenges for designing and implementing the One Health approach: a systematic review of the literature.</t>
  </si>
  <si>
    <t>Overcoming challenges for designing and implementing the One Health approach: A systematic review of the literature</t>
  </si>
  <si>
    <t>Carolina dos S. Ribeiro</t>
  </si>
  <si>
    <t xml:space="preserve">ribeirocds@hotmail.com, carolina.dos.santos.ribeiro@rivm.nl </t>
  </si>
  <si>
    <t>Systematic review of issues relating to the implementation of One Health approaches</t>
  </si>
  <si>
    <t>Despite the consensual OH definition that emerged in recent years, the level of collaboration required in the OH approach is not yet agreed upon. Most of the OH initiatives are based on interdisciplinary (ID) collaborations, implying the integration of different disciplines and cooperation between diverse experts, creating possibilities for knowledge co-creation. More recent initiatives, however, advocate for taking a whole society approach, which implies a transdisciplinary (TD) level of collaboration, with the inclusion of stakeholders beyond the academic domain. Some authors advocate that taking a TD approach can better address complex global health challenges, due to the consideration of local contexts and the inclusion of community stakeholders, which contribute to the adoption and sustainability of OH initiatives.
The inclusion of diverse stakeholders under the OH approach, however, can lead to conflicts due to their manifold interests and priorities. Examples of collaborative conflicts are power imbalances, conflicts of interest and coordination gaps that can occur at an ID level but especially at a cross-sectoral, participatory TD level. 
Policy support, access to funds, and trained professionals, able to understand and implement the OH approach, are basic conditions to facilitate the start and smooth execution of OH initiatives. Therefore, addressing condition challenges is considered an important first step towards the successful design and implementation of OH initiatives. Some authors also elaborate on the interdependency of these themes. While on the one hand, without policy support and funding, educational and training programs cannot be enhanced; on the other hand, educated and trained personnel are necessary for improving and increasing OH advocacy and message development for policy-makers and the public, and therefore enhancing policy support and funding.
In order to generate a paradigm shift for solving global health problems, a merely multidisciplinary team of experts is not sufficient. Stakeholders should work at an ID and TD level through the integration of academic and real world expertise for knowledge co-creation to address OH challenges in an innovative way.
See Tables 1-3 for challenges related to conducting OH initiatives. See Tables 4-6 for associated proposed solutions.
Challenges for acquiring conditions for starting OH initiatives:
-Policy and funding: Lack of resources and funding for OH initiatives; Lack of overall awareness about OH; Lack of commitment of policy-makers with OH
-Education and training: Lack of competence from OH practitioners; Insufficient and inefficient OH training programs; Lack of academic and institutional support for OH
Challenges for executing OH initiatives:
-Surveillance: Hard to perform OH surveillance; Problems with access to and quality of OH data and information; Lack of surveillance capacity; Fragmented surveillance systems
-Multi-actor collaborations: Difficulties to promote and sustain OH collaborations; Unequal power/representation of actors; Lack of facilitated collaborative process; Disciplinary and cultural silo thinking
-Multi-domain collaborations: Lack of facilitated collaborative process; Difficulties in promoting the engagement of multiple actors across domains; Difficulties to include context-specific factors in OH initiatives
-Multi-level collaborations: Institutional and academic fragmentation; Geographic and cultural fragmentation
Challenges for monitoring and evaluating OH initiatives:
-Monitoring &amp; evaluation: Lack of OH evaluation studies and reporting of outcomes; Lack of guidelines and metrics for OH monitoring and evaluation</t>
  </si>
  <si>
    <t>meynardProposalFrameworkEvaluating2008</t>
  </si>
  <si>
    <t>Meynard 2008</t>
  </si>
  <si>
    <t>Proposal of a framework for evaluating military surveillance systems for early detection of outbreaks on duty areas.</t>
  </si>
  <si>
    <t>Proposal of a framework for evaluating military surveillance systems for early detection of outbreaks on duty areas</t>
  </si>
  <si>
    <t>Jean-Baptiste Meynard</t>
  </si>
  <si>
    <t xml:space="preserve"> jbmeynard@pasteur-cayenne.fr</t>
  </si>
  <si>
    <t>French Guiana</t>
  </si>
  <si>
    <t>Evaluation framework for military surveillance systems</t>
  </si>
  <si>
    <t>d. Frameworks and Tools for Evaluating Health Surveillance Systems (Health Canada 2004); k. Other</t>
  </si>
  <si>
    <t>Additional methods were also used to evaluate British and French military syndromic surveillance systems. From this experience conducting these evaluations, a proposal for a framework for military surveillance systems was developed.</t>
  </si>
  <si>
    <t>Initial Evaluation</t>
  </si>
  <si>
    <t>Parameters: 
Global coherence, pertinence, acceptability, feasibility, interoperability</t>
  </si>
  <si>
    <t>Survey of peripheral actors; multinational exercise</t>
  </si>
  <si>
    <t>Production:
Evaluation program</t>
  </si>
  <si>
    <t>Intermediate Evaluations</t>
  </si>
  <si>
    <t>Parameters:
Current dynamic, intermediary efficacy, timeliness, sensitivity, specificity, operationability, coherence, interoperability</t>
  </si>
  <si>
    <t>KAP survey; simulation; technical audits; ergonomic studies; multinational exercise</t>
  </si>
  <si>
    <t>Production: 
Proposals for corrections of the system</t>
  </si>
  <si>
    <t>Final Evaluations</t>
  </si>
  <si>
    <t>Parameters:
Timeliness, validity, sensibility, specificity, data quality, reliability, usefulness, portability, stability, costs, efficacy, efficiency, impact, interoperability</t>
  </si>
  <si>
    <t>CDC framework; simulation; multinational exercise</t>
  </si>
  <si>
    <t>Production:
Conclusions and final recommendations</t>
  </si>
  <si>
    <t>The early detection of potential epidemics, evaluation of their potential impact on operational capacity and the provision of information to facilitate the medical response.</t>
  </si>
  <si>
    <t>Civilians</t>
  </si>
  <si>
    <t>The actors of the evaluation were some actors of the system, university or institutional partners or came from external organisms. They were military and civilian. They were specialists in epidemiological surveillance or its evaluation.</t>
  </si>
  <si>
    <t>Military personnel</t>
  </si>
  <si>
    <t>Assessing the willingness of users to be involved in the operation of the system.</t>
  </si>
  <si>
    <t>See Figure 3</t>
  </si>
  <si>
    <t>The link between the different components and the development stages.</t>
  </si>
  <si>
    <t>Financial assessment: dealing with installation and running costs and the calculation of cost-efficacy and cost-benefit ratios.</t>
  </si>
  <si>
    <t>Providing information about the completeness of recorded data.</t>
  </si>
  <si>
    <t>The extent to which the initial objectives are achieved.</t>
  </si>
  <si>
    <t>The link between the resources implemented and the results.</t>
  </si>
  <si>
    <t>The extent to which the available means meet needs.</t>
  </si>
  <si>
    <t>Measuring the system's ability to adapt to a change in environmental conditions, such as the emergence of a disease causing an epidemic (emergent disease) or significant changes in the population. Not listed as a attribute in the proposed framework but is used/listed elsewhere.</t>
  </si>
  <si>
    <t xml:space="preserve">CDC 2004 </t>
  </si>
  <si>
    <t>Evaluating the possible use of the system in other circumstances or at a different location.</t>
  </si>
  <si>
    <t xml:space="preserve">Unclear - potentially CDC 2004 </t>
  </si>
  <si>
    <t>Unclear - potentially CDC 2004. Not listed as a attribute in the proposed framework but is used/listed elsewhere.</t>
  </si>
  <si>
    <t>Reflecting the reaction of the system to a change in the variables recorded.</t>
  </si>
  <si>
    <t>Assessing the time taken to detect a potential epidemic and to provide commanders with the relevant information.</t>
  </si>
  <si>
    <t>Measuring the contribution of the system to the early detection of an epidemic and its ability to provide information to facilitate efficient intervention.</t>
  </si>
  <si>
    <t>Assessing the system's ability to detect real outbreaks.</t>
  </si>
  <si>
    <t>Pertinence: the link between objectives and the preliminary assessment.</t>
  </si>
  <si>
    <t>Operationality: functioning conditions in the field.</t>
  </si>
  <si>
    <t>Impact: all effects other than the results.</t>
  </si>
  <si>
    <t>Current dynamic: no definition provided - unclear if this should be considered an attribute of the framework.</t>
  </si>
  <si>
    <t>Sensibility: no definition provided</t>
  </si>
  <si>
    <t>7. Jefferson H, Dupuy B, Chaudet H, Texier G, Green A, Barnish G, Boutin JP, Meynard JB: Evaluation of syndromic surveillance for the early detection of outbreaks among military personnel in a tropical country. J Public Health 2008 in press.
19. Lombardo JS, Burkom H, Pavlin J, Centers for Disease Control and Prevention (CDC): ESSENCE II and the framework for evaluating syndromic surveillance systems. MMWR Morb Mortal Wkly Rep 2004, 53 Suppl:159-165.</t>
  </si>
  <si>
    <t>See Figure 3 for a schematic representation of the proposed framework for evaluating military surveillance systems.
This evaluation also showed that the CDC framework was not entirely appropriate for the evaluation of military systems because it did not assess all the factors specifically important in a military context (e.g. interoperability, security, population turnover, high mobility, etc.). The proposed evaluation assesses these factors through other specific methods (figure 4).
Our proposed new evaluation framework is summarised in figure 3. An initial evaluation is essential before or during the first deployment of a system or its prototype. At this point, coherence, pertinence, immediate acceptability, feasibility, and interoperability should be assessed. Those responsible for this evaluation must be deployed simultaneously with the system. The methods used in our evaluation framework are mostly surveys, with face-to-face interviews based on questionnaires and participation in a multinational exercise. This initial evaluation should be used to correct any problems identified and to create a formal evaluation program, with a detailed agenda.
Several intermediate evaluations should then be performed and any abnormalities should be rapidly corrected, to ensure continuous improvement. At this point, the dynamics of functioning, intermediate efficacy, operationality and coherence should be assessed. Various methods can be used for this assessment. A specific evaluation is required, focusing on those responsible for data recording, for which KAP surveys are ideal. Simulation exercises can be used to evaluate timeliness, sensitivity and specificity. Regular technical audits are required to check the functioning and back-up of the system and to ensure that the highest levels of security are maintained. Studies of ergonomics should focus on the enhancement of humancomputer interfaces to improve their acceptability. At this point, participation in a multinational exercise would also be useful, for the assessment of interoperability. Military or civilian experts may be responsible for these evaluations.
The final evaluation is essential. It should be carried out at the end of a prototype phase (as with 2SE FAG), at the end of deployment in a theatre of action or when a system ceases to be used (as with PRISM). At this point, efficacy, timeliness, validity, sensitivity, specificity, data quality, usefulness, portability, stability and reliability should be assessed. A study of costs, efficiency, impact and interoperability should also be carried out. The reference method for the final evaluation is the CDC framework, adapted to the specific characteristics of the military environment. If a deployment or mission is too long, this method could also be used after several months or years of functioning. A multinational exercise could again be useful at this stage. The final evaluation is expected to generate conclusions and recommendations allowing the generalisation of the system or allowing its use for another deployment, following adoption of the proposed corrections and improvements.
For military systems, maximum flexibility must be combined with the highest level of security. It must also be possible to adapt the capacity of the system to demand, maintaining some redundancy so that the system can be modified whilst still operational. Technical audits, based on quality assurance methods[9], were used to study functioning and security. The permanence of the system is a key requirement and evaluation.</t>
  </si>
  <si>
    <t>margeviciusAdvancingFrameworkEnable2014</t>
  </si>
  <si>
    <t>Margevicius 2014</t>
  </si>
  <si>
    <t>Advancing a framework to enable characterization and evaluation of data streams useful for biosurveillance.</t>
  </si>
  <si>
    <t>Advancing a Framework to Enable Characterization and Evaluation of Data Streams Useful for Biosurveillance</t>
  </si>
  <si>
    <t>Kristen J. Margevicius</t>
  </si>
  <si>
    <t>kmargevicius@lanl.gov</t>
  </si>
  <si>
    <t>A framework for evaluating data streams to be used in a biosurveillance system</t>
  </si>
  <si>
    <t>Scope</t>
  </si>
  <si>
    <t>Process: The process of gathering, integrating, interpreting, and communicating
Knowledge: Essential information related to all-hazards threats or disease activity affecting human, animal, or plant health
Purpose: To achieve early detection and warning, contribute to overall situational awareness of the health aspects of an incident, and to enable better decision making at all levels</t>
  </si>
  <si>
    <t>Biosurveillance Goals</t>
  </si>
  <si>
    <t>See objectives listed in Q13.</t>
  </si>
  <si>
    <t>Data Stream Characterization</t>
  </si>
  <si>
    <t>Data Stream Context (Disease, Population, Type):
-Infectious Disease(s) of Interest
-Human, Animal, Plant, Pathogen, Pest
-Diagnostic (Data that leads to identification of a pathogen, or confirmed diagnosis of disease)
-Syndromic (Health-related data that may precede or substitute for formal diagnosis)
-Environmental (Non-health related data associated with the social, natural, and/or built environment)
Data Stream Categories:
-Ambulance / EMT Records
-Clinic/Health Care Provider Records
-ED / Hospital Records
-Employment / School Records
Established Databases
-Financial Records
-Help Lines
-Internet Search Queries
-Laboratory Records
-News Aggregators
-Official Reports
-Police / Fire Department Records
-Personal Communication
-Prediction Markets
-Sales
-Social Media
Data Stream Details:
-Algorithms
-Collection Method
-Data Accuracy
-Data Processing Before Analysis
-Data Quality
-Data Reporting
-Data Security
-Data Structure
-Data Transmission
-Geospatial Characteristics
-Metadata Collected
-Population Characteristics
-Stakeholders</t>
  </si>
  <si>
    <t xml:space="preserve">Early Warning of Health Threats: Surveillance that enables identification of potential threats including emerging and re-emerging diseases that may be undefined or unexpected.
</t>
  </si>
  <si>
    <t>Early Detection of Health Events: Surveillance that enables identification of disease, outbreaks (either natural or intentional in origin), or events that have occurred, before they become significant.</t>
  </si>
  <si>
    <t>Situational Awareness: Surveillance that monitors the location, magnitude, and spread of an outbreak or event once it has occurred.</t>
  </si>
  <si>
    <t>Consequence Management: Surveillance that assesses impacts and informs response to an outbreak or an event.</t>
  </si>
  <si>
    <t>Baseline Awareness: Information that can inform and facilitate the achievement of the above surveillance goals and can be related to population demographics and health, the natural, social, and built environment, and underlying disease patterns and characteristics.</t>
  </si>
  <si>
    <t>See Figure 2 for further elaboration of surveillance system objectives.</t>
  </si>
  <si>
    <t>Experts involved in animal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</si>
  <si>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</si>
  <si>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plant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</si>
  <si>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</si>
  <si>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human infectious disease biosurveillance activities</t>
  </si>
  <si>
    <t>Experts from US federal government agencies</t>
  </si>
  <si>
    <t>Experts from national laboratories</t>
  </si>
  <si>
    <t>Experts from academic institutions</t>
  </si>
  <si>
    <t>4. Morse SS, Mazet JA, Woolhouse M, Parrish CR, Carroll D, et al. (2012) Prediction and prevention of the next pandemic zoonosis. The Lancet 380: 1956‚1965. doi:10.1016/S0140-6736(12)61684-5.
5. Bravata DM, McDonald KM, Smith WM, Rydzak C, Szeto H, et al. (2004) Systematic review: Surveillance systems for early detection of bioterrorismrelated diseases. Ann Intern Med 140: 910‚ 922
24. Malecki KC, Resnick B, Burke TA (2008) Effective Environmental Public Health Surveillance Programs: A Framework for Identifying and Evaluating Data Resources and Indicators. J Public Health Manag Pract 14: 543‚551. doi:10.1097/01.PHH.0000338366.74327.c9.
32. Buehler JW, Berkelman RL, Hartley DM, Peters CJ (2003) Syndromic surveillance and bioterrorism-related epidemics. Emerg Infect Dis 9: 11971204. doi:10.3201/eid0910.030231.</t>
  </si>
  <si>
    <t>Within the context of biosurveillance systems, data streams are inextricably linked to the system in which they are deployed and are usually evaluated in the context of system capabilities (such as timeliness and sensitivity)[23,27,28]. As part of a larger project to provide a systematic evaluation of data streams for integrated global biosurveillance, we required concrete terminology to enable the cataloging, characterization, and classification of diverse data sources and systems that exist or are being developed for use in infectious disease biosurveillance.
Evaluation of data streams as opposed to evaluation of surveillance systems requires a characteristic set of attributes and metrics that are related to, but are not the same as, system attributes and metrics. Because biosurveillance systems can include one or many types of data streams, a data stream-centric framework can also be used in biosurveillance system evaluation and discourse if the framework is based on cogent classification schemes and definitions.
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Sixteen data stream categories emerged from the iterative development process (Table 6). Table 6 provides definitions and examples of these categories and examples of how the data stream categories can be sub-categorized as needed such as clinic/health care provider records being subcategorized into physician provided or veterinary provided records. Of significance is the fact that we were able to bin any data stream into one of the 16 major categories, and are continually refining the sub-categories to enable comprehensive characterization. This table also illustrates how commonly referenced data streams could be binned into the 16 broad categories.
Finally, the choice and effectiveness of types of data streams should be informed by the specific goal(s) of the biosurveillance system, and by the diseases being monitored. These categories complete the framework for understanding data stream relevance that is shown in Figure 3.</t>
  </si>
  <si>
    <t>hitzigerSystemThinkingCitizen2021</t>
  </si>
  <si>
    <t>Hitziger 2021</t>
  </si>
  <si>
    <t>System Thinking and Citizen Participation Is Still Missing in One Health Initiatives - Lessons From Fifteen Evaluations.</t>
  </si>
  <si>
    <t>System Thinking and Citizen Participation Is Still Missing in One Health Initiatives ‚ Lessons From Fifteen Evaluations</t>
  </si>
  <si>
    <t>Review of One Health evaluation approaches</t>
  </si>
  <si>
    <t>The NEOH tool assesses the One Health-ness of initiatives with a catalogue of 80 semi-quantitative questions about knowledge integration. The second tool was developed in collaboration with experts from transdisciplinary research, sustainability sciences and international development research: Evaluating knOwLedge Integration Capacity in multi-stakeholder governance (EVOLvINC). 
The tools provide two different perspectives using similar data: while the NEOH tool compares operational aspects (working, thinking, planning) and infrastructural aspects (learning, sharing, organisation) in a OH ratio, EVOLvINC links the aspects to the project life cycle. Thus, the NEOH representation facilitates reflection about investments in the system operations or infrastructure, and the EVOLvINC too conveys the contribution of these aspects to the project life cycle and the capacity to evolve.
It illustrates that sharing and learning are the least developed aspects, both linked to the evaluation stage of the policy or project life cycle. The strongest scores were achieved for the thinking and organisation aspects.
The most positively evaluated criteria of the formulation phase were leverage potential (B, F), competences and methods,(E, F) and resource allocation (C, F).
The weakest criterion was the consideration of system characteristics (C‚E). For example, initiative E was identified to be working at the level of population patterns of zoonoses in Kenya rather than at the level of transmission structures, and activities during project formulation did not explicitly consider time delays, feedback loops, and causal interactions between different processes.
The most positively evaluated criteria for the implementation phase were internal team structure (A, B, D, E, F), power distribution (B, E, F, G), and conflict resolution (A, D, E) processes.
The poorest scores were achieved for external actor and stakeholder network (C, D) and bridging knowledge (C, G). 
The strongest evaluation scores for the evaluation phase were achieved for the sharing of methods and results (C, E, G) and the direct learning environment (A, F). 
All initiatives appreciated the evaluation process, theoretical approach, and questionnaires. Each initiative experienced the evaluation as a trigger for important reflections that they intend to apply in the future. The lessons learnt were derived from all phases of the evaluation process, and the conceptual background. Insights that were singled out as particularly relevant or thought-provoking included each of the six aspects, and the criteria inclusive design process, identification and engagement of sectors, actors and stakeholders, reflectivityinternal team structure, external stakeholder network, power distribution, leadership, and conflict resolution. Several initiatives realised the importance of additional systemic and environmental factors of relevance to their OH focus.
Knowledge integration seems to be emphasised by most OH initiatives primarily during the implementation phase, but there are opportunities to enhance participation and knowledge integration in all three phases of the project life cycle. In the formulation phase, a strong baseline was provided through the leverage potential and a diversity of competencies. This was endorsed by the attention given to power distribution and conflict resolution during implementation, and the willingness to share data. The main challenges in adopting a systems perspective were rooted in a lack of consideration of systemic characteristics. This is amplified by the lack of external stakeholder engagement, the poor bridging of knowledge in the implementation phase, and the limited attention given to an initiative or policy as a learning organisation with evolutionary features.
A final note should be made regarding the timing of an evaluation within an initiatives life cycle. Both tools are easily adapted to prospective, formative or retrospective evaluations with only minor rephrasing. Fonseca et al. (29) recommend prospective and repeated formative evaluations at early stages of the initiative, since they allow for anticipation of subsequent aspects and enhancement of knowledge integration capacity in the future. 
In the present study, prospective evaluation of the learning aspect was found challenging (G, I) since many learning opportunities develop spontaneously during implementation stages, and many questions relate to actual lessons learnt, rather than mere opportunities to learn. At the other end of the cycle, retrospective evaluations may be limited by data availability if collaborators are hard to contact (K), and because process-oriented information is usually scarce in academic or grey literature. To redress this gap, we believe that such data should be required in the Checklist for One Health Epidemiological Reporting of Evidence (COHERE) guidelines (10).</t>
  </si>
  <si>
    <t>13. Hitziger M, Aragrande M, Berezowski JA, Canali M, Del Rio Vilas V, Hoffmann S, et al. EVOLvINC: EValuating knOwLedge INtegration Capacity in multistakeholder governance. Ecol Soc. (2019) 24:art36. doi: 10.5751/ES-10935-240236
Network for Evaluation of One Health (NEOH) COST Action TD1404</t>
  </si>
  <si>
    <t>The paper is primarily a comparision of the EVOLvINC and NEOH evaluation frameworks - to pull each framework to include in scoping review.
A key element of the OH approach is the integration of knowledge across sectors, disciplines and stakeholders.
Reporting knowledge integration processes should be included in the COHERE guidelines (10).</t>
  </si>
  <si>
    <t>ngetichDevelopmentValidationFramework2021</t>
  </si>
  <si>
    <t>Ng'etich 2021</t>
  </si>
  <si>
    <t>Development and validation of a framework to improve neglected tropical diseases surveillance and response at sub-national levels in Kenya.</t>
  </si>
  <si>
    <t>Development and validation of a framework to improve neglected tropical diseases surveillance and response at sub-national levels in Kenya</t>
  </si>
  <si>
    <t>Arthur K. S. Ng‚ etich</t>
  </si>
  <si>
    <t>arthursaitabau@yahoo.com</t>
  </si>
  <si>
    <t>South Africa</t>
  </si>
  <si>
    <t>Development of an evaluation framework for PC-NTD surveillance systems</t>
  </si>
  <si>
    <t>Inputs &amp; Processes</t>
  </si>
  <si>
    <t>Used a logic framework to map the literature organize surveillance themes, attributes, and criteria into a matrix (see Table 1.) Final validated framework is shown in Fig 5.</t>
  </si>
  <si>
    <t>Intended Results (Outputs, Outcomes &amp; Impact)</t>
  </si>
  <si>
    <t>Identified outcome themes that could be used as objecitves: early detection and effective response action; improved data accuracy and quality; efficient surveillance data transmission.</t>
  </si>
  <si>
    <t>Directors of health</t>
  </si>
  <si>
    <t>Stakeholders constituted individuals that regularly utilise information generated by the surveillance system to take appropriate actions or make decisions influencing implementation of interventions and policy-making processes.</t>
  </si>
  <si>
    <t>Disease surveillance coordinators</t>
  </si>
  <si>
    <t>Health information and records officers</t>
  </si>
  <si>
    <t>NTD coordinators</t>
  </si>
  <si>
    <t>Public health officers</t>
  </si>
  <si>
    <t>Other key sub-national health stakeholders</t>
  </si>
  <si>
    <t xml:space="preserve">Stakeholders from the national disease surveillance unit </t>
  </si>
  <si>
    <t>Stakeholders from the national NTD programme in Kenya</t>
  </si>
  <si>
    <t>Core Functions</t>
  </si>
  <si>
    <t xml:space="preserve">Case confirmation; reporting; data analysis; feedback
</t>
  </si>
  <si>
    <t>Support Functions</t>
  </si>
  <si>
    <t>Supervision; training; resources</t>
  </si>
  <si>
    <t>Surveillance Attributes</t>
  </si>
  <si>
    <t>Simplicity; acceptability; stability; flexibility; usefulness; data quality and accuracy; timeliness and completeness</t>
  </si>
  <si>
    <t>Willingness of persons to be involved in activities within the surveillance system.</t>
  </si>
  <si>
    <t>See S1 File. Data Collection Tools for list of stakeholder survey questions.</t>
  </si>
  <si>
    <t>Expected essential data requirements compared to actual reporting.</t>
  </si>
  <si>
    <t>Accuracy of data collected within the surveillance system.</t>
  </si>
  <si>
    <t>Ease of surveillance system to adapt to change of information needs and operating conditions with minimal additional resources.</t>
  </si>
  <si>
    <t>Ease of operation of the surveillance system.</t>
  </si>
  <si>
    <t>Stability of surveillance system to be available and reliable when required.</t>
  </si>
  <si>
    <t>Surveillance system contribution to control and prevention of adverse health-related conditions.</t>
  </si>
  <si>
    <t>Case confirmation: Improved specimen handling; Strengthened laboratory support. (Note: described as a theme of surveillance functions).</t>
  </si>
  <si>
    <t>Reporting: Improved reporting quality; Adequate reporting forms provision. (Note: described as a theme of surveillance functions).</t>
  </si>
  <si>
    <t>Data analysis: Increased surveillance performance monitoring; Improved data accuracy. (Note: described as a theme of surveillance functions).</t>
  </si>
  <si>
    <t>Feedback: Improved health workers' attitudes; Enhanced feedback from higher to lower levels. (Note: described as a theme of surveillance functions).</t>
  </si>
  <si>
    <t>Supervision: Strengthened implementation of surveillance systems; Utilisation of up-to-date information; Identification of correct reporting channels. (Note: described as a theme of surveillance functions).</t>
  </si>
  <si>
    <t>Training: Improved performance of the surveillance system; Improved surveillance data quality; Enhanced knowledge on surveillance systems. (Note: described as a theme of surveillance functions).</t>
  </si>
  <si>
    <t>Resources: Financial resources; Human resources; Technical, material and logistical resources; Equipment and infrastructure. (Note: described as a theme of surveillance functions).</t>
  </si>
  <si>
    <t>Data quality and accuracy: Unclear - potentially a merging of CDC 2001 definitions</t>
  </si>
  <si>
    <t>Timeliness and completeness: Unclear - potentially a merging of CDC 2001 definitions</t>
  </si>
  <si>
    <t>Surveillance data timeliness: How quick information is conveyed across levels of the surveillance system.</t>
  </si>
  <si>
    <t>A multi-phased approach was utilised to validate the proposed framework using: (i) consultative meetings with stakeholders at the sub-national and national levels and (ii) presentation of the draft framework in a conference meeting constituted of NTD researchers and policy experts. The aim of the consultative discussions was to review the draft framework components based on the expertise and experiences of healthcare stakeholders and decision makers. In addition, presentation of the draft framework in a scientific forum was intended to obtain further inputs to improve the framework components and assess scalability and adoptability of the framework especially at the sub-national level based on NTD research experts opinions. The validation process presented an opportunity to ascertain the accuracy of information underpinning the draft framework and identified key points for framework refinement. The process allowed participants to comment freely on the framework components in an open forum, which allowed for extensive discussions and drew out diverse stakeholder and expert opinions.
Encouraging involvement of the community levels in surveillance activities isdeemed to increase ownership and sustainability of the processes. This corresponds to efforts to empower communities living in NTD endemic regions through their participation in control interventions and formalizing the roles of community health workers</t>
  </si>
  <si>
    <t>category</t>
  </si>
  <si>
    <t>Category</t>
  </si>
  <si>
    <t>A high-level grouping of themes.</t>
  </si>
  <si>
    <t>Used to separate themes into overview and specific categories.</t>
  </si>
  <si>
    <t>Categories ensure logical separation within the schema.</t>
  </si>
  <si>
    <t>Pending</t>
  </si>
  <si>
    <t>pending</t>
  </si>
  <si>
    <t>NA</t>
  </si>
  <si>
    <t>None</t>
  </si>
  <si>
    <t>Class</t>
  </si>
  <si>
    <t>is-a: Class</t>
  </si>
  <si>
    <t>PHES-EF_001</t>
  </si>
  <si>
    <t>http://purl.obolibrary.org/obo/PHES-EF_001</t>
  </si>
  <si>
    <t>Specific</t>
  </si>
  <si>
    <t>OBO: category</t>
  </si>
  <si>
    <t>Active</t>
  </si>
  <si>
    <t>theme</t>
  </si>
  <si>
    <t>Theme</t>
  </si>
  <si>
    <t>A high-level grouping of related concepts that define broad areas of public health evaluation.</t>
  </si>
  <si>
    <t>Themes provide the overarching categories under which all other terms are organized.</t>
  </si>
  <si>
    <t>Themes should be broad enough to encompass related domains but distinct to avoid overlap.</t>
  </si>
  <si>
    <t>PHES-EF_002</t>
  </si>
  <si>
    <t>http://purl.obolibrary.org/obo/PHES-EF_002</t>
  </si>
  <si>
    <t>Surveillance effectiveness</t>
  </si>
  <si>
    <t>surveillanceEffectiveness</t>
  </si>
  <si>
    <t>OBO: class</t>
  </si>
  <si>
    <t>domain</t>
  </si>
  <si>
    <t>Domain</t>
  </si>
  <si>
    <t>A major area of focus within a theme.</t>
  </si>
  <si>
    <t>Domains further subdivide themes into more specific areas of evaluation.</t>
  </si>
  <si>
    <t>Domains should align closely with the specific objectives of public health surveillance.</t>
  </si>
  <si>
    <t>PHES-EF_003</t>
  </si>
  <si>
    <t>http://purl.obolibrary.org/obo/PHES-EF_003</t>
  </si>
  <si>
    <t>dataQuality</t>
  </si>
  <si>
    <t>OBO: domain</t>
  </si>
  <si>
    <t>subdomain</t>
  </si>
  <si>
    <t>Subdomain</t>
  </si>
  <si>
    <t>A specific aspect or perspective within a domain.</t>
  </si>
  <si>
    <t>Subdomains add detail to domains by identifying unique facets.</t>
  </si>
  <si>
    <t>Subdomains may not always be necessary if domains are sufficiently specific.</t>
  </si>
  <si>
    <t>Subclass</t>
  </si>
  <si>
    <t>PHES-EF_004</t>
  </si>
  <si>
    <t>http://purl.obolibrary.org/obo/PHES-EF_004</t>
  </si>
  <si>
    <t>Completeness (data)</t>
  </si>
  <si>
    <t>completenessData</t>
  </si>
  <si>
    <t>OBO: subclass</t>
  </si>
  <si>
    <t>attribute</t>
  </si>
  <si>
    <t>Attribute</t>
  </si>
  <si>
    <t>A measurable property or characteristic.</t>
  </si>
  <si>
    <t>Attributes describe specific aspects of performance that can be evaluated.</t>
  </si>
  <si>
    <t>Attributes should be distinct from one another and defined with measurable criteria.</t>
  </si>
  <si>
    <t>Attribute or quality</t>
  </si>
  <si>
    <t>PHES-EF_005</t>
  </si>
  <si>
    <t>http://purl.obolibrary.org/obo/PHES-EF_005</t>
  </si>
  <si>
    <t>OBO: attribute</t>
  </si>
  <si>
    <t>subattribute</t>
  </si>
  <si>
    <t>Subattribute</t>
  </si>
  <si>
    <t>A finer-grained component or property of an attribute.</t>
  </si>
  <si>
    <t>Sub-attributes refine attributes further, allowing for more detailed analysis.</t>
  </si>
  <si>
    <t>Use when finer granularity or specific perspectives are required.</t>
  </si>
  <si>
    <t>PHES-EF_006</t>
  </si>
  <si>
    <t>http://purl.obolibrary.org/obo/PHES-EF_006</t>
  </si>
  <si>
    <t>Demographic completeness</t>
  </si>
  <si>
    <t>demographicCompleteness</t>
  </si>
  <si>
    <t>OBO: subattribute</t>
  </si>
  <si>
    <t>measure</t>
  </si>
  <si>
    <t>Measure</t>
  </si>
  <si>
    <t>The method or tool used to quantify an attribute or sub-attribute.</t>
  </si>
  <si>
    <t>Measures operationalize attributes by defining how they are quantified or evaluated.</t>
  </si>
  <si>
    <t>Measures should align with established public health evaluation practices.</t>
  </si>
  <si>
    <t>part-of: Attribute; Subattribute</t>
  </si>
  <si>
    <t>PHES-EF_007</t>
  </si>
  <si>
    <t>http://purl.obolibrary.org/obo/PHES-EF_007</t>
  </si>
  <si>
    <t>Percentage of missing records</t>
  </si>
  <si>
    <t>percentageMissingRecords</t>
  </si>
  <si>
    <t>OBO: measure</t>
  </si>
  <si>
    <t>dataPoint</t>
  </si>
  <si>
    <t>DataPoint</t>
  </si>
  <si>
    <t>A specific observation or value derived from a measure.</t>
  </si>
  <si>
    <t>Data points represent the most granular level of detail in the schema.</t>
  </si>
  <si>
    <t>Data points must link to their corresponding measures and attributes.</t>
  </si>
  <si>
    <t>Instance</t>
  </si>
  <si>
    <t>DataItem</t>
  </si>
  <si>
    <t>part-of: Measure</t>
  </si>
  <si>
    <t>PHES-EF_008</t>
  </si>
  <si>
    <t>http://purl.obolibrary.org/obo/PHES-EF_008</t>
  </si>
  <si>
    <t>January 2024: 95% complete</t>
  </si>
  <si>
    <t>january2024Completeness</t>
  </si>
  <si>
    <t>OBO: instance</t>
  </si>
  <si>
    <t>exactSynonym</t>
  </si>
  <si>
    <t>Exact synonym</t>
  </si>
  <si>
    <t>Terms with the same definition as the main schema term.</t>
  </si>
  <si>
    <t>Synonyms capture alternative terms in the literature that align with the schema main terms.</t>
  </si>
  <si>
    <t>Used to support interoperability with existing frameworks or systems. See also: BroadSynonym</t>
  </si>
  <si>
    <t>Relationship</t>
  </si>
  <si>
    <t>Typically a reported concept that is not a separate term.</t>
  </si>
  <si>
    <t>AnnotationProperty</t>
  </si>
  <si>
    <t>is-a: AnnotationProperty</t>
  </si>
  <si>
    <t>PHES-EF_009</t>
  </si>
  <si>
    <t>http://purl.obolibrary.org/obo/PHES-EF_009</t>
  </si>
  <si>
    <t>OBO: has_exact_synonym</t>
  </si>
  <si>
    <t>broadSynonym</t>
  </si>
  <si>
    <t>Broad synonym</t>
  </si>
  <si>
    <t>Terms with broadly the same definition as the main schema term.</t>
  </si>
  <si>
    <t>Used to support interoperability with existing frameworks or systems. See also: ExactSynonym</t>
  </si>
  <si>
    <t>not_applicable</t>
  </si>
  <si>
    <t>PHES-EF_010</t>
  </si>
  <si>
    <t>http://purl.obolibrary.org/obo/PHES-EF_010</t>
  </si>
  <si>
    <t>OBO: has_broad_synonym</t>
  </si>
  <si>
    <t>seeAlso</t>
  </si>
  <si>
    <t>See also</t>
  </si>
  <si>
    <t>Related terms that provide additional context or relevance to the main schema term.</t>
  </si>
  <si>
    <t>'See also' links terms that are distinct but conceptually connected.</t>
  </si>
  <si>
    <t>Useful for understanding complementary concepts.</t>
  </si>
  <si>
    <t>Any defined term</t>
  </si>
  <si>
    <t>reference</t>
  </si>
  <si>
    <t>target:defined_term</t>
  </si>
  <si>
    <t>PHES-EF_011</t>
  </si>
  <si>
    <t>http://purl.obolibrary.org/obo/PHES-EF_011</t>
  </si>
  <si>
    <t>rdfs: seeAlso</t>
  </si>
  <si>
    <t>isA</t>
  </si>
  <si>
    <t>is-a</t>
  </si>
  <si>
    <t>Defines hierarchical relationships.</t>
  </si>
  <si>
    <t>Indicates that a term is a subclass of another term.</t>
  </si>
  <si>
    <t>Typically used for relationships like "Attribute is-a Subdomain".</t>
  </si>
  <si>
    <t>ObjectProperty</t>
  </si>
  <si>
    <t>is-a: ObjectProperty</t>
  </si>
  <si>
    <t>PHES-EF_012</t>
  </si>
  <si>
    <t>http://purl.obolibrary.org/obo/PHES-EF_012</t>
  </si>
  <si>
    <t>OBO: is-a</t>
  </si>
  <si>
    <t>partOf</t>
  </si>
  <si>
    <t>part-of</t>
  </si>
  <si>
    <t>Defines compositional relationships.</t>
  </si>
  <si>
    <t>Indicates that a term is a component of a higher-level term.</t>
  </si>
  <si>
    <t>Typically used for relationships like "Attribute part-of Subdomain".</t>
  </si>
  <si>
    <t>PHES-EF_013</t>
  </si>
  <si>
    <t>http://purl.obolibrary.org/obo/PHES-EF_013</t>
  </si>
  <si>
    <t>OBO: part-of</t>
  </si>
  <si>
    <t>term</t>
  </si>
  <si>
    <t>Term</t>
  </si>
  <si>
    <t>Any concept or entity with PHES-EF.</t>
  </si>
  <si>
    <t xml:space="preserve">Can be any hierarchical term (category, theme, domain, subdomain, attribute, attribute), relationship (is-a, part-of, synonym, See also, a descriptive term (status, lastUpdated, version), or any concept (any value for a hierarchical term). </t>
  </si>
  <si>
    <t>Terms are machine-actionble string to ensure they can be variable names in programming languages. The term must start with a letter and contain only letters and numbers.</t>
  </si>
  <si>
    <t>String</t>
  </si>
  <si>
    <t>Any PHES-EF entity</t>
  </si>
  <si>
    <t>target:PHES-EF_entity</t>
  </si>
  <si>
    <t>PHES-EF_018</t>
  </si>
  <si>
    <t>http://purl.obolibrary.org/obo/PHES-EF_018</t>
  </si>
  <si>
    <t>OBO: term</t>
  </si>
  <si>
    <t>Used as the primary display text in user interfaces, documentation, and visualizations. Should be intuitive and consistent with public health surveillance terminology.</t>
  </si>
  <si>
    <t>Labels are self-explanatory and avoid unnecessary abbreviations or jargon. When creating new labels, check for consistency with existing terminology in the framework.</t>
  </si>
  <si>
    <t>String max 35 characters</t>
  </si>
  <si>
    <t>max_length:35</t>
  </si>
  <si>
    <t>PHES-EF_019</t>
  </si>
  <si>
    <t>http://purl.obolibrary.org/obo/PHES-EF_019</t>
  </si>
  <si>
    <t>rdfs: label</t>
  </si>
  <si>
    <t>scrDefinition</t>
  </si>
  <si>
    <t>Definition (scoping review)</t>
  </si>
  <si>
    <t>A concise definition derived from the scoping review literature that captures the essential meaning of the concept.</t>
  </si>
  <si>
    <t>Synthesizes the predominant understanding of the concept across surveillance evaluation literature, focused on clarity and precision to distinguish it from related attributes.</t>
  </si>
  <si>
    <t>Should follow standard definitional format (e.g., "The degree to which..."). Should read like an entry in a dictionary. Aim for neutrality rather than aspirational language. Include only essential qualifying clauses.</t>
  </si>
  <si>
    <t>String max 255 characters</t>
  </si>
  <si>
    <t>max_length:255</t>
  </si>
  <si>
    <t>PHES-EF_020</t>
  </si>
  <si>
    <t>http://purl.obolibrary.org/obo/PHES-EF_020</t>
  </si>
  <si>
    <t>oboInOwl: hasDefinition</t>
  </si>
  <si>
    <t>delphiDefinition</t>
  </si>
  <si>
    <t>Definition (Delphi)</t>
  </si>
  <si>
    <t>A refined consensus-based definition developed through expert Delphi process that builds upon the scoping review definition.</t>
  </si>
  <si>
    <t>Represents the study team's authoritative definition after expert consultation and deliberation, optimized for both conceptual accuracy and practical application in surveillance evaluation.</t>
  </si>
  <si>
    <t>Should maintain conceptual alignment with scrDefinition while incorporating expert refinements. May include specific measurement boundaries when consensus exists. This becomes the canonical definition that will be reviewed at the consensus meeting after the Delphi and it will inform the terms definition in the final framework.</t>
  </si>
  <si>
    <t>max_length:750</t>
  </si>
  <si>
    <t xml:space="preserve">An explanation and understanding the term, building from the defintion. Can and should provide additional details that were not captured in the parismious defitions. </t>
  </si>
  <si>
    <t>Provides context on how the term is situated withing surveillance system evaluation framework, suggests potential measurement approaches, identifies related attributes, and explains implications for evaluation and improvement.</t>
  </si>
  <si>
    <t>Should provide practical guidance and additional information, without repeating the definition. Include relationships with parent/child concepts and cross-cutting attributes. May suggest approaches to measurement but not specific metrics (those belong in measures).</t>
  </si>
  <si>
    <t>String max 750 characters</t>
  </si>
  <si>
    <t>PHES-EF_021</t>
  </si>
  <si>
    <t>http://purl.obolibrary.org/obo/PHES-EF_021</t>
  </si>
  <si>
    <t>This term is used to provide additional context or details about a concept.</t>
  </si>
  <si>
    <t>rdfs:comment</t>
  </si>
  <si>
    <t>Notes</t>
  </si>
  <si>
    <t>Supplementary information or clarifications about the term that fall outside the formal definition and description.</t>
  </si>
  <si>
    <t>Used to capture special considerations, exceptions, or guidance that enhances understanding of the term.</t>
  </si>
  <si>
    <t>May include implementation challenges, contextual variations, or special considerations for different types of surveillance systems. Can highlight areas of ongoing development or debate in the field. Should not contradict the formal definition.</t>
  </si>
  <si>
    <t>String max 500 characters</t>
  </si>
  <si>
    <t>max_length:500</t>
  </si>
  <si>
    <t>PHES-EF_022</t>
  </si>
  <si>
    <t>http://purl.obolibrary.org/obo/PHES-EF_022</t>
  </si>
  <si>
    <t>Additional notes or comments about the term, such as historical context or usage considerations.</t>
  </si>
  <si>
    <t>obo:IAO_0000115</t>
  </si>
  <si>
    <t>context</t>
  </si>
  <si>
    <t>Context</t>
  </si>
  <si>
    <t xml:space="preserve">A brief summary of the term that describe, explains and places the term with theory, practice and the science of surveillance and surveillance system evaluation. </t>
  </si>
  <si>
    <t>Integrates descriptive information with empirical findings to provide complete picture of how the concept has been understood and applied in surveillance practice. Includes evidence and a summary from literature. Should synthesize rather than enumerate evidence. Focus on insights that inform practical application. May reference key frameworks or studies that influenced understanding of the concept. Used primarily during the Delphi process to inform expert deliberation.</t>
  </si>
  <si>
    <t>max_length:1000</t>
  </si>
  <si>
    <t>background</t>
  </si>
  <si>
    <t>Background</t>
  </si>
  <si>
    <t>The historical development, theoretical foundations, and evidence base that establish the concept's importance in surveillance system evaluation. Discusses relationships and concepts to other terms and attributes.  Should end by summarizing the curernt state and future direction(s).</t>
  </si>
  <si>
    <t>Documents the concept's origins and evolution in surveillance literature, key theoretical frameworks informing its understanding, significant research findings related to its importance, and practical applications across different surveillance contexts. Provides the intellectual and empirical foundation for including this attribute in the evaluation framework.</t>
  </si>
  <si>
    <t>May include citation of seminal works, evolution of the concept over time, variations across different surveillance traditions, and key empirical findings about its importance to system performance. This field supports the scholarly foundation of the framework and facilitates education of new users.</t>
  </si>
  <si>
    <t>type</t>
  </si>
  <si>
    <t>Type</t>
  </si>
  <si>
    <t>Specifies the type of the term.</t>
  </si>
  <si>
    <t>Indicates the category or classification of the term.</t>
  </si>
  <si>
    <t>Pascalcase, max 35 with no special characters</t>
  </si>
  <si>
    <t>^[A-Z][a-zA-Z0-9]*$</t>
  </si>
  <si>
    <t>PHES-EF_023</t>
  </si>
  <si>
    <t>http://purl.obolibrary.org/obo/PHES-EF_023</t>
  </si>
  <si>
    <t>Specifies the type of the term, such as 'Class' or 'Property'.</t>
  </si>
  <si>
    <t>rdf:type</t>
  </si>
  <si>
    <t>allowedValues</t>
  </si>
  <si>
    <t>Allowed values</t>
  </si>
  <si>
    <t>Defines the range or set of acceptable values.</t>
  </si>
  <si>
    <t>PHES-EF_024</t>
  </si>
  <si>
    <t>http://purl.obolibrary.org/obo/PHES-EF_024</t>
  </si>
  <si>
    <t>Lists permissible values for the term, such as ['Active', 'Draft', 'Deprecated'].</t>
  </si>
  <si>
    <t>owl:oneOf</t>
  </si>
  <si>
    <t>Identifies the parent term in the hierarchy.</t>
  </si>
  <si>
    <t>Used to establish hierarchical relationships.</t>
  </si>
  <si>
    <t>Any valid EntityType = Class</t>
  </si>
  <si>
    <t>target:EntityType_Class</t>
  </si>
  <si>
    <t>PHES-EF_025</t>
  </si>
  <si>
    <t>http://purl.obolibrary.org/obo/PHES-EF_025</t>
  </si>
  <si>
    <t>Identifies the parent term in the hierarchy, such as 'Domain' being a subclass of 'Theme'.</t>
  </si>
  <si>
    <t>rdfs:subClassOf</t>
  </si>
  <si>
    <t>child</t>
  </si>
  <si>
    <t>Child</t>
  </si>
  <si>
    <t>entityType</t>
  </si>
  <si>
    <t>Identifies whether a term represents a class, instance, attribute, or relationship.</t>
  </si>
  <si>
    <t>Essential for understanding the role and scope of each term within the ontology.</t>
  </si>
  <si>
    <t>PHES-EF_037</t>
  </si>
  <si>
    <t>http://purl.obolibrary.org/obo/PHES-EF_037</t>
  </si>
  <si>
    <t>Class for a category of entities, Instance for a specific data point.</t>
  </si>
  <si>
    <t>relationships</t>
  </si>
  <si>
    <t>Relationships</t>
  </si>
  <si>
    <t>Describes the connections or associations between entities within the ontology.</t>
  </si>
  <si>
    <t>Used to define how entities are related to one another.</t>
  </si>
  <si>
    <t>Understanding relationships is important for navigating the ontology's structure and hierarchy.</t>
  </si>
  <si>
    <t>PHES-EF_038</t>
  </si>
  <si>
    <t>http://purl.obolibrary.org/obo/PHES-EF_038</t>
  </si>
  <si>
    <t>is-a for hierarchical relationships, part-of for compositional relationships.</t>
  </si>
  <si>
    <t>owl:ObjectProperty</t>
  </si>
  <si>
    <t>OBOId</t>
  </si>
  <si>
    <t>Open Biological and Biomedical Ontologies Identity</t>
  </si>
  <si>
    <t>A unique identifier for the term within the OBO namespace.</t>
  </si>
  <si>
    <t>Facilitates global identification of terms.</t>
  </si>
  <si>
    <t>Follows the format PHES-EF_XXX.</t>
  </si>
  <si>
    <t>PHES-EF_XXX</t>
  </si>
  <si>
    <t>prefix:PHES-EF</t>
  </si>
  <si>
    <t>^PHES-EF_[0-9]+$</t>
  </si>
  <si>
    <t>PHES-EF_014</t>
  </si>
  <si>
    <t>http://purl.obolibrary.org/obo/PHES-EF_014</t>
  </si>
  <si>
    <t>Provides a resolvable reference for the term in online systems.</t>
  </si>
  <si>
    <t>Typically based on the namespace's PURL.</t>
  </si>
  <si>
    <t>Valid URI</t>
  </si>
  <si>
    <t>^https?://.*</t>
  </si>
  <si>
    <t>PHES-EF_015</t>
  </si>
  <si>
    <t>http://purl.obolibrary.org/obo/PHES-EF_015</t>
  </si>
  <si>
    <t>Illustrates how the term is applied in practice.</t>
  </si>
  <si>
    <t>PHES-EF_026</t>
  </si>
  <si>
    <t>http://purl.obolibrary.org/obo/PHES-EF_026</t>
  </si>
  <si>
    <t>Provides an example of the term's use, such as 'Data quality' for the 'Domain' term.</t>
  </si>
  <si>
    <t>obo:IAO_0000112</t>
  </si>
  <si>
    <t>Ontology reference</t>
  </si>
  <si>
    <t>Provides a reference to a recognized ontology system.</t>
  </si>
  <si>
    <t>PHES-EF_028</t>
  </si>
  <si>
    <t>http://purl.obolibrary.org/obo/PHES-EF_028</t>
  </si>
  <si>
    <t>reportedConcept</t>
  </si>
  <si>
    <t>Reported concept</t>
  </si>
  <si>
    <t>The original source or provenance of the term or concept.</t>
  </si>
  <si>
    <t>Captures where the term was first defined or referenced.</t>
  </si>
  <si>
    <t>Ensures transparency and traceability.</t>
  </si>
  <si>
    <t>Any reference source</t>
  </si>
  <si>
    <t>target:reference_source</t>
  </si>
  <si>
    <t>PHES-EF_029</t>
  </si>
  <si>
    <t>http://purl.obolibrary.org/obo/PHES-EF_029</t>
  </si>
  <si>
    <t>CDC 2002</t>
  </si>
  <si>
    <t>prov:wasDerivedFrom</t>
  </si>
  <si>
    <t>reportedCategory</t>
  </si>
  <si>
    <t>Reported category</t>
  </si>
  <si>
    <t>The classification or grouping provided in the original source.</t>
  </si>
  <si>
    <t>Identifies how a term was categorized or grouped in its original context.</t>
  </si>
  <si>
    <t>Helps to trace and compare terms across different frameworks.</t>
  </si>
  <si>
    <t>Completeness under Data Quality</t>
  </si>
  <si>
    <t>ReportedConcept</t>
  </si>
  <si>
    <t>PHES-EF_030</t>
  </si>
  <si>
    <t>http://purl.obolibrary.org/obo/PHES-EF_030</t>
  </si>
  <si>
    <t>Indicates whether the term is draft, active, or deprecated.</t>
  </si>
  <si>
    <t>Follow version control processes for updates.</t>
  </si>
  <si>
    <t>Draft, Active, Deprecated</t>
  </si>
  <si>
    <t>enum</t>
  </si>
  <si>
    <t>enum_value: Draft|Active|Deprecated</t>
  </si>
  <si>
    <t>PHES-EF_031</t>
  </si>
  <si>
    <t>http://purl.obolibrary.org/obo/PHES-EF_031</t>
  </si>
  <si>
    <t>:status</t>
  </si>
  <si>
    <t>lastUpdated</t>
  </si>
  <si>
    <t>Tracks versioning and changes to the schema.</t>
  </si>
  <si>
    <t>Use ISO 8601 format.</t>
  </si>
  <si>
    <t>Date</t>
  </si>
  <si>
    <t>Valid date in ISO 8601</t>
  </si>
  <si>
    <t>date</t>
  </si>
  <si>
    <t>format:iso_8601</t>
  </si>
  <si>
    <t>^[0-9]{4}-[0-9]{2}-[0-9]{2}$</t>
  </si>
  <si>
    <t>PHES-EF_016</t>
  </si>
  <si>
    <t>http://purl.obolibrary.org/obo/PHES-EF_016</t>
  </si>
  <si>
    <t xml:space="preserve"> prov:generatedAtTime</t>
  </si>
  <si>
    <t>Tracks major, minor, and patch updates.</t>
  </si>
  <si>
    <t>Follow semantic versioning conventions (e.g., 1.0.0).</t>
  </si>
  <si>
    <t>Semantic version</t>
  </si>
  <si>
    <t>format:semantic</t>
  </si>
  <si>
    <t>^\\d+\\.\\d+\\.\\d+$</t>
  </si>
  <si>
    <t>PHES-EF_017</t>
  </si>
  <si>
    <t>http://purl.obolibrary.org/obo/PHES-EF_017</t>
  </si>
  <si>
    <t>1.0.0</t>
  </si>
  <si>
    <t>OWL: versionInfo</t>
  </si>
  <si>
    <t>structuralEntity</t>
  </si>
  <si>
    <t>Structural entity</t>
  </si>
  <si>
    <t>Defines the structural components of the schema.</t>
  </si>
  <si>
    <t>Used to classify terms into structural categories.</t>
  </si>
  <si>
    <t>Helps in organizing the schema.</t>
  </si>
  <si>
    <t>PHES-EF_032</t>
  </si>
  <si>
    <t>http://purl.obolibrary.org/obo/PHES-EF_032</t>
  </si>
  <si>
    <t>BFO: Entity</t>
  </si>
  <si>
    <t>class</t>
  </si>
  <si>
    <t>Defines a class of entities within the schema.</t>
  </si>
  <si>
    <t>Used to group similar entities under a common class.</t>
  </si>
  <si>
    <t>Facilitates hierarchical organization.</t>
  </si>
  <si>
    <t>StructuralEntity</t>
  </si>
  <si>
    <t>PHES-EF_033</t>
  </si>
  <si>
    <t>http://purl.obolibrary.org/obo/PHES-EF_033</t>
  </si>
  <si>
    <t>owl:Class</t>
  </si>
  <si>
    <t>dataItem</t>
  </si>
  <si>
    <t>Data item</t>
  </si>
  <si>
    <t>Represents a single piece of data within the schema.</t>
  </si>
  <si>
    <t>Used to capture individual data points.</t>
  </si>
  <si>
    <t>Essential for data analysis.</t>
  </si>
  <si>
    <t>PHES-EF_034</t>
  </si>
  <si>
    <t>http://purl.obolibrary.org/obo/PHES-EF_034</t>
  </si>
  <si>
    <t>IAO:0000109</t>
  </si>
  <si>
    <t>annotationProperty</t>
  </si>
  <si>
    <t>Annotation property</t>
  </si>
  <si>
    <t>Defines properties used for annotations within the schema.</t>
  </si>
  <si>
    <t>Used to provide additional information about terms.</t>
  </si>
  <si>
    <t>Supports schema documentation.</t>
  </si>
  <si>
    <t>PHES-EF_035</t>
  </si>
  <si>
    <t>http://purl.obolibrary.org/obo/PHES-EF_035</t>
  </si>
  <si>
    <t>owl:AnnotationProperty</t>
  </si>
  <si>
    <t>objectProperty</t>
  </si>
  <si>
    <t>Object property</t>
  </si>
  <si>
    <t>Defines relationships between objects within the schema.</t>
  </si>
  <si>
    <t>Used to establish connections between terms.</t>
  </si>
  <si>
    <t>Facilitates schema navigation.</t>
  </si>
  <si>
    <t>PHES-EF_036</t>
  </si>
  <si>
    <t>http://purl.obolibrary.org/obo/PHES-EF_036</t>
  </si>
  <si>
    <t>BFO:0000050 (part-of)</t>
  </si>
  <si>
    <t>studyID</t>
  </si>
  <si>
    <t>The scope review study identification</t>
  </si>
  <si>
    <t>"Exported Data"</t>
  </si>
  <si>
    <t>prefix:STUDY</t>
  </si>
  <si>
    <t>^[A-Z]+_[0-9]+$</t>
  </si>
  <si>
    <t>termID</t>
  </si>
  <si>
    <t>Example data (compliant with OWL in Protégé). This needs to be cleaned.</t>
  </si>
  <si>
    <t>definition</t>
  </si>
  <si>
    <t>is_a</t>
  </si>
  <si>
    <t>oboid</t>
  </si>
  <si>
    <t>The degree to which data meets its use.</t>
  </si>
  <si>
    <t>Focuses on the quality of data collected in public health surveillance.</t>
  </si>
  <si>
    <t>Data quality ensures the reliability of surveillance outputs.</t>
  </si>
  <si>
    <t>partOf:Process and operations</t>
  </si>
  <si>
    <t>DQO:0000004</t>
  </si>
  <si>
    <t>The degree to which all required data elements are present and accurately recorded for each case or event in the surveillance system.</t>
  </si>
  <si>
    <t>Measures how much of the expected data is collected and available.</t>
  </si>
  <si>
    <t>Includes completeness of demographic and clinical fields.</t>
  </si>
  <si>
    <t>partOf:Data quality</t>
  </si>
  <si>
    <t>90% of demographic fields complete</t>
  </si>
  <si>
    <t>DQO:0000005  </t>
  </si>
  <si>
    <t>timeliness</t>
  </si>
  <si>
    <t>Timeliness</t>
  </si>
  <si>
    <t>Measures the speed of data collection and reporting.</t>
  </si>
  <si>
    <t>The speed and promptness with which the surveillance system collects, analyzes, and disseminates data to support timely public health action.</t>
  </si>
  <si>
    <t>Timeliness contributes to operational efficiency.</t>
  </si>
  <si>
    <t>95% of reports submitted within 7 days</t>
  </si>
  <si>
    <t>DQO:0000008</t>
  </si>
  <si>
    <t>processAndOperations</t>
  </si>
  <si>
    <t>Process and operations</t>
  </si>
  <si>
    <t>Enhance the efficiency, accuracy, and responsiveness of surveillance processes operations.</t>
  </si>
  <si>
    <t>Focuses on improving internal mechanisms to ensure effective public health surveillance activities.</t>
  </si>
  <si>
    <t>Internal process perspective</t>
  </si>
  <si>
    <t>IsA:Theme</t>
  </si>
  <si>
    <t>BFO:0000015  </t>
  </si>
  <si>
    <t>extracted_field</t>
  </si>
  <si>
    <t>extracted_category</t>
  </si>
  <si>
    <t>reported_concept</t>
  </si>
  <si>
    <t>[ARCHIVE - no variable] reported_concept_def</t>
  </si>
  <si>
    <t>domain_notes</t>
  </si>
  <si>
    <t>concept_eval_methods</t>
  </si>
  <si>
    <t>concept_meas_consid</t>
  </si>
  <si>
    <t>concept_eval_criteria</t>
  </si>
  <si>
    <t>concept_is_primary</t>
  </si>
  <si>
    <t>extraction_confidence</t>
  </si>
  <si>
    <t>source_synonyms</t>
  </si>
  <si>
    <t>RC_C47_D02_SD00_A06</t>
  </si>
  <si>
    <t>Operational activities</t>
  </si>
  <si>
    <t>Z_Additional_Theme_22</t>
  </si>
  <si>
    <t>[dissemination]</t>
  </si>
  <si>
    <t>[[Data quality]]: Some examples of data quality indicators: completeness, accuracy, consistency, integrity, validity, timeliness etc.</t>
  </si>
  <si>
    <r>
      <t xml:space="preserve">Is the evaluation of data quality conducted systematically (using relevant indicators of data quality) and </t>
    </r>
    <r>
      <rPr>
        <b/>
        <sz val="12"/>
        <color theme="1"/>
        <rFont val="Calibri"/>
        <family val="2"/>
        <scheme val="minor"/>
      </rPr>
      <t>results/findings shared between sectors?</t>
    </r>
  </si>
  <si>
    <t>communication and dissemination</t>
  </si>
  <si>
    <t>RC_C189_D05_SD00_A00</t>
  </si>
  <si>
    <t>Z_Domain_02</t>
  </si>
  <si>
    <t>missing</t>
  </si>
  <si>
    <t>RC_C189_D06_SD00_A00</t>
  </si>
  <si>
    <t>Z_Domain_03</t>
  </si>
  <si>
    <t>RC_C189_D07_SD00_A00</t>
  </si>
  <si>
    <t>Z_Domain_04</t>
  </si>
  <si>
    <t>RC_C1531_D03_SD00_A03</t>
  </si>
  <si>
    <t>Z_Additional_Theme_06</t>
  </si>
  <si>
    <t>high</t>
  </si>
  <si>
    <t>abilityToContinueTrackingAnEvent</t>
  </si>
  <si>
    <t>stability</t>
  </si>
  <si>
    <t>Inclusion attributes</t>
  </si>
  <si>
    <t>Ability to continue tracking an event</t>
  </si>
  <si>
    <t>Ascertainment performance</t>
  </si>
  <si>
    <t>Ability to continue tracking</t>
  </si>
  <si>
    <t>RC_C13368_D00_SD00_A01</t>
  </si>
  <si>
    <t>(CDC 1988)</t>
  </si>
  <si>
    <t>Acceptability</t>
  </si>
  <si>
    <t>Participation</t>
  </si>
  <si>
    <t>acceptability</t>
  </si>
  <si>
    <t>acceptabilityAndEngagement</t>
  </si>
  <si>
    <t>System function attributes</t>
  </si>
  <si>
    <t>Acceptability and engagement (also known as participation)</t>
  </si>
  <si>
    <t>Operations actors; System stakeholders</t>
  </si>
  <si>
    <t>RC_C2749_D00_SD00_A01</t>
  </si>
  <si>
    <t>RC_C5678_D02_SD00_A01</t>
  </si>
  <si>
    <t>Quality</t>
  </si>
  <si>
    <t>Timeliness; Data quality</t>
  </si>
  <si>
    <t>RC_C2657_D01_SD00_A01</t>
  </si>
  <si>
    <t>RC_C5578_D00_SD00_A01</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</si>
  <si>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</si>
  <si>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</si>
  <si>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RC_C2415_D00_SD00_A01</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</si>
  <si>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</si>
  <si>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Timeliness; Dissemination; Community engagement</t>
  </si>
  <si>
    <t>RC_C2312_D01_SD00_A01</t>
  </si>
  <si>
    <t>RC_C2254_D02_SD00_A01</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</si>
  <si>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</si>
  <si>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Data collection; Data analysis</t>
  </si>
  <si>
    <t>RC_C2090_D00_SD00_A01</t>
  </si>
  <si>
    <t>RC_C12641_D00_SD00_A01</t>
  </si>
  <si>
    <t>RC_C1912_D00_SD00_A01</t>
  </si>
  <si>
    <t>RC_C12387_D00_SD00_A01</t>
  </si>
  <si>
    <t>RC_C1594_D00_SD00_A01</t>
  </si>
  <si>
    <t>Epidemiologic Dimensions &amp; Public Health Dimensions</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</si>
  <si>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</si>
  <si>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measurable achievements; and the capacity to recognize, involve, and meet end-user needs [9-11].</t>
  </si>
  <si>
    <t>Engagement</t>
  </si>
  <si>
    <t>RC_C1659_D00_SD00_A01</t>
  </si>
  <si>
    <t>Willingness to participate in the system</t>
  </si>
  <si>
    <t>RC_C1543_D00_SD00_A01</t>
  </si>
  <si>
    <t>RC_C8518_D00_SD00_A01</t>
  </si>
  <si>
    <t>RC_C1444_D00_SD00_A01</t>
  </si>
  <si>
    <t>RC_C1062_D00_SD00_A01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</si>
  <si>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</si>
  <si>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Acceptability: Acceptability refers to the willingness of persons and organizations to participate in the surveillance system. Acceptability elements: 1. Objective, 2. Operation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</si>
  <si>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</si>
  <si>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RC_C1062_D00_SD00_A01.1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</si>
  <si>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</si>
  <si>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Engagement: The degree to which each of these users is involved in the surveillance</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</si>
  <si>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individuals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</si>
  <si>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</si>
  <si>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engagement</t>
  </si>
  <si>
    <t>RC_C1062_D00_SD00_A01.2</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</si>
  <si>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</si>
  <si>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measurement considerations :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</si>
  <si>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RC_C962_D00_SD00_A01</t>
  </si>
  <si>
    <t>RC_C890_D00_SD00_A01</t>
  </si>
  <si>
    <t>RC_C718_D00_SD00_A01</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</si>
  <si>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</si>
  <si>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RC_C914_D03_SD00_A01</t>
  </si>
  <si>
    <t>Trust; Collaboration; Mutual understanding</t>
  </si>
  <si>
    <t>RC_C132_D00_SD00_A01</t>
  </si>
  <si>
    <t>Not Found</t>
  </si>
  <si>
    <t>RC_C223_D03_SD00_A01</t>
  </si>
  <si>
    <t>RC_C13693_D00_SD00_A01.1</t>
  </si>
  <si>
    <t>[[Acceptability]] [[refers to the willingness of individuals and organizations to participate in surveillance]], as well as the extent of involvement of each of these users.</t>
  </si>
  <si>
    <t>Acceptability: Refers to the willingness of individuals and organizations to participate in surveillance</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</si>
  <si>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</si>
  <si>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</si>
  <si>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 Is the objective of the surveillance system in line with the objective expected by the actors of the device?;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</si>
  <si>
    <t>RC_C13693_D00_SD00_A01</t>
  </si>
  <si>
    <t>Acceptability refers to the willingness of individuals and organizations to participate in surveillance, as well as [[the extent of involvement of each of these users.]]</t>
  </si>
  <si>
    <t>Engagement: The extent of involvement of each of these users</t>
  </si>
  <si>
    <t>RC_C105_D00_SD00_A01</t>
  </si>
  <si>
    <t>RC_C193_D00_SD00_A01</t>
  </si>
  <si>
    <t>RC_C189_D04_SD00_A01</t>
  </si>
  <si>
    <t xml:space="preserve">Stakeholders </t>
  </si>
  <si>
    <t>Usefulness; Objectives</t>
  </si>
  <si>
    <t>RC_C23_D00_SD00_A01</t>
  </si>
  <si>
    <t>RC_C2775_D00_SD00_A01</t>
  </si>
  <si>
    <t>RC_C1353_D03_SD00_A04</t>
  </si>
  <si>
    <t>Z_Additional_Theme_14</t>
  </si>
  <si>
    <t>Acceptability and engagement</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</si>
  <si>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</si>
  <si>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Acceptability: Willingness of persons and organisations to participate in the surveillance system</t>
  </si>
  <si>
    <t>RC_C1353_D03_SD00_A04.1</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</si>
  <si>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</si>
  <si>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RC_C715_D03_SD00_A03</t>
  </si>
  <si>
    <t>Technical implementation</t>
  </si>
  <si>
    <t>Z_Additional_Theme_09</t>
  </si>
  <si>
    <t>[[Acceptability]] and engagement: [[Willingness of persons and organisations to participate in the surveillance system]] and the degree to which each of these users is engaging in the surveillance.</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</si>
  <si>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</si>
  <si>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RC_C715_D03_SD00_A03.1</t>
  </si>
  <si>
    <t>Acceptability and [[engagement]]: Willingness of persons and organisations to participate in the surveillance system and [[the degree to which each of these users is engaging in the surveillance]]</t>
  </si>
  <si>
    <t>RC_C488_D01_SD00_A04</t>
  </si>
  <si>
    <t>Z_Additional_Theme_02</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</si>
  <si>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</si>
  <si>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-Participatoryapproach. Semi-quantitative assessment methods: -Structured questionnaire survey; -Participatoryapproach; -Participatory approach (AccePT). Quantitative assessment methods: -Conjoint analysis
</t>
  </si>
  <si>
    <t>RC_C488_D01_SD00_A04.1</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</si>
  <si>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</si>
  <si>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Evaluation methods: Could also assess their beliefs about the benefits or adverse consequences of their participation in the system including the provision of compensation for the consequence of disease detection.</t>
  </si>
  <si>
    <t>RC_C13689_D02_SD00_A04</t>
  </si>
  <si>
    <t>functional</t>
  </si>
  <si>
    <t>Z_Additional_Theme_04</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</si>
  <si>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</si>
  <si>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</si>
  <si>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RC_C13689_D02_SD00_A04.1</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</si>
  <si>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</si>
  <si>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RC_C1113_D02_SD00_A01</t>
  </si>
  <si>
    <t>Acceptability/Participation</t>
  </si>
  <si>
    <t>[[Acceptability]]/participation: Identified in review, but not defined</t>
  </si>
  <si>
    <t>low</t>
  </si>
  <si>
    <t>RC_C1113_D02_SD00_A01.1</t>
  </si>
  <si>
    <t>Acceptability/[[participation]]: Identified in review, but not defined</t>
  </si>
  <si>
    <t>RC_C1531_D06_SD00_A01</t>
  </si>
  <si>
    <t>Z_Additional_Theme_17</t>
  </si>
  <si>
    <t>Accessibility</t>
  </si>
  <si>
    <t>Input data accessibility</t>
  </si>
  <si>
    <t>availability</t>
  </si>
  <si>
    <t>accessibilityData</t>
  </si>
  <si>
    <t>System process attributes</t>
  </si>
  <si>
    <t>Data accessibility</t>
  </si>
  <si>
    <t>accessiblity</t>
  </si>
  <si>
    <t>RC_C1531_D07_SD00_A01</t>
  </si>
  <si>
    <t>Z_Additional_Theme_25</t>
  </si>
  <si>
    <t>RC_C189_D00_SD00_A01</t>
  </si>
  <si>
    <t xml:space="preserve">Outputs </t>
  </si>
  <si>
    <t>Z_ Additional_Theme_10</t>
  </si>
  <si>
    <t>RC_C12387_D01_SD00_A03</t>
  </si>
  <si>
    <t>Z_ Additional_Theme_01</t>
  </si>
  <si>
    <t>Do the data express meaning clearly and unambiguously?; Does the coding system selected for each data element express the intended domain of meaning?; Is the information captured at a specific-enough level of detail to support all needed analysis?</t>
  </si>
  <si>
    <t>accuracy</t>
  </si>
  <si>
    <t>Validity</t>
  </si>
  <si>
    <t>validity (data)</t>
  </si>
  <si>
    <t>RC_C189_D00_SD00_A08</t>
  </si>
  <si>
    <t>Z_Additional_Theme_12</t>
  </si>
  <si>
    <t>RC_C5801_D01_SD00_A00</t>
  </si>
  <si>
    <t>Z_Domain_01</t>
  </si>
  <si>
    <t>RC_C47_D01_SD00_A07</t>
  </si>
  <si>
    <t>Organisation</t>
  </si>
  <si>
    <t>Z_Additional_Theme_07</t>
  </si>
  <si>
    <t>Actors</t>
  </si>
  <si>
    <t>Actors: Potential actors include private firms, academia, research institutes, regulatory bodies, the general public, etc.</t>
  </si>
  <si>
    <t>collaboration</t>
  </si>
  <si>
    <t xml:space="preserve">Operations actors </t>
  </si>
  <si>
    <t>RC_C12387_D02_SD00_A07</t>
  </si>
  <si>
    <t>Z_Additional_Theme_05</t>
  </si>
  <si>
    <t>Can the system be modified in response to changing information needs, data structures, functional requirements, or changes in workload?; Is the system able to add new connectivity or interfaces to support system or information integration?</t>
  </si>
  <si>
    <t>flexibility</t>
  </si>
  <si>
    <t>Flexibility (also known as adaptability)</t>
  </si>
  <si>
    <t>adaptability</t>
  </si>
  <si>
    <t>Integration and stability</t>
  </si>
  <si>
    <t>Resiliency</t>
  </si>
  <si>
    <t>RC_C914_D03_SD00_A06</t>
  </si>
  <si>
    <t>Z_Additional_Theme_28</t>
  </si>
  <si>
    <t>Collaboration adaptability: Collaboration can adapt and evolve upon changes in governance modalities, knowledge and context.</t>
  </si>
  <si>
    <t>partnership</t>
  </si>
  <si>
    <t>learning, growth, adaptablity</t>
  </si>
  <si>
    <t>RC_C47_D01_SD00_A16</t>
  </si>
  <si>
    <t>Z_Additional_Theme_16</t>
  </si>
  <si>
    <t>RC_C119_D07_SD00_A00</t>
  </si>
  <si>
    <t>Z_Domain_07</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</si>
  <si>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</si>
  <si>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RC_C189_D00_SD00_A02</t>
  </si>
  <si>
    <t xml:space="preserve">Activities </t>
  </si>
  <si>
    <t>Adherence</t>
  </si>
  <si>
    <t xml:space="preserve">Is there auditing process to track how function protocols are followed?; Are methods established for data collection and processing to ensure high-quality data?
</t>
  </si>
  <si>
    <t>adherence</t>
  </si>
  <si>
    <t>Adherence (also known as compliance)</t>
  </si>
  <si>
    <t>standards use</t>
  </si>
  <si>
    <t>Data management and storage</t>
  </si>
  <si>
    <t>Compliance</t>
  </si>
  <si>
    <t>RC_C47_D03_SD00_A07</t>
  </si>
  <si>
    <t>Z_Additional_Theme_40</t>
  </si>
  <si>
    <t>Advocacy</t>
  </si>
  <si>
    <t>Advocacy: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t>
  </si>
  <si>
    <t>Is effective advocacy being conducted by the OH surveillance system or by another stakeholder (not directly involved in the OH surveillance system) using information produced by the OH surveillance system?</t>
  </si>
  <si>
    <t>System performance attributes</t>
  </si>
  <si>
    <t>One Health</t>
  </si>
  <si>
    <t>RC_C1444_D00_SD00_A22</t>
  </si>
  <si>
    <t>Exclude</t>
  </si>
  <si>
    <t>RC_C119_D01_SD00_A00</t>
  </si>
  <si>
    <t>RC_C1444_D00_SD00_A26</t>
  </si>
  <si>
    <t>Z_Additional_Theme_11</t>
  </si>
  <si>
    <t>RC_C12387_D03_SD00_A03</t>
  </si>
  <si>
    <t>Are surveillance information system support staff knowledgable?; Is all required training provided to enable effective use of system?; Are support staff able to inspire trust and confidence in system users?</t>
  </si>
  <si>
    <t>technicalCompetenceAndTraining</t>
  </si>
  <si>
    <t>Support functions attributes</t>
  </si>
  <si>
    <t>Technical competence and training</t>
  </si>
  <si>
    <t>RC_C12387_D02_SD00_A06</t>
  </si>
  <si>
    <t>Is the system available at all needed times? From all needed locations? For all intended users?; Can the system be accessed in multiple ways using various technologies?</t>
  </si>
  <si>
    <t>Stability (including reliability and availability)</t>
  </si>
  <si>
    <t>RC_C488_D01_SD00_A03</t>
  </si>
  <si>
    <t>Availability and sustainability</t>
  </si>
  <si>
    <t>[[Availability]] and sustainability: [[The ability to be operational when needed (availability)]] and the robustness and ability of system to be ongoing in the long term (sustainability).</t>
  </si>
  <si>
    <t>Availability: The ability to be operational when needed</t>
  </si>
  <si>
    <t>Qualitative assessment methods: -Opinion survey -Structured questionnaire survey</t>
  </si>
  <si>
    <t>medium</t>
  </si>
  <si>
    <t>sustainability</t>
  </si>
  <si>
    <t>Capacity</t>
  </si>
  <si>
    <t>RC_C488_D01_SD00_A03.1</t>
  </si>
  <si>
    <t>Availability and [[sustainability]]: The ability to be operational when needed (availability) and [[the robustness and ability of system to be ongoing in the long term (sustainability)]].</t>
  </si>
  <si>
    <t xml:space="preserve">Sustinability: The robustness and ability of system to be ongoing in the long term </t>
  </si>
  <si>
    <t>Sustainability</t>
  </si>
  <si>
    <t>RC_C13689_D02_SD00_A03</t>
  </si>
  <si>
    <t>Z_Additional_Theme_03</t>
  </si>
  <si>
    <t>[[Availability]] and sustainability: [[The ability to be operational when needed]] (availability) and the robustness and ability of system to be ongoing in the long term (sustainability).</t>
  </si>
  <si>
    <t>RC_C13689_D02_SD00_A03.1</t>
  </si>
  <si>
    <t>Availability and [[sustainability]]: The ability to be operational when needed (availability) and [[the robustness and ability of system to be ongoing in the long term]] (sustainability).</t>
  </si>
  <si>
    <t>RC_C2188_D01_SD00_A01</t>
  </si>
  <si>
    <t>Awareness</t>
  </si>
  <si>
    <t>Communication and dissemination</t>
  </si>
  <si>
    <t>awareness</t>
  </si>
  <si>
    <t>RC_C47_D03_SD00_A08</t>
  </si>
  <si>
    <t>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t>
  </si>
  <si>
    <t>RC_C47_D03_SD00_A09</t>
  </si>
  <si>
    <t>Behavioural changes</t>
  </si>
  <si>
    <t>Behavioural changes: Behavioral changes include attitude, lifestyle changes</t>
  </si>
  <si>
    <t xml:space="preserve">Have behavioral changes been observed in the population at risk based on or informed by the OH surveillance system? </t>
  </si>
  <si>
    <t>benefits</t>
  </si>
  <si>
    <t>Financial performance and resources</t>
  </si>
  <si>
    <t>RC_C1353_D07_SD00_A04</t>
  </si>
  <si>
    <t>Z_Additional_Theme_24</t>
  </si>
  <si>
    <t>RC_C1170_D00_SD00_A08</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</si>
  <si>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</si>
  <si>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1999)4. Consider how the benefits are distributed among stakeholders, including: producers, consumers, the livestock industry or society. Points to consider whilst assessing the benefits of surveillance include:-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</si>
  <si>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RC_C1071_D03_SD00_A01</t>
  </si>
  <si>
    <t>*Reason for recording: legal requirement, reduction in disease occurrence, improved animal health on farm, identification of research needs, improved genetics, providing advice; *Who benefits: individual farmers, producers, government, consumer, industry</t>
  </si>
  <si>
    <t>RC_C715_D05_SD00_A02</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</si>
  <si>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</si>
  <si>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</si>
  <si>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RC_C488_D04_SD00_A02</t>
  </si>
  <si>
    <t>Z_Additional_Theme_13</t>
  </si>
  <si>
    <t>RC_C13689_D04_SD00_A02</t>
  </si>
  <si>
    <t>value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</si>
  <si>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</si>
  <si>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RC_C465_D00_SD00_A12</t>
  </si>
  <si>
    <t>Benefits</t>
  </si>
  <si>
    <t>collaboration benefits</t>
  </si>
  <si>
    <t>RC_C1353_D06_SD00_A04</t>
  </si>
  <si>
    <t>Z_Additional_Theme_20</t>
  </si>
  <si>
    <t>biasAscertainmentPerformance</t>
  </si>
  <si>
    <t>Evidence quality attributes</t>
  </si>
  <si>
    <t>bias</t>
  </si>
  <si>
    <t>N/a</t>
  </si>
  <si>
    <t>representativeness</t>
  </si>
  <si>
    <t>RC_C1170_D00_SD00_A09</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</si>
  <si>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Bohning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</si>
  <si>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RC_C1071_D05_SD00_A01</t>
  </si>
  <si>
    <t xml:space="preserve">Assessed in terms of methodological flaws:* Selection of farms (implication for selection bias); * Data collection (implication for information bias); * Use of case definitions, laboratory testing (implication for misclassification bias) </t>
  </si>
  <si>
    <t>RC_C488_D03_SD00_A09</t>
  </si>
  <si>
    <t>Bias = Accuracy</t>
  </si>
  <si>
    <t>Quantitative assessment methods: -Multilist CRC; -Unilist CRC; -Data-driven mathematical model</t>
  </si>
  <si>
    <t>RC_C13689_D03_SD00_A08</t>
  </si>
  <si>
    <t>effectiveness</t>
  </si>
  <si>
    <t>Bias = accuracy</t>
  </si>
  <si>
    <t>RC_C47_D01_SD00_A09</t>
  </si>
  <si>
    <t>Budget</t>
  </si>
  <si>
    <t>Resource availability</t>
  </si>
  <si>
    <t>RC_C223_D01_SD00_A01</t>
  </si>
  <si>
    <t>Z_Additional_Theme_01</t>
  </si>
  <si>
    <t>Case confirmation</t>
  </si>
  <si>
    <t>RC_C5256_D02_SD00_A05</t>
  </si>
  <si>
    <t>Case definition</t>
  </si>
  <si>
    <t>caseDefinition</t>
  </si>
  <si>
    <t>case definition</t>
  </si>
  <si>
    <t>Data analysis</t>
  </si>
  <si>
    <t>transparency (data, methods)</t>
  </si>
  <si>
    <t>RC_C2043_D00_SD00_A02</t>
  </si>
  <si>
    <t>RC_C5216_D00_SD00_A02</t>
  </si>
  <si>
    <t>governance</t>
  </si>
  <si>
    <t>Governance</t>
  </si>
  <si>
    <t>System description</t>
  </si>
  <si>
    <t>system description</t>
  </si>
  <si>
    <t>RC_C189_D00_SD00_A09</t>
  </si>
  <si>
    <t>Clarity</t>
  </si>
  <si>
    <t>dataManagementAndStorage</t>
  </si>
  <si>
    <t>compliance</t>
  </si>
  <si>
    <t>clarity - data dictionary</t>
  </si>
  <si>
    <t>RC_C1912_D00_SD00_A02</t>
  </si>
  <si>
    <t>Coherence</t>
  </si>
  <si>
    <t>coherence</t>
  </si>
  <si>
    <t>System interoperability</t>
  </si>
  <si>
    <t>compatability</t>
  </si>
  <si>
    <t>RC_C1543_D00_SD00_A02</t>
  </si>
  <si>
    <t>RC_C10996_D02_SD00_A00</t>
  </si>
  <si>
    <t>RC_C119_D02_SD00_A00</t>
  </si>
  <si>
    <t>RC_C5807_D05_SD00_A00</t>
  </si>
  <si>
    <t>Z_Domain_05</t>
  </si>
  <si>
    <t>RC_C2188_D02_SD00_A00</t>
  </si>
  <si>
    <t>RC_C914_D02_SD00_A08</t>
  </si>
  <si>
    <t>Z_Additional_Theme_21</t>
  </si>
  <si>
    <t>Collaboration for communication to surveillance actors</t>
  </si>
  <si>
    <t>RC_C914_D02_SD00_A07.1</t>
  </si>
  <si>
    <t>Collaboration for data analysis and interpretation</t>
  </si>
  <si>
    <t>[[Collaboration for data]] analysis and [[interpretation]]: [[Implementation of appropriate and functional collaborative activities for data]] analysis and [[interpretation]] (ex: establishment of an inter-sectoral technical working group, etc.).</t>
  </si>
  <si>
    <t>Collaboration for data interpretation: Implementation of appropriate and functional collaborative activities for data interpretation</t>
  </si>
  <si>
    <t>RC_C914_D02_SD00_A07</t>
  </si>
  <si>
    <t>[[Collaboration for data analysis]] and interpretation:[[ Implementation of appropriate and functional collaborative activities for data analysis]] and interpretation (ex: establishment of an inter-sectoral technical working group, etc.).</t>
  </si>
  <si>
    <t>Collaboration for data analysis: Implementation of appropriate and functional collaborative activities for data analysis</t>
  </si>
  <si>
    <t>RC_C914_D02_SD00_A06.1</t>
  </si>
  <si>
    <t>Z_Additional_Theme_19</t>
  </si>
  <si>
    <t>Collaboration for data management and storage</t>
  </si>
  <si>
    <t>[[Collaboration for data]] management and [[storage]]: [[Implementation of appropriate and functional collaborative activities for data]] management/[[storage]] (ex: rules for data accessibility, usage and ownership, etc.).</t>
  </si>
  <si>
    <t>Collaboration for data storage: Implementation of appropriate and functional collaborative activities for data storage</t>
  </si>
  <si>
    <t>RC_C914_D02_SD00_A06</t>
  </si>
  <si>
    <t>[[Collaboration for data management]] and storage: [[Implementation of appropriate and functional collaborative activities for data management]]/storage (ex: rules for data accessibility, usage and ownership, etc.).</t>
  </si>
  <si>
    <t>Collaboration for data management: Implementation of appropriate and functional collaborative activities for data management</t>
  </si>
  <si>
    <t>RC_C914_D02_SD00_A04</t>
  </si>
  <si>
    <t>Collaboration for data sharing</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</si>
  <si>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</si>
  <si>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Data sharing</t>
  </si>
  <si>
    <t>RC_C914_D02_SD00_A10</t>
  </si>
  <si>
    <t>Z_Additional_Theme_23</t>
  </si>
  <si>
    <t>Collaboration for dissemination to beneficiaries</t>
  </si>
  <si>
    <t>RC_C914_D02_SD00_A09</t>
  </si>
  <si>
    <t>Collaboration for external communication</t>
  </si>
  <si>
    <t>Collaboration for external communication: 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</si>
  <si>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</si>
  <si>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RC_C914_D02_SD00_A03</t>
  </si>
  <si>
    <t>Collaboration for laboratory testing</t>
  </si>
  <si>
    <t>Laboratory testing</t>
  </si>
  <si>
    <t>RC_C914_D02_SD00_A02</t>
  </si>
  <si>
    <t>Z_Additional_Theme_15</t>
  </si>
  <si>
    <t>Collaboration for sampling</t>
  </si>
  <si>
    <t>Sampling</t>
  </si>
  <si>
    <t>RC_C914_D02_SD00_A05</t>
  </si>
  <si>
    <t>Z_Additional_Theme_18</t>
  </si>
  <si>
    <t>Collaboration for sharing surveillance results</t>
  </si>
  <si>
    <t>RC_C914_D02_SD00_A01</t>
  </si>
  <si>
    <t>Collaboration for surveillance design</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</si>
  <si>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</si>
  <si>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Planning</t>
  </si>
  <si>
    <t>RC_C47_D01_SD00_A01</t>
  </si>
  <si>
    <t>Common aim</t>
  </si>
  <si>
    <t>mutual benefit</t>
  </si>
  <si>
    <t>RC_C238_D01_SD00_A00</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</si>
  <si>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</si>
  <si>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RC_C10996_D06_SD00_A00</t>
  </si>
  <si>
    <t>Z_Domain_06</t>
  </si>
  <si>
    <t>communicationAndDissemination</t>
  </si>
  <si>
    <t>RC_C5216_D00_SD00_A09</t>
  </si>
  <si>
    <t>RC_C1113_D04_SD00_A01</t>
  </si>
  <si>
    <t>RC_C1170_D00_SD00_A10</t>
  </si>
  <si>
    <t>Communication: An assessment of the methods and ease of information exchange between people involved at all levels of the surveillance system (providers, analysersand users of surveillance data) including an assessment of the information provided, timeliness, types of outputs and a description of the efforts made to disseminate the surveillance information.</t>
  </si>
  <si>
    <t xml:space="preserve">Communication concerns the dissemination of information and provision of feedback into ; the system. Communication in a surveillance system is often related to various other ;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 represented?; - An assessment of whether the surveillance outputs are produced sufficiently ; frequently. Do they contain up-to-date data of sufficient quality? Are the data ;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 and knowledge from the data and disseminating it); - Users of surveillance data, including the direct customer (funder) but also other ; beneficiaries of the information as appropriate (eg government, the farming industry or academia) </t>
  </si>
  <si>
    <t>RC_C1071_D01_SD00_A04</t>
  </si>
  <si>
    <t>* To individual farmer, producers, industry, government, veterinarian, consumer; * Use of standard format of reporting; * Regular reports; * Ways of reporting—use of website, over the phone, etc.</t>
  </si>
  <si>
    <t>RC_C2775_D00_SD00_A10</t>
  </si>
  <si>
    <t xml:space="preserve">Which of the following information channels do you use to keep yourself updated on the results of the wastewater surveillance? 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</si>
  <si>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RC_C1353_D02_SD00_A04.1</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</si>
  <si>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</si>
  <si>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Internal communication and dissemination: Internal communication and dissemination is directed at those working within the surveillance network or system.</t>
  </si>
  <si>
    <t>RC_C1353_D02_SD00_A04</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</si>
  <si>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</si>
  <si>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General/other</t>
  </si>
  <si>
    <t>RC_C1353_D02_SD00_A04.2</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</si>
  <si>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</si>
  <si>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External communication and dissemination: External communication and dissemination is directed at those outside the surveillance network or system (e.g. international organisations).</t>
  </si>
  <si>
    <t>RC_C238_D01_SD00_A05</t>
  </si>
  <si>
    <t>RC_C488_D01_SD00_A05</t>
  </si>
  <si>
    <t>Compatibility</t>
  </si>
  <si>
    <t>interoperability</t>
  </si>
  <si>
    <t>Interoperability and integration</t>
  </si>
  <si>
    <t>RC_C13689_D02_SD00_A05</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</si>
  <si>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</si>
  <si>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RC_C2683_D00_SD00_A01</t>
  </si>
  <si>
    <t>Completeness</t>
  </si>
  <si>
    <t xml:space="preserve">The completeness of reporting has two components: the proportion of all cases that attend the health facilities included in the surveillance system; and the proportion of these cases that are diagnosed and reported. </t>
  </si>
  <si>
    <t xml:space="preserve">completeness </t>
  </si>
  <si>
    <t>coverage (population)</t>
  </si>
  <si>
    <t>RC_C2312_D03_SD00_A01</t>
  </si>
  <si>
    <t>completeness (data)</t>
  </si>
  <si>
    <t>RC_C5354_D04_SD00_A01</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</si>
  <si>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</si>
  <si>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validity</t>
  </si>
  <si>
    <t>RC_C12387_D01_SD00_A01</t>
  </si>
  <si>
    <t>RC_C1444_D00_SD00_A02</t>
  </si>
  <si>
    <t>RC_C223_D03_SD00_A02</t>
  </si>
  <si>
    <t>RC_C189_D00_SD00_A00</t>
  </si>
  <si>
    <t xml:space="preserve">Proportion of missing or blank data?; What is the reason for missing data?; What is the impact of missing data?
</t>
  </si>
  <si>
    <t>RC_C2254_D00_SD00_A01</t>
  </si>
  <si>
    <t>Completeness of data</t>
  </si>
  <si>
    <t>For systems that update data from previous transmissions, time should be factored into measurement by indicating the percentage of records that are complete (i.e., all variables are captured for a record) on initial report and within an appropriate interval (e.g., 48 hours) of submission.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</si>
  <si>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RC_C189_D01_SD00_A01</t>
  </si>
  <si>
    <t>Infrastructure</t>
  </si>
  <si>
    <t xml:space="preserve">Compliance </t>
  </si>
  <si>
    <t>Compliance: Degree to which the surveillance system complies with all relevant legislation, regulations and policies, including ethics and confidentiality requirements.</t>
  </si>
  <si>
    <t>RC_C1531_D07_SD00_A02</t>
  </si>
  <si>
    <t>Z_Additional_Theme_26</t>
  </si>
  <si>
    <t>Confidence</t>
  </si>
  <si>
    <t>precision</t>
  </si>
  <si>
    <t>RC_C189_D02_SD00_A02.1</t>
  </si>
  <si>
    <t>Surveillance strategy</t>
  </si>
  <si>
    <t>Confidentiality</t>
  </si>
  <si>
    <t>Confidentiality: [[Privacy]] and data confidentiality [[requirements for the collection, storage, backup, transport and retrieval of information (especially over the internet), based on relevant standards and guidelines.]]</t>
  </si>
  <si>
    <t>Privacy: Privacy requirements for the collection, storage, backup, transport and retrieval of information (especially over the internet), based on relevant standards and guidelines.</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</si>
  <si>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</si>
  <si>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privacy</t>
  </si>
  <si>
    <t>security</t>
  </si>
  <si>
    <t>security and confidentiality</t>
  </si>
  <si>
    <t>RC_C189_D02_SD00_A02</t>
  </si>
  <si>
    <t>Confidentiality: Privacy and [[data confidentiality]] [[requirements for the collection, storage, backup, transport and retrieval of information (especially over the internet), based on relevant standards and guidelines]].</t>
  </si>
  <si>
    <t>Confidentiality: Data confidentiality requirements for the collection, storage, backup, transport and retrieval of information (especially over the internet), based on relevant standards and guidelines.</t>
  </si>
  <si>
    <t>Privacy</t>
  </si>
  <si>
    <t>RC_C5256_D02_SD00_A08</t>
  </si>
  <si>
    <t>Confidentiality and privacy</t>
  </si>
  <si>
    <t xml:space="preserve">[[Confidentiality]] and privacy: [[The methods by which an individual's information in the injury surveillance system is safe guarded against disclosure should be described]]. </t>
  </si>
  <si>
    <t>RC_C5256_D02_SD00_A08.1</t>
  </si>
  <si>
    <t xml:space="preserve">Confidentiality and [[privacy]]: [[The methods by which an individual's information in the injury surveillance system is safe guarded against disclosure should be described]]. </t>
  </si>
  <si>
    <t>RC_C1531_D03_SD00_A01</t>
  </si>
  <si>
    <t>Consideration of higher order effects</t>
  </si>
  <si>
    <t>usefulness</t>
  </si>
  <si>
    <t>higher order effects</t>
  </si>
  <si>
    <t>RC_C12387_D01_SD00_A02</t>
  </si>
  <si>
    <t>Consistency over time</t>
  </si>
  <si>
    <t>consistency</t>
  </si>
  <si>
    <t>reliability</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</si>
  <si>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</si>
  <si>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RC_C1543_D00_SD00_A03</t>
  </si>
  <si>
    <t>RC_C1531_D07_SD00_A03</t>
  </si>
  <si>
    <t>Z_Additional_Theme_27</t>
  </si>
  <si>
    <t>Content</t>
  </si>
  <si>
    <t>Output data content</t>
  </si>
  <si>
    <t>RC_C1531_D06_SD00_A02</t>
  </si>
  <si>
    <t>Input data content</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</si>
  <si>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</si>
  <si>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input data</t>
  </si>
  <si>
    <t>RC_C5801_D05_SD00_A01</t>
  </si>
  <si>
    <t>Contribution to Desirable Outcomes</t>
  </si>
  <si>
    <t>Contribution to Desirable Outcomes: not provided</t>
  </si>
  <si>
    <t>What are the health impacts of the system-related decisions on humans, animals and ecosystems?; What are the economic impacts of the system?</t>
  </si>
  <si>
    <t>Contribution to desirable outcomes</t>
  </si>
  <si>
    <t>RC_C47_D01_SD00_A04</t>
  </si>
  <si>
    <t>Coordination: 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</si>
  <si>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 surveillance system are identified; ; - The roles and responsibilities of each actor are defined; - The financial and material resources allocated are identified; - The modalities of organization and functioning of the coordination committee ; are defined; - The coordination committee is operational and effective (e.g. meetings at a ; regular frequency, information sharing, participation rate, production of clear ; guidance for collaboration, etc.)</t>
  </si>
  <si>
    <t>Support function attributes</t>
  </si>
  <si>
    <t>Coordination</t>
  </si>
  <si>
    <t>RC_C465_D00_SD00_A01</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</si>
  <si>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</si>
  <si>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participation</t>
  </si>
  <si>
    <t>coordination of the surveillance system</t>
  </si>
  <si>
    <t>RC_C10973_D02_SD00_A00</t>
  </si>
  <si>
    <t>RC_C223_D01_SD00_A00</t>
  </si>
  <si>
    <t>RC_C5354_D02_SD00_A00</t>
  </si>
  <si>
    <t xml:space="preserve">  Case detection 
  Registration 
  Confirmation 
  Reporting  and Notification 
  Data analysis/interpretation 
  Epidemic preparedness 
  Response and control 
  Feedback</t>
  </si>
  <si>
    <t>RC_C47_D01_SD00_A15</t>
  </si>
  <si>
    <t>performanceMonitoringAndEvaluation</t>
  </si>
  <si>
    <t>Performance monitoring and evaluation</t>
  </si>
  <si>
    <t>RC_C13368_D00_SD00_A02</t>
  </si>
  <si>
    <t>Cost</t>
  </si>
  <si>
    <t>costs</t>
  </si>
  <si>
    <t>RC_C5678_D01_SD00_A01</t>
  </si>
  <si>
    <t>Usefulness and cost</t>
  </si>
  <si>
    <t>RC_C2683_D00_SD00_A02</t>
  </si>
  <si>
    <t>RC_C2657_D01_SD00_A02</t>
  </si>
  <si>
    <t>RC_C2312_D01_SD00_A02</t>
  </si>
  <si>
    <t>RC_C2254_D02_SD00_A02</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</si>
  <si>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</si>
  <si>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</si>
  <si>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RC_C1912_D00_SD00_A03</t>
  </si>
  <si>
    <t>RC_C12387_D00_SD00_A02</t>
  </si>
  <si>
    <t>RC_C8518_D00_SD00_A02</t>
  </si>
  <si>
    <t>RC_C1353_D07_SD00_A02</t>
  </si>
  <si>
    <t>RC_C1444_D00_SD00_A03</t>
  </si>
  <si>
    <t>RC_C1113_D03_SD00_A01</t>
  </si>
  <si>
    <t>RC_C1170_D00_SD00_A02</t>
  </si>
  <si>
    <t>List and quantify each of the resources required to operate the surveillance system. For example: time, trained personnel, finance, standards and guidelines, communication facilities, forms for surveillance, computers, other equipment.</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</si>
  <si>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</si>
  <si>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RC_C879_D00_SD00_A01</t>
  </si>
  <si>
    <t>RC_C488_D04_SD00_A01</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</si>
  <si>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</si>
  <si>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RC_C13689_D04_SD00_A01</t>
  </si>
  <si>
    <t>RC_C5678_D01_SD00_A00</t>
  </si>
  <si>
    <t>Cost and usefulness</t>
  </si>
  <si>
    <t>RC_C1531_D08_SD00_A00</t>
  </si>
  <si>
    <t>Z_Domain_08</t>
  </si>
  <si>
    <t>RC_C1444_D00_SD00_A19</t>
  </si>
  <si>
    <t>cost-Benefit</t>
  </si>
  <si>
    <t>RC_C2188_D04_SD00_A00</t>
  </si>
  <si>
    <t>cost-Effectiveness</t>
  </si>
  <si>
    <t>RC_C1444_D00_SD00_A16</t>
  </si>
  <si>
    <t>costMinimization</t>
  </si>
  <si>
    <t>RC_C1444_D00_SD00_A18</t>
  </si>
  <si>
    <t>cost-Utility</t>
  </si>
  <si>
    <t>RC_C1543_D00_SD00_A04</t>
  </si>
  <si>
    <t>Cost-Effectiveness</t>
  </si>
  <si>
    <t>Cost-effectiveness</t>
  </si>
  <si>
    <t>RC_C890_D00_SD00_A02</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</si>
  <si>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</si>
  <si>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System-related</t>
  </si>
  <si>
    <t>RC_C1444_D00_SD00_A17</t>
  </si>
  <si>
    <t>RC_C1353_D04_SD00_A02</t>
  </si>
  <si>
    <t>Coverage</t>
  </si>
  <si>
    <t>coverage</t>
  </si>
  <si>
    <t>RC_C1170_D00_SD00_A11</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</si>
  <si>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</si>
  <si>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RC_C1071_D02_SD00_A02</t>
  </si>
  <si>
    <t>RC_C715_D03_SD00_A04</t>
  </si>
  <si>
    <t>Z_Additional_Theme_10</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</si>
  <si>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</si>
  <si>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</si>
  <si>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RC_C914_D01_SD00_A05</t>
  </si>
  <si>
    <t>Coverage: Relevance of the dimensions and data sources covered by the multi-sectoral surveillance system regarding the collaborative objective(s) and context.</t>
  </si>
  <si>
    <t>Pertinence</t>
  </si>
  <si>
    <t>relevance</t>
  </si>
  <si>
    <t xml:space="preserve">Coverage </t>
  </si>
  <si>
    <t>RC_C488_D03_SD00_A07</t>
  </si>
  <si>
    <t>Impact other attributes (positive correlation): Precision, robustness, representativeness, sensitivity</t>
  </si>
  <si>
    <t>RC_C13689_D03_SD00_A06</t>
  </si>
  <si>
    <t>RC_C2188_D04_SD00_A01</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</si>
  <si>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</si>
  <si>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RC_C1912_D00_SD00_A22</t>
  </si>
  <si>
    <t>Current dynamic</t>
  </si>
  <si>
    <t>RC_C5256_D03_SD00_A02</t>
  </si>
  <si>
    <t xml:space="preserve">If data is accessible for data users in unit record format from an internet-based interface and/or data warehouse (or similar), it rates as very high. </t>
  </si>
  <si>
    <t>data sharing</t>
  </si>
  <si>
    <t>Data accessiblity</t>
  </si>
  <si>
    <t>Mechanism(s) for access</t>
  </si>
  <si>
    <t>RC_C2188_D01_SD00_A02</t>
  </si>
  <si>
    <t>* Are HUs analyzing data? ; * Do HUs have adequate resources to analyze RRFSS data?</t>
  </si>
  <si>
    <t>dataAnalysis</t>
  </si>
  <si>
    <t>RC_C5256_D03_SD00_A03</t>
  </si>
  <si>
    <t>Z_Additional_Theme_08</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</si>
  <si>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</si>
  <si>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</si>
  <si>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RC_C1353_D02_SD00_A06</t>
  </si>
  <si>
    <t>RC_C1170_D00_SD00_A12</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</si>
  <si>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</si>
  <si>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RC_C1071_D01_SD00_A03</t>
  </si>
  <si>
    <t>*At animal/farm level; *Prevalence/incidence estimates, descriptive; *Who is involved in the analysis; *How often data are analysed</t>
  </si>
  <si>
    <t>RC_C715_D02_SD00_A01</t>
  </si>
  <si>
    <t>Processes</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</si>
  <si>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</si>
  <si>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RC_C223_D01_SD00_A03</t>
  </si>
  <si>
    <t>RC_C715_D02_SD00_A02</t>
  </si>
  <si>
    <t>Data and information collection</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</si>
  <si>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</si>
  <si>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dataCollection</t>
  </si>
  <si>
    <t>RC_C1353_D02_SD00_A01</t>
  </si>
  <si>
    <t>RC_C1170_D00_SD00_A13</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</si>
  <si>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</si>
  <si>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RC_C1071_D01_SD00_A01</t>
  </si>
  <si>
    <t>RC_C47_D02_SD00_A02</t>
  </si>
  <si>
    <t>data collection</t>
  </si>
  <si>
    <t>RC_C7084_D04_SD00_A00</t>
  </si>
  <si>
    <t>RC_C7084_D03_SD00_A00</t>
  </si>
  <si>
    <t>RC_C5256_D02_SD00_A04</t>
  </si>
  <si>
    <t>Data collection process</t>
  </si>
  <si>
    <t>systemDescription</t>
  </si>
  <si>
    <t>RC_C5256_D01_SD00_A01</t>
  </si>
  <si>
    <t>Data Completeness</t>
  </si>
  <si>
    <t>RC_C1113_D01_SD00_A01</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</si>
  <si>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</si>
  <si>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RC_C1353_D05_SD00_A01.1</t>
  </si>
  <si>
    <t>[[Data]] completeness and [[correctness]]: The proportion of data that were intended to be collected that actually was collected and [[the proportion of data entries that correctly reflect the true value of the data collected]].</t>
  </si>
  <si>
    <t>Data correctness: The proportion of data entries that correctly reflect the true value of the data collected</t>
  </si>
  <si>
    <t>dataCompletenessAndCorrectness</t>
  </si>
  <si>
    <t>completeness</t>
  </si>
  <si>
    <t>RC_C1353_D05_SD00_A01</t>
  </si>
  <si>
    <t>[[Data completeness]] and correctness: [[The proportion of data that were intended to be collected that actually was collected]] and the proportion of data entries that correctly reflect the true value of the data collected.</t>
  </si>
  <si>
    <t>Data completeness: The proportion of data that were intended to be collected that actually was collected</t>
  </si>
  <si>
    <t>RC_C1170_D00_SD00_A14.1</t>
  </si>
  <si>
    <t>[[Data]] completeness and [[correctness]]: Proportion of data that was intended to be collected that actually was, and [[the proportion of data entries that correctly reflect the true value of the data collected]].</t>
  </si>
  <si>
    <t>RC_C1170_D00_SD00_A14</t>
  </si>
  <si>
    <t>[[Data completeness]] and correctness: [[Proportion of data that was intended to be collected that actually was]], and the proportion of data entries that correctly reflect the true value of the data collected.</t>
  </si>
  <si>
    <t>Data completeness: Proportion of data that was intended to be collected that actually was</t>
  </si>
  <si>
    <t>RC_C1071_D06_SD00_A01</t>
  </si>
  <si>
    <t xml:space="preserve">[[Data completeness]] and correctness: [[Proportion of the data that was intended to be collected that actually was (data completeness)]], and the proportion of data entries that correctly reflect the true value of the data collected (data correctness) </t>
  </si>
  <si>
    <t>Data completeness: Proportion of the data that was intended to be collected that actually was</t>
  </si>
  <si>
    <t>* Number of individual animals/herds recorded in the database (information for data completeness); * Check on the completeness of disease recording (i.e. whether particular health conditions are recorded for all of the animals or herds in the database)</t>
  </si>
  <si>
    <t xml:space="preserve">dataCompleteness </t>
  </si>
  <si>
    <t>RC_C1071_D06_SD00_A01.1</t>
  </si>
  <si>
    <t>[[Data]] completeness and [[correctness]]: Proportion of the data that was intended to be collected that actually was (data completeness), and [[the proportion of data entries that correctly reflect the true value of the data collected (data correctness)]]</t>
  </si>
  <si>
    <t xml:space="preserve">Data correctness: The proportion of data entries that correctly reflect the true value of the data collected </t>
  </si>
  <si>
    <t>dataCorrectness</t>
  </si>
  <si>
    <t>RC_C715_D03_SD00_A05.1</t>
  </si>
  <si>
    <t>[[Data]] completeness and [[correctness]]: [[How]] complete and [[correct is the data obtained and recorded by surveillance]].</t>
  </si>
  <si>
    <t>Data correctness: How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</si>
  <si>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</si>
  <si>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RC_C715_D03_SD00_A05</t>
  </si>
  <si>
    <t>[[Data completeness]] and correctness: [[How complete]] and correct [[is the data obtained and recorded by surveillance]].</t>
  </si>
  <si>
    <t>Data completeness: How complete is the data obtained and recorded by surveillance</t>
  </si>
  <si>
    <t>RC_C2043_D00_SD00_A08</t>
  </si>
  <si>
    <t>RC_C5216_D00_SD00_A07</t>
  </si>
  <si>
    <t>[multiple criteria]</t>
  </si>
  <si>
    <t>RC_C1113_D04_SD00_A02</t>
  </si>
  <si>
    <t>[insufficient detail]</t>
  </si>
  <si>
    <t>See domain</t>
  </si>
  <si>
    <t>RC_C1170_D00_SD00_A15</t>
  </si>
  <si>
    <t>Data management: Appropriate use and documentation of data management systems for processing information, including</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</si>
  <si>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Are Data Protection implications defined and is the Information Asset Owner identified?;- Are periodic data quality control checks implemented?;- Are records management issues clearly defined, including policy on the retention of data?</t>
  </si>
  <si>
    <t>RC_C120_D14_SD00_A00</t>
  </si>
  <si>
    <t>RC_C715_D02_SD00_A03.1</t>
  </si>
  <si>
    <t>[[Data]] management and [[storage]]: [[How surveillance data is]] managed and [[stored]].</t>
  </si>
  <si>
    <t xml:space="preserve">Data storage: How surveillance data is stored.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</si>
  <si>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</si>
  <si>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RC_C715_D02_SD00_A03</t>
  </si>
  <si>
    <t>[[Data management]] and storage: [[How surveillance data is managed]] and stored.</t>
  </si>
  <si>
    <t>Data management: How surveillance data is managed.</t>
  </si>
  <si>
    <t>RC_C5578_D00_SD00_A02</t>
  </si>
  <si>
    <t>[CDC 2001] Data quality reflects the completeness and validity of the data recorded in the public health surveillance system</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</si>
  <si>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</si>
  <si>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RC_C2254_D01_SD00_A01</t>
  </si>
  <si>
    <t>CDC 2001 (i.e., Data quality reflects the completeness and validity of the data recorded in the public health surveillance system)</t>
  </si>
  <si>
    <t>RC_C2188_D01_SD00_A05</t>
  </si>
  <si>
    <t>* Is the quality of data, questions, and methods acceptable?; * Are response rates acceptable?</t>
  </si>
  <si>
    <t>RC_C2090_D00_SD00_A02</t>
  </si>
  <si>
    <t>RC_C12641_D00_SD00_A02</t>
  </si>
  <si>
    <t>RC_C1912_D00_SD00_A04</t>
  </si>
  <si>
    <t>RC_C12387_D02_SD00_A01</t>
  </si>
  <si>
    <t>RC_C1659_D00_SD00_A02</t>
  </si>
  <si>
    <t>Completeness of data recorded; Validity of data recorded</t>
  </si>
  <si>
    <t>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t>
  </si>
  <si>
    <t>RC_C1543_D00_SD00_A05</t>
  </si>
  <si>
    <t>RC_C8518_D00_SD00_A03</t>
  </si>
  <si>
    <t>CDC 2001 (i.e., Data quality reflects the completeness and validity of the data recorded in the public health surveillance system) / Groseclose 2010 (i.e, Refers to the completeness and validity of the data recorded in the system)</t>
  </si>
  <si>
    <t>RC_C1444_D00_SD00_A04</t>
  </si>
  <si>
    <t>RC_C1113_D02_SD00_A02</t>
  </si>
  <si>
    <t>RC_C1071_D06_SD00_A00</t>
  </si>
  <si>
    <t>RC_C890_D00_SD00_A03</t>
  </si>
  <si>
    <t>RC_C718_D00_SD00_A02</t>
  </si>
  <si>
    <t>System data quality is defined in terms of completeness and validity of data. Complete data have no missing values; valid data have no error (bias) caused by invalid codes or systematic deviation.AP52</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</si>
  <si>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</si>
  <si>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RC_C132_D00_SD00_A02</t>
  </si>
  <si>
    <t>RC_C3257_D00_SD00_A01</t>
  </si>
  <si>
    <t>RC_C223_D03_SD00_A03</t>
  </si>
  <si>
    <t>RC_C105_D00_SD00_A02</t>
  </si>
  <si>
    <t>RC_C193_D00_SD00_A02</t>
  </si>
  <si>
    <t>RC_C23_D00_SD00_A02</t>
  </si>
  <si>
    <t>3 indicators of data quality in their respective country including the accuracy of the data entered, presence of standardized methods for data entry, and internal validity of the surveillance system's data</t>
  </si>
  <si>
    <t>RC_C47_D02_SD00_A06.5</t>
  </si>
  <si>
    <t>Data quality: Some examples of data quality indicators: completeness, [[accuracy]], consistency, integrity, validity, timeliness etc.</t>
  </si>
  <si>
    <t>data quality</t>
  </si>
  <si>
    <t>RC_C47_D02_SD00_A06.1</t>
  </si>
  <si>
    <t>Data quality: Some examples of data quality indicators: [[completeness]], accuracy, consistency, integrity, validity, timeliness etc.</t>
  </si>
  <si>
    <t>RC_C47_D02_SD00_A06.2</t>
  </si>
  <si>
    <t>Data quality: Some examples of data quality indicators: completeness, accuracy, [[consistency]], integrity, validity, timeliness etc.</t>
  </si>
  <si>
    <t>RC_C47_D02_SD00_A06.6</t>
  </si>
  <si>
    <t>Data quality: Some examples of data quality indicators: completeness, accuracy, consistency, [[integrity]], validity, timeliness etc.</t>
  </si>
  <si>
    <t>Integrity</t>
  </si>
  <si>
    <t>RC_C47_D02_SD00_A06.3</t>
  </si>
  <si>
    <t>Data quality: Some examples of data quality indicators: completeness, accuracy, consistency, integrity, validity, [[timeliness]] etc.</t>
  </si>
  <si>
    <t>accessibility</t>
  </si>
  <si>
    <t>RC_C47_D02_SD00_A06.4</t>
  </si>
  <si>
    <t>Data quality: Some examples of data quality indicators: completeness, accuracy, consistency, integrity, [[validity]], timeliness etc.</t>
  </si>
  <si>
    <t>RC_C1353_D05_SD00_A00</t>
  </si>
  <si>
    <t>RC_C223_D03_SD00_A08.1</t>
  </si>
  <si>
    <t>Data quality and accuracy</t>
  </si>
  <si>
    <t>[[Data]] quality and [[accuracy]]: Unclear - potentially a merging of CDC 2001 definitions</t>
  </si>
  <si>
    <t>Data accuracy</t>
  </si>
  <si>
    <t>RC_C223_D03_SD00_A08</t>
  </si>
  <si>
    <t>[[Data quality]] and accuracy: Unclear - potentially a merging of CDC 2001 definitions</t>
  </si>
  <si>
    <t>RC_C2312_D03_SD00_A00</t>
  </si>
  <si>
    <t>RC_C5256_D01_SD00_A00</t>
  </si>
  <si>
    <t>RC_C1071_D01_SD00_A02</t>
  </si>
  <si>
    <t>Data recording and management</t>
  </si>
  <si>
    <t>[[Data recording]] and management</t>
  </si>
  <si>
    <t>*Manual data entry v electronic; *Central recording; *Using bespoke spread sheet/databases; *Use of unique identifier for individual animal/farm; *Checking for errors, duplicates; * Data manipulation/collation</t>
  </si>
  <si>
    <t>RC_C1071_D01_SD00_A02.1</t>
  </si>
  <si>
    <t>[[Data]] recording and [[management]]</t>
  </si>
  <si>
    <t>RC_C189_D03_SD00_A00</t>
  </si>
  <si>
    <t>Z_Domain_01_C</t>
  </si>
  <si>
    <t>Data sources</t>
  </si>
  <si>
    <t>Instead of being a single, comprehensive surveillance system, current OSH surveillance systems make use of a variety of data sources which are collected by different organizations with different surveillance objectives, strengths and weaknesses.</t>
  </si>
  <si>
    <t>RC_C1353_D02_SD00_A03</t>
  </si>
  <si>
    <t>Data storage and management</t>
  </si>
  <si>
    <t>[[Data storage]] and management: [[Appropriate use and documentation]] of data management systems for processing information, including data processing protocols, and effective use of data verification procedures and [[of data storage and back-up procedures]]</t>
  </si>
  <si>
    <t>Data storage</t>
  </si>
  <si>
    <t>RC_C1353_D02_SD00_A03.1</t>
  </si>
  <si>
    <t>[[Data]] storage and [[management]]: [[Appropriate use and documentation of data management systems for processing information, including data processing protocols, and effective use of data verification procedures]] and of data storage and back-up procedures</t>
  </si>
  <si>
    <t>RC_C2043_D00_SD00_A05</t>
  </si>
  <si>
    <t>RC_C47_D02_SD00_A04</t>
  </si>
  <si>
    <t>RC_C465_D00_SD00_A03</t>
  </si>
  <si>
    <t xml:space="preserve">Collaboration (Date) </t>
  </si>
  <si>
    <t>RC_C1444_D00_SD00_A41</t>
  </si>
  <si>
    <t>RC_C1444_D00_SD00_A40</t>
  </si>
  <si>
    <t>RC_C1444_D00_SD00_A42</t>
  </si>
  <si>
    <t>RC_C715_D05_SD00_A03</t>
  </si>
  <si>
    <t>Decision support</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</si>
  <si>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</si>
  <si>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</si>
  <si>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decision-making impact</t>
  </si>
  <si>
    <t>RC_C2188_D02_SD00_A03</t>
  </si>
  <si>
    <t>* What level of involvement is there in partnerships?; * Do HUs have an equal voice in decisions?; * Is there an equal partnership among RRFSS HUs?</t>
  </si>
  <si>
    <t>RC_C1531_D04_SD00_A01</t>
  </si>
  <si>
    <t>Density</t>
  </si>
  <si>
    <t>RC_C1531_D05_SD00_A02</t>
  </si>
  <si>
    <t>Representativeness</t>
  </si>
  <si>
    <t>RC_C1531_D01_SD00_A02</t>
  </si>
  <si>
    <t>Detection mode</t>
  </si>
  <si>
    <t>detectionMode</t>
  </si>
  <si>
    <t>detection mode</t>
  </si>
  <si>
    <t>sensitivity, specificity</t>
  </si>
  <si>
    <t>RC_C6980_D00_SD00_A02</t>
  </si>
  <si>
    <t>Detection sensitivity</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</si>
  <si>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</si>
  <si>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sensitivity</t>
  </si>
  <si>
    <t>Sensitivity</t>
  </si>
  <si>
    <t>RC_C47_D01_SD00_A06</t>
  </si>
  <si>
    <t>Disciplines</t>
  </si>
  <si>
    <t>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</si>
  <si>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multidisciplinary inclusion</t>
  </si>
  <si>
    <t>RC_C2188_D01_SD00_A03</t>
  </si>
  <si>
    <t>RC_C47_D02_SD00_A15</t>
  </si>
  <si>
    <t>Z_Additional_Theme_32</t>
  </si>
  <si>
    <t>joint dissemination</t>
  </si>
  <si>
    <t>RC_C7084_D05_SD00_A00</t>
  </si>
  <si>
    <t>RC_C7084_D05_SD00_A01</t>
  </si>
  <si>
    <t>RC_C1444_D00_SD00_A27</t>
  </si>
  <si>
    <t>RC_C465_D00_SD00_A07</t>
  </si>
  <si>
    <t>Type of domains under surveillance (domestic animal, human, food, wildlife, etc.); Number of domains under surveillance; Data sources in each domain; Type of data in each domain; Epidemiological status in each domain</t>
  </si>
  <si>
    <t>multi-utility</t>
  </si>
  <si>
    <t>RC_C6980_D00_SD00_A01</t>
  </si>
  <si>
    <t>Early detection surveillance sensitivity / Temporal sensitivity</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</si>
  <si>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</si>
  <si>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</si>
  <si>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Early detection surveillance sensitivity; Temporal sensitivity</t>
  </si>
  <si>
    <t>RC_C2043_D00_SD00_A06</t>
  </si>
  <si>
    <t>RC_C1353_D07_SD00_A01</t>
  </si>
  <si>
    <t>Economic efficiency</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</si>
  <si>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</si>
  <si>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RC_C10996_D04_SD00_A00</t>
  </si>
  <si>
    <t>RC_C1444_D00_SD00_A05</t>
  </si>
  <si>
    <t>efficacy</t>
  </si>
  <si>
    <t>RC_C1113_D03_SD00_A02</t>
  </si>
  <si>
    <t>RC_C488_D03_SD00_A00</t>
  </si>
  <si>
    <t>RC_C13689_D03_SD00_A00</t>
  </si>
  <si>
    <t>RC_C47_D03_SD00_A03</t>
  </si>
  <si>
    <t>Z_Additional_Theme_36</t>
  </si>
  <si>
    <t>Effectiveness: Some examples of indicators: timeliness, sensitivity, specificity, positive predictive value, precision, robustness, etc.</t>
  </si>
  <si>
    <t>RC_C1113_D03_SD00_A03.1</t>
  </si>
  <si>
    <t>Efficacy</t>
  </si>
  <si>
    <t>Effectiveness / Efficacy</t>
  </si>
  <si>
    <t>Effectiveness / [[efficacy]]: Identified in review - "attributes aimed at assessing the value of the surveillance system"</t>
  </si>
  <si>
    <t>RC_C1113_D03_SD00_A03</t>
  </si>
  <si>
    <t>[[Effectiveness]] / efficacy: Identified in review - "attributes aimed at assessing the value of the surveillance system"</t>
  </si>
  <si>
    <t>RC_C1113_D01_SD00_A00</t>
  </si>
  <si>
    <t>RC_C1912_D00_SD00_A05</t>
  </si>
  <si>
    <t>RC_C1543_D00_SD00_A06</t>
  </si>
  <si>
    <t>RC_C1912_D00_SD00_A06</t>
  </si>
  <si>
    <t>Efficiency</t>
  </si>
  <si>
    <t>efficiency</t>
  </si>
  <si>
    <t>RC_C1543_D00_SD00_A07</t>
  </si>
  <si>
    <t>Link between the resources implemented and the results obtained. An efficient system will accomplish a job with minimum expenditure of time, human effort and cost</t>
  </si>
  <si>
    <t>RC_C1113_D03_SD00_A04</t>
  </si>
  <si>
    <t>Identified in review-"attributes aimed at assessing the value of the surveillance system"</t>
  </si>
  <si>
    <t>RC_C715_D05_SD00_A01</t>
  </si>
  <si>
    <t>RC_C47_D02_SD00_A16</t>
  </si>
  <si>
    <t>Z_Additional_Theme_33</t>
  </si>
  <si>
    <t>Emergence: The definition of a case suspicion and detection (e.g. suspected case, clinical case, possible case, probable case, confirmed case, etc.) is specific to the surveillance programs of the studied OH system.</t>
  </si>
  <si>
    <t>Emergence (case suspicion and detection)</t>
  </si>
  <si>
    <t>RC_C47_D03_SD00_A01</t>
  </si>
  <si>
    <t>Z_Additional_Theme_34</t>
  </si>
  <si>
    <t>Emergence detection: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</si>
  <si>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RC_C12387_D03_SD00_A04</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</si>
  <si>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</si>
  <si>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responsiveness (processes)</t>
  </si>
  <si>
    <t>RC_C238_D01_SD00_A07</t>
  </si>
  <si>
    <t>RC_C914_D01_SD00_A13</t>
  </si>
  <si>
    <t>RC_C1594_D01_SD00_A00</t>
  </si>
  <si>
    <t>Epidemiologic Dimensions</t>
  </si>
  <si>
    <t>RC_C12387_D02_SD00_A11</t>
  </si>
  <si>
    <t>Can the system operate despite adverse conditions such as operator error, bad data, device failure, or partial network outages?; Is the system free of internal defects that cause it to cease operation?</t>
  </si>
  <si>
    <t>Redundancy</t>
  </si>
  <si>
    <t>robustness</t>
  </si>
  <si>
    <t>RC_C2043_D00_SD00_A10</t>
  </si>
  <si>
    <t>RC_C10996_D07_SD00_A00</t>
  </si>
  <si>
    <t>RC_C5216_D00_SD00_A10</t>
  </si>
  <si>
    <t>RC_C120_D15_SD00_A00</t>
  </si>
  <si>
    <t>RC_C1531_D01_SD00_A00</t>
  </si>
  <si>
    <t>RC_C189_D02_SD02_A00</t>
  </si>
  <si>
    <t>Z_Domain_01_B_SubDomain_02</t>
  </si>
  <si>
    <t xml:space="preserve">Events under surveillance </t>
  </si>
  <si>
    <t>Selection and prioritization of occupational safety and health cases/events under surveillance in accordance with the surveillance objectives. For each event, case definition is clear and valid without ambiguity. Available data sources and analysis methods are specified.</t>
  </si>
  <si>
    <t>RC_C1071_D05_SD00_A00</t>
  </si>
  <si>
    <t>RC_C1353_D06_SD00_A00</t>
  </si>
  <si>
    <t>RC_C2312_D01_SD00_A00</t>
  </si>
  <si>
    <t>RC_C47_D02_SD00_A14</t>
  </si>
  <si>
    <t>Z_Additional_Theme_31</t>
  </si>
  <si>
    <t>External communication</t>
  </si>
  <si>
    <t xml:space="preserve">External communication  </t>
  </si>
  <si>
    <t>RC_C715_D05_SD00_A04</t>
  </si>
  <si>
    <t>External communication and dissemination</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</si>
  <si>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</si>
  <si>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RC_C47_D01_SD00_A14</t>
  </si>
  <si>
    <t>External evaluation</t>
  </si>
  <si>
    <t>RC_C465_D00_SD00_A10</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</si>
  <si>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</si>
  <si>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RC_C47_D02_SD00_A08</t>
  </si>
  <si>
    <t>FAIR data</t>
  </si>
  <si>
    <t>RC_C488_D03_SD00_A08</t>
  </si>
  <si>
    <t>False alarm rate (inverse of specificity</t>
  </si>
  <si>
    <t>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</si>
  <si>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</si>
  <si>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Precision</t>
  </si>
  <si>
    <t>false-AlarmRate</t>
  </si>
  <si>
    <t>False-alarm rate</t>
  </si>
  <si>
    <t>predictive value positive (PVP)</t>
  </si>
  <si>
    <t>Specificity</t>
  </si>
  <si>
    <t>RC_C13689_D03_SD00_A07</t>
  </si>
  <si>
    <t>False alarm rate (inverse of specificity)</t>
  </si>
  <si>
    <t>RC_C1353_D06_SD00_A03</t>
  </si>
  <si>
    <t>inverse of PVP: false alarm rate</t>
  </si>
  <si>
    <t>RC_C1912_D00_SD00_A07</t>
  </si>
  <si>
    <t>Feasibility</t>
  </si>
  <si>
    <t>feasibility</t>
  </si>
  <si>
    <t>RC_C1543_D00_SD00_A08</t>
  </si>
  <si>
    <t>RC_C189_D02_SD00_A01</t>
  </si>
  <si>
    <t>RC_C223_D01_SD00_A04</t>
  </si>
  <si>
    <t>Feedback</t>
  </si>
  <si>
    <t>RC_C715_D02_SD00_A04</t>
  </si>
  <si>
    <t>Field and laboratory services</t>
  </si>
  <si>
    <t xml:space="preserve">Field and laboratory services: Field and laboratory activities are carried out using appropriate methods with quality assurance and timely and accurate production of results. </t>
  </si>
  <si>
    <t>Laboratory and sample management</t>
  </si>
  <si>
    <t>RC_C5216_D00_SD00_A03</t>
  </si>
  <si>
    <t>RC_C13368_D00_SD00_A03</t>
  </si>
  <si>
    <t>Flexibility</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</si>
  <si>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</si>
  <si>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t>
  </si>
  <si>
    <t>RC_C2749_D00_SD00_A02</t>
  </si>
  <si>
    <t>RC_C5678_D02_SD00_A02</t>
  </si>
  <si>
    <t xml:space="preserve">Quality  </t>
  </si>
  <si>
    <t>RC_C2657_D01_SD00_A03</t>
  </si>
  <si>
    <t>RC_C5578_D00_SD00_A03</t>
  </si>
  <si>
    <t>RC_C2415_D00_SD00_A02</t>
  </si>
  <si>
    <t>RC_C2312_D02_SD00_A01</t>
  </si>
  <si>
    <t>RC_C2254_D02_SD00_A03</t>
  </si>
  <si>
    <t>The flexibility of a surveillance system refers to the system's ability to change as needs change. The adaptation to changing detection needs or operating conditions should occur with minimal additional time, personnel, or other resources.</t>
  </si>
  <si>
    <t>RC_C2090_D00_SD00_A03</t>
  </si>
  <si>
    <t>RC_C12641_D00_SD00_A03</t>
  </si>
  <si>
    <t>RC_C1912_D00_SD00_A08</t>
  </si>
  <si>
    <t>RC_C12387_D00_SD00_A03</t>
  </si>
  <si>
    <t>RC_C1594_D01_SD00_A01</t>
  </si>
  <si>
    <t>Similarly, flexibility considered data collection tools and processes as well as the ability to tailor data analysis, interpretation, and disseminationfunctions to the needs and interests of each project community. 
Practical ability - to change or modify instrumentation &amp; processes 
Capacity to respond - to staff, stakeholder, end-user needs 
Adaptable management of system</t>
  </si>
  <si>
    <t>RC_C1659_D00_SD00_A03</t>
  </si>
  <si>
    <t>RC_C1543_D00_SD00_A09</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</si>
  <si>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</si>
  <si>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RC_C8518_D00_SD00_A04</t>
  </si>
  <si>
    <t>RC_C1353_D03_SD00_A01</t>
  </si>
  <si>
    <t>RC_C1444_D00_SD00_A06</t>
  </si>
  <si>
    <t>RC_C1113_D02_SD00_A03</t>
  </si>
  <si>
    <t>RC_C1170_D00_SD00_A03</t>
  </si>
  <si>
    <t>RC_C1071_D04_SD00_A01</t>
  </si>
  <si>
    <t>RC_C890_D00_SD00_A04</t>
  </si>
  <si>
    <t>RC_C718_D00_SD00_A03</t>
  </si>
  <si>
    <t>A system is flexible if its design and operation can be adjusted easily in response to a demand for new information. For example, the Behavioral Risk Factor Surveillance System(BRFSS)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</si>
  <si>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RC_C715_D01_SD00_A01</t>
  </si>
  <si>
    <t>Organization &amp; management</t>
  </si>
  <si>
    <t>RC_C132_D00_SD00_A03</t>
  </si>
  <si>
    <t>RC_C3257_D00_SD00_A02</t>
  </si>
  <si>
    <t>RC_C223_D03_SD00_A04</t>
  </si>
  <si>
    <t>RC_C105_D00_SD00_A03</t>
  </si>
  <si>
    <t>RC_C193_D00_SD00_A03</t>
  </si>
  <si>
    <t>RC_C13689_D02_SD00_A01</t>
  </si>
  <si>
    <t>RC_C189_D00_SD00_A03</t>
  </si>
  <si>
    <t>RC_C23_D00_SD00_A03</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</si>
  <si>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
mental events, etc.</t>
  </si>
  <si>
    <t>RC_C2775_D00_SD00_A02</t>
  </si>
  <si>
    <t>RC_C488_D01_SD00_A01</t>
  </si>
  <si>
    <t>Flexibility, adaptability</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</si>
  <si>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</si>
  <si>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Flexibility: The ability to adapt to changing information needs or operating conditions with little additional time, personnel or allocated funds.</t>
  </si>
  <si>
    <t>Sustainability, cost</t>
  </si>
  <si>
    <t>RC_C488_D01_SD00_A01.1</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</si>
  <si>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</si>
  <si>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Adaptability: The extent to which the system can accommodate collection of information about new healthhazards or additional/alternative types of data; changes in case definitions or technology; and variations in funding sources or reporting methods should be assessed. </t>
  </si>
  <si>
    <t>RC_C914_D01_SD00_A01</t>
  </si>
  <si>
    <t>Formalisation and endorsement of the collaborative surveillance strategy</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</si>
  <si>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</si>
  <si>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RC_C914_D01_SD00_A03</t>
  </si>
  <si>
    <t>Formalisation of collaborative modalities</t>
  </si>
  <si>
    <t>RC_C2043_D00_SD00_A04</t>
  </si>
  <si>
    <t>RC_C488_D01_SD00_A00</t>
  </si>
  <si>
    <t>RC_C13689_D02_SD00_A00</t>
  </si>
  <si>
    <t>RC_C1113_D02_SD00_A00</t>
  </si>
  <si>
    <t>RC_C914_D03_SD00_A00</t>
  </si>
  <si>
    <t>RC_C12387_D02_SD00_A09</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</si>
  <si>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</si>
  <si>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RC_C238_D01_SD00_A01</t>
  </si>
  <si>
    <t>Sustainment of funding</t>
  </si>
  <si>
    <t>RC_C189_D01_SD03_A00</t>
  </si>
  <si>
    <t>Z_Domain_01_A_SubDomain_03</t>
  </si>
  <si>
    <t xml:space="preserve">Funding resources </t>
  </si>
  <si>
    <t xml:space="preserve">Funding sources, funds available for developing and implementing basic and advanced/expanded surveillance activities, and funding continuity. </t>
  </si>
  <si>
    <t>RC_C2188_D04_SD00_A02</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</si>
  <si>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</si>
  <si>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RC_C465_D00_SD00_A04</t>
  </si>
  <si>
    <t xml:space="preserve">Status of the surveillance system (stand-alone or part of a programme); Origin of funds (state, private, external, etc.); Sustainability of funding; A priori or a posteriori integration of sectoral surveillance components. </t>
  </si>
  <si>
    <t>General organization</t>
  </si>
  <si>
    <t>RC_C2312_D01_SD00_A03</t>
  </si>
  <si>
    <t>Portability</t>
  </si>
  <si>
    <t>portability</t>
  </si>
  <si>
    <t>Portability (also known as generalizability)</t>
  </si>
  <si>
    <t>RC_C5801_D03_SD00_A01</t>
  </si>
  <si>
    <t>Generation of Actionable Knowledge</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</si>
  <si>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</si>
  <si>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RC_C1531_D04_SD00_A00</t>
  </si>
  <si>
    <t>RC_C47_D01_SD00_A08</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</si>
  <si>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</si>
  <si>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RC_C465_D00_SD00_A02</t>
  </si>
  <si>
    <t>Coverage (Geographical area)</t>
  </si>
  <si>
    <t>RC_C914_D01_SD00_A06</t>
  </si>
  <si>
    <t>Governance of resources for collaboration</t>
  </si>
  <si>
    <t>RC_C119_D06_SD00_A00</t>
  </si>
  <si>
    <t>RC_C1531_D06_SD00_A03</t>
  </si>
  <si>
    <t>Granularity</t>
  </si>
  <si>
    <t>granularity</t>
  </si>
  <si>
    <t xml:space="preserve">input data  </t>
  </si>
  <si>
    <t>RC_C1531_D07_SD00_A04</t>
  </si>
  <si>
    <t>Granularity: Output granularity describes the level of detail provided in the output data. This attribute is based on the spectrum of output that an event-based biosurveillance may generate.</t>
  </si>
  <si>
    <t xml:space="preserve">output data  </t>
  </si>
  <si>
    <t>RC_C5256_D03_SD00_A04</t>
  </si>
  <si>
    <t>Guidance material to aid data interpretation</t>
  </si>
  <si>
    <t>Guidance material to aid data interpretation: The availability of guidance material on the interpretation of data from the injury surveillance system should be described.</t>
  </si>
  <si>
    <t xml:space="preserve">If there is an up-to-date data dictionary, manual or data user's guide and routine contact with data users regarding data analysis issues to aid data interpretation, it rates as very high. </t>
  </si>
  <si>
    <t>usability</t>
  </si>
  <si>
    <t>RC_C465_D00_SD00_A06</t>
  </si>
  <si>
    <t>Multiple utility</t>
  </si>
  <si>
    <t>Mutltiple hazard</t>
  </si>
  <si>
    <t>RC_C47_D03_SD00_A10</t>
  </si>
  <si>
    <t>Health outcome</t>
  </si>
  <si>
    <t>Health outcomes include reduction of incidence, prevalence, case fatality, mortality, etc</t>
  </si>
  <si>
    <t>Have the health outcomes among human and animal populations and ecosystems improved and achieved the goals set by decision-makers, as a result of the implementation of interventions informed by the OH surveillance?</t>
  </si>
  <si>
    <t>RC_C1353_D05_SD00_A02</t>
  </si>
  <si>
    <t>Historical data</t>
  </si>
  <si>
    <t>historical data</t>
  </si>
  <si>
    <t>availability (data)</t>
  </si>
  <si>
    <t>Historic data</t>
  </si>
  <si>
    <t>RC_C1170_D00_SD00_A16</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</si>
  <si>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</si>
  <si>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RC_C715_D04_SD00_A05</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</si>
  <si>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</si>
  <si>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RC_C47_D01_SD00_A10</t>
  </si>
  <si>
    <t>Human resources</t>
  </si>
  <si>
    <t>RC_C5801_D03_SD00_A00</t>
  </si>
  <si>
    <t>RC_C1444_D00_SD00_A34</t>
  </si>
  <si>
    <t>RC_C2188_D03_SD00_A03</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</si>
  <si>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</si>
  <si>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impact</t>
  </si>
  <si>
    <t>RC_C1912_D00_SD00_A21</t>
  </si>
  <si>
    <t>RC_C1353_D07_SD00_A03</t>
  </si>
  <si>
    <t>Impact: This indicates the changes that have been made based on the results of the surveillance providing a measure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</si>
  <si>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RC_C1113_D03_SD00_A06</t>
  </si>
  <si>
    <t>RC_C1170_D00_SD00_A17</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</si>
  <si>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</si>
  <si>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RC_C715_D05_SD00_A00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</si>
  <si>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</si>
  <si>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RC_C47_D03_SD00_A00</t>
  </si>
  <si>
    <t>RC_C2657_D01_SD00_A10</t>
  </si>
  <si>
    <t>RC_C12387_D02_SD00_A10</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</si>
  <si>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</si>
  <si>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Informatics capabilities</t>
  </si>
  <si>
    <t>technical competence and training</t>
  </si>
  <si>
    <t>Techonology readiness</t>
  </si>
  <si>
    <t>improved data capture</t>
  </si>
  <si>
    <t>RC_C47_D03_SD00_A02</t>
  </si>
  <si>
    <t>Z_Additional_Theme_35</t>
  </si>
  <si>
    <t>Improved knowledge</t>
  </si>
  <si>
    <t>new knowledge</t>
  </si>
  <si>
    <t>RC_C1444_D00_SD00_A31</t>
  </si>
  <si>
    <t>RC_C1071_D02_SD00_A00</t>
  </si>
  <si>
    <t>Representativeness; Coverage; Multiple utility</t>
  </si>
  <si>
    <t>RC_C1353_D04_SD00_A00</t>
  </si>
  <si>
    <t>RC_C914_D03_SD00_A07</t>
  </si>
  <si>
    <t>Z_Additional_Theme_29</t>
  </si>
  <si>
    <t>Inclusiveness</t>
  </si>
  <si>
    <t>RC_C47_D02_SD00_A12</t>
  </si>
  <si>
    <t>RC_C1531_D06_SD00_A04</t>
  </si>
  <si>
    <t>Indicators and warnings</t>
  </si>
  <si>
    <t xml:space="preserve">indicators </t>
  </si>
  <si>
    <t>RC_C5801_D04_SD00_A01</t>
  </si>
  <si>
    <t>Influence on Decision-Making</t>
  </si>
  <si>
    <t>RC_C718_D00_SD00_A11</t>
  </si>
  <si>
    <t>When assessing informatics components of a surveillance system, the following aspects should be considered: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</si>
  <si>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informatics capabilities</t>
  </si>
  <si>
    <t>RC_C10996_D03_SD00_A00</t>
  </si>
  <si>
    <t>RC_C914_D01_SD00_A11</t>
  </si>
  <si>
    <t>Information and communication</t>
  </si>
  <si>
    <t>Institutional memory; relevance (collaboration; internal communication and dissemination; external communication and dissemination</t>
  </si>
  <si>
    <t>RC_C12387_D01_SD00_A00</t>
  </si>
  <si>
    <t xml:space="preserve">Informatics-Based Surveillance Information System Attributes </t>
  </si>
  <si>
    <t>Z_Domain_01_A</t>
  </si>
  <si>
    <t>Basic structure and foundations for establishing and maintaining a surveillance system. It should be flexible and able to change/evolve as the system grows and as needed</t>
  </si>
  <si>
    <t>RC_C1531_D06_SD00_A00</t>
  </si>
  <si>
    <t>RC_C1531_D04_SD00_A02</t>
  </si>
  <si>
    <t>Input geography</t>
  </si>
  <si>
    <t>RC_C7084_D02_SD00_A01</t>
  </si>
  <si>
    <t xml:space="preserve">Policy and institutional level </t>
  </si>
  <si>
    <t>3. Existence of agreements among the institutions involved in human / animal / entomological surveillance for the specific exposure ; 
4. Existence of a coordination mechanisms among the institutions involved; 
5. Existence of identified focal points for each of human/animal/entomological surveillance for the specific exposure</t>
  </si>
  <si>
    <t>RC_C120_D09_SD00_A00</t>
  </si>
  <si>
    <t>RC_C119_D05_SD00_A00</t>
  </si>
  <si>
    <t>RC_C189_D00_SD00_A04</t>
  </si>
  <si>
    <t>RC_C5807_D04_SD00_A00</t>
  </si>
  <si>
    <t>Questions considering three levels of integration:integration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</si>
  <si>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RC_C5801_D01_SD00_A01</t>
  </si>
  <si>
    <t>Integration of a OH Approach</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</si>
  <si>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</si>
  <si>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</si>
  <si>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integration</t>
  </si>
  <si>
    <t>coherence, compatability</t>
  </si>
  <si>
    <t>RC_C5801_D04_SD00_A00</t>
  </si>
  <si>
    <t>RC_C715_D05_SD00_A05</t>
  </si>
  <si>
    <t xml:space="preserve">Internal communication: An assessment of the data and information provided to relevant stakeholders inside the surveillance system. </t>
  </si>
  <si>
    <t xml:space="preserve">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</si>
  <si>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RC_C47_D02_SD00_A13</t>
  </si>
  <si>
    <t>Z_Additional_Theme_30</t>
  </si>
  <si>
    <t>RC_C47_D01_SD00_A13</t>
  </si>
  <si>
    <t>Internal evaluation</t>
  </si>
  <si>
    <t>indicators</t>
  </si>
  <si>
    <t>RC_C47_D03_SD00_A11</t>
  </si>
  <si>
    <t xml:space="preserve">International (collaboration) </t>
  </si>
  <si>
    <t>Is international collaboration for the OH surveillance system (among countries or/and with international agencies) established?</t>
  </si>
  <si>
    <t>RC_C1912_D00_SD00_A09</t>
  </si>
  <si>
    <t>Interoperability</t>
  </si>
  <si>
    <t>RC_C1543_D00_SD00_A10</t>
  </si>
  <si>
    <t>Ease with which one surveillance system can be integrated into another, in an appropriate format for people in other countries to easily use</t>
  </si>
  <si>
    <t>RC_C715_D03_SD00_A01</t>
  </si>
  <si>
    <t>RC_C105_D00_SD00_A04</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</si>
  <si>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</si>
  <si>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RC_C7084_D04_SD00_A01</t>
  </si>
  <si>
    <t xml:space="preserve">Data collection and analysis level </t>
  </si>
  <si>
    <t>RC_C7084_D03_SD00_A01</t>
  </si>
  <si>
    <t>RC_C47_D03_SD00_A12</t>
  </si>
  <si>
    <t>Interventions</t>
  </si>
  <si>
    <t>Evidence-based interventions are practices or programs that have peer-reviewed, documented empirical evidence of effectiveness.</t>
  </si>
  <si>
    <t xml:space="preserve">Have interventions been developed and implemented in a timely manner based on the evidence provided by the OH surveillance system (e.g. data from human sector feeding interventions in the animal sector)? </t>
  </si>
  <si>
    <t>RC_C47_D02_SD00_A09</t>
  </si>
  <si>
    <t>RC_C5216_D00_SD00_A04</t>
  </si>
  <si>
    <t>laboratoryAndSampleManagement</t>
  </si>
  <si>
    <t>laboratory and sample management</t>
  </si>
  <si>
    <t>Laboratory performance</t>
  </si>
  <si>
    <t>RC_C120_D10_SD00_A00</t>
  </si>
  <si>
    <t>RC_C1353_D02_SD00_A05</t>
  </si>
  <si>
    <t>Laboratory management</t>
  </si>
  <si>
    <t>RC_C1113_D04_SD00_A03</t>
  </si>
  <si>
    <t>RC_C1170_D00_SD00_A18</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</si>
  <si>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</si>
  <si>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RC_C47_D02_SD00_A03</t>
  </si>
  <si>
    <t>Laboratory techniques: The existence of procedures and protocols for conversion of laboratory results across multiple sectors is a prerequisite for data interoperability between sectors. If sectors use different laboratory tests or interpret results with different standards, it might impact the flow and use of information.</t>
  </si>
  <si>
    <t>RC_C1531_D06_SD00_A05</t>
  </si>
  <si>
    <t>Latency</t>
  </si>
  <si>
    <t>Input data latency</t>
  </si>
  <si>
    <t>RC_C1531_D07_SD00_A05</t>
  </si>
  <si>
    <t>Output data latency</t>
  </si>
  <si>
    <t>Output latency</t>
  </si>
  <si>
    <t>RC_C189_D01_SD01_A00</t>
  </si>
  <si>
    <t>Z_Domain_01_A_SubDomain_01</t>
  </si>
  <si>
    <t xml:space="preserve">Legislation &amp; regulations </t>
  </si>
  <si>
    <t>Legal requirements and stipulations supporting the establishment of the surveillance activities and mandatory requirements that the system should follow.</t>
  </si>
  <si>
    <t>RC_C189_D01_SD00_A02</t>
  </si>
  <si>
    <t>Legislative support</t>
  </si>
  <si>
    <t>Are there mandatory requirements on the establishment of the system? Are there mandatory requirements on data reporting/collection for the events/cases under surveillance?</t>
  </si>
  <si>
    <t>legistative policy support</t>
  </si>
  <si>
    <t>RC_C1543_D00_SD00_A11</t>
  </si>
  <si>
    <t xml:space="preserve">Likelihood Ratio of a Positive Test </t>
  </si>
  <si>
    <t>likelihoodRatioOfAPositiveTest</t>
  </si>
  <si>
    <t>likelihood ratio of a positive test</t>
  </si>
  <si>
    <t>RC_C1531_D06_SD00_A06</t>
  </si>
  <si>
    <t>Longevity</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</si>
  <si>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 coming historical data that may be revised. The longevity of input data is tied to its intended use and therefore is at- tributed to the event-based biosurveillance that employs them. Input data longevity helps determine whether the input data expire and the length of time that the data are useful. </t>
  </si>
  <si>
    <t>Input data longevity</t>
  </si>
  <si>
    <t>data accessiblity</t>
  </si>
  <si>
    <t>RC_C1531_D07_SD00_A06</t>
  </si>
  <si>
    <t>Output data longevity</t>
  </si>
  <si>
    <t>RC_C914_D00_SD00_A01.2</t>
  </si>
  <si>
    <t>Management index</t>
  </si>
  <si>
    <t>Management index: All elements contributing to the management of collaboration: existence and formalisation of a collaborative strategy, governance mechanisms for steering and coordination, [[performance monitoring and evaluation]].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</si>
  <si>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</si>
  <si>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RC_C914_D00_SD00_A01.1</t>
  </si>
  <si>
    <t>Management index: All elements contributing to the management of collaboration: existence and formalisation of a collaborative strategy, [[governance mechanisms for steering and coordination]], performance monitoring and evaluation.</t>
  </si>
  <si>
    <t>Governance mechanisms for steering and coordination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</si>
  <si>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</si>
  <si>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t>
  </si>
  <si>
    <t>Management index: All elements contributing to the management of collaboration: [[existence and formalisation of a collaborative strategy]], governance mechanisms for steering and coordination, performance monitoring and evaluation.</t>
  </si>
  <si>
    <t>Existence and formalisation of a collaborative strategy</t>
  </si>
  <si>
    <t>RC_C189_D01_SD05_A00</t>
  </si>
  <si>
    <t>Z_Domain_01_A_SubDomain_05</t>
  </si>
  <si>
    <t xml:space="preserve">Material resources </t>
  </si>
  <si>
    <t xml:space="preserve">Logistics, material items and technological resources vital to the surveillance system. </t>
  </si>
  <si>
    <t>RC_C914_D01_SD00_A08</t>
  </si>
  <si>
    <t>Mechanism(s) for coordinating collaboration</t>
  </si>
  <si>
    <t>RC_C914_D01_SD00_A07</t>
  </si>
  <si>
    <t>Mechanism(s) for steering collaboration</t>
  </si>
  <si>
    <t>RC_C914_D01_SD00_A09</t>
  </si>
  <si>
    <t>Mechanism(s) for technically and scientifically supporting collaboration</t>
  </si>
  <si>
    <t>RC_C488_D01_SD00_A06</t>
  </si>
  <si>
    <t>Multiple hazard</t>
  </si>
  <si>
    <t>multipleUtility</t>
  </si>
  <si>
    <t>RC_C13689_D02_SD00_A06</t>
  </si>
  <si>
    <t>RC_C1353_D04_SD00_A03</t>
  </si>
  <si>
    <t>RC_C1170_D00_SD00_A19</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</si>
  <si>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</si>
  <si>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RC_C1071_D02_SD00_A03</t>
  </si>
  <si>
    <t>*Type of data recorded in the system; *Specific health conditions recorded in the system</t>
  </si>
  <si>
    <t>RC_C715_D03_SD00_A06</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</si>
  <si>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</si>
  <si>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RC_C189_D04_SD00_A03</t>
  </si>
  <si>
    <t>Mutual benefit</t>
  </si>
  <si>
    <t>mutualBenefit</t>
  </si>
  <si>
    <t>Common aim (Mutual benefit)</t>
  </si>
  <si>
    <t>RC_C189_D04_SD00_A02</t>
  </si>
  <si>
    <t>Mutual understanding</t>
  </si>
  <si>
    <t>Mutual understanding: 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</si>
  <si>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</si>
  <si>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Common aim (Mutual understanding)</t>
  </si>
  <si>
    <t>RC_C13692_D01_SD00_A00</t>
  </si>
  <si>
    <t>RC_C2254_D01_SD00_A02</t>
  </si>
  <si>
    <t>Negative predictive value (NPV)</t>
  </si>
  <si>
    <t>PVN reflects the probability that no outbreak is occurring when the system does not yield a signal.</t>
  </si>
  <si>
    <t>negativePredictiveValue</t>
  </si>
  <si>
    <t>negative predictive value (NPV)</t>
  </si>
  <si>
    <t>RC_C1543_D00_SD00_A12</t>
  </si>
  <si>
    <t>RC_C715_D04_SD00_A01</t>
  </si>
  <si>
    <t>RC_C488_D03_SD00_A01</t>
  </si>
  <si>
    <t xml:space="preserve">Impact other attributes (positive correlation): Sensitivity
</t>
  </si>
  <si>
    <t>RC_C13689_D03_SD00_A01</t>
  </si>
  <si>
    <t>RC_C1062_D00_SD00_A02</t>
  </si>
  <si>
    <t>Non-monetary benefits</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</si>
  <si>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</si>
  <si>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RC_C2043_D00_SD00_A01</t>
  </si>
  <si>
    <t xml:space="preserve">Content of existing listings; Financial incentives for notifiers </t>
  </si>
  <si>
    <t>Objectives and scope of surveillance (notifiable diseases)</t>
  </si>
  <si>
    <t>notifiable diseases</t>
  </si>
  <si>
    <t>RC_C10996_D05_SD00_A00</t>
  </si>
  <si>
    <t>RC_C2657_D01_SD00_A11</t>
  </si>
  <si>
    <t>Describing the objectives of the system allows the development of a framework for evaluating its specific parts, such as:-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</si>
  <si>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RC_C465_D00_SD00_A05</t>
  </si>
  <si>
    <t>Objectives and purposes</t>
  </si>
  <si>
    <t>To discuss</t>
  </si>
  <si>
    <t>RC_C5216_D00_SD00_A01</t>
  </si>
  <si>
    <t>1.1 Relevance of surveillance objectives; 
1.2 Level of detail, precision and formalization of the objectives; 
1.3 Consideration of partners' expectations; 
1.4 Consistency of diseases under surveillance with the health situation (existing/exotic diseases or dangers)</t>
  </si>
  <si>
    <t>RC_C926_D02_SD00_A00</t>
  </si>
  <si>
    <t>RC_C47_D03_SD00_A06</t>
  </si>
  <si>
    <t>Z_Additional_Theme_39</t>
  </si>
  <si>
    <t>OH Network</t>
  </si>
  <si>
    <t>OH network</t>
  </si>
  <si>
    <t>RC_C926_D01_SD00_A00</t>
  </si>
  <si>
    <t>RC_C926_D03_SD00_A00</t>
  </si>
  <si>
    <t>RC_C47_D03_SD00_A05</t>
  </si>
  <si>
    <t>Z_Additional_Theme_38</t>
  </si>
  <si>
    <t>OH Team</t>
  </si>
  <si>
    <t>Is the OH team (and the trust between surveillance actors) strengthened by the OH surveillance system?</t>
  </si>
  <si>
    <t>Trust</t>
  </si>
  <si>
    <t>RC_C926_D05_SD00_A00</t>
  </si>
  <si>
    <t>RC_C914_D00_SD00_A03</t>
  </si>
  <si>
    <t>Operation index</t>
  </si>
  <si>
    <t>RC_C47_D02_SD00_A00</t>
  </si>
  <si>
    <t>RC_C1531_D03_SD00_A00</t>
  </si>
  <si>
    <t>RC_C5256_D02_SD00_A00</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</si>
  <si>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</si>
  <si>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RC_C47_D03_SD00_A04</t>
  </si>
  <si>
    <t>Z_Additional_Theme_37</t>
  </si>
  <si>
    <t>RC_C1912_D00_SD00_A20</t>
  </si>
  <si>
    <t>Operationality</t>
  </si>
  <si>
    <t>RC_C914_D03_SD00_A04</t>
  </si>
  <si>
    <t>RC_C1531_D08_SD00_A03</t>
  </si>
  <si>
    <t>Operations</t>
  </si>
  <si>
    <t>RC_C47_D01_SD00_A00</t>
  </si>
  <si>
    <t>RC_C1353_D01_SD00_A01</t>
  </si>
  <si>
    <t>Organisation and management</t>
  </si>
  <si>
    <t>Organization and magagement</t>
  </si>
  <si>
    <t>Colloboration</t>
  </si>
  <si>
    <t>RC_C488_D02_SD00_A00</t>
  </si>
  <si>
    <t>RC_C715_D01_SD00_A00</t>
  </si>
  <si>
    <t>RC_C715_D01_SD00_A02</t>
  </si>
  <si>
    <t>Organization and magagement: How surveillance is organised and managed</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</si>
  <si>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</si>
  <si>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RC_C1444_D00_SD00_A35</t>
  </si>
  <si>
    <t>RC_C13689_D01_SD00_A00</t>
  </si>
  <si>
    <t>RC_C1113_D04_SD00_A00</t>
  </si>
  <si>
    <t>RC_C914_D01_SD00_A00</t>
  </si>
  <si>
    <t>RC_C914_D02_SD00_A00</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</si>
  <si>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</si>
  <si>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RC_C238_D01_SD00_A02</t>
  </si>
  <si>
    <t>Organization and magagement (organizational capacity)</t>
  </si>
  <si>
    <t>organizational capacity</t>
  </si>
  <si>
    <t>RC_C189_D01_SD04_A00</t>
  </si>
  <si>
    <t>Z_Domain_01_A_SubDomain_04</t>
  </si>
  <si>
    <t>Organizational structure &amp; 
human resource</t>
  </si>
  <si>
    <t>Organization of the surveillance system and human resources, including the system's leadership, staff, communication and coordination mechanism</t>
  </si>
  <si>
    <t>RC_C2254_D01_SD00_A00</t>
  </si>
  <si>
    <t>RC_C2312_D02_SD00_A00</t>
  </si>
  <si>
    <t>RC_C2043_D00_SD00_A07</t>
  </si>
  <si>
    <t>RC_C1444_D00_SD00_A29</t>
  </si>
  <si>
    <t>RC_C119_D04_SD00_A00</t>
  </si>
  <si>
    <t>RC_C5807_D03_SD00_A00</t>
  </si>
  <si>
    <t>RC_C1531_D07_SD00_A00</t>
  </si>
  <si>
    <t>RC_C1531_D04_SD00_A03</t>
  </si>
  <si>
    <t>Output geography</t>
  </si>
  <si>
    <t>output geograpy</t>
  </si>
  <si>
    <t>RC_C715_D04_SD00_A00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</si>
  <si>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</si>
  <si>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RC_C5801_D02_SD00_A00</t>
  </si>
  <si>
    <t>RC_C2188_D01_SD00_A06</t>
  </si>
  <si>
    <t>Overall Satisfaction: * Is RRFSS implemented well in HUs?; * What are some of the limitations of RRFSS? Are these time-limited/developmental?</t>
  </si>
  <si>
    <t>RC_C1170_D00_SD00_A01</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</si>
  <si>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</si>
  <si>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RC_C2188_D02_SD00_A01</t>
  </si>
  <si>
    <t>* What partnerships were developed for implementation of RRFSS?; * How satisfied are RRFSS HUs with the way the partnership works?</t>
  </si>
  <si>
    <t>formal partnerships</t>
  </si>
  <si>
    <t>RC_C238_D01_SD00_A03</t>
  </si>
  <si>
    <t>RC_C1444_D00_SD00_A30</t>
  </si>
  <si>
    <t>RC_C1444_D00_SD00_A21</t>
  </si>
  <si>
    <t>RC_C1444_D00_SD00_A20</t>
  </si>
  <si>
    <t>RC_C914_D01_SD00_A12</t>
  </si>
  <si>
    <t>Performance and evaluation</t>
  </si>
  <si>
    <t>Performance and evaluation: Existence of specific performance indicators of collaboration routinely used and of periodic external evaluations of collaboration.</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</si>
  <si>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</si>
  <si>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RC_C715_D01_SD00_A03</t>
  </si>
  <si>
    <t>Performance indicators and evaluation</t>
  </si>
  <si>
    <t>S</t>
  </si>
  <si>
    <t>QA/QI intensity</t>
  </si>
  <si>
    <t>For discussion</t>
  </si>
  <si>
    <t>RC_C1353_D01_SD00_A03</t>
  </si>
  <si>
    <t>RC_C465_D00_SD00_A11</t>
  </si>
  <si>
    <t>Elements supporting evidence of a good performance of the system; Elements supporting evidence of a bad performance of the system</t>
  </si>
  <si>
    <t>RC_C1912_D00_SD00_A19</t>
  </si>
  <si>
    <t>RC_C1531_D02_SD00_A01</t>
  </si>
  <si>
    <t>Policy</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</si>
  <si>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</si>
  <si>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Acceptability; Data management and storage; Collaboration; Impact</t>
  </si>
  <si>
    <t>RC_C7084_D02_SD00_A00</t>
  </si>
  <si>
    <t>RC_C7084_D01_SD00_A00</t>
  </si>
  <si>
    <t>RC_C47_D03_SD00_A13</t>
  </si>
  <si>
    <t>Policy changes</t>
  </si>
  <si>
    <t>Have policy (e.g. regulations, public interventions) changes been made based on, or informed by, evidence or recommendations from the OH surveillance system?</t>
  </si>
  <si>
    <t>policy changes</t>
  </si>
  <si>
    <t>RC_C7084_D01_SD00_A01</t>
  </si>
  <si>
    <t>1. Existence of a national policy addressing integrated surveillance for this specific exposure ; 
2. Existence of a policy addressing integrated surveillance for this specific exposure at subnational level</t>
  </si>
  <si>
    <t xml:space="preserve">policy </t>
  </si>
  <si>
    <t>RC_C718_D00_SD00_A12</t>
  </si>
  <si>
    <t>Population coverage</t>
  </si>
  <si>
    <t>RC_C6980_D00_SD00_A03</t>
  </si>
  <si>
    <t>RC_C1531_D05_SD00_A00</t>
  </si>
  <si>
    <t>RC_C10990_D00_SD00_A01</t>
  </si>
  <si>
    <t>RC_C2254_D02_SD00_A04</t>
  </si>
  <si>
    <t>The portability of a surveillance system addresses how well the system could be duplicated in another setting</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</si>
  <si>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</si>
  <si>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RC_C1912_D00_SD00_A10</t>
  </si>
  <si>
    <t>RC_C12387_D02_SD00_A02</t>
  </si>
  <si>
    <t>RC_C1543_D00_SD00_A13</t>
  </si>
  <si>
    <t>RC_C1113_D02_SD00_A04</t>
  </si>
  <si>
    <t>RC_C112_D00_SD00_A01</t>
  </si>
  <si>
    <t>Predictive Value Positive (PVP)</t>
  </si>
  <si>
    <t>PPV (also called precision)</t>
  </si>
  <si>
    <t>PPV = True Positives / (True Positives + False Positives)
(for evaluating a multi-purpose syndromic surveillance system)</t>
  </si>
  <si>
    <t>positivePredicitiveValue</t>
  </si>
  <si>
    <t>RC_C5256_D03_SD00_A00</t>
  </si>
  <si>
    <t>RC_C1353_D06_SD00_A05</t>
  </si>
  <si>
    <t>RC_C1170_D00_SD00_A20</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</si>
  <si>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</si>
  <si>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RC_C715_D04_SD00_A06</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</si>
  <si>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</si>
  <si>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</si>
  <si>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RC_C488_D03_SD00_A10</t>
  </si>
  <si>
    <t>RC_C13689_D03_SD00_A09</t>
  </si>
  <si>
    <t>RC_C13368_D00_SD00_A04</t>
  </si>
  <si>
    <t>RC_C2749_D00_SD00_A03</t>
  </si>
  <si>
    <t>RC_C2657_D01_SD00_A04</t>
  </si>
  <si>
    <t>RC_C5578_D00_SD00_A04</t>
  </si>
  <si>
    <t>RC_C2415_D00_SD00_A03</t>
  </si>
  <si>
    <t>RC_C2254_D01_SD00_A03</t>
  </si>
  <si>
    <t>RC_C12641_D00_SD00_A04</t>
  </si>
  <si>
    <t>RC_C5256_D01_SD00_A02</t>
  </si>
  <si>
    <t>RC_C12387_D00_SD00_A04</t>
  </si>
  <si>
    <t>RC_C1659_D00_SD00_A04</t>
  </si>
  <si>
    <t>RC_C1543_D00_SD00_A14</t>
  </si>
  <si>
    <t>RC_C8518_D00_SD00_A05</t>
  </si>
  <si>
    <t>RC_C1444_D00_SD00_A07</t>
  </si>
  <si>
    <t>RC_C1113_D01_SD00_A02</t>
  </si>
  <si>
    <t>RC_C890_D00_SD00_A05</t>
  </si>
  <si>
    <t>RC_C718_D00_SD00_A04</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</si>
  <si>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</si>
  <si>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RC_C715_D04_SD00_A02</t>
  </si>
  <si>
    <t>RC_C488_D03_SD00_A02</t>
  </si>
  <si>
    <t>RC_C193_D00_SD00_A04</t>
  </si>
  <si>
    <t>RC_C13689_D03_SD00_A02</t>
  </si>
  <si>
    <t>RC_C23_D00_SD00_A04</t>
  </si>
  <si>
    <t>RC_C47_D03_SD00_A14</t>
  </si>
  <si>
    <t>Preparedness</t>
  </si>
  <si>
    <t>Preparedness: Preparedness corresponds to the set of actions that are taken as precautionary measures in the face of potential hazard-related issues. These actions can include written procedures, the resources available and training for emergency action</t>
  </si>
  <si>
    <t xml:space="preserve">Has better preparedness been developed from OH surveillance results? Have interventions been developed and implemented in a timely manner based on the evidence provided by the OH surveillance system (e.g. data from human sector feeding interventions in the animal sector)? </t>
  </si>
  <si>
    <t>preparedness</t>
  </si>
  <si>
    <t>RC_C1444_D00_SD00_A28</t>
  </si>
  <si>
    <t>RC_C2188_D01_SD00_A00</t>
  </si>
  <si>
    <t>RC_C715_D02_SD00_A00</t>
  </si>
  <si>
    <t>RC_C5801_D02_SD00_A01</t>
  </si>
  <si>
    <t>Production of OH Information and Expertise</t>
  </si>
  <si>
    <t>Evaluation of the performance of surveillance team in coherence with a OH approach (External or self-evaluation of the team).</t>
  </si>
  <si>
    <t>How effective is the OH surveillance team?</t>
  </si>
  <si>
    <t>Operations actors</t>
  </si>
  <si>
    <t>OH surveillance team effectiveness</t>
  </si>
  <si>
    <t>RC_C5801_D02_SD00_A01.1</t>
  </si>
  <si>
    <t xml:space="preserve">Evaluation of the performance of the network of stakeholders in coherence with a OH approach (Qualitative assessment; social network analysis). </t>
  </si>
  <si>
    <t>How effective is the OH network?</t>
  </si>
  <si>
    <t>System stakeholders</t>
  </si>
  <si>
    <t>OH network effectiveness</t>
  </si>
  <si>
    <t>RC_C5801_D02_SD00_A01.2</t>
  </si>
  <si>
    <t xml:space="preserve">How well does the system produce OH information (Qualitative assessment; complementary tools). </t>
  </si>
  <si>
    <t>How well does the system produce OH information?</t>
  </si>
  <si>
    <t>OH information</t>
  </si>
  <si>
    <t>RC_C238_D01_SD00_A04</t>
  </si>
  <si>
    <t>RC_C5807_D06_SD00_A00</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</si>
  <si>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</si>
  <si>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RC_C47_D02_SD00_A01</t>
  </si>
  <si>
    <t>RC_C1444_D00_SD00_A36</t>
  </si>
  <si>
    <t>RC_C1594_D02_SD00_A00</t>
  </si>
  <si>
    <t>RC_C5256_D02_SD00_A03</t>
  </si>
  <si>
    <t>Purpose and objectives</t>
  </si>
  <si>
    <t>[[Purpose]] and objectives: [[The purpose of the injury surveillance system, the reason why the system exists]], and objectives of the injury surveillance system, what the information from the system is used for, should be described.</t>
  </si>
  <si>
    <t>RC_C5256_D02_SD00_A03.1</t>
  </si>
  <si>
    <t>Purpose and [[objectives]]: The purpose of the injury surveillance system, the reason why the system exists, and [[objectives of the injury surveillance system, what the information from the system is used for, should be described.]]</t>
  </si>
  <si>
    <t>RC_C5678_D02_SD00_A00</t>
  </si>
  <si>
    <t>Thacker 1989</t>
  </si>
  <si>
    <t>The seven attributes we have identified to measure the quality of surveillance systems can be subdivided into qualttative and quantitative attributes. The quantitative attributes- sensitivity, specificity, timeliness and representativeness- can be readily defined by numerical measures. Simplicity, flexibility and acceptability, on the other hand, are more subjective measures and are thus less easily quantified.</t>
  </si>
  <si>
    <t>RC_C1531_D06_SD00_A07</t>
  </si>
  <si>
    <t>Input data quality</t>
  </si>
  <si>
    <t>RC_C1531_D07_SD00_A07</t>
  </si>
  <si>
    <t>RC_C5256_D02_SD00_A07</t>
  </si>
  <si>
    <t>Quality control measures</t>
  </si>
  <si>
    <t>RC_C2657_D01_SD00_A00</t>
  </si>
  <si>
    <t>RC_C2188_D01_SD00_A04</t>
  </si>
  <si>
    <t xml:space="preserve">* Are processes for selecting modules, adding questions, and making revisions, satisfactory?; * Is RRFSS flexible and responsive to HU planning needs?; * Does questionnaire content meet HU needs? </t>
  </si>
  <si>
    <t>questionnarie flexibility, responsiveness</t>
  </si>
  <si>
    <t>RC_C3257_D00_SD00_A06</t>
  </si>
  <si>
    <t>Which race/ethnicity data are included? To what extent do they support the achievementof Project REFOCUS aims?</t>
  </si>
  <si>
    <t>equityData</t>
  </si>
  <si>
    <t>equity data</t>
  </si>
  <si>
    <t>Equity-related</t>
  </si>
  <si>
    <t>RC_C3257_D00_SD00_A08</t>
  </si>
  <si>
    <t>racism measures</t>
  </si>
  <si>
    <t>RC_C715_D03_SD00_A07.2</t>
  </si>
  <si>
    <t>RARR (Reliability, availability, repeatability and robustness)</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</si>
  <si>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</si>
  <si>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Repeatability: Repeatability means "can the surveillance component performance be maintained consistently over time" or "how consistently can the results be reproduced over time"</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</si>
  <si>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</si>
  <si>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repeatability</t>
  </si>
  <si>
    <t>Repeatability</t>
  </si>
  <si>
    <t>RC_C715_D03_SD00_A07.3</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</si>
  <si>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</si>
  <si>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Robustness: Robustness means "the ability to obtain comparable results over time"</t>
  </si>
  <si>
    <t>Robustness</t>
  </si>
  <si>
    <t>RC_C715_D03_SD00_A07</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</si>
  <si>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</si>
  <si>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Reliability: Reliability means "does the system function without failure"</t>
  </si>
  <si>
    <t>RC_C715_D03_SD00_A07.1</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</si>
  <si>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</si>
  <si>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Availability: Availability means "is the system operational when needed"</t>
  </si>
  <si>
    <t>RC_C1531_D02_SD00_A00</t>
  </si>
  <si>
    <t>RC_C2188_D03_SD00_A01</t>
  </si>
  <si>
    <t xml:space="preserve">* Is RRFSS a satisfactory surveillance method? * Does RRFSS meet HUs' needs? * Does RRFSS fill any data gaps? * What would increase RRFSS usefulness for HUs? </t>
  </si>
  <si>
    <t>RC_C12387_D01_SD00_A04</t>
  </si>
  <si>
    <t>RC_C1543_D00_SD00_A23</t>
  </si>
  <si>
    <t>Relevance: Assessment of the how closely the outputs of a surveillance system meet its objectives. Also referred to as pertinence</t>
  </si>
  <si>
    <t>RC_C914_D03_SD00_A03</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</si>
  <si>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</si>
  <si>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</si>
  <si>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RC_C914_D01_SD00_A04</t>
  </si>
  <si>
    <t>Relevance of collaborative modalities</t>
  </si>
  <si>
    <t>RC_C914_D01_SD00_A02</t>
  </si>
  <si>
    <t>Relevance of collaborative objective(s) and purpose</t>
  </si>
  <si>
    <t>RC_C12387_D03_SD00_A01</t>
  </si>
  <si>
    <t>Does the system perform the intended surveillance support functions under the conditions defined by system users?; Is the information system dependable?</t>
  </si>
  <si>
    <t>RC_C1594_D01_SD00_A02</t>
  </si>
  <si>
    <t>Reliability (Stability)</t>
  </si>
  <si>
    <t>(Confidence in data) Confidence in the reliability of the information</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</si>
  <si>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</si>
  <si>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RC_C1113_D01_SD00_A03</t>
  </si>
  <si>
    <t>RC_C2312_D03_SD00_A02</t>
  </si>
  <si>
    <t xml:space="preserve">Reliability </t>
  </si>
  <si>
    <t>RC_C1912_D00_SD00_A11</t>
  </si>
  <si>
    <t>RC_C1353_D03_SD00_A05</t>
  </si>
  <si>
    <t>RC_C1170_D00_SD00_A21</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</si>
  <si>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</si>
  <si>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RC_C223_D01_SD00_A02</t>
  </si>
  <si>
    <t>Reporting</t>
  </si>
  <si>
    <t>System processes attributes</t>
  </si>
  <si>
    <t>RC_C13368_D00_SD00_A05</t>
  </si>
  <si>
    <t>RC_C2749_D00_SD00_A04</t>
  </si>
  <si>
    <t>RC_C5678_D02_SD00_A03</t>
  </si>
  <si>
    <t>RC_C2657_D01_SD00_A05</t>
  </si>
  <si>
    <t>RC_C5578_D00_SD00_A05</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</si>
  <si>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</si>
  <si>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RC_C2415_D00_SD00_A04</t>
  </si>
  <si>
    <t>Collects information on cause, nature and circumstances of injury using qualitative and quantitative information. Works as a periodic monitoring tool (i.e. data helps community monitor and evaluate initiatives and programs)</t>
  </si>
  <si>
    <t>RC_C2312_D03_SD00_A03</t>
  </si>
  <si>
    <t>RC_C2254_D00_SD00_A02</t>
  </si>
  <si>
    <t>RC_C2090_D00_SD00_A04</t>
  </si>
  <si>
    <t>RC_C12641_D00_SD00_A05</t>
  </si>
  <si>
    <t>RC_C5256_D01_SD00_A03</t>
  </si>
  <si>
    <t>Representativeness will refer to the ability of the collection to provide an accurate representation of the distribution of key characteristics of the injured population (i.e. WHO's core minimum data set for injury surveillance) in a sample of the target population.</t>
  </si>
  <si>
    <t>RC_C12387_D00_SD00_A05</t>
  </si>
  <si>
    <t>RC_C1659_D00_SD00_A05</t>
  </si>
  <si>
    <t>RC_C1543_D00_SD00_A15</t>
  </si>
  <si>
    <t>RC_C8518_D00_SD00_A06</t>
  </si>
  <si>
    <t>RC_C1353_D04_SD00_A01</t>
  </si>
  <si>
    <t>RC_C11999_D00_SD00_A01</t>
  </si>
  <si>
    <t>RC_C1444_D00_SD00_A08</t>
  </si>
  <si>
    <t>RC_C1113_D01_SD00_A04</t>
  </si>
  <si>
    <t>RC_C1170_D00_SD00_A04</t>
  </si>
  <si>
    <t>RC_C1071_D02_SD00_A01</t>
  </si>
  <si>
    <t>RC_C890_D00_SD00_A06</t>
  </si>
  <si>
    <t>A occurrence of a health condition under surveillance over time and its distribution in the population by place and person.</t>
  </si>
  <si>
    <t>RC_C718_D00_SD00_A05</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</si>
  <si>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</si>
  <si>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</si>
  <si>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RC_C488_D03_SD00_A03</t>
  </si>
  <si>
    <t>Impact	other attributes(positive correlation): Robustness</t>
  </si>
  <si>
    <t>RC_C132_D00_SD00_A04</t>
  </si>
  <si>
    <t>RC_C105_D00_SD00_A05</t>
  </si>
  <si>
    <t>Challenges:
* Environmental sampling of water sources and of high-risk transmission environments are currently not conducted 
* Swine species are not monitored or surveyed 
* Only public hospitals conduct sentinel surveillance</t>
  </si>
  <si>
    <t>RC_C193_D00_SD00_A05</t>
  </si>
  <si>
    <t>RC_C13689_D03_SD00_A03</t>
  </si>
  <si>
    <t>RC_C23_D00_SD00_A05</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</si>
  <si>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andphysician-referral patterns), and store clinical outcomes of interest (mortality data, hospitalizations, and laboratory data) was assessed</t>
  </si>
  <si>
    <t>RC_C2775_D00_SD00_A03</t>
  </si>
  <si>
    <t>RC_C13550_D01_SD00_A01</t>
  </si>
  <si>
    <t>RC_C715_D04_SD00_A07.1</t>
  </si>
  <si>
    <t>Representativeness and bias</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</si>
  <si>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</si>
  <si>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</si>
  <si>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RC_C715_D04_SD00_A07</t>
  </si>
  <si>
    <t xml:space="preserve">[[Representativeness]] and bias: [[Extent to which the frequency of features of the population of interest are correctly reflected in the surveillance data that are collected]]. </t>
  </si>
  <si>
    <t>RC_C47_D03_SD00_A15</t>
  </si>
  <si>
    <t xml:space="preserve">Research </t>
  </si>
  <si>
    <t>Does the existing OH surveillance system create opportunities to develop and conduct new multi-sectoral collaborative research?</t>
  </si>
  <si>
    <t>Collaboration, impact</t>
  </si>
  <si>
    <t>RC_C1531_D08_SD00_A02</t>
  </si>
  <si>
    <t>Research, development, testing, and evaluation</t>
  </si>
  <si>
    <t>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t>
  </si>
  <si>
    <t>Considerations for these costs include: *the cost to develop a prototype biosurveillance model or system from a research concept; *the cost to make the prototype event-based biosurveillance operational; *the cost to increase the technology readiness level.</t>
  </si>
  <si>
    <t>RC_C1353_D01_SD00_A04</t>
  </si>
  <si>
    <t>RC_C715_D02_SD00_A05</t>
  </si>
  <si>
    <t xml:space="preserve">Resource availability: An assessment of the financial and human resources available and required for implementing the surveillance system. </t>
  </si>
  <si>
    <t>RC_C914_D03_SD00_A05</t>
  </si>
  <si>
    <t>RC_C223_D02_SD00_A03</t>
  </si>
  <si>
    <t>RC_C119_D03_SD00_A00</t>
  </si>
  <si>
    <t>RC_C5807_D02_SD00_A00</t>
  </si>
  <si>
    <t>RC_C1444_D00_SD00_A25</t>
  </si>
  <si>
    <t>RC_C12387_D02_SD00_A08</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</si>
  <si>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</si>
  <si>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RC_C12387_D03_SD00_A02</t>
  </si>
  <si>
    <t>Do users receive prompt service when requesting assistance on the system?; Do users report that system support staff are willing to respond to user questions and to provide support services?</t>
  </si>
  <si>
    <t>responsiveness</t>
  </si>
  <si>
    <t>RC_C120_D12_SD00_A00</t>
  </si>
  <si>
    <t>RC_C488_D01_SD00_A07</t>
  </si>
  <si>
    <t>Risk-based criteria definition</t>
  </si>
  <si>
    <t>Impact other attributes (positive correlation): coverage, representativeness, sensitivity, acceptability, cost</t>
  </si>
  <si>
    <t>I don't understand this attribute</t>
  </si>
  <si>
    <t>RC_C13689_D01_SD00_A01</t>
  </si>
  <si>
    <t>organizational</t>
  </si>
  <si>
    <t>RC_C1531_D03_SD00_A06</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</si>
  <si>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</si>
  <si>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RC_C488_D03_SD00_A11</t>
  </si>
  <si>
    <t>RC_C13689_D03_SD00_A10</t>
  </si>
  <si>
    <t>RC_C1353_D02_SD00_A02</t>
  </si>
  <si>
    <t>Sampling strategy</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</si>
  <si>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</si>
  <si>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sampling strategy</t>
  </si>
  <si>
    <t>RC_C1531_D03_SD00_A05</t>
  </si>
  <si>
    <t>Scalability</t>
  </si>
  <si>
    <t>scalability</t>
  </si>
  <si>
    <t>RC_C47_D01_SD00_A05</t>
  </si>
  <si>
    <t>Sectors</t>
  </si>
  <si>
    <t>Sectors: Non-exhaustive list of potential relevant sectors: human, animal, environment, food, etc</t>
  </si>
  <si>
    <t>resource avaialability</t>
  </si>
  <si>
    <t>RC_C1912_D00_SD00_A12</t>
  </si>
  <si>
    <t>Security</t>
  </si>
  <si>
    <t>RC_C12387_D02_SD00_A03</t>
  </si>
  <si>
    <t>Are security levels and procedures for data or system access defined and enforced?; Is a data use and release policy and protocol available?; Is access to the application to perform specific functions (e.g., to read or modify the data) controlled?</t>
  </si>
  <si>
    <t>RC_C1543_D00_SD00_A16</t>
  </si>
  <si>
    <t>RC_C890_D00_SD00_A07</t>
  </si>
  <si>
    <t>RC_C105_D00_SD00_A06</t>
  </si>
  <si>
    <t>RC_C1594_D01_SD00_A04.1</t>
  </si>
  <si>
    <t>Security and Confidentiality</t>
  </si>
  <si>
    <t>Security and [[Confidentiality]]: Records kept secure &amp; [[individual case information kept confidential]]</t>
  </si>
  <si>
    <t>Confidentiality: Individual case information kept confidential</t>
  </si>
  <si>
    <t>Methods to assess security of data records. Methods to protect &amp; assess confidentiality</t>
  </si>
  <si>
    <t>RC_C1594_D01_SD00_A04</t>
  </si>
  <si>
    <t>[[Security]] and Confidentiality: [[Records kept secure]] &amp; individual case information kept confidential</t>
  </si>
  <si>
    <t xml:space="preserve">Security: Records kept secure </t>
  </si>
  <si>
    <t>RC_C1912_D00_SD00_A23</t>
  </si>
  <si>
    <t>Sensibility</t>
  </si>
  <si>
    <t>RC_C13368_D00_SD00_A06</t>
  </si>
  <si>
    <t>recall</t>
  </si>
  <si>
    <t>RC_C2749_D00_SD00_A05</t>
  </si>
  <si>
    <t>RC_C5678_D02_SD00_A04</t>
  </si>
  <si>
    <t>RC_C2657_D01_SD00_A06</t>
  </si>
  <si>
    <t>RC_C5578_D00_SD00_A06</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</si>
  <si>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</si>
  <si>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RC_C2415_D00_SD00_A05</t>
  </si>
  <si>
    <t>RC_C10990_D00_SD00_A02</t>
  </si>
  <si>
    <t>RC_C2254_D01_SD00_A04</t>
  </si>
  <si>
    <t>RC_C2090_D00_SD00_A05</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</si>
  <si>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</si>
  <si>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RC_C12641_D00_SD00_A06</t>
  </si>
  <si>
    <t>RC_C1912_D00_SD00_A13</t>
  </si>
  <si>
    <t>RC_C5256_D01_SD00_A04</t>
  </si>
  <si>
    <t>Sensitivity will refer to the ability to correctly detect all cases of true injury events that the data collection intended to detect in the target population.</t>
  </si>
  <si>
    <t>RC_C5354_D04_SD00_A02</t>
  </si>
  <si>
    <t>RC_C12387_D00_SD00_A06</t>
  </si>
  <si>
    <t>RC_C1659_D00_SD00_A06</t>
  </si>
  <si>
    <t>RC_C1543_D00_SD00_A17</t>
  </si>
  <si>
    <t>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</si>
  <si>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RC_C8518_D00_SD00_A07</t>
  </si>
  <si>
    <t>What percentage of epidemics or outbreaks targeted for detection are detected by the system? Is the cost of syndromic surveillance justified by greater sensitivity (or timeliness or predictive value) than other epidemic detection methods?</t>
  </si>
  <si>
    <t>RC_C1353_D06_SD00_A01</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</si>
  <si>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</si>
  <si>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RC_C1444_D00_SD00_A09</t>
  </si>
  <si>
    <t>RC_C1113_D01_SD00_A05</t>
  </si>
  <si>
    <t>RC_C1170_D00_SD00_A05</t>
  </si>
  <si>
    <t>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</si>
  <si>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</si>
  <si>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RC_C890_D00_SD00_A08</t>
  </si>
  <si>
    <t>RC_C718_D00_SD00_A06</t>
  </si>
  <si>
    <t>RC_C715_D04_SD00_A03</t>
  </si>
  <si>
    <t>RC_C488_D03_SD00_A04</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</si>
  <si>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</si>
  <si>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RC_C105_D00_SD00_A07</t>
  </si>
  <si>
    <t>RC_C193_D00_SD00_A06</t>
  </si>
  <si>
    <t>RC_C13689_D03_SD00_A04</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</si>
  <si>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</si>
  <si>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RC_C189_D00_SD00_A05</t>
  </si>
  <si>
    <t>RC_C23_D00_SD00_A06</t>
  </si>
  <si>
    <t>RC_C2775_D00_SD00_A04</t>
  </si>
  <si>
    <t>RC_C112_D00_SD00_A02</t>
  </si>
  <si>
    <t>Sensitivity (also called recall)</t>
  </si>
  <si>
    <t>RC_C2312_D02_SD00_A03</t>
  </si>
  <si>
    <t>Sensitivity and predictive value positive</t>
  </si>
  <si>
    <t>[[Sensitivity]] and predictive value positive: [[The proportion of outbreaks in a jurisdiction that are captured by the system]], and the proportion of detected events that represent outbreaks of interest</t>
  </si>
  <si>
    <t>Sensitivity: The proportion of outbreaks in a jurisdiction that are captured by the system</t>
  </si>
  <si>
    <t>RC_C2312_D02_SD00_A03.1</t>
  </si>
  <si>
    <t>Sensitivity and [[predictive value positive]]: The proportion of outbreaks in a jurisdiction that are captured by the system, and [[the proportion of detected events that represent outbreaks of interest]]</t>
  </si>
  <si>
    <t>Predicitve value positive: The proportion of detected events that represent outbreaks of interest</t>
  </si>
  <si>
    <t>RC_C23_D00_SD00_A11.1</t>
  </si>
  <si>
    <t>Sensitivity and [[PVP]]</t>
  </si>
  <si>
    <t>PVP</t>
  </si>
  <si>
    <t>RC_C23_D00_SD00_A11</t>
  </si>
  <si>
    <t>[[Sensitivity]] and PVP</t>
  </si>
  <si>
    <t xml:space="preserve">Sensitivity </t>
  </si>
  <si>
    <t>RC_C2683_D00_SD00_A06</t>
  </si>
  <si>
    <t>Sensitivity and specificity of case definitions</t>
  </si>
  <si>
    <t>[[Sensitivity]] and specificity [[of case definitions]]: no definition provided</t>
  </si>
  <si>
    <t>Sensitivity of case definitions</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</si>
  <si>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</si>
  <si>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RC_C2683_D00_SD00_A06.1</t>
  </si>
  <si>
    <t>Sensitivity and [[specificity of case definitions]]: no definition provided</t>
  </si>
  <si>
    <t>Specificity of case definitions</t>
  </si>
  <si>
    <t>specificity</t>
  </si>
  <si>
    <t>RC_C914_D03_SD00_A08</t>
  </si>
  <si>
    <t>Shared leadership</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</si>
  <si>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</si>
  <si>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RC_C47_D01_SD00_A03</t>
  </si>
  <si>
    <t>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</si>
  <si>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RC_C47_D01_SD00_A11</t>
  </si>
  <si>
    <t>Shared resources</t>
  </si>
  <si>
    <t>Shared resources: Potential resources include relevant materials (ex. raw data), equipment (ex. software, analysis tools, etc.), etc.</t>
  </si>
  <si>
    <t>RC_C47_D02_SD00_A05</t>
  </si>
  <si>
    <t>RC_C47_D02_SD00_A11</t>
  </si>
  <si>
    <t>RC_C47_D02_SD00_A10</t>
  </si>
  <si>
    <t>RC_C189_D02_SD00_A03</t>
  </si>
  <si>
    <t>Significance</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</si>
  <si>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</si>
  <si>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RC_C13368_D00_SD00_A07</t>
  </si>
  <si>
    <t>Simplicity</t>
  </si>
  <si>
    <t>simplicity</t>
  </si>
  <si>
    <t>RC_C2749_D00_SD00_A06</t>
  </si>
  <si>
    <t>RC_C5678_D02_SD00_A05</t>
  </si>
  <si>
    <t>RC_C2683_D00_SD00_A03</t>
  </si>
  <si>
    <t>RC_C2657_D01_SD00_A07</t>
  </si>
  <si>
    <t>RC_C5578_D00_SD00_A07</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</si>
  <si>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</si>
  <si>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</si>
  <si>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RC_C2415_D00_SD00_A06</t>
  </si>
  <si>
    <t>RC_C2090_D00_SD00_A06</t>
  </si>
  <si>
    <t>RC_C12641_D00_SD00_A07</t>
  </si>
  <si>
    <t>RC_C12387_D00_SD00_A07</t>
  </si>
  <si>
    <t>RC_C1594_D01_SD00_A03</t>
  </si>
  <si>
    <t>RC_C1659_D00_SD00_A07</t>
  </si>
  <si>
    <t>System design; System ease of operation</t>
  </si>
  <si>
    <t>RC_C1543_D00_SD00_A18</t>
  </si>
  <si>
    <t>Refers to the surveillance system structure, ease of operation and flow of data through the system. Surveillance systems should be as simple as possible while still meeting their objectives</t>
  </si>
  <si>
    <t>RC_C8518_D00_SD00_A08</t>
  </si>
  <si>
    <t>RC_C1353_D03_SD00_A02</t>
  </si>
  <si>
    <t>RC_C1444_D00_SD00_A10</t>
  </si>
  <si>
    <t>RC_C1113_D02_SD00_A05</t>
  </si>
  <si>
    <t>RC_C890_D00_SD00_A09</t>
  </si>
  <si>
    <t>RC_C718_D00_SD00_A07</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</si>
  <si>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</si>
  <si>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</si>
  <si>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RC_C488_D01_SD00_A02</t>
  </si>
  <si>
    <t>Refers to the surveillance system structure, ease of operation and flow of data through the system.</t>
  </si>
  <si>
    <t>RC_C132_D00_SD00_A05</t>
  </si>
  <si>
    <t>RC_C3257_D00_SD00_A03</t>
  </si>
  <si>
    <t>RC_C223_D03_SD00_A05</t>
  </si>
  <si>
    <t>RC_C105_D00_SD00_A08</t>
  </si>
  <si>
    <t>RC_C193_D00_SD00_A07</t>
  </si>
  <si>
    <t>RC_C13689_D02_SD00_A02</t>
  </si>
  <si>
    <t>RC_C23_D00_SD00_A07</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</si>
  <si>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</si>
  <si>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</si>
  <si>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RC_C2775_D00_SD00_A05</t>
  </si>
  <si>
    <t>The structure/organization of the system and its ease of operation,including logistics from sampling to reporting of results</t>
  </si>
  <si>
    <t>RC_C1531_D05_SD00_A01</t>
  </si>
  <si>
    <t>Size</t>
  </si>
  <si>
    <t>RC_C1531_D01_SD00_A01</t>
  </si>
  <si>
    <t>Source</t>
  </si>
  <si>
    <t>RC_C13550_D04_SD00_A00</t>
  </si>
  <si>
    <t>RC_C13550_D01_SD00_A00</t>
  </si>
  <si>
    <t>RC_C1531_D05_SD00_A03</t>
  </si>
  <si>
    <t>Species</t>
  </si>
  <si>
    <t>species</t>
  </si>
  <si>
    <t>RC_C2749_D00_SD00_A07</t>
  </si>
  <si>
    <t>RC_C5678_D02_SD00_A06</t>
  </si>
  <si>
    <t>RC_C10990_D00_SD00_A03</t>
  </si>
  <si>
    <t>RC_C1912_D00_SD00_A14</t>
  </si>
  <si>
    <t>RC_C5256_D01_SD00_A05</t>
  </si>
  <si>
    <t>RC_C1543_D00_SD00_A19</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</si>
  <si>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accountthe evaluation objectives
Theoretical work indicates it may be possible to incorporate sensitivity, specificity and timeliness into a single metric [111] although interpretation of the combined measure is not straightforward.</t>
  </si>
  <si>
    <t>RC_C1444_D00_SD00_A11</t>
  </si>
  <si>
    <t>RC_C1113_D01_SD00_A06</t>
  </si>
  <si>
    <t>RC_C1170_D00_SD00_A06</t>
  </si>
  <si>
    <t>Proportion of true non-events correctly classified as such. The inverse of this is the false alarm rate</t>
  </si>
  <si>
    <t>RC_C715_D04_SD00_A04</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</si>
  <si>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</si>
  <si>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RC_C488_D03_SD00_A05</t>
  </si>
  <si>
    <t>RC_C112_D00_SD00_A03</t>
  </si>
  <si>
    <t>RC_C189_D00_SD00_A06</t>
  </si>
  <si>
    <t>RC_C2775_D00_SD00_A06</t>
  </si>
  <si>
    <t>RC_C5578_D00_SD00_A08</t>
  </si>
  <si>
    <t>Stability</t>
  </si>
  <si>
    <t>RC_C2312_D01_SD00_A04</t>
  </si>
  <si>
    <t>RC_C2254_D02_SD00_A05</t>
  </si>
  <si>
    <t>RC_C2090_D00_SD00_A07</t>
  </si>
  <si>
    <t>RC_C12641_D00_SD00_A08</t>
  </si>
  <si>
    <t>RC_C1912_D00_SD00_A15</t>
  </si>
  <si>
    <t>RC_C12387_D00_SD00_A08</t>
  </si>
  <si>
    <t>RC_C1659_D00_SD00_A08</t>
  </si>
  <si>
    <t>RC_C1543_D00_SD00_A20</t>
  </si>
  <si>
    <t>A reliable system (one that functions without failure, which often means absence of complex technology) is likely to have higher acceptability to users than a system that frequently fails.</t>
  </si>
  <si>
    <t>RC_C8518_D00_SD00_A09</t>
  </si>
  <si>
    <t>RC_C1444_D00_SD00_A12</t>
  </si>
  <si>
    <t>RC_C1113_D02_SD00_A06</t>
  </si>
  <si>
    <t>RC_C890_D00_SD00_A10</t>
  </si>
  <si>
    <t>RC_C718_D00_SD00_A08</t>
  </si>
  <si>
    <t>RC_C914_D03_SD00_A02</t>
  </si>
  <si>
    <t>Collaboration stability: Collaboration is stable in time, it is formalised and endorsed by all relevant stakeholders (surveillance actors and end-users).</t>
  </si>
  <si>
    <t>RC_C132_D00_SD00_A06</t>
  </si>
  <si>
    <t>RC_C223_D03_SD00_A06</t>
  </si>
  <si>
    <t>RC_C105_D00_SD00_A09</t>
  </si>
  <si>
    <t>RC_C193_D00_SD00_A08</t>
  </si>
  <si>
    <t>RC_C13689_D00_SD00_A01</t>
  </si>
  <si>
    <t>RC_C23_D00_SD00_A08</t>
  </si>
  <si>
    <t>Stability refers to the reliability (ie, the ability to collect,manage, and provide data without failure) and availability (the ability to operate when needed) of the public health surveillancesystem.</t>
  </si>
  <si>
    <t>RC_C2775_D00_SD00_A07</t>
  </si>
  <si>
    <t>RC_C1353_D03_SD00_A03.1</t>
  </si>
  <si>
    <t>Stability and sustainability</t>
  </si>
  <si>
    <t>Stability and [[sustainability]]: The ability to function without failure (reliability), the ability to be operational when needed (availability) and [[the robustness and ability of the system to be ongoing in the long term (sustainability)]].</t>
  </si>
  <si>
    <t xml:space="preserve">Sustainability: The robustness, and the ability of the system to be ongoing in the long term (sustainability) </t>
  </si>
  <si>
    <t>RC_C1353_D03_SD00_A03</t>
  </si>
  <si>
    <t>[[Stability]] and sustainability: [[The ability to function without failure (reliability), the ability to be operational when needed (availability)]] and the robustness and ability of the system to be ongoing in the long term (sustainability).</t>
  </si>
  <si>
    <t xml:space="preserve">Stability:  The ability to function without failure (reliability), the ability to be operational when needed (availability) </t>
  </si>
  <si>
    <t>RC_C1170_D00_SD00_A22.1</t>
  </si>
  <si>
    <t>Stability and [[sustainability]]: Reliability (function without failure), availability (operational when needed) and [[sustainability (ability of the system to be ongoing in the long term)]].</t>
  </si>
  <si>
    <t>Sustainability: Sustainability (ability of the system to be ongoing in the long term)</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</si>
  <si>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</si>
  <si>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RC_C1170_D00_SD00_A22</t>
  </si>
  <si>
    <t>[[Stability]] and sustainability: [[Reliability (function without failure), availability (operational when needed)]] and sustainability (ability of the system to be ongoing in the long term).</t>
  </si>
  <si>
    <t xml:space="preserve">Stability: Reliability (function without failure), availability (operational when needed) </t>
  </si>
  <si>
    <t>RC_C1071_D04_SD00_A02.1</t>
  </si>
  <si>
    <t>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</si>
  <si>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</si>
  <si>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RC_C1071_D04_SD00_A02</t>
  </si>
  <si>
    <t xml:space="preserve">[[Stability]] and sustainability: [[The ability to function without failure (reliability), the ability to be operational when needed (availability)]] and the robustness, and the ability of the system to be ongoing in the long term (sustainability) </t>
  </si>
  <si>
    <t>RC_C189_D04_SD00_A00</t>
  </si>
  <si>
    <t>Z_Domain_01_D</t>
  </si>
  <si>
    <t>Stakeholders</t>
  </si>
  <si>
    <t>Those who provide data, funding or technical support; or are involved in the surveillance activities such as survey participants; or impacted by surveillance activities and results; or surveillance data users.</t>
  </si>
  <si>
    <t>RC_C189_D01_SD02_A00</t>
  </si>
  <si>
    <t>Z_Domain_01_A_SubDomain_02</t>
  </si>
  <si>
    <t xml:space="preserve">Standards &amp; guidelines </t>
  </si>
  <si>
    <t>Available standards and guidelines identified to guide the development, implementation, maintenance and evaluation of the surveillance system.</t>
  </si>
  <si>
    <t>RC_C12387_D02_SD00_A04</t>
  </si>
  <si>
    <t>Standards Use</t>
  </si>
  <si>
    <t>Standards use</t>
  </si>
  <si>
    <t>Compliance; Interoperability and intergration</t>
  </si>
  <si>
    <t>RC_C890_D00_SD00_A11</t>
  </si>
  <si>
    <t>RC_C3257_D00_SD00_A07</t>
  </si>
  <si>
    <t>stigma measures</t>
  </si>
  <si>
    <t>RC_C238_D01_SD00_A06</t>
  </si>
  <si>
    <t>operational plan</t>
  </si>
  <si>
    <t>RC_C10996_D01_SD00_A00</t>
  </si>
  <si>
    <t>RC_C47_D03_SD00_A16</t>
  </si>
  <si>
    <t>Strategic plan</t>
  </si>
  <si>
    <t xml:space="preserve">Is a common strategic plan that defines actions to set up or strengthen OH collaborations and the major steps or milestones needed to be reached by all stakeholders developed? </t>
  </si>
  <si>
    <t>Strategy/Strategic plan</t>
  </si>
  <si>
    <t>RC_C1444_D00_SD00_A23</t>
  </si>
  <si>
    <t>RC_C223_D02_SD00_A01</t>
  </si>
  <si>
    <t>Supervision</t>
  </si>
  <si>
    <t>RC_C47_D01_SD00_A02</t>
  </si>
  <si>
    <t>Support documentations</t>
  </si>
  <si>
    <t>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</si>
  <si>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</si>
  <si>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RC_C10973_D03_SD00_A00</t>
  </si>
  <si>
    <t>RC_C223_D02_SD00_A00</t>
  </si>
  <si>
    <t>RC_C1353_D01_SD00_A00</t>
  </si>
  <si>
    <t>RC_C5354_D03_SD00_A00</t>
  </si>
  <si>
    <t>Standards and guidelines 
Training 
Supervision 
Communication 
Resources (including logistics) 
Coordination</t>
  </si>
  <si>
    <t>RC_C914_D00_SD00_A02.1</t>
  </si>
  <si>
    <t>Support index</t>
  </si>
  <si>
    <t>Support index: All elements in place that ensure the smooth operation of collaboration: resources allocation, [[training]], information and communication, technical and scientific support</t>
  </si>
  <si>
    <t>RC_C914_D00_SD00_A02.3</t>
  </si>
  <si>
    <t>Support index: All elements in place that ensure the smooth operation of collaboration: resources allocation, training, information and communication, [[technical and scientific support]]</t>
  </si>
  <si>
    <t>Technical and scientific support</t>
  </si>
  <si>
    <t>RC_C914_D00_SD00_A02</t>
  </si>
  <si>
    <t>Support index: All elements in place that ensure the smooth operation of collaboration: [[resources allocation]], training, information and communication, technical and scientific support</t>
  </si>
  <si>
    <t>Resources allocation</t>
  </si>
  <si>
    <t>RC_C914_D00_SD00_A02.2</t>
  </si>
  <si>
    <t>Support index: All elements in place that ensure the smooth operation of collaboration: resources allocation, training, [[information and communication]], technical and scientific support</t>
  </si>
  <si>
    <t>RC_C120_D11_SD00_A00</t>
  </si>
  <si>
    <t>RC_C223_D03_SD00_A00</t>
  </si>
  <si>
    <t>RC_C223_D03_SD00_A10</t>
  </si>
  <si>
    <t>Surveillance data timeliness</t>
  </si>
  <si>
    <t>RC_C3257_D00_SD00_A09</t>
  </si>
  <si>
    <t>equity assessment</t>
  </si>
  <si>
    <t>RC_C5807_D07_SD00_A00</t>
  </si>
  <si>
    <t>Regg 2022</t>
  </si>
  <si>
    <t>RC_C189_D02_SD01_A00</t>
  </si>
  <si>
    <t>Z_Domain_01_B_SubDomain_01</t>
  </si>
  <si>
    <t xml:space="preserve">Surveillance objectives </t>
  </si>
  <si>
    <t>Objectives and priorities relevant to the current and emerging occupational safety and health needs should be clearly stated to provide an overall guide to the surveillance system. Objectives should be specific, adaptable to changing needs, and measurable.</t>
  </si>
  <si>
    <t>RC_C1444_D00_SD00_A24</t>
  </si>
  <si>
    <t>RC_C5216_D00_SD00_A06</t>
  </si>
  <si>
    <t>Representative sampling</t>
  </si>
  <si>
    <t>[multiple themes]</t>
  </si>
  <si>
    <t>RC_C189_D02_SD04_A00</t>
  </si>
  <si>
    <t>Z_Domain_01_B_SubDomain_04</t>
  </si>
  <si>
    <t xml:space="preserve">Surveillance protocols </t>
  </si>
  <si>
    <t>Detailed protocols established to regulate surveillance activities, including the list of prioritized events under surveillance, case definitions, applicable data sources, data collection and processing methods, frequency of reports and ways for data dissemination, as well as data quality control process and periodical evaluation mechanism.</t>
  </si>
  <si>
    <t>RC_C10973_D04_SD00_A00</t>
  </si>
  <si>
    <t>RC_C5354_D04_SD00_A00</t>
  </si>
  <si>
    <t>Timeless
Completeness
Usefulness
Sensitivity 
Specificity
Simplicity
Flexibility 
Acceptability 
Reliability
Positive predictive value 
Representativeness</t>
  </si>
  <si>
    <t>RC_C189_D02_SD00_A00</t>
  </si>
  <si>
    <t>Z_Domain_01_B</t>
  </si>
  <si>
    <t>Guiding standards, methodologies and procedures for the establishment and maintenance of a surveillance system, including surveillance objectives, events under surveillance and case definitions, available data sources and surveillance techniques.</t>
  </si>
  <si>
    <t>RC_C10973_D01_SD00_A00</t>
  </si>
  <si>
    <t>RC_C5354_D01_SD00_A00</t>
  </si>
  <si>
    <t>Laws, legislation 
IHRa compliance 
Surveillance 
Data flow between levels 
Networking/partnership</t>
  </si>
  <si>
    <t>Laws, legislation
IHRa compliance 
Surveillance 
Data flow between levels 
Networking/partnership</t>
  </si>
  <si>
    <t>RC_C488_D02_SD00_A01</t>
  </si>
  <si>
    <t>Surveillance system organization</t>
  </si>
  <si>
    <t>-SWOT (Strenghts/Weaknesses/ Opportunity/ Threats); -Structured questionnaire survey (OASIS); -SERVAL; -System mapping</t>
  </si>
  <si>
    <t>RC_C13689_D01_SD00_A02</t>
  </si>
  <si>
    <t>RC_C189_D02_SD03_A00</t>
  </si>
  <si>
    <t>Z_Domain_01_B_SubDomain_03</t>
  </si>
  <si>
    <t xml:space="preserve">Surveillance technologies 
</t>
  </si>
  <si>
    <t xml:space="preserve">Technologies enable effective and efficient implementation of surveillance activities. Common technologies include devices for surveillance (e.g. sensors, computers, smartphones), technical platforms (e.g. electronic database for health records, online data sharing mechanism, analytical software), and surveillance techniques (e.g. standardized terminology, data encoding system, analytic techniques). </t>
  </si>
  <si>
    <t>RC_C5216_D00_SD00_A05</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</si>
  <si>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</si>
  <si>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RC_C1594_D02_SD00_A03</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</si>
  <si>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</si>
  <si>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RC_C132_D00_SD00_A08</t>
  </si>
  <si>
    <t>RC_C189_D01_SD00_A03</t>
  </si>
  <si>
    <t>Sustainability: 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</si>
  <si>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</si>
  <si>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RC_C1531_D08_SD00_A01</t>
  </si>
  <si>
    <t>RC_C2254_D02_SD00_A00</t>
  </si>
  <si>
    <t>RC_C1071_D04_SD00_A00</t>
  </si>
  <si>
    <t>RC_C1353_D03_SD00_A00</t>
  </si>
  <si>
    <t>RC_C914_D03_SD00_A09</t>
  </si>
  <si>
    <t>System knowledge</t>
  </si>
  <si>
    <t>System knowledge: 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</si>
  <si>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</si>
  <si>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RC_C1071_D03_SD00_A00</t>
  </si>
  <si>
    <t>RC_C1353_D07_SD00_A00</t>
  </si>
  <si>
    <t>RC_C1071_D01_SD00_A00</t>
  </si>
  <si>
    <t>RC_C1353_D02_SD00_A00</t>
  </si>
  <si>
    <t>RC_C12387_D02_SD00_A00</t>
  </si>
  <si>
    <t>RC_C1531_D03_SD00_A04</t>
  </si>
  <si>
    <t>System redundancy</t>
  </si>
  <si>
    <t>RC_C1531_D03_SD00_A02</t>
  </si>
  <si>
    <t>System requirements</t>
  </si>
  <si>
    <t>RC_C5256_D02_SD00_A01</t>
  </si>
  <si>
    <t>System security</t>
  </si>
  <si>
    <t>RC_C715_D02_SD00_A06</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</si>
  <si>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</si>
  <si>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</si>
  <si>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RC_C715_D03_SD00_A00</t>
  </si>
  <si>
    <t>RC_C119_D08_SD00_A00</t>
  </si>
  <si>
    <t>RC_C5807_D01_SD00_A00</t>
  </si>
  <si>
    <t>RC_C1531_D02_SD00_A02</t>
  </si>
  <si>
    <t>Technology</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</si>
  <si>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</si>
  <si>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</si>
  <si>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RC_C6980_D00_SD00_A04</t>
  </si>
  <si>
    <t>Temporal coverage</t>
  </si>
  <si>
    <t>RC_C13550_D02_SD00_A00</t>
  </si>
  <si>
    <t>RC_C465_D00_SD00_A08</t>
  </si>
  <si>
    <t>RC_C1444_D00_SD00_A38</t>
  </si>
  <si>
    <t>The number of cholera cases for which samples were confirmed by the laboratory</t>
  </si>
  <si>
    <t>RC_C1444_D00_SD00_A39</t>
  </si>
  <si>
    <t>RC_C13550_D03_SD00_A00</t>
  </si>
  <si>
    <t>RC_C13368_D00_SD00_A08</t>
  </si>
  <si>
    <t>RC_C2749_D00_SD00_A08</t>
  </si>
  <si>
    <t>RC_C5678_D02_SD00_A07</t>
  </si>
  <si>
    <t>RC_C2683_D00_SD00_A04</t>
  </si>
  <si>
    <t>RC_C2657_D01_SD00_A08</t>
  </si>
  <si>
    <t>RC_C5578_D00_SD00_A09</t>
  </si>
  <si>
    <t>RC_C2415_D00_SD00_A07</t>
  </si>
  <si>
    <t>RC_C2312_D02_SD00_A02</t>
  </si>
  <si>
    <t>RC_C10990_D00_SD00_A04</t>
  </si>
  <si>
    <t>RC_C2254_D01_SD00_A05</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</si>
  <si>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</si>
  <si>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RC_C2246_D00_SD00_A01</t>
  </si>
  <si>
    <t>RC_C2090_D00_SD00_A08</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</si>
  <si>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</si>
  <si>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RC_C2043_D00_SD00_A03</t>
  </si>
  <si>
    <t>RC_C12641_D00_SD00_A09</t>
  </si>
  <si>
    <t>RC_C1912_D00_SD00_A16</t>
  </si>
  <si>
    <t>RC_C5256_D02_SD00_A02</t>
  </si>
  <si>
    <t>RC_C5354_D04_SD00_A03</t>
  </si>
  <si>
    <t>RC_C12387_D00_SD00_A09</t>
  </si>
  <si>
    <t>RC_C1594_D02_SD00_A01</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</si>
  <si>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</si>
  <si>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RC_C1659_D00_SD00_A09</t>
  </si>
  <si>
    <t>RC_C1543_D00_SD00_A21</t>
  </si>
  <si>
    <t>Theoretical work indicates it may be possible to incorporate sensitivity, specificity and timeliness into a single metric [111] although interpretation of the combined measure is not straight-forward</t>
  </si>
  <si>
    <t>RC_C8518_D00_SD00_A10</t>
  </si>
  <si>
    <t>RC_C1353_D06_SD00_A02</t>
  </si>
  <si>
    <t>RC_C1444_D00_SD00_A13</t>
  </si>
  <si>
    <t>RC_C1113_D01_SD00_A07</t>
  </si>
  <si>
    <t>RC_C1170_D00_SD00_A07</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</si>
  <si>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</si>
  <si>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</si>
  <si>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RC_C890_D00_SD00_A12</t>
  </si>
  <si>
    <t>RC_C718_D00_SD00_A09</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</si>
  <si>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measures, and their etiology or disease progression is often not as linear.</t>
  </si>
  <si>
    <t>RC_C715_D03_SD00_A02</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</si>
  <si>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</si>
  <si>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RC_C488_D03_SD00_A06</t>
  </si>
  <si>
    <t>Impact	other attributes(positive correlation): Acceptability and engagement</t>
  </si>
  <si>
    <t>RC_C132_D00_SD00_A07</t>
  </si>
  <si>
    <t>RC_C266_D01_SD00_A01</t>
  </si>
  <si>
    <t>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t>
  </si>
  <si>
    <t>RC_C3257_D00_SD00_A04</t>
  </si>
  <si>
    <t>RC_C112_D00_SD00_A04</t>
  </si>
  <si>
    <t>RC_C105_D00_SD00_A10</t>
  </si>
  <si>
    <t>RC_C193_D00_SD00_A09</t>
  </si>
  <si>
    <t>RC_C13689_D03_SD00_A05</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</si>
  <si>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 Time between introduction of infection and detection of outbreak or presence by surveillance system
Measured using case numbers Number of animals/farms infected when outbreak or infection detected
For case detection to facilitate control
Measured using time Time between infection of animal (or farm) and their detection
Measured using case numbers Number of other animals/farms infected before case detected
For detecting a change in prevalence
Measured using time Time between increase in prevalence and detection of increase
Measured using case numbers Number of additional animals/farms infected when prevalence increase is identified</t>
  </si>
  <si>
    <t>RC_C189_D00_SD00_A07</t>
  </si>
  <si>
    <t>RC_C23_D00_SD00_A09</t>
  </si>
  <si>
    <t>RC_C2775_D00_SD00_A08</t>
  </si>
  <si>
    <t>RC_C13550_D02_SD00_A01</t>
  </si>
  <si>
    <t>RC_C223_D03_SD00_A9.1</t>
  </si>
  <si>
    <t>Timeliness and completeness</t>
  </si>
  <si>
    <t>Timeliness and [[completeness]]: Unclear - potentially a merging of CDC 2001 definitions</t>
  </si>
  <si>
    <t>RC_C223_D03_SD00_A9</t>
  </si>
  <si>
    <t>[[Timeliness]] and completeness: Unclear - potentially a merging of CDC 2001 definitions</t>
  </si>
  <si>
    <t>RC_C266_D01_SD00_A00</t>
  </si>
  <si>
    <t>RC_C5216_D00_SD00_A08</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</si>
  <si>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</si>
  <si>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RC_C914_D01_SD00_A10</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</si>
  <si>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</si>
  <si>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RC_C223_D02_SD00_A02</t>
  </si>
  <si>
    <t>RC_C47_D01_SD00_A12</t>
  </si>
  <si>
    <t>RC_C1353_D01_SD00_A02</t>
  </si>
  <si>
    <t>Training provision</t>
  </si>
  <si>
    <t>RC_C926_D04_SD00_A00</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</si>
  <si>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</si>
  <si>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RC_C105_D00_SD00_A11</t>
  </si>
  <si>
    <t>Transparency</t>
  </si>
  <si>
    <t>Challenges: * Data is not  consistently shared in  real-time or on a  scheduled basis apart from low frequency meetings</t>
  </si>
  <si>
    <t>transparency</t>
  </si>
  <si>
    <t>RC_C189_D02_SD00_A04</t>
  </si>
  <si>
    <t>Data availability</t>
  </si>
  <si>
    <t>RC_C465_D00_SD00_A09</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</si>
  <si>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</si>
  <si>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</si>
  <si>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multiple criteria</t>
  </si>
  <si>
    <t>RC_C5801_D05_SD00_A00</t>
  </si>
  <si>
    <t>RC_C5256_D02_SD00_A06</t>
  </si>
  <si>
    <t>Uniform classification systems</t>
  </si>
  <si>
    <t>Uniform classification systems: The classification system(s) used to record information in the injury surveillance system for variables in the WHO's core minimum and optimal data sets for injury surveillance should be identified.</t>
  </si>
  <si>
    <t xml:space="preserve">If standard classification systems are used to record information for 76 to 100% of variables in the core minimum and optional data sets for injury surveillance, it rates as very high. </t>
  </si>
  <si>
    <t>Uniform classification system</t>
  </si>
  <si>
    <t>RC_C12387_D02_SD00_A05</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</si>
  <si>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</si>
  <si>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RC_C2188_D03_SD00_A02</t>
  </si>
  <si>
    <t>* Have HUs used RRFSS data?; * Who is using RRFSS data? ; * For what uses?; * What are the barriers to; using RRFSS?; * How can data use be; improved?</t>
  </si>
  <si>
    <t>RC_C13368_D00_SD00_A09</t>
  </si>
  <si>
    <t>appropriateness; relevance; utility</t>
  </si>
  <si>
    <t>RC_C2749_D00_SD00_A09</t>
  </si>
  <si>
    <t>RC_C5678_D01_SD00_A02</t>
  </si>
  <si>
    <t>RC_C2683_D00_SD00_A05</t>
  </si>
  <si>
    <t>RC_C2657_D01_SD00_A09</t>
  </si>
  <si>
    <t>RC_C5578_D00_SD00_A10</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</si>
  <si>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</si>
  <si>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RC_C2312_D01_SD00_A05</t>
  </si>
  <si>
    <t>RC_C2254_D02_SD00_A06</t>
  </si>
  <si>
    <t>RC_C2188_D03_SD00_A00</t>
  </si>
  <si>
    <t>RC_C2090_D00_SD00_A09</t>
  </si>
  <si>
    <t>RC_C1912_D00_SD00_A17</t>
  </si>
  <si>
    <t>RC_C5256_D03_SD00_A01</t>
  </si>
  <si>
    <t>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</si>
  <si>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RC_C1543_D00_SD00_A22</t>
  </si>
  <si>
    <t>Actions taken to protect health based on the information provided by the surveillance system. A measure of the impact of the surveillance system</t>
  </si>
  <si>
    <t>RC_C8518_D00_SD00_A11</t>
  </si>
  <si>
    <t>RC_C1444_D00_SD00_A14</t>
  </si>
  <si>
    <t>RC_C1113_D03_SD00_A05</t>
  </si>
  <si>
    <t>RC_C718_D00_SD00_A10</t>
  </si>
  <si>
    <t>RC_C3257_D00_SD00_A05</t>
  </si>
  <si>
    <t>RC_C223_D03_SD00_A07</t>
  </si>
  <si>
    <t>RC_C13689_D00_SD00_A02</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</si>
  <si>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</si>
  <si>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RC_C23_D00_SD00_A10</t>
  </si>
  <si>
    <t>RC_C2775_D00_SD00_A09</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</si>
  <si>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‚òê No ‚òê Unsure ‚òê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</si>
  <si>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</si>
  <si>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RC_C47_D02_SD00_A07</t>
  </si>
  <si>
    <t>RC_C12387_D03_SD00_A00</t>
  </si>
  <si>
    <t>RC_C1594_D02_SD00_A02</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</si>
  <si>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</si>
  <si>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</si>
  <si>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RC_C1531_D06_SD00_A08</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</si>
  <si>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 tributes of affected populations, event details, and other exogenous threat indicators. It is the sum total of these data that determines their utility. </t>
  </si>
  <si>
    <t>RC_C1531_D07_SD00_A08</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</si>
  <si>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</si>
  <si>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RC_C1444_D00_SD00_A32</t>
  </si>
  <si>
    <t>RC_C715_D05_SD00_A06</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</si>
  <si>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</si>
  <si>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RC_C2043_D00_SD00_A09</t>
  </si>
  <si>
    <t>Current immunisation schedule; Vaccination coverage for MMR at 24 month; Incidence data for vaccine preventable diseases</t>
  </si>
  <si>
    <t>RC_C2415_D00_SD00_A08</t>
  </si>
  <si>
    <t>Validity (Data Quality)</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</si>
  <si>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</si>
  <si>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RC_C2254_D01_SD00_A06</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</si>
  <si>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conditions.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</si>
  <si>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Outbreak detection</t>
  </si>
  <si>
    <t>RC_C1912_D00_SD00_A18</t>
  </si>
  <si>
    <t>RC_C1444_D00_SD00_A15</t>
  </si>
  <si>
    <t>RC_C488_D04_SD00_A00</t>
  </si>
  <si>
    <t>RC_C13689_D04_SD00_A00</t>
  </si>
  <si>
    <t>RC_C1113_D03_SD00_A00</t>
  </si>
  <si>
    <t>RC_C1444_D00_SD00_A33</t>
  </si>
  <si>
    <t>RC_C2188_D02_SD00_A02</t>
  </si>
  <si>
    <t>* Is the RRFSS provincial support network structure and process effective? (mainworking group, advisory group, evaluation group, analysis group, ISR, ad hocgroups)* What is the character of the working relationship among partners and work groups?</t>
  </si>
  <si>
    <t>RC_C120_D13_SD00_A00</t>
  </si>
  <si>
    <t>RC_C1444_D00_SD00_A37</t>
  </si>
  <si>
    <t>terms_example</t>
  </si>
  <si>
    <t>Review complete (discussed)</t>
  </si>
  <si>
    <t>b</t>
  </si>
  <si>
    <t>The ability of the surveillance system to continue tracking an event throughout the event life cycle.</t>
  </si>
  <si>
    <t xml:space="preserve">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</si>
  <si>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An event-based biosurveillance may be quite successful in detecting or forecasting an outbreak of disease, but it may lose its sensitivity as the event progresses (e.g., due to a high background level of indicators following a media announcement).</t>
  </si>
  <si>
    <t xml:space="preserve">This reported concept was only identified by Corley 2012 in the context of biosurveillance models and systems. </t>
  </si>
  <si>
    <t>To identify important clinical definition and be able to continue tracking - would be ascertainment performance. Corley defined it as an operational aspect. One term to encompass ability, stability, etc. for Delphi. Is essentially stability over time - to fold under stability for Delphi.</t>
  </si>
  <si>
    <t>Parent: Evidence quality/ascertainment performance</t>
  </si>
  <si>
    <t>stability (reliability)</t>
  </si>
  <si>
    <t>Parent: Stability</t>
  </si>
  <si>
    <t>The willingness of persons and organizations to participate in the surveillance system.</t>
  </si>
  <si>
    <t>The willingness of persons and organisations to participate in the surveillance system.</t>
  </si>
  <si>
    <t>The degree to which individuals and organizations are willing to participate in the surveillance system and use its data for public health action.</t>
  </si>
  <si>
    <t>Acceptability reflects stakeholders' perceptions and attitudes toward the surveillance system, including their willingness to participate. It encompasses recognition of the system's importance, satisfaction with processes, trust in data management, perceived reporting burden, and alignment with ethical and cultural expectations. High acceptability is supported by clear communication, demonstrated value, privacy protections, and responsiveness to user needs.</t>
  </si>
  <si>
    <t xml:space="preserve">Acceptability was identified as a foundational concept in the evaluation of public health surveillance, being identified on 34 occassions. In our review, the concept was identified as early as 1988, to reflect "the willingness of individuals and organizations to participate in the surveillance system". Overall, definitions have remained largely congruent with the one introduced in 1988. However, the concept has evolved through the incorporation of new elements such as trust and engagement. </t>
  </si>
  <si>
    <t>TBD</t>
  </si>
  <si>
    <t>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t>
  </si>
  <si>
    <t xml:space="preserve">Parent: TBD </t>
  </si>
  <si>
    <t>engagement, collaboration</t>
  </si>
  <si>
    <t>engagement, collaboration, communication and dissemination, governance?</t>
  </si>
  <si>
    <t>The willingness and extent to which individuals and organizations to participate in the surveillance system.</t>
  </si>
  <si>
    <t>The willingness of individuals and organizations to participate in the surveillance system, and the extent of their involvement.</t>
  </si>
  <si>
    <t>Acceptability and engagement reflect the willingness to participate in and the degree of involvement with a surveillance system. They are shaped by system design (e.g., simplicity, timeliness), perceived value (e.g., importance, relevance, trust), and social context (e.g., cultural fit, stigma, privacy concerns). High levels of acceptability and engagement improve data quality, sustainability, and stakeholder collaboration but may be limited by political will, resource constraints, and communication barriers.</t>
  </si>
  <si>
    <t>Acceptability as a surveillance system attribute has evolved since its initial conceptualization. The original CDC 1988 definition focused on willingness of individuals and organizations to participate in surveillance activities. The 2001 CDC guidelines maintained this core concept while expanding factors that influence acceptability. Calba et al. (2015) broadened the concept to include not just willingness but "the degree to which each of these users is involved in the surveillance." Contemporary understanding has further expanded to encompass community engagment, participation, and trust—reflecting a shift from traditional, top-down surveillance approaches to more collaborative models. This evolution acknowledges that modern surveillance systems must be acceptable to a wider range of stakeholders beyond traditional public health departments, including affected communities, healthcare providers, private sector entities, and various levels of government. The concept now implicitly recognizes cultural appropriateness, and ethical considerations as components of acceptability.</t>
  </si>
  <si>
    <t>Measuring acceptability often requires qualitative methods to capture user perspectives and motivations.</t>
  </si>
  <si>
    <t>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t>
  </si>
  <si>
    <t>acceptability, engagement, collaboration</t>
  </si>
  <si>
    <t>acceptability, engagement, collaboration, communication and dissemination, governance?</t>
  </si>
  <si>
    <t>Reviewed - finalization pending discussion of ascertainment performance</t>
  </si>
  <si>
    <t>Accessibility (data)</t>
  </si>
  <si>
    <t>The ease with which authorized users can retrieve surveillance data and metadata using standardized protocols.</t>
  </si>
  <si>
    <t>The extent to which surveillance data and reports are readily accessible to authorized users when needed for timely decision-making and public health action. That includes the ease to which one can obtain, interpret, and use surveillance data.</t>
  </si>
  <si>
    <t>[To incoporate FAIR in description]. Accessibility in public health surveillance refers to how readily and consistently surveillance outputs (such as alerts, reports, or predictive model results) and input data (such as raw surveillance data or supporting information) are available to end-users, decision-makers, and planners. This includes availability through standardized and sustainable protocols, user-friendly dissemination mechanisms, and manageable data formats. Accessible systems reduce technical, administrative, logistical, and practical barriers, enabling timely decision-making and effective public health responses.</t>
  </si>
  <si>
    <t>FAIR data concepts, introduced by Yang et al. in 2022, have become increasingly prominent. Definitions of accessibility commonly include providing data “when and how users need them,” although these elements overlap with system availability and communication and dissemination. Accessibility involves both output accessibility (ease of disseminating surveillance results to users) and input accessibility (consistent availability and usability of source data). Effective accessibility also requires sufficient human and technological resources, clear authorization balancing openness with privacy and security, and robust infrastructure for reliable data flow.</t>
  </si>
  <si>
    <t>{Doug: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t>
  </si>
  <si>
    <t>Parent: TBD</t>
  </si>
  <si>
    <t>data management and storage, interoperability</t>
  </si>
  <si>
    <t>data management and storage, interoperability, transparency, timeliness, security, communication and dissemination, collaboration</t>
  </si>
  <si>
    <t xml:space="preserve">The proportion of data entries that correctly reflect the true value of the data collected. </t>
  </si>
  <si>
    <t>The degree to which the data correctly represents the true value of what is being measured [incorporate reference standard - apply to scr definition as well].</t>
  </si>
  <si>
    <t>The degree to which the data correctly represents the true value of the intended concept or event in a specific context of use.</t>
  </si>
  <si>
    <t>How well data measurement conforms to a reference or known values.</t>
  </si>
  <si>
    <t>[Comparison to the reference standard, ISO,varying definitions]. Accuracy is influenced by several factors, including the sensitivity and specificity of case definitions, the clairty of surveillance forms (whether hardcopy or electronic), the technical competence and training of staff, and the care exercised in data management. It is positively correlated with several other data quality attributes/terms, including representativeness, precision, completeness, and consistency, and is negatively correlated with bias. System acceptability can influence how accurately data are captured and recorded.</t>
  </si>
  <si>
    <t xml:space="preserve">Accuracy was identified as an independent concept on eight occassions, distinct from the definitions of "data quality" or "data completeness and correctness". However, this concept has been defined inconsistently across the literature, with terminology varying by discipline - often referred to as validity, accuracy, or data correctness. The definition of accuracy that we have adopted aligns with the DQO and ISO/IEC 25012 definition.
The definition aligns with established international standards, including ISO 8000-2:2020, which defines accuracy as the correctness of data relative to real-world conditions. It also corresponds to definitions in the Data Quality Ontology (DQO), which emphasizes accuracy as the correctness and precision with which data represent reality. Accuracy assessment often involves validation procedures, comparisons against reference standards, or independent verification processes. </t>
  </si>
  <si>
    <t>The accuracy of a surveillance system can be accessed using historical data or simulations. To assess its effectiveness in detecting outbreaks, key metrcis should include the number of outbreaks detected, false alarms, and outbreaks missed or detected late. These assessments should be integrated into the system's routine workflow and have the ability to be conducted with minimal effort or complexity. Routine reporting should be automated where possible. Essential data include: the number of statistical aberrations detected at a set threshold in a defined period of time (e.g., frequency per month at a given p-value); actions taken in response to signals (e.g., review for data errors, in-depth follow-up analysis of the specific conditions within the syndrome category, manual epidemiologic analysis to characterize a signal, examining data from other systems, and increasing the frequency of reporting from affected sites); resources allocated for follow-upt; public health response (e.g., an alert to clinicians, timely dissemination of information to other health entities, a vaccination campaign, or no further response); documentation of how every recognized outbreak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</si>
  <si>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Accuracy as the main term and have validity captured within it. To have accuracy (data quality) and accuracy (ascertainment performance)?</t>
  </si>
  <si>
    <t>Parent: Data quality</t>
  </si>
  <si>
    <t>validity, data correctness, bias (Peyre 2019, 2022), comparability</t>
  </si>
  <si>
    <t>data quality?</t>
  </si>
  <si>
    <t>precision, bias</t>
  </si>
  <si>
    <t>acceptability, representativeness, precision, bias, completeness, consistency, case definition, technical competence and training, data management</t>
  </si>
  <si>
    <t>Consensus [Reviewed]</t>
  </si>
  <si>
    <t>The system's capacity to modify its operations or outputs in response to changing public health needs, environmental conditions, or technological advancements without significant additional resources.</t>
  </si>
  <si>
    <t>To only use the term flexibility. Adaptability was only identified a handful of times in the literature, whereas flexibility was one of the most identified attributes. Was in the original CDC 2001 framework.</t>
  </si>
  <si>
    <t>Adherence --- suggest change to "Standards use" or "Standards adherence"</t>
  </si>
  <si>
    <t>The degree to which a surveillance system follows and implements established guidelines, protocols, classification systems, and data exchange standards in its core and supporting functions.</t>
  </si>
  <si>
    <t>The degree to which the surveillance system follows standards across its sturctural, operational, and technical components to ensure consistency and interoperablity.</t>
  </si>
  <si>
    <t>Degree to which the surveillance system follows guidelines, standards, protocols in its core and supporting functions.</t>
  </si>
  <si>
    <t>Standardization encompasses adherence to recognized guidelines across multiple dimensions of surveillance systems, including methodological protocols, data structures, classification systems, and exchange formats. This attribute covers both technical standards (data formats, interoperability frameworks) and operational standards (case definitions, reporting procedures).  Standards use is closely related to compliance, but differs in focus. While standards use focuses on internal consistency in following best practices and operational protocols, compliance is centred around relevant legislation, regulations and policies, including ethics and security. Beyond compliance, standards use is also tied to other data quality attributes/terms, and is positively correlated with consistency ans technical competence and training.</t>
  </si>
  <si>
    <t>The concept of adherence was identified six times in our scoping review. However, the overarching concept referred to here was only identified by Yang et al., (2022), with elements of this definition being referenced multiple times throughout the literature (e.g., standards use, transparency).
High adherence is essential for the consistent functioning of the system, as it reduces errors, ensures uniformity, and facilitates the accurate tracking of health-related events or environmental changes. A system with high adherence is more likely to produce accurate and high-quality data, as following established protocols reduces errors and inconsistencies. It also enhances consistency by ensuring uniform application of procedures across time and by different personnel. Furthermore, training and supervision play a critical role in maintaining adherence, as they ensure that individuals are well-equipped to follow protocols correctly and consistently.</t>
  </si>
  <si>
    <t>Evaluating adherence involves assessing key factors such as the presence of an auditing process to ensure protocols are consistently followed, and whether data collection methods are standardized to maintain high-quality data. It also requires examining the use of harmonized indicators and metrics across sectors to ensure consistent data interpretation. Additionally, adherence can be evaluated by reviewing the use of standardized data elements (e.g., LOINC for lab tests) and electronic data interchange protocols (e.g., Health Level 7). Regular documentation of system protocols, including surveillance strategies and methodologies, is important. Additionally, verifying the enforcement of mandatory requirements for system implementation and data reporting is critical for ensureing full adherence</t>
  </si>
  <si>
    <t>Child: Standards use, QA/QI intensity (quality control measures), transparency (Yang 2022)</t>
  </si>
  <si>
    <t>compliance, governance, data quality, technical competence and training</t>
  </si>
  <si>
    <t>Synonym/sub-attribute</t>
  </si>
  <si>
    <t>availablity</t>
  </si>
  <si>
    <t>Availability (system)</t>
  </si>
  <si>
    <t xml:space="preserve">The ability to be operational when needed (Groseclose 2017; Peyre 2019, Peyre 2022; Muellner 2018; Hoinville 2013; Yang 2022; Albali 2023; Amato 2023; Anonymous 2001; Azofeifa 2018; Babaie 2015; Baker 2006; Buehler 2004, 2008; Calba 2015; Drewe 2012, 2015; Harper 2011; Innes 2022; Lucero-Obusan 2022; Marbus 2020; Meynard 2008; Ng'etich 2021; Sosin 2003; Bordier 2019; Velasova 2015).
</t>
  </si>
  <si>
    <t>The readiness and accessibility of collected information for analysis, reporting, and use in public health decision-making processes.</t>
  </si>
  <si>
    <t>Availability reflects a system’s readiness to reliably collect, process, and disseminate surveillance data when required. It encompasses the continuous functioning of essential components, including infrastructure, skilled personnel, and communication channels, ensuring timely public health responses.</t>
  </si>
  <si>
    <t>Information-level of accessibility. May be related to usability, etc. Base definition off of Groseclose 2010 and the A in RARR (Muellner)</t>
  </si>
  <si>
    <t>Parent: Stability, Child: N/A</t>
  </si>
  <si>
    <t>Accessibility (data);</t>
  </si>
  <si>
    <t>benefit</t>
  </si>
  <si>
    <t>The direct and indirect advantages produced by the surveillance system.</t>
  </si>
  <si>
    <t>The direct and indirect positive outcomes produced by the surveillance system.</t>
  </si>
  <si>
    <t>The positive outcomes, advantages, or improvements in public health that result from the implementation and use of the system.</t>
  </si>
  <si>
    <t>[Carol's + time horizon component]. The benefit term is influenced by several factors, including the scope of surveillance objectives, the effectiveness of data use in decision-making, and the capacity for early detection and response. It encompasses direct and indirect outcomes such as cost savings, improved public and animal health, enhanced trade, and prevention of losses in productivity, morbidity, and mortality. Benefits are positively correlated with terms such as timeliness, usefulness, and stability, and are shaped by stakeholder engagement and collaboration. The distribution of benefits across sectors also informs the overall value of the surveillance system.</t>
  </si>
  <si>
    <t>Benefit was identified as an independent concept nine times in our scoping review, distinct from related concepts such as costs, impact, and efficiency. The concept was first introduced by Hoinville et al., in 2013 and was consistently included in animal health surveillance system evaluation frameworks thereafter. The definition has remained largely unchanged with the execption of Calba et al., 2015 introducing the idea of assessing whether users are satisfied that their requirements have been met in their definition. Their paper also focused solely on non-monetary benefits. However, despite the alignment of this definition across animal health surveillance evaluation frameworks, benefit was not identified as a standalone concept in the context of public health surveillance.</t>
  </si>
  <si>
    <t>The evaluation methods for the benefits of surveillance activities involve identifying and quantifying both direct and indirect benefits. One approach includes contingent valuation methods (CVM) like proportional piling, where stakeholders are asked what they would be willing to pay for improvements such as sanitary information. The evaluation process should list all potential benefits, categorize them, and quantify market benefits where possible. Non-monetary benefits, such as improved public health or consumer confidence, should also be considered using alternative methods like quality-adjusted life years (QALY). Additionally, the distribution of benefits across various stakeholders, such as producers, consumers, and the livestock industry, should be assessed. The relationship between surveillance, intervention, and the mitigation of losses should be explored, as many benefits arise from integrated disease control. Finally, the evaluation should capture indirect benefits like enhanced trade opportunities and the improved capacity to respond to future threats or outbreaks.</t>
  </si>
  <si>
    <t>Parent: Impact/value</t>
  </si>
  <si>
    <t>costs, impact</t>
  </si>
  <si>
    <t>impact, effectiveness, efficiency, costs, usability, usefulness, acceptability and engagement</t>
  </si>
  <si>
    <t>Bias (ascertainment performance)</t>
  </si>
  <si>
    <t>The extent to which a prevalence estimate produced by the surveillance system deviates from the true prevalence value.</t>
  </si>
  <si>
    <t xml:space="preserve">The extent to which a measurement estimate produced by the surveillance system deviates from a reference value. </t>
  </si>
  <si>
    <t>The extent to which a prevalence estimate produced by the surveillance system deviates from the value of the true prevalence (Drewe 2015, Hoinville 2013, Velasova 2015, Peyre 2019, Peyre 2022).</t>
  </si>
  <si>
    <t>Systematic errors in the collection, analysis, interpretation, or dissemination of data that lead to inaccurate or skewed results, potentially affecting public health decisions.</t>
  </si>
  <si>
    <t>Case detection bias occurs when systematic measurement errors cause surveillance data to systematically differ from the true occurrence of the health event in the target population. Bias can arise from multiple sources including diagnostic test characteristics, reporting practices, population coverage, sampling methods, case definitions, and temporal factors.
The magnitude and impact of bias depends on surveillance objectives. For general population surveillance, bias can distort prevalence estimates and trend analysis, leading to incorrect public health conclusions.</t>
  </si>
  <si>
    <t xml:space="preserve">Bias was identified as a reported concept six times in our scoping review. The concept was first introduced by Hoinville et al., in 2013 and was consistently included in animal health surveillance system evaluation frameworks thereafter. The definition has remained largely unchanged with the execption of Peyre 2019 &amp; 2022 incorporating the idea of "bias=accuracy" in their definition. Despite its frequent application in evaluating animal health surveillance systems, the term "bias" was not identified in the context of public health surveillance.
Evaluating bias in surveillance systems is essential for accurately monitoring endemic diseases. </t>
  </si>
  <si>
    <t>Evaluating case detection bias (also called ascertainment bias) involves assessing systematic errors that affect a surveillance system's ability to accurately identify and classify cases or events. This includes selection bias (when certain cases or populations are systematically over- or under-represented) and information bias (when data collection methods systematically affect measurement accuracy). Bias represents the consequence of measurement errors that can be characterized through surveillance performance measures such as sensitivity, specificity, and representativeness.
Evaluating bias involves assessing potential sources, such as diagnostic sensitivity and specificity, underreporting in passive surveillance, and how the sample population is chosen (e.g., animals from abattoirs might not represent the overall population). Additionally, geographic, demographic, or ecological factors can contribute to bias. To quantify and correct for bias, methods like comparison across multiple data sources, simulation models, statistical methods, or capture-recapture analyses can be used.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t>
  </si>
  <si>
    <t>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t>
  </si>
  <si>
    <t>accuracy, precision, sensitivity, specificity, representativeness, data quality, predictive value positive, false detection rate</t>
  </si>
  <si>
    <t>sensitivity, specificity, false-alarm rate, representativeness, coverage, accuracy, precision</t>
  </si>
  <si>
    <t xml:space="preserve">The standard set of criteria used to identify and classify cases or events for consistent reporting and analyses within a surveillance system. </t>
  </si>
  <si>
    <t>Validity and relevance of selected case definitions and the method used for their identification.</t>
  </si>
  <si>
    <t>A standardized set of criteria used to determine whether an individual should be classified as having a particular disease, condition, or health event for surveillance purposes.</t>
  </si>
  <si>
    <t>The case definition affects surveillance system performance by determining how accurately and consistently cases are identified and classified. A well-designed case definition supports accurate and consistent detection, improving the quality of the data collected. It directly influences terms like sensitivity, specificity, representativeness, and coverage, and plays a role in determining the system’s cost, acceptability, and flexibility. Clear defined definition may also improve consistency across sites and over time.</t>
  </si>
  <si>
    <t xml:space="preserve">The concept of case definition was identifed five times throughout our scoping review. </t>
  </si>
  <si>
    <t>Qualitative assessment methods have been used to evaluate this concept, such as the use of the EVARISK tool.</t>
  </si>
  <si>
    <t>To report for ScR, fold under other for Delphi - to be reported under the system description component in the Delphi.</t>
  </si>
  <si>
    <t>Parent: Data collection?</t>
  </si>
  <si>
    <t>bias (case detection)</t>
  </si>
  <si>
    <t>coverage, representativeness, sensitivity, acceptability, cost, flexibility, consistency, sensitivity, specificity, data collection</t>
  </si>
  <si>
    <t>Consensus [Reviewed - Exclude]</t>
  </si>
  <si>
    <t>Exclude (including paper) - not relevant to our context</t>
  </si>
  <si>
    <t>The link between the different components and the development stages of a surveillance system.</t>
  </si>
  <si>
    <t>The degree to which surveillance data and methods are consistent across different components of the system and compatible with other relevant data sources and health information systems.</t>
  </si>
  <si>
    <t>To exlclude as a reported concept and potentially the paper that it came from.</t>
  </si>
  <si>
    <t>Compatibility, integration, interoperability</t>
  </si>
  <si>
    <t>Review pending</t>
  </si>
  <si>
    <t>The active engagement and coordination among diverse partners and end-users to facilitate exchange of data, information, and knowledge, sharing of capacities, and collaborative implementation of surveillance activities.</t>
  </si>
  <si>
    <t>Refers to the active engagement of diverse stakeholders and end-users, to facilitate the exchange of data, information, and knowledge, ensuring inclusive participation.</t>
  </si>
  <si>
    <t>Collaboration in surveillance systems relies on clear roles, strong legal frameworks, and established inter-sectoral mechanisms. It occurs in four main areas: governance across sectors (health, animal, environment), decision-making at all levels (local to international), interdisciplinary efforts (biosciences, social sciences, engineering), and public-private partnerships (e.g., veterinary companies in antimicrobial resistance). Effective data exchange and a shared databases enhance collaboration. [still working on this one somewhat since multiple terms are being folded into this].</t>
  </si>
  <si>
    <t>To maybe have sub-attributes for this that are more specific.</t>
  </si>
  <si>
    <t>Parent: TBD, Child: TBD</t>
  </si>
  <si>
    <t>partnerships</t>
  </si>
  <si>
    <t>acceptability and engagement, governance</t>
  </si>
  <si>
    <t>acceptability and engagement, mutual benefit, governance, communication and dissemination</t>
  </si>
  <si>
    <t>The ability of the system to deliver information and data in a clear and distinct manner to relevant stakeholders inside and outside of the surveillance system.</t>
  </si>
  <si>
    <t>An assessment of the methods and ease of information exchange between people involved at all levels of the surveillance system (providers, analysers and users of surveillance data) including an assessment of the information provided, timeliness, types of outputs and a description of the efforts made to disseminate the surveillance information.
The effective, systematic distribution of surveillance findings to relevant stakeholders, including public health officials, healthcare providers, and the general public, in a timely and understandable manner.</t>
  </si>
  <si>
    <t>Effective communication and dissemination in surveillance systems involve sharing clear, relevant, and timely information with all stakeholders, actors, and end-users (both internally and externally). Surveillance data outputs must meet the needs of diverse users, including data providers, analysts, decision-makers, and the public. Outputs should be accessible, frequent, and based on up-to-date, high-quality data with clear explanations of limitations and biases. Communication and disseminationis is also closely linked to acceptability, timeliness, impact, and collaboration.</t>
  </si>
  <si>
    <t xml:space="preserve">collaboration </t>
  </si>
  <si>
    <t>assessibility (data), acceptability and engagement,  governance, collaboration, transparency, usability, impact</t>
  </si>
  <si>
    <t>compatibility</t>
  </si>
  <si>
    <t>Compatability</t>
  </si>
  <si>
    <t>Compatibility with and ability to integrate data from other sources and surveillance components, e.g., one health surveillance (part of data collection and data management) (Peyre 2019, Peyre 2022).</t>
  </si>
  <si>
    <t>The ability of the surveillance system to work seamlessly with other health information systems, databases, and technologies used in public health practice.</t>
  </si>
  <si>
    <t>Coherence, interoperability</t>
  </si>
  <si>
    <t>Data completeness</t>
  </si>
  <si>
    <t>The proportion of data that were intended to be collected that actually was collected.</t>
  </si>
  <si>
    <t>Refers to the proportion of complete data fields or values within datasets of the surveillance system.</t>
  </si>
  <si>
    <t>Completeness refers to the extent to which all required data are captured, reported, and available for analysis. A system with high completeness allows for more reliable decision-making and enhances the system's usefulness. Incomplete data may result from issues with data collection, management, or communication, undermining the system's effectiveness. Regular submission from all contributors and strong data management practices help improve completeness. Ensuring completeness strengthens data quality.</t>
  </si>
  <si>
    <t>Completeness was identified as an independent concept on 12 occassions, distinct from the definitions of "data quality" or "data completeness and correctness". The concept was first introduced by Thacker et al., in 1988 (A method for evaluating systems of epidemiological surveillance), however it was not indentified as an evaluation concept until 1993 by Cutts et al. The definition of completeness has remained largely unchanged over the years, maintaining consistency across disciplines. It is primarily regarded as a key aspect of data quality and continues to be one of the most frequently used concepts for evaluating surveillance systems.</t>
  </si>
  <si>
    <t>An evaluation of completeness should involve assessing the proportion of cases that were identified and subsequently reported to the system, which can be done through register/database reviews. Additionally, examining the percentage of “unknown” or “blank” responses to items on surveillance forms offers a straightforward and effective measure. The evaluation should also address challenges faced in both manual and automated data management. This includes identifying issues such as coding errors or data loss in manual systems, and programming errors or inappropriate data filtering in automated systems. These evaluations help identify gaps in data reporting and ensure that the surveillance system captures all relevant cases accurately.</t>
  </si>
  <si>
    <t>data completeness and correctness (completeness)</t>
  </si>
  <si>
    <t>coverage, accuracy</t>
  </si>
  <si>
    <t>accuracy, consistency, acceptability, representativeness, timeliness, data collection, data analysis, data management and storage, usefulness, cost</t>
  </si>
  <si>
    <t>The degree to which the surveillance system complies with all relevant legislation, regulations and policies, including ethics and confidentiality requirements.</t>
  </si>
  <si>
    <t>Degree to which the surveillance system complies with all relevant legislation, regulations and policies, including ethics and confidentiality requirements.</t>
  </si>
  <si>
    <t>Compliance refers to meeting required legal or regulatory requirements, often with external oversight. It is closely related to adherence, but differs in focus. While compliance focuses on relevant legislation, regulations and policies, including ethics and security, adherence is centred around internal consistency in following best practices and operational protocols. Beyond adherence, compliance is also tied to other data quality attributes/terms, and is positively correlated with consistency ans technical competence and training.</t>
  </si>
  <si>
    <t>The concept of compliance was identified twice in our scoping review. However, the overarching concept referred to here was only identified by Yang et al., (2022), with components of this definition being referenced multiple times throughout the literature (e.g., legislative support, security, ethical considerations).</t>
  </si>
  <si>
    <t>To evaluate compliance, system security policies and practices should be reviewed to ensure that security levels and procedures for surveillance system data or system access are defined and enforced. Data use and release policies and protocol should be available for review, and access to the surveillance system software applications should be controlled. [Need to add information about legislative support/policies and ethics].</t>
  </si>
  <si>
    <t>Child: Legislative support, security (privacy and confidentiality), ethics</t>
  </si>
  <si>
    <t>legislative support</t>
  </si>
  <si>
    <t>adherence, data quality, data management and storage, security, technical competence and training, governance, acceptability</t>
  </si>
  <si>
    <t>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(Corley 2012).
Reliability - (Confidence in data) Confidence in the reliability of the information (Auer 2011).</t>
  </si>
  <si>
    <t>To fold under precision - subattribute. Confidence as a synonym or see also for trust. Auer 2011 concept to be reported as confidence. To circle back on decide on who to classify.</t>
  </si>
  <si>
    <t>Parent: Precision</t>
  </si>
  <si>
    <t xml:space="preserve">Privacy and data confidentiality requirements for the collection, storage, backup, transport and retrieval of information (especially over the internet), based on relevant standards and guidelines (Yang 2022). </t>
  </si>
  <si>
    <t>To report separate or merged with other attirbutes?</t>
  </si>
  <si>
    <t>Defered</t>
  </si>
  <si>
    <t>Data have the same meanings (e.g. case definition, diagnosis standards) to allow for consistent interpretation. This includes internal consistency (within a dataset) and external consistency (across different data sources), as well as consistency over time (Yang 2022).</t>
  </si>
  <si>
    <t>The uniformity of the data across the surveillance system. It ensures that the same data types, formats, and coding are used consistently over time and across different data sources or reporting entities.</t>
  </si>
  <si>
    <t>Consistency refers to the uniformity and reliability of data across time and sources within the surveillance system. It ensures that data remain unchanged when replicated, transferred, or integrated between partners. Consistent data collection methods, coding systems, case definitions, and documentation of transformations are essential for comparability and trend analysis.</t>
  </si>
  <si>
    <t xml:space="preserve">Consistency was identified five times in our scoping review. </t>
  </si>
  <si>
    <t>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t>
  </si>
  <si>
    <t>Parent: Data quality, Child: TBD</t>
  </si>
  <si>
    <t>repeatability, precision</t>
  </si>
  <si>
    <t>accuracy, historical data, data quality, adherence, interoperability, stability and sustainability (Peyre 2019)</t>
  </si>
  <si>
    <t>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(Corley 2012).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(Corley 2012).</t>
  </si>
  <si>
    <t>To include under system description.</t>
  </si>
  <si>
    <t>Parent: System description</t>
  </si>
  <si>
    <t>Costs</t>
  </si>
  <si>
    <t>All expenses associated with the surveillance system, including direct costs (e.g., equipment, personnel) and indirect costs (e.g., training, data management infrastructure).</t>
  </si>
  <si>
    <t>All expenses associated with the surveillance system, including direct costs (e.g., equipment, personnel) and indirect costs (e.g., training, data management infrastructure)</t>
  </si>
  <si>
    <t>Cost is a key consideration in evaluating surveillance systems, reflecting their value and efficiency. Costs are both direct (e.g., personnel, data collection, laboratory services, infrastructure) and indirect (e.g., follow-up efforts for false alarms, impact on agency credibility). New or improved systems incur start-up (e.g., software, equipment) and ongoing operational costs (e.g., staff, maintenance). Economic analyses should balance these costs with the public health benefits, such as early outbreak detection and disease prevention, to assess overall value. Direct and indirect costs are usually collected and reported separately.</t>
  </si>
  <si>
    <t>To evaluate costs, all elements of the surveillance system must be considered, including planning, sample collection, analysis, reporting, and dissemination. It's important to distinguish between fixed costs (e.g., permanent staff salaries) and variable costs (e.g., sample collection or reagents). Cost-sharing among stakeholders—such as producers, consumers, and public funds—should also be considered, as these costs can vary across the system.</t>
  </si>
  <si>
    <t>Change 'cost' to 'economics'?</t>
  </si>
  <si>
    <t>cost minimization, cost-benefit, cost-effectiveness, cost-utility, benefit</t>
  </si>
  <si>
    <t>cost minimization, cost-benefit, cost-effectiveness, cost-utility, efficiency, benefits, sustainability</t>
  </si>
  <si>
    <t>The comparison of costs between alternatives with identical outcomes, used to determine the most economical option when no additional benefits are present (often applied to demonstrate the dominance of one strategy over another).</t>
  </si>
  <si>
    <r>
      <t xml:space="preserve">Cost-minimization compares the expenses of alternative surveillance strategies that achieve identical outcomes to identify the most economical option. It helps prioritize resource allocation by demonstrating which approach delivers the same public health impact at the lowest cost. </t>
    </r>
    <r>
      <rPr>
        <u/>
        <sz val="12"/>
        <color theme="1"/>
        <rFont val="Calibri"/>
        <family val="2"/>
      </rPr>
      <t>This term is closely linked to cost-effectiveness and efficiency, but unlike those, it assumes equivalent benefits across options. Accurate cost data—including fixed and variable costs—are essential. Considering operational, personnel, and infrastructure expenses ensures a comprehensive evaluation, supporting sustainable and affordable surveillance system design without compromising performance.</t>
    </r>
  </si>
  <si>
    <t>costs, cost-benefit, cost-effectiveness, cost-utility, benefit</t>
  </si>
  <si>
    <t>costs, cost-benefit, cost-effectiveness, cost-utility, efficiency, benefits, sustainability</t>
  </si>
  <si>
    <t>costBenefit</t>
  </si>
  <si>
    <t>Cost-benefit</t>
  </si>
  <si>
    <t xml:space="preserve">An analysis where all costs and outcomes are expressed in monetary terms, calculating the net gain or loss by measuring both the costs of an intervention and the monetary value of its outcomes. </t>
  </si>
  <si>
    <r>
      <t xml:space="preserve">Cost-benefit analysis quantifies both the costs and outcomes of a surveillance system in monetary terms to assess its net economic value. </t>
    </r>
    <r>
      <rPr>
        <u/>
        <sz val="12"/>
        <color theme="1"/>
        <rFont val="Calibri"/>
        <family val="2"/>
      </rPr>
      <t>This allows comparison of investments against financial benefits such as reduced disease burden, healthcare savings, or productivity gains. It supports decision-making by highlighting the economic return of surveillance activities relative to their expense. Accurate valuation of outcomes and comprehensive cost accounting—including direct, indirect, fixed, and variable costs—are essential. This term complements cost-effectiveness and cost-minimization analyses by providing a broader economic perspective on surveillance system value.</t>
    </r>
  </si>
  <si>
    <t>cost minimization, costs, cost-effectiveness, cost-utility, benefit</t>
  </si>
  <si>
    <t>cost minimization, costs, cost-effectiveness, cost-utility, efficiency, benefits, sustainability</t>
  </si>
  <si>
    <t>costEffectiveness</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</si>
  <si>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</si>
  <si>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</si>
  <si>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 xml:space="preserve">The costs of obtaining surveillance information needs to be balanced against the benefits derived. 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Efforts to improve sensitivity, positive predictive value, representativeness, timeliness, and stability can increase the cost of a surveillance system. </t>
  </si>
  <si>
    <t>cost minimization, cost-benefit, costs, cost-utility, benefit</t>
  </si>
  <si>
    <t>cost minimization, cost-benefit, costs, cost-utility, effectiveness, benefits, sustainability</t>
  </si>
  <si>
    <t>costUtility</t>
  </si>
  <si>
    <t>Cost-utility</t>
  </si>
  <si>
    <t>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t>
  </si>
  <si>
    <r>
      <t xml:space="preserve">Cost-utility analysis compares surveillance strategies by measuring outcomes in terms of utility, often using quality-adjusted life years (QALYs) or disability-adjusted life years (DALYs). This allows valuation of health benefits considering both quantity and quality of life gained from interventions. It facilitates comparison across diverse surveillance approaches with different health impacts, integrating effectiveness and economic costs into a single metric. </t>
    </r>
    <r>
      <rPr>
        <u/>
        <sz val="12"/>
        <color theme="1"/>
        <rFont val="Calibri"/>
        <family val="2"/>
      </rPr>
      <t>Accurate utility measurement requires reliable health state valuation and comprehensive cost data. This term complements cost-benefit and cost-effectiveness analyses by focusing on health-related quality of life, supporting informed resource allocation in public health surveillance.</t>
    </r>
  </si>
  <si>
    <t>cost minimization, cost-benefit, cost-effectiveness, costs, benefit</t>
  </si>
  <si>
    <t>cost minimization, cost-benefit, cost-effectiveness, costs, efficiency, benefits, sustainability</t>
  </si>
  <si>
    <t xml:space="preserve">Proportion of the population of interest (target population) or proportion of areas of interest (e.g. specific habitats or high- risk sites) that is included in the surveillance activity. </t>
  </si>
  <si>
    <t>Proportion of the population of interest that is included in the surveillance activity.</t>
  </si>
  <si>
    <t>The proportion of the target population that is effectively monitored by the surveillance system, ensuring representative data collection.</t>
  </si>
  <si>
    <t>Coverage indicates the extent to which the target population or geographic areas are included in surveillance. High coverage enhances representativeness, sensitivity, and early detection—especially for emerging threats. It is related to sampling strategy, reporting completeness, and access to high-risk populations. Mathematically, coverage is the proportion the same represents divided by the total target population size.</t>
  </si>
  <si>
    <t xml:space="preserve">Coverage was identified as a reported concept six times in our scoping review. The concept was first introduced by Hoinville et al., in 2013 and has since been consistently included in animal health surveillance system evaluation frameworks. The definition has remained highly consistent within animal health surveillance, aligning with the concept of "population coverage" in public health surveillance. </t>
  </si>
  <si>
    <t xml:space="preserve">Coverage can be assessed by the proportion of respondents (survey-based) or cases (hospital- or facility-based) included in the surveillance system. Key measurements include population undercoverage, which occurs when parts of the target population are missed, and population overcoverage, where elements outside the target population are included. A demographic analysis can provide benchmarks for assessing completeness of coverage in the existing surveillance data and document changes in coverage from previous periods. Additionally, systems like farmer-based clinical surveillance, syndromic surveillance, or periodic sampling surveys benefit from regular evaluations to identify gaps or misrepresentation in coverage. By reviewing the geographic coverage and the number of areas of interest, it is easier to determine if the surveillance system adequately represents the target population. Furthermore, temporal coverage can be assess by determining the conditional probability that any given unit in the population will be examined or tested within the specified time frame. For example, if the target time frame is 7 days, but testing occurs every 4 weeks, the temporal coverage would be 25%.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</si>
  <si>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t>
  </si>
  <si>
    <t>Parent: Inclusion, evidence quality/ascertainment performance, Child: Size, source, species, density</t>
  </si>
  <si>
    <t>representativeness?</t>
  </si>
  <si>
    <t>representativeness, data collection, completeness, accuracy?</t>
  </si>
  <si>
    <t>dataAccessibility</t>
  </si>
  <si>
    <t>credibilityData</t>
  </si>
  <si>
    <t>Credibility (data)</t>
  </si>
  <si>
    <t>The degree to which data are regarded as true and believable by users in a specific context of use, includes the concept of authenticity (the truthfulness of origins, attributions, commitments, etc.).</t>
  </si>
  <si>
    <t xml:space="preserve">Credibility may be more important for collaboration, partnerships, communication, etc. To have credibility (data) and credibility (collaboration), etc.? To not identify data credibility in first review - to include for Delphi. </t>
  </si>
  <si>
    <t>credibilityCollaboration</t>
  </si>
  <si>
    <t>Credibility (collaboration)</t>
  </si>
  <si>
    <t>Parent: Collaboration</t>
  </si>
  <si>
    <t>The use of appropriate methods for the analysis and interpretation of data.</t>
  </si>
  <si>
    <t>Appropriate methods are used for the analysis and interpretation of data.</t>
  </si>
  <si>
    <t>Appropriate methods are used for analysis and interpretation of data (Muellner 2018, Drewe 2015, Velasova 2015, Hoinville 2013).</t>
  </si>
  <si>
    <r>
      <rPr>
        <sz val="12"/>
        <color rgb="FF70AD47"/>
        <rFont val="Calibri"/>
        <family val="2"/>
      </rPr>
      <t>&lt;</t>
    </r>
    <r>
      <rPr>
        <b/>
        <sz val="12"/>
        <color rgb="FF000000"/>
        <rFont val="Calibri"/>
        <family val="2"/>
      </rPr>
      <t>++Data analysis applies scientific methods to process surveillance data to generate insights such as detecting unusual patterns (i.e. outbreaks, signal levels beyond expected). Methods range from basic descriptive statistics and trend monitoring to more sophisticated approaches like time series, spatial analysis, and automated aberration detection algorithms. ++</t>
    </r>
    <r>
      <rPr>
        <sz val="12"/>
        <color rgb="FF70AD47"/>
        <rFont val="Calibri"/>
        <family val="2"/>
      </rPr>
      <t>&gt;  &lt;--</t>
    </r>
    <r>
      <rPr>
        <sz val="12"/>
        <color rgb="FFC00000"/>
        <rFont val="Calibri"/>
        <family val="2"/>
      </rPr>
      <t xml:space="preserve"> assesses how effectively surveillance data are processed and interpreted to generate insights. </t>
    </r>
    <r>
      <rPr>
        <sz val="12"/>
        <color rgb="FF70AD47"/>
        <rFont val="Calibri"/>
        <family val="2"/>
      </rPr>
      <t>-</t>
    </r>
    <r>
      <rPr>
        <sz val="12"/>
        <color rgb="FFC00000"/>
        <rFont val="Calibri"/>
        <family val="2"/>
      </rPr>
      <t>-</t>
    </r>
    <r>
      <rPr>
        <sz val="12"/>
        <color rgb="FF70AD47"/>
        <rFont val="Calibri"/>
        <family val="2"/>
      </rPr>
      <t xml:space="preserve"> &gt; </t>
    </r>
    <r>
      <rPr>
        <sz val="12"/>
        <color rgb="FF000000"/>
        <rFont val="Calibri"/>
        <family val="2"/>
      </rPr>
      <t xml:space="preserve">High-performing systems apply appropriate, context-specific analytical methods and ensure findings are actionable. </t>
    </r>
  </si>
  <si>
    <t>Data analysis was cited as a concept in surveillance system evaluation nine times in the literature, spanning public health, animal health, and One Health surveillance system evaluation frameworks. The definition remains largely consistent, &lt;++ relfecting uniformity across disciplines, with refinment over time, to emphasize the use of contextual information (e.g., prior likelihood of disease) in risk-based analysis and the need for analysis/interpretation to be performed timely to support decision-making and action. ++&gt;</t>
  </si>
  <si>
    <t>The evaluation of the data analysis attribute/term focuses on assessing the methods used to analyze surveillance data. It includes identifying the techniques applied, such as basic statistics, trend analysis, or more advanced methods like time series and spatial analyses. The evaluation checks if the limitations of the data have been properly considered and addressed in the analysis. Additionally, it evaluates whether the data is being fully utilized or if there are opportunities for further analysis. Reviewing past user needs and whether the analysis methods have met these demands is also important to ensure the analysis is delivering valuable, actionable insights.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</si>
  <si>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To report all data- terms separate for scoping review.</t>
  </si>
  <si>
    <t>data collection, data management and storage</t>
  </si>
  <si>
    <t>data collection, data management and storage, communication and dissemination, impact</t>
  </si>
  <si>
    <t xml:space="preserve">Data collection </t>
  </si>
  <si>
    <t>The use of appropriate data sources and collection methods, including a clear a case definition and a data collection protocol.</t>
  </si>
  <si>
    <t>The use of appropriate data sources and collection methods &lt;&lt;?? -- keep the defintion short and move the following to the description?? and the existence of a case definition and a data collection protocol. --&gt;</t>
  </si>
  <si>
    <t>The use of appropriate data sources and collection methods and the existence of a case definition and a data collection protocol (Muellner 2018, Drewe 2015, Velasova 2015, Hoinville 2013).</t>
  </si>
  <si>
    <t xml:space="preserve">Effective data collection relies on clearly defined and complete case definitions or risk organism descriptions, including case signalment, clinical and pathological signs, and epidemiological information, and, where relevant, laboratory or taxonomic identification. Diagnostic methods must align with the case definition and be assessed for sensitivity and specificity. A written protocol should guide data and sample collection, with mechanisms to ensure adherence. Data collection methods should be clearly documented, and collection methods should minimize redundancy, address data gaps, and employ appropriate sampling strategies (e.g., risk-based or pooled). </t>
  </si>
  <si>
    <t>Data collection is a fundamental surveillance activity consistently recognized in evaluation frameworks across public, animal, and One Health systems (five instances within the literature review). Data collection was explicitly mentioned as a concept in the evaluation of surveillance systems in five instances within the literature, including a clear definition and integration into the animal health surveillance field. It is commonly cited as the most costly and difficult component of a surveillance system to implement (Chaudron, 2010; Peyre et al. 2022).[@Peyre_PrinciplesEvaluationOne_2022]</t>
  </si>
  <si>
    <t xml:space="preserve">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</si>
  <si>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Parent: TBD, Child: Case definitions</t>
  </si>
  <si>
    <t>data analysis, data management and storage</t>
  </si>
  <si>
    <t>case definitions, adherence, representativeness, coverage, accuracy, completeness, data management and storage, laboratory and sample management</t>
  </si>
  <si>
    <t>Data correctness</t>
  </si>
  <si>
    <t>The proportion of data entries that correctly reflect the true value of the data collected.</t>
  </si>
  <si>
    <t>Proportion of the data that was intended to be collected that actually was (data completeness), and the proportion of data entries that correctly reflect the true value of the data collected (data correctness).</t>
  </si>
  <si>
    <t xml:space="preserve">N/A - data completeness and correctness is an exact synonym for data quality. </t>
  </si>
  <si>
    <t xml:space="preserve">To highlight the fact that data completeness and correctness in animal studies is the exact synonym to data quality in public health studies. </t>
  </si>
  <si>
    <t>Parent: TBD, Child: Completeness, accuracy, precision, consistency, historical data, timeliness?</t>
  </si>
  <si>
    <t>accuracy (correctness), completeness, data quality</t>
  </si>
  <si>
    <t>completeness, accuracy, precision, consistency, historical data, credibility, timeliness, acceptability, representativeness</t>
  </si>
  <si>
    <t>Duplicative</t>
  </si>
  <si>
    <t>dataManagement</t>
  </si>
  <si>
    <t>Appropriate use and documentation of data management systems for processing information (Drewe 2015).</t>
  </si>
  <si>
    <t xml:space="preserve">Appropriate use and documentation of data management systems for processing information, including data processing protocols, and effective use of data verification procedures and of data storage and back-up procedures. </t>
  </si>
  <si>
    <r>
      <t>How surveillance data is managed and stored (Muellner 2018).
Data storage and management: Appropriate use and documentation of data management systems for processing information, including data processing protocols, and effective use of data verification procedures and of data storage and back-up procedures</t>
    </r>
    <r>
      <rPr>
        <b/>
        <sz val="12"/>
        <color theme="1"/>
        <rFont val="Calibri"/>
        <family val="2"/>
      </rPr>
      <t xml:space="preserve"> (Hoinville 2013).</t>
    </r>
  </si>
  <si>
    <t xml:space="preserve">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Data management and storage involve the systematic handling, processing, and safeguarding of data throughout its lifecycle. This includes ensuring data quality, accessibility, and security. Effective data management requires robust protocols for processing, verification, storage, and backup, as well as measures to control access and maintain confidentiality where necessary. An essential consideration is the appointment of a dedicated custodian responsible for overseeing these activities. </t>
  </si>
  <si>
    <t xml:space="preserve">Evaluating data management and storage involves reviewing the database structure to verify that data fields are well-defined, consistent, and correctly normalized, ensuring efficient storage and retrieval. Evaluators should check that primary keys uniquely identify records and that validation constraints and cross-consistency checks are in place to prevent invalid data input. The documentation supporting the database, such as data dictionaries and entity relationship diagrams, should be reviewed to confirm that it facilitates clear interpretation and understanding of the data. Additionally, the evaluation should assess the existence and sufficiency of data management protocols, including data quality standards (e.g., ISO9000, Good Clinical Practice). This involves reviewing records management policies, retention protocols, and periodic quality control checks. Data security and access control protocols must also be evaluated, ensuring only authorized personnel can access sensitive data.Furthermore, back-up and storage procedures should be tested to confirm data is securely stored and can be recovered if needed. Interviews with data custodians or managers may provide insights into the system's functionality and reliability. Overall, the evaluation will require a comprehensive review of the system's design, documentation, and operational practices to ensure proper data handling and storage.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
</t>
  </si>
  <si>
    <t>Parent: TBD, Child: Clarity</t>
  </si>
  <si>
    <t xml:space="preserve">The completeness and validity of the data recorded in the public health surveillance system. </t>
  </si>
  <si>
    <t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t>
  </si>
  <si>
    <t>&lt;++ Data quality  measures the inherent correctness and sufficiency of the data gathered by the surveillance system.  ++&gt; &lt;-- Data quality reflects the completeness and validity of recorded data and is essential for accurate surveillance outputs. --&gt; &lt;++ Poor data quality can undermine reliability, introduce bias that limits representativeness, and make the system less acceptable to participants. Conversely, high-quality data are essential for accurate analysis and improving the system's overall usefulness for decision-making and public health action. ++&gt;  &lt;&lt;-- High-quality data improve system acceptability and representativeness, while --&gt; Poor-quality data—often due to manual entry errors in paper-based systems—can undermine reliability and may indicate problems in data collection or data management and storage. Electronic systems can enhance data quality by improving accuracy, timeliness, and accessibility. Data quality is linked to terms such as timeliness, acceptability, representativeness, and usefulness, and directly affects the reliability and usability of system outputs for decision-making and public health response.</t>
  </si>
  <si>
    <t>&lt;&lt;++ Data quality has historically been defined by the core attributes of completeness and validity. It is routinely recognized as essential across public health, animal health, and emerging One Health surveillance frameworks.  In the context of animal health, the term "data completeness and correctness" is used as an exact synonym for data quality. 
In more recent years, data quality includes the concept of fit-for-purpose, with sufficeint quality to meet the need of the data's intended purpose.  As surveillance systems evolve, particularly through the use of informatics and electronic systems, data quality is enhanced and expanded. Electronic systems can improve data quality by facilitating accuracy, timeliness, accessibility, and reducing the potential for manual entry errors. As data systems evolve, data quality has been enhanced and expanded with the use of robust data management systems and automated data flow processes. The concept is highly interrelated with other performance metrics; for instance, poor quality data reduces system acceptability and representativeness.</t>
  </si>
  <si>
    <t>Can be measured as the proportion of data intended to be collected that was actually collected (completeness) and the proportion of data entries that correctly reflect the true value of the data collected (validity/accuracy). Includes proportion of unknown, invalid, and missing values for reported data elements. Validity may be estimated by the proportion of errors in surveillance system data compared to analogous data from one of the system's data sources. Measures for determining data quality include percentages of "unknown," invalid, and missing responses to items on data collection forms. In addition, data quality can be measured by applying edits for consistency in the data. However, a full assessment may require a special study. The acceptability and representativeness of a public health surveillance system are related to data quality. With data of high quality, the system can be accepted by those who participate in it. In addition, the system can accurately represent the health-related event under surveillance. 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 It should be assessed using measures of completeness, consistency, and comparison with alternative sources to ensure reliability across diverse data types and collection methods.</t>
  </si>
  <si>
    <t>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t>
  </si>
  <si>
    <t>data completeness and correctness</t>
  </si>
  <si>
    <t>Term not reported in PRQ1</t>
  </si>
  <si>
    <t>The practice of making surveillance data available to authorized stakeholders, partners, or the public, following appropriate privacy and security protocols.</t>
  </si>
  <si>
    <t>The extent to which surveillance data and analyses influence and inform public health policies, interventions, and resource allocation decisions.</t>
  </si>
  <si>
    <t>Parent: Usability</t>
  </si>
  <si>
    <t>The operational capability of the surveillance system to identify or forecast an event (e.g., event detection, establish baseline, or event detection expected with no baseline).[@Corley_AEC_2012, 180]</t>
  </si>
  <si>
    <t>The operational capability of event-based biosurveillance to identify or forecast an event is characterized by the detection mode attribute (eg, event detection, establish baseline, or event detection expected with no baseline).</t>
  </si>
  <si>
    <t>The method or approach used by the surveillance system to identify cases or events of interest, such as passive reporting, active case finding, or automated data capture.</t>
  </si>
  <si>
    <t>Detection mode characterizes how a surveillance system operationally identifies health events and determines whether detected events represent deviations from an established baseline in terms of frequency and/or magnitude [@Corley_AEC_2012, 179]. Systems may be configured to detect events against an established baseline, to first establish baseline patterns before detection can occur, or to detect events when no baseline is available (such as for exotic or novel diseases).
Any excess or anomalous occurrence identified through the system's detection mode should be statistically characterized and include a measure of abnormality or confidence [@Corley_AEC_2012, 179]. It should be recognized that baselines fluctuate over time, requiring appropriate statistical methods for pattern recognition and aberration detection [@Buehler_ESSEDa_2004, 475; @Groseclose_ESS_2013, 243]. The chosen detection mode directly influences how system attributes such as sensitivity (probability of detection) and timeliness (speed of detection) are defined and measured, and ultimately determines the system's utility for public health intervention [@Drewe_Eai_2012, 206; @Morbey_OJP_2021, 288; @Corley_AEC_2012, 179].</t>
  </si>
  <si>
    <t>Detection mode provides a foundational characterization of the operational capability of a surveillance system, specifically concerning its approach to early warning and event detection [@Corley_AEC_2012, 179]. The attribute was identified and defined within the context of evaluating event-based biosurveillance systems, models, and constructs, which frequently rely on analyzing qualitative or quantitative variables to infer population health status [@Corley_AEC_2012, 176, 178]. Within biosurveillance evaluation frameworks, detection mode falls under the broader Event Attribute Family and describes the type of operational outcome anticipated from the system [@Corley_AEC_2012, 178, 179].
While detection mode represents a distinct operational design characteristic, it overlaps considerably with classic case detection and ascertainment metrics. The performance of a surveillance system's detection mode is fundamentally measured through traditional epidemiological attributes including sensitivity (the probability and proportion of true events detected), specificity (the ability to correctly identify non-events), predictive value positive (the proportion of detected events that are true events), and timeliness (the speed of detection) [@Drewe_Eai_2012, 206; @Morbey_OJP_2021, 288; @Corley_AEC_2012, 179; @Buehler_ESSEDa_2004, 476]. This attribute is closely connected to syndromic surveillance methods, which heavily rely on statistical tools for pattern recognition and aberration detection applied to data streams to screen for patterns requiring investigation [@Buehler_ESSEDa_2004, 475; @Groseclose_ESS_2013, 243]. The chosen detection mode directly determines how these classic ascertainment metrics are operationalized, defined, and measured within the surveillance system context, while balancing detection capability against false-alarm rates to ensure efficient resource utilization [@Corley_AEC_2012, 179; @Hoinville_Pvm_2013, 555].</t>
  </si>
  <si>
    <t>Parent: Inclusion?</t>
  </si>
  <si>
    <t>event detection, early detection/warning, surveillance sensitivity (outbreak detection), signal detection, case detection capability</t>
  </si>
  <si>
    <t>Sensitivity, Specificity, Predictive Value Positive, False-alarm rate, Timeliness, Data analysis</t>
  </si>
  <si>
    <t>ability to continue tracking an event, sensitivity, specificity, false-alarm rate, likelihood ratio of a positive test, positive predicitive value, negative predicitive value</t>
  </si>
  <si>
    <t>The extent to which a surveillance system is able to achieve its intended objectives. [@Peyre_PfEoOHSTEB_2022; @Drewe_EoAaPHS_2012; @WorldHealthOrganization_OtWF_2004; @Peyre_TRVA_2019].</t>
  </si>
  <si>
    <t xml:space="preserve">The extent to which a surveillance system is able to achieve its intended objectives. </t>
  </si>
  <si>
    <t>The degree to which the surveillance system achieves its intended public health objectives, such as early detection of outbreaks or monitoring of health trends.</t>
  </si>
  <si>
    <t>Effectiveness reflects how well the surveillance system achieves its intended objectives and meets the needs of stakeholders. It represents the capability of producing a desired result and encompasses the system's technical performance in reaching its objectives, such as disease control or early detection [@Peyre_PfEoOHSTEB_2022; @Drewe_EoAaPHS_2012].
The measurement of effectiveness considers multiple underlying attributes including timeliness, sensitivity, specificity, predictive value, and robustness, with the specific attributes of greatest relevance determined by the surveillance system's objectives [@Grosbois_ARtUMoE_2015; @Yang_UOaHS_2022]. Sensitivity (probability of detection) and timeliness are frequently assessed attributes related to effectiveness, particularly for systems focused on early detection. Systems should use collaborative approaches to improve effectiveness across data collection, processing, and dissemination, as integrated surveillance can enhance effectiveness compared to systems operating in isolation [@Yang_UOaHS_2022].
Effectiveness is evaluated through indicators that measure processes, outputs, outcomes, and impacts against stated objectives. These indicators may include task completion rates, timeliness metrics, and measurable public health impact, such as whether the system leads to prevention, control, or better understanding of adverse health events [@Muellner_SiFAiB_2018; @Peyre_TRVA_2019]. This term is closely related to system usefulness (the tangible benefits and outcomes attributed to the system) and efficiency (the relationship between resources implemented and results obtained) [@Peyre_PfEoOHSTEB_2022; @Peyre_TRVA_2019].</t>
  </si>
  <si>
    <t>Effectiveness emerged as a core evaluation criterion through the adaptation of general program evaluation principles to public health surveillance. The concept gained prominence in surveillance evaluation frameworks during the late 20th and early 21st centuries, particularly through influential guidance documents from the Centers for Disease Control and Prevention (CDC) and the World Health Organization (WHO), which established effectiveness as a central measure for assessing surveillance system quality [@Peyre_PfEoOHSTEB_2022; @WorldHealthOrganization_OtWF_2004]. These frameworks positioned effectiveness as one of three core criteria for assessing public policies and programs, alongside relevance and efficiency, reflecting broader trends in public sector performance evaluation [@Peyre_PfEoOHSTEB_2022].
The operationalization of effectiveness in surveillance contexts evolved from general notions of "achieving objectives" to more specific technical performance measures. In surveillance evaluation, effectiveness became understood as the technical performance of the system—the capacity to reach its objective (such as disease control or early detection) through appropriate use of inputs to produce desired outputs [@Peyre_PfEoOHSTEB_2022; @Drewe_EoAaPHS_2012]. This conceptualization linked effectiveness to measurable attributes such as sensitivity, timeliness, and specificity, allowing evaluators to quantify technical performance. The development of economic evaluation frameworks, particularly cost-effectiveness analysis (CEA), further formalized effectiveness as a measurable construct, using performance indicators as proxies for benefit when comparing surveillance investments [@Peyre_PfEoOHSTEB_2022; @Grosbois_ARtUMoE_2015]. From a policy perspective, this evolution enabled effectiveness to measure the effects (outcomes and impacts) directly attributable to surveillance system implementation, establishing the principle that surveillance systems must be regularly evaluated to ensure they remain both effective and efficient in meeting evolving public health needs.</t>
  </si>
  <si>
    <t>Impact, usefulness</t>
  </si>
  <si>
    <t>impact, efficiency, usability, usefulness</t>
  </si>
  <si>
    <t>Extent to which the system objectives are achieved (Drewe 2012, Meynard 2008).</t>
  </si>
  <si>
    <t>Impact, usability, usefulness</t>
  </si>
  <si>
    <t>The relationship between the resources consumed by a surveillance system and the results it produces [@Hoinville_Pvm_2013].</t>
  </si>
  <si>
    <t>The relationship between resources used and results obtained, whereby an efficient system accomplishes objectives with minimum expenditure of time, human effort, and cost [@Drewe_EoAaPHS_2012; @Hoinville_TRVA_2013].</t>
  </si>
  <si>
    <t>Link between the resources implemented and the results obtained. An efficient system will accomplish a job with minimum expenditure of time, human effort and cost (Muellner 2018, Drewe 2012, Meynard 2008).</t>
  </si>
  <si>
    <t>The optimal use of resources in operating the surveillance system to achieve its objectives, minimizing waste and maximizing output.</t>
  </si>
  <si>
    <t>An efficient surveillance system accomplishes its objectives with minimum expenditure of time, human effort, and cost relative to outputs and benefits generated [@Drewe_EaI_2012]. Surveillance incurs both direct costs (personnel, laboratory consumables, travel, equipment) and indirect costs (administrative overhead, opportunity costs), which must be evaluated against outputs such as disease detections, notifications, and actionable intelligence [@CDC_UpdGuideEval_2001]. Economic efficiency represents the optimal balance between resources invested and information quality produced, considering performance attributes such as sensitivity, precision, and timeliness [@Drewe_TED_2015; @Peyre_Pvm_2019].
Economic efficiency can be conceptualized at three hierarchical levels: optimization (maximizing net societal benefit), acceptability (ensuring benefits exceed costs), and cost-minimization (achieving technical targets at lowest cost) [@Hoinville_Pvm_2013]. Efficiency evaluation requires comparing system performance against alternatives or a counterfactual scenario to determine added value [@Peyre_Pvm_2019]. Since surveillance is an intermediate product that informs intervention decisions, optimal evaluation considers the combined costs and benefits of both surveillance and intervention activities [@Drewe_TED_2015].</t>
  </si>
  <si>
    <t>Economic efficiency emerged as a formal evaluation attribute following recognition that public health resources are constrained and require optimal allocation [@Drewe_EaI_2012; @Drewe_TED_2015]. Early guidelines identified cost as a consideration but did not mandate formal economic analysis [@_MMamwr_1988]. The 2001 CDC updated guidelines recommended judging costs relative to benefits, though comprehensive analyses remained uncommon [@CDC_UpdGuideEval_2001].
Formalization as a distinct attribute occurred primarily through animal health frameworks between 2004-2015. The OASIS tool defined efficiency as the link between resources and results, establishing it as a value attribute [@Hendrikx_EaI_2011]. The SERVAL framework refined this by articulating three levels of economic efficiency and integrating economic evaluation as core to surveillance assessment [@Drewe_TED_2015]. The RISKSUR project and EVA tool synthesized economic theory and practical methods, establishing that surveillance value derives from enabling intervention decisions and requiring evaluation of the surveillance-intervention-mitigation pathway [@Peyre_Pvm_2019; @Peyre_PrinciplesEvaluationOne_2022].
Contemporary approaches emphasize integrated evaluation considering monetary and non-monetary benefits, value of information, and the three-variable relationship between surveillance inputs, intervention actions, and loss avoidance [@Peyre_Pvm_2019; @Peyre_PrinciplesEvaluationOne_2022].</t>
  </si>
  <si>
    <t>economic efficiency, resource efficiency</t>
  </si>
  <si>
    <t>cost-effectiveness</t>
  </si>
  <si>
    <t>cost, benefit, value, resource allocation, acceptability (economic)</t>
  </si>
  <si>
    <t>impact, effectiveness, costs</t>
  </si>
  <si>
    <t>The active involvement of stakeholders, including partners and communities, in the design, operation, interpretation, and use of the surveillance system.</t>
  </si>
  <si>
    <t xml:space="preserve">The active involvement of partners and communities in a surveillance system's processes and its use. </t>
  </si>
  <si>
    <t>Engagement reflects the depth and quality of participation in surveillance activities. It encompasses contributions to data collection, system design, analysis interpretation, and application of surveillance outputs. Effective engagement is characterized by meaningful interaction, shared responsibility, and mutual benefit among all partners.</t>
  </si>
  <si>
    <t>The concept of engagement has evolved in surveillance practice, particularly in emphasizing community involvement. Engaged communities participate in various aspects of surveillance, from identifying priorities to collecting data and using results. Evidence of engagement includes consistent participation, valuable feedback, system adaptation based on community input, and local ownership of activities. Modern approaches recognize that engagement should include diverse communities, especially those most affected by health conditions under surveillance. This shift values equitable partnerships where communities are active collaborators rather than simply sources of data.</t>
  </si>
  <si>
    <t>acceptability, collaboration</t>
  </si>
  <si>
    <t>acceptability, collaboration, communication and dissemination, governance?</t>
  </si>
  <si>
    <t>Exclude - not reported in PRQ0</t>
  </si>
  <si>
    <t>Equity assessment</t>
  </si>
  <si>
    <t xml:space="preserve">An examination of the potential of the system to cause harm to racial/ethnic minority and vulnerable populations, either through biased data collection, stigmatization, or misuse of information. </t>
  </si>
  <si>
    <t>Equity data</t>
  </si>
  <si>
    <t>The surveillance system's data content necessary to capture population characteristics and contextual factors that enable analysis of differential health impacts across demographic and socioeconomic groups.</t>
  </si>
  <si>
    <t>Equity-relevant data ensures the system collects information necessary to analyze how disease burden, exposure, or surveillance outcomes vary across populations. For environmental surveillance systems, this requires data that can be spatially or demographically linked to affected communities, stratified by indicators of vulnerability such as socioeconomic status, age distribution, or geographic marginalization. For human health surveillance, this extends to demographic attributes (race/ethnicity, gender, age), and in specialized frameworks, may include measures of structural determinants such as racism or stigma. For animal health surveillance, relevant factors include producer characteristics, economic constraints, and cultural factors (e.g., livestock's role in local economies) that influence disease reporting and system participation.
The attribute assesses whether the system's data infrastructure enables identification of which populations are disproportionately affected and supports development of targeted, equitable interventions. This directly influences representativeness (ensuring no groups are systematically excluded) and acceptability (ensuring culturally appropriate engagement).</t>
  </si>
  <si>
    <t>The concept of equity-relevant data in surveillance evaluation has three distinct but converging lineages.
Traditional Public Health Surveillance (1990s-2000s):
Foundational CDC guidelines from the 1990s required surveillance evaluation to consider disparities or inequities and assess data distribution by population demographics (race, ethnicity, age, socioeconomic status). This was traditionally addressed within the attribute of representativeness, which required collecting demographic characteristics and identifying systematically excluded population subgroups.
One Health and Animal Health Frameworks (2013-present):
Animal health and One Health evaluation frameworks identified that traditional approaches, focused on technical attributes like sensitivity, failed to capture the social and economic aspects influencing system performance. These frameworks required characterizing socioeconomic context, including local value systems, cultural importance of livestock, and economic constraints—factors that fundamentally shape surveillance effectiveness through their influence on acceptability and data quality.
Health Equity and Anti-Racism Frameworks (2021-present):
Public Health Critical Race Praxis (PHCRP) evaluation frameworks identified a critical gap: even systems collecting race/ethnicity data often fail to capture structural drivers of health inequities. PHCRP explicitly requires assessing whether systems capture measures of racism (such as residential segregation or discriminatory policies) and validated stigma indicators, moving beyond demographic categories to measure mechanisms producing inequitable outcomes.
Convergence:
These lineages converge in recognizing that adequate evaluation requires assessing whether systems collect data sufficient to identify who is disproportionately affected (demographics), why disparities exist (structural and contextual factors), and whether the system engages populations equitably (cultural appropriateness). Specific data elements vary by surveillance type, but the principle is consistent: equity-relevant data collection addresses not only demographic completeness but also the social, economic, and structural determinants shaping health outcomes and surveillance performance. This concept intersects with multiple traditional evaluation attributes including representativeness, acceptability, data quality, and usefulness.</t>
  </si>
  <si>
    <t>equity-relevant data, health equity data, disparities data</t>
  </si>
  <si>
    <t>social determinants data, demographic data, stratification variables, population characteristic data, vulnerability indicators</t>
  </si>
  <si>
    <t>representativeness, acceptability, data quality, usefulness, coverage</t>
  </si>
  <si>
    <t>data collection, data analysis, representativeness, usability, impact</t>
  </si>
  <si>
    <t>falseAlarmRate</t>
  </si>
  <si>
    <t>The proportion of negative events (e.g. non-outbreak periods) incorrectly classified as events (outbreaks) [@Hoinville_Pvm_2013, 15; @Peyre_Pvm_2019, 461].</t>
  </si>
  <si>
    <t>The proportion of negative events (e.g. non-outbreak periods) incorrectly classified as events (outbreaks).</t>
  </si>
  <si>
    <t>Proportion of negative events (e.g. non-outbreak periods) incorrectly classified as events (outbreaks). This is the inverse of the specificity but can be more easily understood than specificity.</t>
  </si>
  <si>
    <t>The false-alarm rate is the proportion of non-events incorrectly flagged as events and represents the inverse of specificity [@Drewe_TED_2015, 283, 287; @Hoinville_Pvm_2013, 15; @Peyre_Pvm_2019, 461]. While some false positives are expected in surveillance systems, a high false-alarm rate can lead to wasted resources through misdirected investigations of non-events [@anonymous.2001, 523, 525; @Buehler_EOPHS_2004, 544; @Groseclose_EOSH_2008, 220]. Conversely, efforts to minimize false alarms by raising detection thresholds may compromise sensitivity, increasing the risk of missed outbreaks [@Buehler_EOPHS_2004, 540, 541; @Groseclose_SSEDSHD_2013, 356, 360].
This trade-off is particularly critical in early detection and syndromic surveillance systems, where high data volumes and low event prevalence often generate elevated false-positive rates [@Groseclose_SSEDSHD_2013, 328, 351]. Excessive false alerts can lead to alert fatigue among users, potentially causing genuine events to be missed, and may erode credibility of public health agencies [@Lucero-Obusan_BMC_2022, 383; @Groseclose_SSEDSHD_2013, 361]. System designers should specify desired sensitivity and false-alarm rate thresholds, explicitly balancing the risk of missed outbreaks against the cost of investigating false alarms [@Buehler_EOPHS_2004, 534].
The false-alarm rate is closely related to predictive value positive (PVP), as a low PVP directly reflects a high false-alarm rate; both metrics quantify the quality of positive signals in a surveillance system [@Buehler_EOPHS_2004, 541; @anonymous.2001, 528].</t>
  </si>
  <si>
    <t>The term "false-alarm rate" was proposed and adopted in animal health surveillance evaluation frameworks as an alternative to "specificity" because it was considered more easily understood by non-epidemiologists, including surveillance planners and policy makers [@Hoinville_Pvm_2013, 18; @Peyre_Pvm_2019, 461]. The concept gained prominence as a key metric within the Evidence Quality or Effectiveness domain of surveillance evaluation frameworks, particularly for systems designed to detect early outbreaks or unexpected events [@icahs-workshop-report, 585; @Peyre_Pvm_2019, 461]. In biosurveillance and outbreak detection systems, quantifying the false-alarm rate has been identified as essential for economic evaluations, with stakeholders demonstrating willingness-to-pay for improvements in this attribute [@delRioVilas_PfEoOHSTEB_2022, 277; @Amato_EPI_2023, 116].</t>
  </si>
  <si>
    <t>To report all for scoping review. To potentially look at the whole group for the Delphi or potentially further collapse some.</t>
  </si>
  <si>
    <t>Inverse of specificity, False positive rate (FPR)</t>
  </si>
  <si>
    <t>Predictive value positive (PVP) - related inverse concept; low PVP indicates high false-alarm rate</t>
  </si>
  <si>
    <t xml:space="preserve">specificity </t>
  </si>
  <si>
    <t>sensitivity, specificity, positive predictive value, negative predictive value</t>
  </si>
  <si>
    <t>The extent to which available means (resources, expertise, infrastructure) meet the surveillance system's needs, ensuring that strategies and methods are suitable and applicable to the surveillance objectives [@Yang_UOaHS_2022; @Drewe_EoAaPHS_2012].</t>
  </si>
  <si>
    <t>Surveillance strategies and methods are suitable and applicable to the surveillance objectives and available resources (Yang 2022).
Extent to which the available means meet the system's needs. A surveillance system may be unfeasible if there are not the means to run it (Drewe 2012, Meynard 2008).</t>
  </si>
  <si>
    <t>Feasibility evaluates whether a surveillance system is realistic and sustainable given available resources, expertise, and objectives [@Yang_UOaHS_2022]. It addresses the fundamental question of whether the means necessary to run the system are available and whether system strategies correspond to public health priorities [@Drewe_EoAaPHS_2012; @Yang_UOaHS_2022].
Key components of feasibility assessment include staff capability and multidisciplinary expertise essential for system operation and maintenance, as well as whether personnel have the required knowledge, skills, and experience [@Yang_UOaHS_2022]. Feasibility also considers the availability of necessary external resources, such as steering committees, technical committees, and government affiliations that support system implementation. The ability to track surveillance events over time using available data sources represents another critical feasibility consideration [@Yang_UOaHS_2022].
Ultimately, feasibility assesses whether available resources are sufficient to support all system components—including data collection, analysis, and dissemination—effectively and efficiently. Limited resources pose significant constraints on achieving ideal surveillance criteria, making feasibility a primary consideration when setting evaluation objectives and determining system design [@Yang_UOaHS_2022].</t>
  </si>
  <si>
    <t>Governance represents a relatively recent addition to surveillance evaluation frameworks, emerging in response to the complexity of multisectoral and One Health surveillance systems [@Sandberg_Fivs_2021; @Ruegg_FVS_2018]. Unlike classical epidemiological attributes (sensitivity, timeliness) that emerged from foundational frameworks with consistent definitions, governance developed without a unified evolutionary path, appearing variably across evaluation tools with context-dependent conceptualizations. Early surveillance evaluation recognized managerial and administrative weaknesses as obstacles but did not formalize governance as a distinct assessment domain [@Baker_Eid_2006].
The explicit formalization of governance as an evaluation attribute occurred primarily through One Health and integrated surveillance frameworks developed between 2010-2020. The ECoSur tool specifically targeted governance of collaboration in multisectoral systems, while NEOH, ATLASS, and PMP-AMR incorporated governance-related dimensions with varying emphases [@Sandberg_Fivs_2021; @Bordier_PfEoOHSTEB_2022; @Bordier_Fivs_2019; @Ruegg_FVS_2018; @Garcia-Vozmediano_Vs_2022]. These tools reflect three distinct but overlapping conceptualizations: structural governance (steering committees, formal agreements), functional governance (decision-making processes, resource allocation), and social governance (stakeholder representation, power dynamics, real versus official practices) [@Peyre_PrinciplesEvaluationOne_2022; @Peyre_PrinciplesEvaluationOne_2022; @Bordier_PfEoOHSTEB_2022].
Governance continues to evolve toward greater recognition of the gap between formal structures and actual practice, with emerging emphasis on adaptive capacity, stakeholder engagement authenticity, and transparent accountability mechanisms suited to complex health security challenges [@Peyre_PrinciplesEvaluationOne_2022; @Peyre_PrinciplesEvaluationOne_2022]. Future development likely will focus on standardizing assessment approaches while maintaining flexibility for diverse surveillance contexts.
Governance overlaps substantially with organizational structure, collaboration, and system management concepts that appear in earlier frameworks [@Peyre_PrinciplesEvaluationOne_2022; @Hendrikx_EaI_2011]. Its distinctiveness lies in three key elements: **(1)** explicit focus on **power dynamics and decision-making authority** rather than mere structural arrangements; **(2)** emphasis on the **policy-institutional-operational continuum** that links strategic intent to implementation; and **(3)** recognition of **formal versus actual governance practices**, distinguishing official rules from how systems truly function [@Peyre_PrinciplesEvaluationOne_2022; @Bordier_PfEoOHSTEB_2022].
Governance serves as an **enabling attribute** that directly influences collaboration by providing multisectoral structures, supports sustainability through strategic resource planning, and affects acceptability through stakeholder engagement [@Bordier_Fivs_2019; @Bordier_PfEoOHSTEB_2022; @DelRioVilas_PfEoOHSTEB_2022]. Poor governance cascades into failures across multiple attributes—inadequate stakeholder engagement leads to poor acceptability and implementation challenges [@DelRioVilas_PfEoOHSTEB_2022]. Unlike traditional "government" (hierarchical authority) or "management" (technical operations), governance implies flexible power-sharing among diverse stakeholders [@Peyre_PrinciplesEvaluationOne_2022].</t>
  </si>
  <si>
    <t>Feasibility is mainly related to sustainability - is dependent on the stage of the surveillance system. Could be used as a domain that would encompass cost and effectiveness, resources, etc.</t>
  </si>
  <si>
    <t>Practicality (ease of operation and administration), Resource adequacy, Implementability</t>
  </si>
  <si>
    <t>sustainability, stability, efficiency, effectiveness</t>
  </si>
  <si>
    <t>flexibility, simplicity, technical competence and training, efficiency, sustainability</t>
  </si>
  <si>
    <t>The ability of the system to adapt to changing information needs or operating conditions, including scaling up or down as necessary, with little additional time, personnel, or funds [@Drewe_EoAaPHS_2012; @Groseclose_EPHS_2010; @Azofeifa_EBHS_2018; @Hoinville_TRVA_2013].</t>
  </si>
  <si>
    <t>The ability of the system to adapt to changing information needs or operating conditions, including scaling up or down as necessary, with little additional time, personnel, or funds.</t>
  </si>
  <si>
    <t>The ability of the system to adapt to changes in operating conditions, technologies or information with little additional time, personnel, or funds. Flexible systems can accommodate, for example, new diseases and health conditions, changes in case definitions, and variations in reporting sources.</t>
  </si>
  <si>
    <t>Flexibility is the system's ability to adapt to new information needs, emerging threats, or changing resources with minimal disruption. Flexible systems must accommodate diverse changes including new health-related events or hazards, modifications to case definitions or technologies, and variations in funding or reporting sources [@Groseclose_EPHS_2010; @Amato_E_2023]. Examples of such adaptations include responding to changes in data standards (e.g., ICD-9 to ICD-10), incorporating new data sources and technologies (e.g., online data sharing or machine learning techniques), or adjusting case definitions to reflect evolving understanding of health conditions [@Groseclose_EPHS_2010].
Standardized formats and modular designs support flexibility by providing robust, adaptable infrastructure. Systems utilizing standard vocabularies or standardized formats (such as PHIN standards) provide flexible code structures that can accommodate changing information needs. Centralized data processing can enhance flexibility by reducing the need for widespread system and operator behavior changes when adaptations are required. Flexibility is generally higher in simpler systems, as fewer components require modification when adapting [@Thacker_MEES_1988].
Flexibility is closely related to sustainability, resilience, and system responsiveness. Flexible systems are vital for long-term maintenance, especially when facing external factors such as funding variations or personnel cuts, with infrastructure that can evolve as the system grows. Flexibility also supports acceptability and usefulness, as systems that can be tailored to meet the evolving needs and interests of staff and stakeholders foster greater participation and sustained engagement.</t>
  </si>
  <si>
    <t>Flexibility emerged as one of the seven original surveillance system attributes identified by Thacker et al. in 1988, establishing it as a foundational evaluation criterion [@Thacker_MEES_1988; @Groseclose_EPHS_2010]. The attribute has been consistently included in surveillance evaluation frameworks across public health, animal health, and One Health systems, reflecting its status as a core performance measure. It was retained as one of nine core metrics in the modernized US CDC Evaluation Guidelines and continues to appear in contemporary evaluation tools [@Groseclose_EPHS_2010; @Peyre_TRVA_2019].
The definition of flexibility has remained highly consistent since its introduction, emphasizing low-cost adaptation to changing conditions with minimal additional resources [@Drewe_EoAaPHS_2012; @Groseclose_EPHS_2010; @Hoinville_TRVA_2013]. The term is often used interchangeably with "adaptability" or referenced as "adaptability to changes," and some evaluation tools formally list the attribute as "Flexibility, adaptability" [@Peyre_TRVA_2019]. Recent applications have expanded the concept to explicitly include the system's ability to scale up, scale down, or expand as necessary, particularly relevant for emerging surveillance contexts such as wastewater surveillance [@Amato_E_2023].
Flexibility's relationship to other evaluation attributes reveals its interconnected role in system performance. The attribute demonstrates a bidirectional relationship with simplicity—simpler systems exhibit greater flexibility because fewer components require modification during adaptation [@Thacker_MEES_1988]. Flexibility also supports sustainability by enabling systems to persist despite changing external factors such as funding variations or staffing changes, while simultaneously contributing to acceptability and usefulness by allowing systems to be tailored to stakeholder needs. The relative importance of flexibility may vary across system development stages, with some evidence suggesting it holds particular relevance during initial development and pilot testing, while attributes like reliability and stability assume greater significance during operational maturity [@Auer_R_2011].</t>
  </si>
  <si>
    <t>Flexibility is probably best evaluated retrospectively by observing how a system has responded to a new demand. 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</si>
  <si>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Flexibility (is more internal) and portability (more external) - is likely important to some key stakeholders. Environmental surveillance is easier than other types of surveillance - to have an attribute that highlights the potential strengths of ES and WBS.</t>
  </si>
  <si>
    <t>portability, simplicity, sustainability, acceptability</t>
  </si>
  <si>
    <t>portability, interoperability, simplicity, efficiency, robustness, sustainability</t>
  </si>
  <si>
    <t>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[@Sandberg_Fivs_2021; @Peyre_PrinciplesEvaluationOne_2022].</t>
  </si>
  <si>
    <t>The systemic organization, leadership, and transparent decision-making capacity of a surveillance framework, ensuring explicit accountability, shared responsibilities, and adaptive multisectoral coordination.</t>
  </si>
  <si>
    <t>No clear definition from PRQ1.</t>
  </si>
  <si>
    <t>The framework of policies, procedures, and oversight mechanisms that guide the operation, data use, and decision-making processes of the surveillance system.</t>
  </si>
  <si>
    <t>Governance refers to the coordination, leadership, and operational effectiveness of a surveillance system, encompassing how it is organized, steered, and managed [@Groseclose_Aroph_2017; @Sandberg_Fivs_2021]. Strong governance ensures clear roles and responsibilities, shared accountability, inclusive decision-making, and formalized collaboration across sectors and disciplines [@@Ruegg_COH_20222; @Bordier_PfEoOHSTEB_2022].
Effective governance operates at three levels: the **policy level** defines collaborative strategy and goals; the **institutional level** establishes governance modalities (steering mechanisms, coordination, technical support); and the **operational level** implements routine collaborative activities [@Bordier_PfEoOHSTEB_2022]. These are documented through regulations, charters, or formal agreements with clearly defined roles in structures such as steering committees [@Hendrikx_EaI_2011; @Bordier_PfEoOHSTEB_2022]. Strong governance requires defining strategic goals, organizing resource allocation, ensuring system adaptivity through evaluation, and managing compliance with legal, ethical, and confidentiality requirements [@Peyre_PrinciplesEvaluationOne_2022; @Pelican_RsetOoE_2019].
Governance mechanisms define the structure and quality of collaboration in multisectoral systems, making them particularly critical for One Health approaches where strategies must be organized at policy and institutional levels [@Bordier_PfEoOHSTEB_2022; @Bordier_Fivs_2019]. Unlike hierarchical "government" authority, governance promotes flexible power-sharing among stakeholders [@Peyre_PrinciplesEvaluationOne_2022]. Understanding governance in practice—not just official rules—enables effective system design [@Peyre_PrinciplesEvaluationOne_2022; @Peyre_PrinciplesEvaluationOne_2022]. Poor governance, such as inadequate stakeholder engagement, cascades into poor acceptability and implementation failures [@DelRioVilas_PfEoOHSTEB_2022], while good governance enables collaboration, supports sustainability through resource planning, and enhances effectiveness through accountability [@Bordier_Fivs_2019; @Bordier_PfEoOHSTEB_2022].</t>
  </si>
  <si>
    <t>Governance represents a relatively recent addition to surveillance evaluation frameworks, emerging in response to the complexity of multisectoral and One Health surveillance systems [@Sandberg_Fivs_2021; @Ruegg_FVS_2018]. Unlike classical epidemiological attributes (sensitivity, timeliness) that emerged from foundational frameworks with consistent definitions, governance developed without a unified evolutionary path, appearing variably across evaluation tools with context-dependent conceptualizations. Early surveillance evaluation recognized managerial and administrative weaknesses as obstacles but did not formalize governance as a distinct assessment domain [@Baker_Eid_2006].
The explicit formalization of governance as an evaluation attribute occurred primarily through One Health and integrated surveillance frameworks developed between 2010-2020. The ECoSur tool specifically targeted governance of collaboration in multisectoral systems, while NEOH, ATLASS, and PMP-AMR incorporated governance-related dimensions with varying emphases [@Sandberg_Fivs_2021; @Bordier_PfEoOHSTEB_2022; @Bordier_Fivs_2019; @Ruegg_FVS_2018; @Garcia-Vozmediano_Vs_2022]. These tools reflect three distinct but overlapping conceptualizations: structural governance (steering committees, formal agreements), functional governance (decision-making processes, resource allocation), and social governance (stakeholder representation, power dynamics, real versus official practices) [@Peyre_PrinciplesEvaluationOne_2022; @Peyre_PrinciplesEvaluationOne_2022; @Bordier_PfEoOHSTEB_2022].
Governance continues to evolve toward greater recognition of the gap between formal structures and actual practice, with emerging emphasis on adaptive capacity, stakeholder engagement authenticity, and transparent accountability mechanisms suited to complex health security challenges [@Peyre_PrinciplesEvaluationOne_2022; @Peyre_PrinciplesEvaluationOne_2022]. Future development likely will focus on standardizing assessment approaches while maintaining flexibility for diverse surveillance contexts.
Governance overlaps substantially with organizational structure, collaboration, and system management concepts that appear in earlier frameworks [@Peyre_PrinciplesEvaluationOne_2022; @Hendrikx_EaI_2011]. Its distinctiveness lies in three key elements: **(1)** explicit focus on **power dynamics and decision-making authority** rather than mere structural arrangements; **(2)** emphasis on the **policy-institutional-operational continuum** that links strategic intent to implementation; and **(3)** recognition of **formal versus actual governance practices**, distinguishing official rules from how systems truly function [@Peyre_PrinciplesEvaluationOne_2022; @Bordier_PfEoOHSTEB_2022].</t>
  </si>
  <si>
    <t>Governance assessment remains less standardized than classical surveillance attributes, varying substantially by context, institutional complexity, and evaluation purpose. Measurement approaches include: **(1)** structural assessment through document review of policies, charters, and formal agreements [@Hendrikx_EaI_2011; @Bordier_PfEoOHSTEB_2022]; **(2)** functional evaluation using semi-quantitative scoring of governance criteria across multiple dimensions, as implemented in ECoSur's 22 organizational attributes and 3 governance indexes [@Bordier_Fivs_2019; @Bordier_PfEoOHSTEB_2022]; and **(3)** qualitative assessment through stakeholder interviews and participatory methods to understand real versus official governance [@Peyre_PrinciplesEvaluationOne_2022; @Peyre_PrinciplesEvaluationOne_2022]. The challenge in governance measurement lies in capturing both formal structures and actual practices, requiring mixed-methods approaches that combine document analysis, stakeholder perspectives, and observation of decision-making processes.</t>
  </si>
  <si>
    <t>system governance, surveillance governance</t>
  </si>
  <si>
    <t>Organizational structure, System organization, Surveillance system organization</t>
  </si>
  <si>
    <t>collaboration, acceptability, sustainability, organizational structure, engagement, resource allocation,  accountability, transparency, multisectoral coordination, intersectoral collaboration</t>
  </si>
  <si>
    <t>acceptability and engagement, communication and dissemination, mutual benefit, adherence, compliance, collaboration</t>
  </si>
  <si>
    <t xml:space="preserve">The level of detail provided in input sources and output data of the surveillance system. </t>
  </si>
  <si>
    <t>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(Corley 2012). Output granularity describes the level of detail provided in the output data. This attribute is based on the spectrum of output that an event-based biosurveillance may generate (Corley 2012).</t>
  </si>
  <si>
    <t>May be by itself or in system description. Has some overlap with completeness.</t>
  </si>
  <si>
    <t>Parent: TBD, Child: N/A</t>
  </si>
  <si>
    <t>data quality, completeness</t>
  </si>
  <si>
    <t>historicalData</t>
  </si>
  <si>
    <t>Refers to the quality and accessibility of archived data.</t>
  </si>
  <si>
    <t>The quality and accessibility of archived data.</t>
  </si>
  <si>
    <t>Quality and accessibility of archived data (Drewe 2015, Hoinville 2013, Muellner 2018).</t>
  </si>
  <si>
    <t>Effective governance operates at three levels: the **policy level** defines collaborative strategy and goals; the **institutional level** establishes governance modalities (steering mechanisms, coordination, technical support); and the **operational level** implements routine collaborative activities [@Bordier_PfEoOHSTEB_2022]. These are documented through regulations, charters, or formal agreements with clearly defined roles in structures such as steering committees [@Hendrikx_EaI_2011; @Bordier_PfEoOHSTEB_2022]. Strong governance requires defining strategic goals, organizing resource allocation, ensuring system adaptivity through evaluation, and managing compliance with legal, ethical, and confidentiality requirements [@Peyre_PrinciplesEvaluationOne_2022; @Pelican_RsetOoE_2019].</t>
  </si>
  <si>
    <t xml:space="preserve">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</si>
  <si>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t>
  </si>
  <si>
    <t>accessibility (data), data quality, data management and storage</t>
  </si>
  <si>
    <t>The measure of changes that have been made based on surveillance results in relation to the system's aims, including the actions taken and outcomes achieved as a result of the information provided [@Peyre_PfEoOHSTEB_2022, 163; @icahs-workshop-report, 582; @Drewe_SERVAL_2015, 300].</t>
  </si>
  <si>
    <t>Impact and usefulness represent closely related concepts that measure the ultimate value of surveillance systems, with their relationship reflecting different evaluation traditions and contexts rather than fundamental conceptual differences. Historically, evaluating surveillance systems included assessing usefulness by asking practitioners about system value, but more rigorous approaches involved assessing the impact of surveillance data on policies and interventions [@Thacker_MEES_1988, 462; @Thacker_PPHS_1988, 473]. The term "impact" gained particular prominence in animal health surveillance, economic evaluation, and One Health contexts, where it became the preferred terminology in frameworks like SERVAL and EVA Survtool that assess ultimate value and benefits achieved [@Hoinville_TRVA_2013; @Drewe_SERVAL_2015; @Peyre_PfEoOHSTEB_2022].
Impact is often defined specifically as the changes made based on surveillance results or the consequences beyond immediate effectiveness, relating to societal benefits of loss avoidance [@Drewe_SERVAL_2015; @Meynard_PFAFM_2008]. This framing connects impact directly to economic evaluation methodologies, linking performance (effectiveness) to monetary benefit (cost-benefit analysis) or non-monetary benefit (cost-effectiveness analysis) [@Peyre_TRVA_2019; @Drewe_SERVAL_2015]. Impact evaluation methods seek to answer cause-and-effect questions by comparing outcomes to counterfactuals—what would have happened without the surveillance intervention. In integrated surveillance frameworks like the Integrated Surveillance System Evaluation Project (ISSEP), impact represents a specific evaluation level (Level 5: Contribution to Desirable Outcomes), where ultimate outcomes include improved animal, human, and environmental health, along with associated socioeconomic benefits [@Bennani_EISA_2021, 206; @Sandberg_AoEFTfIS_2021, 444].
Modern surveillance evaluation increasingly emphasizes impact assessment, driven by both donor accountability requirements and social accountability demands [@Peyre_PfEoOHSTEB_2022, 428, 45; @Peyre_AITAEoPHS_2022, 147]. Workshop participants assessing evaluation attribute importance have generally considered impact alongside costs as highly relevant attributes for system performance, sometimes viewing it as conceptually distinct from organizational benefits [@Hoinville_TRVA_2013, 6, 7]. While impact and usefulness are explicitly recognized as synonyms in evaluation literature, impact tends to be emphasized in contexts requiring quantifiable evidence of return on investment and in integrated or One Health systems where demonstrating the value of cross-sectoral collaboration is essential. The attribute's dependence on virtually all other surveillance qualities (sensitivity, timeliness, representativeness, acceptability, stability) reflects its role as a summary measure of whether the entire surveillance enterprise achieves its intended purpose of improving health outcomes.</t>
  </si>
  <si>
    <t>Evaluating the impact involves examining real-world examples where the system’s data has influenced public health actions, such as policy changes or control measures. This assessment often requires retrospective analysis and gathering input from key stakeholders to understand the system's effectiveness. Key questions include how well the system’s objectives align with policy and industry needs, how outputs are utilized, and whetherstakeholder information needs have been met. Additionally, the evaluation should examine the system's influence on the development of disease control policies, the prioritization of health threats, and the early detection or mitigation of outbreaks.  It is also important to detail actions taken based on the system’s findings, such as changes in protocols or behaviors. The evaluation should assess the extent to which the system’s objectives have been achieved, providing a clear understanding of its impact on public health and disease management. Retrospective assessments and stakeholder feedback help evaluate whether the system’s outputs have guided effective actions. Regular review of system performance and stakeholder input helps ensure continued relevance and effectiveness in addressing public health threats. Retrospective assessment through stakeholder input helps capture real-world benefits, such as improved disease detection, control, or prioritization.</t>
  </si>
  <si>
    <t>Impact as a domain? Usefulness related to usability. All cascading under broader impact? Utility closely related to impact? Not a term to that we use, but one that we reference?</t>
  </si>
  <si>
    <t>usefulness, utility</t>
  </si>
  <si>
    <t>benefit, value</t>
  </si>
  <si>
    <t>Effectiveness, Benefit</t>
  </si>
  <si>
    <t>effectiveness, efficiency, usefulness, usability, sensitivity, timeliness, representativeness, flexibility, acceptability, completeness</t>
  </si>
  <si>
    <t>Ability of the surveillance system or components in the system to integrate/connect with other surveillance or public health systems to enhance interoperability, effectiveness and/or to reduce cost (Yang 2022).</t>
  </si>
  <si>
    <t>Interoperability and integration: The extent to which the surveillance system is incorporated into broader public health information systems and workflows, allowing for comprehensive health monitoring and response.</t>
  </si>
  <si>
    <t>The extent to which the surveillance system is incorporated into broader public health information systems and workflows, allowing for comprehensive health monitoring and response.</t>
  </si>
  <si>
    <t>Governance mechanisms define the structure and quality of collaboration in multisectoral systems, making them particularly critical for One Health approaches where strategies must be organized at policy and institutional levels [@Bordier_PfEoOHSTEB_2022; @Bordier_Fivs_2019]. Unlike hierarchical "government" authority, governance promotes flexible power-sharing among stakeholders [@Figuie_AHSFCtRG_2022]. Understanding governance in practice—not just official rules—enables effective system design [@Peyre_PrinciplesEvaluationOne_2022; @Figuie_AHSFCtRG_2022]. Poor governance, such as inadequate stakeholder engagement, cascades into poor acceptability and implementation failures [@DelRioVilas_PfEoOHSTEB_2022], while good governance enables collaboration, supports sustainability through resource planning, and enhances effectiveness through accountability [@Bordier_Fivs_2019; @Bordier_PfEoOHSTEB_2022].</t>
  </si>
  <si>
    <t>Merge/separate intergration and interoperability?</t>
  </si>
  <si>
    <t>Interoperability helps ensure timely, efficient data exchange across sectors, disciplines, and administrative entities. Interoperability supports joint analysis, enhances flexibility, and improves sustainability. Effective interoprability requires standardized data formats, unique identifiers (e.g., sample or location IDs), and reliable data-sharing mechanisms. Challenges include fragmented or duplicative systems, lack of digital integration, or a lack of formal communication pathways. The importance of interoperability may depend on how essential inter-system data exchange is to the overall usefulness and effectiveness of the surveillance system.</t>
  </si>
  <si>
    <t xml:space="preserve">Merge/separate intergration and interoperability? Compatibility and integration are synonyms - use integration. Integration and interoperability, separate but highly related?
</t>
  </si>
  <si>
    <t>compatibility, integration</t>
  </si>
  <si>
    <t>accessibility (data), data management and storage</t>
  </si>
  <si>
    <t>Parent: Technical competence and training</t>
  </si>
  <si>
    <t>Whether testing is carried out using appropriate methods with quality assurance scheme and timely and accurate delivery of results.</t>
  </si>
  <si>
    <t>The processes and practices involved in the handling, processing, and analysis of samples collected during a public health surveillance activity. This component is crucial for ensuring data accuracy, reliability, and timeliness.</t>
  </si>
  <si>
    <t xml:space="preserve">Laboratory and sample management evaluates the integration, reliability, and quality of diagnostic laboratory functions within the surveillance system. Key considerations include the implementation of systematic quality management practices, participation in proficiency testing, and adherence to international standards (e.g., ISO 9001, ISO 17025). Effective sample handling, timely analysis, and standardized protocols and harmonization of techniques across laboratories support data comparability. Laboratory and sample management is also closely related to technical competence and training. </t>
  </si>
  <si>
    <t>technical competence and training, adherence, compliance, data quality</t>
  </si>
  <si>
    <t>Parent: Compliance</t>
  </si>
  <si>
    <t>Likelihood ratio of a positive test</t>
  </si>
  <si>
    <t>Ratio of the probability of a surveillance system detecting an infected individual to the probability of the system incorrectly identifying them as infected when they are in fact not.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</si>
  <si>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</si>
  <si>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A measure of the performance of a diagnostic test used in surveillance, indicating how much more likely a positive result is to occur in infected versus non-infected individuals.</t>
  </si>
  <si>
    <t>Likelihood ratios do not vary with disease prevalence and so are stable expressions of system performance.</t>
  </si>
  <si>
    <t>Not reported in PRQ1</t>
  </si>
  <si>
    <t>Exclude - not reported in PRQ1</t>
  </si>
  <si>
    <t>Many separate attributes</t>
  </si>
  <si>
    <t>The consideration of multiple distinct characteristics or performance measures when evaluating the overall quality and effectiveness of a surveillance system.</t>
  </si>
  <si>
    <t>The ability of a surveillance system to capture information on several hazards; measure of how generic the system is.</t>
  </si>
  <si>
    <t>The ability of a surveillance system to capture information on several diseases or health conditions.</t>
  </si>
  <si>
    <t>Multi-use: The capability of the surveillance system to serve multiple public health functions or monitor various health conditions simultaneously, maximizing its utility and cost-effectiveness.</t>
  </si>
  <si>
    <t>Multiple utility describes a surveillance system's capacity to collect information on several hazards, reflecting how generic and adaptable it is. Systems with high multiple utility can support various surveillance objectives, improving cost-effectiveness and overall value. This term is positively linked to acceptability, sustainability, flexibility, and cos. Both realised and potential multiple utility should be assessed to identify opportunities for improvement. Systems with broad, representative designs generally offer greater multiple utility than those narrowly focused on specific risks.</t>
  </si>
  <si>
    <t xml:space="preserve">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</si>
  <si>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Doug prefers multi-use versus multiple utility. Multiple use [to use term for Delphi, not reported concept for scoping]. Multiple hazard is a child/synonym to multiple utility.</t>
  </si>
  <si>
    <t>Child: Multiple hazard</t>
  </si>
  <si>
    <t>multiple hazard</t>
  </si>
  <si>
    <t>flexibility, portability</t>
  </si>
  <si>
    <t>flexibility, portability, interoperability, sustainability, acceptability and engagement, costs</t>
  </si>
  <si>
    <t>The capability of the surveillance system to create opportunities where collaborations can benefit both the system and its partners/collaborators.</t>
  </si>
  <si>
    <t>The capability of the surveillance system to create opportunities where collaborations can benefit both the system and its partners/collaborators (Yang 2022).</t>
  </si>
  <si>
    <t>A system designed with a common aim where relevant information is shared among stakeholders to ensure mutual understanding of objectives, requirements, and data flow. It fosters collaborations that benefit both the surveillance system and its partners by aligning expectations and creating shared value</t>
  </si>
  <si>
    <t>Mutual Benefit refers to the extent to which all collaborators gain value from participating in the surveillance system. This includes the availability of shared data infrastructure, clarity in roles and responsibilities, and the fostering of trusted relationships. Mutual understanding of privacy, confidentiality, and security processes supports sustained cooperation. Systems that enable data exchange and define partner benefits are more likely to promote long-term collaboration and stakeholder engagement.</t>
  </si>
  <si>
    <t>collaboration, governance, acceptability and engagement, impact</t>
  </si>
  <si>
    <t xml:space="preserve">The probability that no health event is present given that no health event is detected. </t>
  </si>
  <si>
    <t>The probability that no health-related event is present given that no cases are detected.</t>
  </si>
  <si>
    <t>The probability that individuals identified as not having a disease or condition by the surveillance system truly do not have it.</t>
  </si>
  <si>
    <t>Negative predictive value (NPV) reflects the likelihood that a negative surveillance result truly indicates absence of condition, hazard, or event under surveillance. A high NPV suggests few false negatives and supports confidence in the system's ability to rule out threats when no signal is detected. NPV is influenced by the system's sensitivity, specificity, and the prevalence of the condition in the population. IIt applies acros various public health surveillance modalities, including lagroatory, syndomic, environmental, and even-based approaches, and should be considered alongside sensitivity and positive predictive value.</t>
  </si>
  <si>
    <t>positive predictive value</t>
  </si>
  <si>
    <t>positive predictive value, negative predictive value, sensitivity, specificity</t>
  </si>
  <si>
    <t>Operational plan</t>
  </si>
  <si>
    <t>A detailed framework outlining the day-to-day processes, responsibilities, and resources needed to run the surveillance system effectively.</t>
  </si>
  <si>
    <t xml:space="preserve">Whether long-term formal connections are in place (Haworth-Brockman 2021, Bingle 2005). </t>
  </si>
  <si>
    <t>The role of formal partnerships, multidisciplinary involvement, and structured collaboration mechanisms in supporting effective surveillance efforts</t>
  </si>
  <si>
    <t>The routine use of performance indicators to monitor surveillance system performance, and the periodic use of internal or external evaluations to assess system outputs in relation to stated objectives.</t>
  </si>
  <si>
    <t>Performance monitoring and evaluation assesses the extent to which the surveillance system uses performance indicators and scheduled evaluations to track progress, measure effectiveness, and ensure accountability. This includes regular internal monitoring and external assessments of system components, including data quality, timeliness, sensitivity, and stakeholder collaboration. Performance monitoring and evaluation supports system transparency, enables corrective actions, and contributes to long-term improvement. It is closely linked to effectiveness, efficiency, impact, and sustainability.</t>
  </si>
  <si>
    <t>governance, acceptability and engagement</t>
  </si>
  <si>
    <t>The ease with which a surveillance system can be replicated or implemented in a different context or setting.</t>
  </si>
  <si>
    <t>The extent to which a surveillance system can be transferred, adapted, and operationalized in other contexts with minimal modification.</t>
  </si>
  <si>
    <t>How well the system can be duplicated in another setting.</t>
  </si>
  <si>
    <t>The ease with which the surveillance system or its components can be transferred, implemented, or adapted to different geographic locations or health contexts.</t>
  </si>
  <si>
    <t>Portability describes how easily a surveillance system can be adopted or adapted in other settings or jurisdictions. High portability is supported by standardized formats, clear documentation, modular design, and minimal dependence on local infrastructure or specialized personnel. Systems that are portable enable broader uptake, facilitate scalability, and enhance knowledge sharing. Portability is positively associated with attributes such as simplicity, flexibility, and sustainability.</t>
  </si>
  <si>
    <t>The term generalizability was only identified once in the review and was prior to the use of the term portability. Flexibility (is more internal) and portability (more external) - is likely important to some key stakeholders.</t>
  </si>
  <si>
    <t>generalizability</t>
  </si>
  <si>
    <t>flexibility, interoperability, simplicity</t>
  </si>
  <si>
    <t>The degree to which a numerical estimate is narrowly defined, typically indicated by the tightness of its confidence interval.</t>
  </si>
  <si>
    <t>The degree of statistical uncertainty in a numerical estimate, reflected by the narrowness of its confidence interval.</t>
  </si>
  <si>
    <t>How closely defined a numerical estimate obtained from the study population is. A precise estimate has a narrow confidence interval. Precision is influenced by sample size, the chosen confidence level and data completeness and correctness (Drewe 2015, Hoinville 2013, Muellner 2018, Peyre 2019, Peyre 2022).</t>
  </si>
  <si>
    <t>Precision reflects the level of statistical uncertainty around an estimate, with narrower confidence intervals indicating higher precision. It is influenced by sample size, confidence level, variability in the data, and overall data quality. Precision is important for interpreting the reliability of surveillance indicators and comparing system performance over time or across regions.</t>
  </si>
  <si>
    <t>Evaluation of statistical stability (precision) involves calculation of relative standard error of the primary estimate</t>
  </si>
  <si>
    <t>Precision is data quality - to include in scoping review, see whether or not it stick for the Delphi.</t>
  </si>
  <si>
    <t>Parent: Data quality, Child: Confidence</t>
  </si>
  <si>
    <t>repeatability, consistency</t>
  </si>
  <si>
    <t>accuracy, bias</t>
  </si>
  <si>
    <t>accuracy, data quality, consistency, repeatability</t>
  </si>
  <si>
    <t>Positive predictive value (PPV)</t>
  </si>
  <si>
    <t>The proportion of reported cases that actually have the health-related event under surveillance.</t>
  </si>
  <si>
    <t>The proportion of reported cases that actually have the health-related event under surveillance</t>
  </si>
  <si>
    <t>The proportion of reported cases that actually have the health condition under surveillance, indicating the system's efficiency in identifying true positive cases.</t>
  </si>
  <si>
    <t xml:space="preserve">Positive Predictive Value (PPV) is the proportion of cases identified by a surveillance system that are true cases. A high PPV indicates fewer false positives, which helps minimize unnecessary investigtations and conserves resources. PPV is influenced by the specificity and sensitivity of case definitions, as well as the prevalence of the condition in the population. As sensitivity and PPV approach 100%, a system is more likely to be representative of the population with the event under surveillance. However, as sensitivity increases, PPV may decrease; therefore, a balance should be maintained between prioritizing early detection and accuracy. PPV may also influenced by data quality, communication, and reporting practices. </t>
  </si>
  <si>
    <t>To assess PVP, external data sources, such as medical records, health claims, or registries, are often used as benchmarks to verify the true cases identified by the surveillance system. 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Evaluating Positive Predictive Value (PVP) involves assessing the accuracy of case detection and outbreak identification based on reported data. This can be done on two levels: individual case detection and epidemic detection. For case detection, the PVP is determined by confirming reported cases through investigation and comparing the number of true cases to the total number of reported cases. This requires keeping records of all interventions triggered by the surveillance system, such as the number of case investigations conducted and the proportion of cases confirmed. For epidemic detection, the PVP is assessed by evaluating the proportion of detected outbreaks that are true epidemics. This can involve reviewing personnel activity reports, travel records, and telephone logbooks to determine if resources are being misdirected due to false-positive case reports. Additionally, external data sources, such as medical records or registries, may be used to validate reported cases and improve the accuracy of PVP calculations. To obtain a comprehensive understanding, it may be necessary to assess PVP for different data sources, system data fields, and specific health-related events. Regular analysis of these factors ensures that the system effectively uses resources and minimizes the impact of false-positive results.</t>
  </si>
  <si>
    <t>negative predictive value</t>
  </si>
  <si>
    <t>negative predictive value, positive predictive value, sensitivity, specificity</t>
  </si>
  <si>
    <t xml:space="preserve">Preparedness corresponds to the set of actions that are taken as precautionary measures in the face of potential hazard-related issues. </t>
  </si>
  <si>
    <t xml:space="preserve">Preparedness corresponds to the set of actions that are taken as precautionary measures in the face of potential hazard-related issues. These actions can include written procedures, the resources available and training for emergency action. </t>
  </si>
  <si>
    <t>Preparedness corresponds to the set of actions that are taken as precautionary measures in the face of potential hazard-related issues. These actions can include written procedures, the resources available and training for emergency action (Tegegne 2023).</t>
  </si>
  <si>
    <t>The set of actions that are taken as precautionary measures in the face of potential hazard-related issues (including written procedures, the resources available and training for emergency action)</t>
  </si>
  <si>
    <r>
      <t xml:space="preserve">Preparedness refers to the extent to which a surveillance system is equipped to respond effectively to public health emergencies. This includes having written procedures, emergency trained personnel, and readily available resources to support timely action. </t>
    </r>
    <r>
      <rPr>
        <u/>
        <sz val="12"/>
        <color theme="1"/>
        <rFont val="Calibri"/>
        <family val="2"/>
      </rPr>
      <t xml:space="preserve">A well-prepared system can detect, report, and respond to emerging threats quickly and efficiently. The preparedness term is closely linked to timeliness, stability, and sustainability, as it depends on ongoing capacity, planning, and coordination. </t>
    </r>
  </si>
  <si>
    <t>ability to continue tracking an event, timeliness, stability, sustainability</t>
  </si>
  <si>
    <t>Parent: Security</t>
  </si>
  <si>
    <t>The rigor and frequency of quality assurance and quality improvement activities implemented to maintain and enhance the surveillance system's performance.</t>
  </si>
  <si>
    <t xml:space="preserve">Parent: Adherence </t>
  </si>
  <si>
    <t xml:space="preserve">The degree to which functions and activities in the surveillance system are relevant to its objectives and priorities. </t>
  </si>
  <si>
    <t>The degree to which the surveillance system's outputs and activities meet its intended goals, stakeholder expectations, and the specific context in which it operates. It is about how pertinent and meaningful the data or results are for the system’s objectives, ensuring that the right information is being collected and used effectively.</t>
  </si>
  <si>
    <t>Relevance assesses how well a surveillance system’s functions, activities, and data align with its objectives, priorities, and user needs. It examines whether the system addresses key data gaps, supports decision-making, and reflects epidemiological, socio-political, and economic contexts. Relevance also involves ensuring collaborative activities (e.g., sampling, lab testing, data sharing) match the system’s goals and stakeholder expectations. High relevance enhances system usefulness, acceptability, and sustainability by focusing resources on priority surveillance needs.</t>
  </si>
  <si>
    <t>Evaluation considers if unnecessary data collection is minimized and if performance indicators are linked to objectives.</t>
  </si>
  <si>
    <t>To keep relevance as a separate concept - to be within the overview section with effectives, impact, benefits, etc.</t>
  </si>
  <si>
    <t>pertienence</t>
  </si>
  <si>
    <t>effectivness, usefulness</t>
  </si>
  <si>
    <t>effectivness, usefulness, usability, impact, benefits, mutual benefit, acceptability and engagement</t>
  </si>
  <si>
    <t>System use</t>
  </si>
  <si>
    <t>Consensus</t>
  </si>
  <si>
    <t xml:space="preserve">The ability to collect, manage, and provide data without failure (Azofeifa 2018, Groseclose 2010, Groseclose 2013, Groseclose 2017, Marbus 2020). </t>
  </si>
  <si>
    <t>The consistency and dependability of the surveillance system in producing accurate and timely data over time and across different settings or conditions.</t>
  </si>
  <si>
    <t xml:space="preserve">Parent: Stability </t>
  </si>
  <si>
    <t>redundancy</t>
  </si>
  <si>
    <t>The ability of the surveillance system to operate in the face of component loss or degradation.</t>
  </si>
  <si>
    <t>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(Corley 2012).</t>
  </si>
  <si>
    <t>Redundancy refers to the presence of backup systems or components—such as staff, IT infrastructure, data sources, or interagency agreements—that ensure continued surveillance operations if one part fails. It supports system stability and resilience, allowing for uninterrupted performance during disruptions. Without redundancy, the failure of a single component can compromise data collection, analysis, or reporting. Redundancy is closely related to stability, robustness, and sustainability, as it enhances the system’s ability to maintain functionality and deliver reliable outputs under various conditions.</t>
  </si>
  <si>
    <t>flexibility, portability, stability, robustness, sustainability, data collection, data analysis, data management and storage</t>
  </si>
  <si>
    <t xml:space="preserve">How consistently the study results can be reproduced over time. </t>
  </si>
  <si>
    <t>Repeatability is a key concept in validating diagnostic tests and is closely tied to precision. In the context of a surveillance system, it also relates to the terms/attributes of historical data, stability, and sustainability. A surveillance system that excels in repeatability generates data that can be consistently compared across years, with clear documentation of any changes in data collection methods or variables over time. This ensures that variations in the data are well-understood and attributable to actual trends rather than inconsistencies in data collection, facilitating accurate longitudinal analysis and comparison.</t>
  </si>
  <si>
    <t xml:space="preserve">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</si>
  <si>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consistency, precision</t>
  </si>
  <si>
    <t>precision, historical data, stability and sustainability (Peyre 2019), accuracy, data quality, consistency</t>
  </si>
  <si>
    <t>The extent to which the data collected by the surveillance system accurately reflect the characteristics of the target population and the distribution of the health event under surveillance.</t>
  </si>
  <si>
    <t>Representativeness refers to how well surveillance data reflect the characteristics of the population of interest, allowing findings to be generalized without systematic bias. It considers factors like geography, demographics, and clinical presentation. While sensitivity focuses on detecting cases, representativeness ensures that the distribution of cases mirrors reality. High coverage across regions and groups supports inclusivity, while limited or uneven data can lead to selection or ascertainment bias. The representativeness of a surveillance system is related to both coverage and bias. Representativeness is also closely linked to terms such as sensitivity, precision, and data quality, and is essential for drawing accurate conclusions and informing effective public health planning.</t>
  </si>
  <si>
    <t>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t>
  </si>
  <si>
    <t>coverage?</t>
  </si>
  <si>
    <t>bias, coverage, equity data, data quality, data collection, granularity, sensitivity, precision</t>
  </si>
  <si>
    <t>Responsiveness (processes)</t>
  </si>
  <si>
    <t>Responsiveness refers to the system's ability to promptly address user requests and the willingness of support staff to assist with inquiries and provide necessary services.</t>
  </si>
  <si>
    <t>Do users receive prompt service when requesting assistance on the system?; Do users report that system support staff are willing to respond to user questions and to provide support services? (Groseclose 2010).</t>
  </si>
  <si>
    <t>The system's ability to provide timely and effective assistance to users.</t>
  </si>
  <si>
    <t>Responsiveness measures how quickly and effectively a surveillance system addresses user requests and support needs. It reflects the willingness and ability of staff to assist with inquiries, troubleshoot issues, and provide necessary services. High responsiveness supports timely data reporting, improves user satisfaction, and enhances system acceptability.  Responsiveness is closely linked to timeliness and acceptability, ensuring the system remains user-friendly and operationally efficient.</t>
  </si>
  <si>
    <t>Evaluation includes user feedback on response times and support quality, as well as tracking the availability and effectiveness of help resources.</t>
  </si>
  <si>
    <t>governance, acceptability and engagement, communication and dissemination</t>
  </si>
  <si>
    <t>The ability of the surveillance system to produce acceptable outcomes over a range of assumptions about uncertainty by maximising the reliability of an adequate outcome.</t>
  </si>
  <si>
    <t xml:space="preserve">The system's ability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ability of an event-based biosurveillance system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system’s ability to deliver reliable and acceptable outcomes across a range of uncertain conditions by optimizing performance despite variations in underlying assumptions or data inputs
</t>
  </si>
  <si>
    <t>Robustness refers to a surveillance system's ability to consistently generate reliable results over time, even under varying conditions and uncertainties. It ensures stable, accurate outcomes regardless of environmental or data changes. Robust systems are closely linked to precision, as both require dependable results. Additionally, robustness ties into consistency, flexibility, and portability, allowing the system to adapt to diverse contexts. A robust surveillance system is crucial for providing reliable data that supports long-term public health decisions and interventions, making it vital for effective and sustainable public health responses.</t>
  </si>
  <si>
    <t>consistency, accuracy, repeatbility, precision, flexibility, portability, usability</t>
  </si>
  <si>
    <t xml:space="preserve">The privacy and data confidentiality measures required to prevent surveillance data compromise, based on relevant standards and guidelines. </t>
  </si>
  <si>
    <t>The measures to protect the confidentiality, integrity, and availability of surveillance data (and information) throughout the data lifecycle.</t>
  </si>
  <si>
    <t>The measures and protocols in place to protect surveillance data from unauthorized access, breaches, or misuse, ensuring confidentiality and integrity of sensitive health information.</t>
  </si>
  <si>
    <t>Security in a surveillance system involves safeguarding the privacy and confidentiality of data to prevent unauthorized access or breaches. Security measures should be reviewed regularly and adapted to emerging threats. Strong security practices ensures data integrity and builds trust between actors/stakeholders of the surveillance system.</t>
  </si>
  <si>
    <t>Security is the term (privacy and confidentiality encompassed within)</t>
  </si>
  <si>
    <t>Parent: TBD, Child: Privacy, confidentiality</t>
  </si>
  <si>
    <t>adherence, compliance, governance, technical competence and training, collaboration</t>
  </si>
  <si>
    <t>The system’s ability to accurately identify and capture all true cases or events of interest within the target population</t>
  </si>
  <si>
    <t>The ability of the surveillance system to correctly identify and capture true cases or events of interest, minimizing false negatives.</t>
  </si>
  <si>
    <t>Sensitivity can be assessed at three levels: Case detection sensitivity – the proportion of actual cases (individuals or herds) with the condition that are correctly identified by the system; Outbreak detection sensitivity – the likelihood that the system will detect a significant increase in disease incidence, provided a clear definition of an outbreak exists; and Presence detection sensitivity – the probability that the system will detect the disease if it is present at or above a specified prevalence level in the population.</t>
  </si>
  <si>
    <t>To use a public health definition for sensitivity and specificity - when in doubt use public health epidemiology definitions. To use a public health definition for sensitivity and specificity - when in doubt use public health epidemiology definitions.</t>
  </si>
  <si>
    <t>recall (Morbey 2021), completeness (Groseclose 2010)</t>
  </si>
  <si>
    <t>specificity, positive predictive value, negative predicitve value, bias, representativeness, case definition</t>
  </si>
  <si>
    <t>The surveillance system structure, ease of operation, and flow of data through the system.</t>
  </si>
  <si>
    <t>The ease of operation of the surveillance system with respect to its structure, complexity, and resource requirements for data collection, management, and analysis.</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</si>
  <si>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typically enhances flexibility, reduces resource requirements, and contributes to better timeliness. Simplicity also positively influences acceptability and engagement, as actors/stakeholders are more likely to adopt and participate in a system that is easy to use and understand. Simplicity also supports sustainability by easing training, maintenance, and management, ultimately leading to more accurate and comprehensive data.</t>
  </si>
  <si>
    <t>flexibility, portability, acceptability and engagement, timeliness, efficiency</t>
  </si>
  <si>
    <t>The proportion of cases correctly identified by the system as not having the health-related event under surveillance.</t>
  </si>
  <si>
    <t>The ability of the surveillance system to correctly identify individuals or events that do not have the condition under surveillance, minimizing false positives.</t>
  </si>
  <si>
    <t>Specificity refers to a surveillance system’s ability to correctly identify non-cases, minimizing false positives. It complements sensitivity by ensuring that resources are not wasted on investigating non-events. High specificity is especially important in outbreak detection and in systems monitoring rare or high-impact conditions. It reduces false alarms, conserving time and funding. Specificity is influenced by factors such as case definitions and population denominators. In some contexts, a trade-off with sensitivity may be acceptable to avoid missing critical threats.</t>
  </si>
  <si>
    <t>To report all for scoping review. To potentially look at the whole group for the Delphi or potentially further collapse some. To use a public health definition for sensitivity and specificity - when in doubt use public health epidemiology definitions.</t>
  </si>
  <si>
    <t>false-alarm rate, sensitivity</t>
  </si>
  <si>
    <t>False-alarm rate, sensitivity, positive predictive value, negative predictive value</t>
  </si>
  <si>
    <t>The reliability (ie, the ability to collect,manage, and provide data without failure) and availability (the ability to operate when needed) of the public health surveillancesystem.</t>
  </si>
  <si>
    <t xml:space="preserve">Ability of the surveillance system to be operational and provide surveillance products reliably and stably (without failure), OR Refers to the system's reliability (ability to collect, manage, and provide data without failure) and availability (ability to be operational when needed). </t>
  </si>
  <si>
    <t>The reliability and consistency of the surveillance system's performance over time, including its ability to collect, manage, and provide data without failure.</t>
  </si>
  <si>
    <t>Stability refers to the system’s ability to consistently operate and deliver results over time, even under stress or changing conditions. It includes reliability, availability, and resilience to disruptions. Stability depends on factors such as workforce capacity, secure funding, legal frameworks, and continuity plans. It is positively correlated with sustainability and acceptability.</t>
  </si>
  <si>
    <t xml:space="preserve">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</si>
  <si>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 xml:space="preserve">Working definition 3 referring to stability of case definition/ ascertainment performance. Stability would be the term name, stability (operations)? To have a more elaborate definition for Delphi.
</t>
  </si>
  <si>
    <t>ability to contrinue tracking an event (sub-attribute), reliability, availability</t>
  </si>
  <si>
    <t>Parent: TBD, Child: Reliability, availability, ability to continue tracking an event</t>
  </si>
  <si>
    <t>sustainability, robustness, interoperability</t>
  </si>
  <si>
    <t>Use of data exchange, messaging, or other information technology standards by a surveillance system that enhances the ability of the system and its software applications to communicate, exchange data, and use the information that has been exchanged (Groseclose 2017).</t>
  </si>
  <si>
    <t>The adoption and implementation of recognized data standards, protocols, and best practices in the design and operation of the surveillance system.</t>
  </si>
  <si>
    <t>Could group or report separately for scoping review</t>
  </si>
  <si>
    <t>The ability of the surveillance system to be ongoing in the long term.</t>
  </si>
  <si>
    <t xml:space="preserve">Sustainability: The robustness and ability of the system to be ongoing in the long term. 
Sustainability: The system is able to sustain itself with adequate financial, human and material resources. </t>
  </si>
  <si>
    <t>The long-term viability of the surveillance system, considering financial, technical, and human resource requirements for continued operation and relevance.</t>
  </si>
  <si>
    <t>Sustainability refers to the system’s ability to operate effectively over time with consistent support. This includes having skilled personnel, sufficient laboratory capacity for timely sample processing, and clearly defined responsibilities for resource provision. Resources should align with current operational needs. Sustainability is closely linked to usefulness and timeliness, emphasizing practical procedures, adequate budgeting, and long-term system maintenance. It is dependednt on the continued engagement from stakeholders/actors involved in core surveillance functions, as well as the acceptability of end-users of the surveillance system.</t>
  </si>
  <si>
    <t>Three main challenges are sustainability, measurement variability, multidisciplinary. Finance, political will, return on investment, acceptability. To report stability and sustainability for the scoping review.</t>
  </si>
  <si>
    <t xml:space="preserve">stability, feasability, </t>
  </si>
  <si>
    <t>stability, robustness, interoperability, flexibility, acceptability and engagement, technical competence and training, cost, benefits, efficiency, impact, usefulness</t>
  </si>
  <si>
    <t>Refers to the technical skills of the personnel involved in the surveillance system, including access to relevant training.</t>
  </si>
  <si>
    <t>Technical skills of the personnel involved in the surveillance system, including access to relevant training (Muellner 2018).</t>
  </si>
  <si>
    <t>The combination of technical skills and the readiness of technology for operational use in surveillance systems. It involves providing relevant initial and ongoing training to ensure that personnel can effectively implement and maintain the system. This includes the assessment of technology maturity (technology readiness levels) and continuous skill development, which leads to improved system performance, enhanced data quality, and increased knowledge of surveillance functions.</t>
  </si>
  <si>
    <t>The combination of the technical skills, knowledge, and capacities required by personnel to effectively implement and sustain a surveillance system, supported by access to appropriate initial and ongoing training programs. It encompasses the ability to perform system functions accurately, ensure data quality, and engage in collaborative activities, thereby enhancing the overall performance and reliability of the surveillance system</t>
  </si>
  <si>
    <t>laboratory and sample management, accuracy, adherence, data collection, data analysis, data management and storage</t>
  </si>
  <si>
    <t xml:space="preserve">The time between any two steps in the surveillance process. </t>
  </si>
  <si>
    <t>Timeliness refers to the speed at which data are collected, reported, analyzed, and used to guide public health action. The required level of timeliness depends on the health event—rapid reporting is critical for acute, highly transmissible diseases, while less urgent conditions may allow for slower reporting. Timeliness is influenced by surveillance system design, resource availability, and event complexity. Delays in lab results or data flow can hinder timely response, especially in resource-limited settings. It must be balanced with accuracy and completeness and aligned with surveillance goals such as outbreak detection, trend monitoring, or long-term planning.</t>
  </si>
  <si>
    <t>For timeliness definition, use between two steps for both - but emphasize PH action and how it relates to other aspects, latency to be criteria under timeliness.</t>
  </si>
  <si>
    <t>Parent: TBD, Child: Latency, response time, surveillance data timeliness</t>
  </si>
  <si>
    <t>accessibility (data), usability, acceptability and engagement, technical competence and training, simplicity, data collection, data analysis, data management and storage, impact</t>
  </si>
  <si>
    <t>traceabilityData</t>
  </si>
  <si>
    <t>Traceability (data)</t>
  </si>
  <si>
    <t>The degree to which data provide an audit trail of access to the data and of any changes made to the data in a specific context of use.</t>
  </si>
  <si>
    <t>Traceability (data quality) and traceability (system) - relates more to compliance. Traceability to be a concept within transparency? Traceability more data quality? Transparency more system-level?</t>
  </si>
  <si>
    <t>The extent to which information can be and is shared across member agencies.</t>
  </si>
  <si>
    <t>The extent to which information is shared with stakeholders and end-users about the system's data collection methods, analysis techniques, and associated limitations.</t>
  </si>
  <si>
    <t>Surveillance strategies, methodologies and activities are planned and revised following a well-established, sound and transparent approach and process (Yang 2022).
Extent to which information can be and is shared across member agencies (Innes 2022).</t>
  </si>
  <si>
    <t>The openness and clarity in communicating the surveillance system's data collection methods, analysis techniques, and limitations to users and stakeholders.</t>
  </si>
  <si>
    <t xml:space="preserve">Transparency refers to how openly the surveillance system shares information about its data collection methods, analysis processes, and limitations with stakeholders and end-users. High transparency builds trust, supports data interpretation, and facilitates informed decision-making. Challenges include inconsistent or delayed data sharing, which can reduce stakeholder confidence and limit timely responses. Transparency is linked to terms like acceptability and usefulness, as clear communication of methods and constraints helps users understand system strengths and weaknesses. </t>
  </si>
  <si>
    <t>Measurement may involve assessing frequency, clarity, and accessibility of data reports and documentation.</t>
  </si>
  <si>
    <t>Traceability to be a concept within transparency? Traceability more data quality? Transparency more system-level?</t>
  </si>
  <si>
    <t>Usablity</t>
  </si>
  <si>
    <t>Data and products produced by the surveillance system should be tailored to meet the needs of intended users.</t>
  </si>
  <si>
    <t>Data and products produced by the surveillance system are tailored to meet the needs of intended users.</t>
  </si>
  <si>
    <t>The ease with which users can access, understand, and apply the surveillance system's data and outputs for their intended purposes.</t>
  </si>
  <si>
    <t>Usability assesses whether surveillance data and products are tailored to meet the needs of intended users. High usability involves clear documentation (data dictionaries, manuals), minimal training requirements, and system workflows that align with user practices. It also considers how well data interpretations (e.g., statistics) are communicated, including accessibility features like language, cultural relevance, and format. The ability to stratify data by relevant factors (age, sex, geography) enhances usefulness. Regular user feedback guides system improvements. Usability links closely with acceptability and usefulness, influencing how effectively data informs public health actions.</t>
  </si>
  <si>
    <t>Slightly broader concept - maybe a subdomain in the future? Groseclose and Yang used the term. Has more alignment with availability and use of data. Usability straddles usefulness and effectiveness. Can they access the information in order to make policy decisions.</t>
  </si>
  <si>
    <t>usefulness, communication dissemination</t>
  </si>
  <si>
    <t>usefulness, effectiveness, impact, accessibility (data), communication dissemination, interoperability, data collection, data analysis, data management and storage</t>
  </si>
  <si>
    <t>The extent to which the surveillance system contributes to prevention and control of health-related events by providing practical value that supports public health actions and policy decisions [@anonymous.2001; @Azofeifa_EBHS_2018; @WorldBank_PPH_2006; @Peyre_PfEoOHSTEB_2022].</t>
  </si>
  <si>
    <t>Usefulness: Ability of the surveillance system to directly and indirectly contribute to the prevention and control of the health-related event under surveillance.
Usefulness: The practical value and application of the surveillance system's outputs in supporting public health actions, policy decisions, and health improvements.</t>
  </si>
  <si>
    <t>The practical value and application of the surveillance system's outputs in supporting public health actions, policy decisions, and health improvements.</t>
  </si>
  <si>
    <t>Usefulness encompasses two complementary facets: the system's contribution to preventing or controlling health events (the direct public health outcome) and the practical value of surveillance outputs for decision-makers (the mechanism through which impact occurs). It is demonstrated through real-world outcomes such as policy changes, early outbreak detection, targeted interventions, or improved understanding of health threats that guide evidence-based responses [@Groseclose_APHS_2017; @Peyre_TRVA_2019]. A surveillance system is considered useful when it provides value to stakeholders and society by enabling meaningful actions that would not otherwise occur [@Peyre_PfEoOHSTEB_2022; @DelRioVilas_HSEitPC_2022].
The assessment of usefulness should begin with a review of system objectives and involves measuring how well surveillance outputs meet stakeholder needs and influence decision-making [@anonymous.2001; @Azofeifa_EBHS_2018]. Both qualitative approaches (subjective views of users) and quantitative approaches (measuring impact on policies, interventions, or disease occurrence) can assess usefulness, though measurement is often considered inexact [@Thacker_MEES_1988; @Declich_PHS_1994]. Retrospective analysis and stakeholder input help assess whether the system aligns with health priorities and produces information that stakeholders find valuable and actionable.
Usefulness is closely tied to—and affected by—virtually all other surveillance attributes including sensitivity, timeliness, predictive value positive, representativeness, simplicity, flexibility, acceptability, and stability. For example, improved timeliness allows control and prevention activities to be initiated earlier, directly enhancing overall usefulness [@anonymous.2001, 508]. The quality of data determined by these underlying attributes ultimately shapes the system's value in guiding effective, evidence-based responses and demonstrating that surveillance efforts justify their investment.</t>
  </si>
  <si>
    <t>Usefulness represents one of the seven original core attributes established for evaluating public health surveillance systems, with foundational definition and emphasis provided by Thacker et al. beginning in 1988 and subsequently codified in CDC evaluation guidelines [@Thacker_MEES_1988; @anonymous.2001; @Groseclose_EPHS_2010]. This provenance establishes usefulness as a cornerstone concept in public health surveillance evaluation, reflecting the fundamental question of whether surveillance systems achieve their intended purpose of improving population health. The attribute has been consistently included in evaluations of diverse surveillance contexts including behavioral health systems, wastewater surveillance, and global public health surveillance under International Health Regulations (IHR 2005) [@Azofeifa_EBHS_2018; @Amato_E_2023].
Usefulness encompasses two distinct but complementary facets identified in surveillance evaluation literature. The first represents the direct purpose of surveillance—the public health outcome itself, measured by the system's contribution to disease reduction, control, or improved understanding [@anonymous.2001; @Thacker_MEES_1988]. The second represents the mechanism of impact—how surveillance data translates into policy and action, reflecting the system's demonstrable utility for stakeholders and decision-makers [@WorldBank_PPH_2006; @DelRioVilas_HSEitPC_2022]. Both facets are essential: a system must both achieve public health outcomes and provide practical value to end-users to be considered truly useful. This dual nature is reflected in assessment approaches that combine both qualitative measures (subjective views of users regarding practical value) and quantitative measures (documented impacts on policies, interventions, or disease occurrence) [@Thacker_MEES_1988; @Declich_PHS_1994].
Usefulness is explicitly recognized as synonymous with impact in evaluation literature, yet the terms reflect distinct emphasis and measurement traditions [@dictionary_documentation, 560]. While usefulness is typically framed around contributions to prevention and control or informing public health policy decisions, impact is often defined more specifically as the changes made based on surveillance results, frequently appearing in animal health, economic evaluation, and One Health frameworks [@anonymous.2001; @Azofeifa_EBHS_2018; @Drewe_SERVAL_2015; @Meynard_PFAFM_2008]. The term "usefulness" emphasizes the practical, stakeholder-centered perspective of public health practice—whether the system provides value to those who use it and leads to meaningful action. This contrasts subtly with "impact," which tends to emphasize measurable outcomes and return on investment, particularly in contexts requiring economic evaluation or demonstrating the value of integrated surveillance across sectors.
The conceptual alignment between usefulness and impact is substantial: both measure the ultimate value of surveillance by assessing tangible benefits, both focus on how surveillance influences decisions and interventions, both depend on the same underlying technical attributes, and both are highly relevant to stakeholders and decision-makers who need evidence that systems justify investment [@Groseclose_APHS_2017; @Peyre_TRVA_2019; @Peyre_PfEoOHSTEB_2022; @DelRioVilas_HSEitPC_2022]. The choice between terms often reflects evaluation context and audience rather than fundamental conceptual difference—public health surveillance evaluations rooted in CDC traditions typically emphasize usefulness, while One Health and economic evaluations frequently emphasize impact. Regardless of terminology, the attribute represents a summary measure of whether the surveillance system achieves its ultimate purpose: improving health outcomes through informed action. Modern surveillance evaluation increasingly demands rigorous assessment of this attribute for both donor accountability and social accountability, requiring demonstration that surveillance efforts produce measurable value [@Peyre_PfEoOHSTEB_2022, 428, 45; @Peyre_AITAEoPHS_2022, 147].</t>
  </si>
  <si>
    <t>impact, utility</t>
  </si>
  <si>
    <t>effectiveness, benefit</t>
  </si>
  <si>
    <t>usability, effectiveness, efficiency, impact, usability, sensitivity, timeliness, representativeness, flexibility, acceptability, completeness</t>
  </si>
  <si>
    <t>Describes how useful, profitable, or beneficial surveillance is in relation to its objectives and describes the changes that have been made based on the outputs provided by the surveillance system (Muellner 2018).</t>
  </si>
  <si>
    <t>Usefulness, effectiveness, impact</t>
  </si>
  <si>
    <t>Consensus [Reviewed - Not a Main Term]</t>
  </si>
  <si>
    <t>Validity (data)</t>
  </si>
  <si>
    <t>External validity: Relates to whether the information recorded about the health-related event is correct and exact when compared to an external database. Evaluating external validity implies measurment against a 'gold standard' value. Internal validity: Relates to the extent of errors within the surveillance system.</t>
  </si>
  <si>
    <t>Precision and accuracy to be reported within data quality for Delphi.</t>
  </si>
  <si>
    <t>scoping_definition</t>
  </si>
  <si>
    <t>exact_synonym</t>
  </si>
  <si>
    <t>broad_synonym</t>
  </si>
  <si>
    <t>see_also</t>
  </si>
  <si>
    <t>reported_concept_names</t>
  </si>
  <si>
    <t>count</t>
  </si>
  <si>
    <t>delphi_definition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</si>
</sst>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Aptos"/>
      <family val="2"/>
    </font>
    <font>
      <sz val="12"/>
      <color rgb="FF000000"/>
      <name val="Calibri"/>
      <family val="2"/>
    </font>
    <font>
      <b/>
      <sz val="12"/>
      <color rgb="FF000000"/>
      <name val="Calibri"/>
      <family val="2"/>
    </font>
    <font>
      <sz val="12"/>
      <color theme="1"/>
      <name val="Calibri (Body)"/>
    </font>
    <font>
      <sz val="8"/>
      <name val="Calibri"/>
      <family val="2"/>
      <scheme val="minor"/>
    </font>
    <font>
      <sz val="12"/>
      <color theme="1"/>
      <name val="Calibri"/>
      <family val="2"/>
    </font>
    <font>
      <u/>
      <sz val="12"/>
      <color theme="10"/>
      <name val="Calibri"/>
      <family val="2"/>
      <scheme val="minor"/>
    </font>
    <font>
      <b/>
      <sz val="12"/>
      <color theme="1"/>
      <name val="Calibri"/>
      <family val="2"/>
    </font>
    <font>
      <u/>
      <sz val="12"/>
      <color theme="10"/>
      <name val="Calibri"/>
      <family val="2"/>
    </font>
    <font>
      <sz val="12"/>
      <color rgb="FF006100"/>
      <name val="Calibri"/>
      <family val="2"/>
    </font>
    <font>
      <sz val="12"/>
      <color rgb="FF242424"/>
      <name val="Calibri"/>
      <family val="2"/>
    </font>
    <font>
      <b/>
      <sz val="12"/>
      <color theme="3"/>
      <name val="Calibri"/>
      <family val="2"/>
      <scheme val="minor"/>
    </font>
    <font>
      <sz val="12"/>
      <color rgb="FF242424"/>
      <name val="Calibri"/>
      <family val="2"/>
      <scheme val="minor"/>
    </font>
    <font>
      <u/>
      <sz val="12"/>
      <color theme="1"/>
      <name val="Calibri"/>
      <family val="2"/>
    </font>
    <font>
      <sz val="11"/>
      <color rgb="FF242424"/>
      <name val="Aptos Narrow"/>
    </font>
    <font>
      <b/>
      <sz val="12"/>
      <color rgb="FF000000"/>
      <name val="Aptos Narrow"/>
      <family val="2"/>
    </font>
    <font>
      <sz val="12"/>
      <color rgb="FFC00000"/>
      <name val="Calibri"/>
      <family val="2"/>
    </font>
    <font>
      <sz val="12"/>
      <color rgb="FF70AD47"/>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tint="-0.14999847407452621"/>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right/>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14">
    <xf numFmtId="0" fontId="0" fillId="0" borderId="0" xfId="0"/>
    <xf numFmtId="49" fontId="0" fillId="0" borderId="0" xfId="0" applyNumberFormat="1" applyAlignment="1">
      <alignment vertical="center"/>
    </xf>
    <xf numFmtId="0" fontId="0" fillId="0" borderId="0" xfId="0" applyAlignment="1">
      <alignment vertical="center"/>
    </xf>
    <xf numFmtId="49" fontId="16" fillId="33" borderId="10" xfId="0" applyNumberFormat="1" applyFont="1" applyFill="1" applyBorder="1" applyAlignment="1">
      <alignment vertical="center"/>
    </xf>
    <xf numFmtId="0" fontId="16" fillId="0" borderId="0" xfId="0" applyFont="1"/>
    <xf numFmtId="49" fontId="16" fillId="33" borderId="10" xfId="0" applyNumberFormat="1" applyFont="1" applyFill="1" applyBorder="1" applyAlignment="1" applyProtection="1">
      <alignment vertical="center"/>
      <protection locked="0"/>
    </xf>
    <xf numFmtId="49" fontId="16" fillId="0" borderId="10" xfId="0" applyNumberFormat="1" applyFont="1" applyBorder="1" applyAlignment="1" applyProtection="1">
      <alignment vertical="center"/>
      <protection locked="0"/>
    </xf>
    <xf numFmtId="49" fontId="16" fillId="33" borderId="10" xfId="0" applyNumberFormat="1" applyFont="1" applyFill="1" applyBorder="1" applyAlignment="1" applyProtection="1">
      <alignment vertical="top"/>
      <protection locked="0"/>
    </xf>
    <xf numFmtId="49" fontId="16" fillId="33" borderId="10" xfId="0" applyNumberFormat="1" applyFont="1" applyFill="1" applyBorder="1" applyAlignment="1" applyProtection="1">
      <alignment vertical="top" wrapText="1"/>
      <protection locked="0"/>
    </xf>
    <xf numFmtId="0" fontId="20" fillId="0" borderId="0" xfId="0" applyFont="1" applyAlignment="1" applyProtection="1">
      <alignment vertical="center"/>
      <protection locked="0"/>
    </xf>
    <xf numFmtId="49" fontId="0" fillId="0" borderId="0" xfId="0" applyNumberFormat="1" applyAlignment="1" applyProtection="1">
      <alignment vertical="top"/>
      <protection locked="0"/>
    </xf>
    <xf numFmtId="49" fontId="0" fillId="0" borderId="0" xfId="0" applyNumberFormat="1" applyAlignment="1" applyProtection="1">
      <alignment vertical="center"/>
      <protection locked="0"/>
    </xf>
    <xf numFmtId="49" fontId="18" fillId="0" borderId="0" xfId="0" applyNumberFormat="1" applyFont="1" applyAlignment="1" applyProtection="1">
      <alignment vertical="center"/>
      <protection locked="0"/>
    </xf>
    <xf numFmtId="49" fontId="0" fillId="0" borderId="0" xfId="0" applyNumberFormat="1" applyAlignment="1" applyProtection="1">
      <alignment vertical="center" wrapText="1"/>
      <protection locked="0"/>
    </xf>
    <xf numFmtId="0" fontId="0" fillId="0" borderId="0" xfId="0" applyAlignment="1" applyProtection="1">
      <alignment vertical="center"/>
      <protection locked="0"/>
    </xf>
    <xf numFmtId="49" fontId="0" fillId="35" borderId="0" xfId="0" applyNumberFormat="1" applyFill="1" applyAlignment="1" applyProtection="1">
      <alignment horizontal="left" vertical="center"/>
      <protection locked="0"/>
    </xf>
    <xf numFmtId="49" fontId="0" fillId="35" borderId="0" xfId="0" applyNumberFormat="1" applyFill="1" applyAlignment="1" applyProtection="1">
      <alignment vertical="center"/>
      <protection locked="0"/>
    </xf>
    <xf numFmtId="0" fontId="0" fillId="35" borderId="0" xfId="0" applyFill="1" applyAlignment="1" applyProtection="1">
      <alignment horizontal="left" vertical="center"/>
      <protection locked="0"/>
    </xf>
    <xf numFmtId="49" fontId="16" fillId="36" borderId="10" xfId="0" applyNumberFormat="1" applyFont="1" applyFill="1" applyBorder="1" applyAlignment="1" applyProtection="1">
      <alignment vertical="center"/>
      <protection locked="0"/>
    </xf>
    <xf numFmtId="49" fontId="16" fillId="36" borderId="11" xfId="0" applyNumberFormat="1" applyFont="1" applyFill="1" applyBorder="1" applyAlignment="1" applyProtection="1">
      <alignment vertical="top"/>
      <protection locked="0"/>
    </xf>
    <xf numFmtId="49" fontId="0" fillId="36" borderId="0" xfId="0" applyNumberFormat="1" applyFill="1" applyAlignment="1" applyProtection="1">
      <alignment vertical="center"/>
      <protection locked="0"/>
    </xf>
    <xf numFmtId="0" fontId="0" fillId="37" borderId="0" xfId="0" applyFill="1"/>
    <xf numFmtId="0" fontId="18" fillId="0" borderId="0" xfId="0" applyFont="1" applyAlignment="1">
      <alignment vertical="center"/>
    </xf>
    <xf numFmtId="0" fontId="20" fillId="0" borderId="0" xfId="0" applyFont="1" applyAlignment="1">
      <alignment vertical="center"/>
    </xf>
    <xf numFmtId="0" fontId="18" fillId="0" borderId="12" xfId="0" applyFont="1" applyBorder="1" applyAlignment="1">
      <alignment vertical="center"/>
    </xf>
    <xf numFmtId="0" fontId="0" fillId="40" borderId="0" xfId="0" applyFill="1" applyAlignment="1">
      <alignment vertical="center"/>
    </xf>
    <xf numFmtId="0" fontId="24" fillId="0" borderId="0" xfId="6" applyFont="1" applyFill="1" applyBorder="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applyFont="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right" vertical="center"/>
    </xf>
    <xf numFmtId="0" fontId="0" fillId="0" borderId="0" xfId="6" applyFont="1" applyFill="1" applyBorder="1" applyAlignment="1">
      <alignment vertical="center"/>
    </xf>
    <xf numFmtId="0" fontId="20" fillId="0" borderId="0" xfId="0" applyFont="1" applyAlignment="1">
      <alignment horizontal="justify" vertical="center"/>
    </xf>
    <xf numFmtId="0" fontId="22" fillId="0" borderId="0" xfId="0" applyFont="1" applyAlignment="1">
      <alignment vertical="center"/>
    </xf>
    <xf numFmtId="0" fontId="24" fillId="37" borderId="0" xfId="0" applyFont="1" applyFill="1" applyAlignment="1">
      <alignment vertical="center"/>
    </xf>
    <xf numFmtId="0" fontId="24" fillId="37" borderId="0" xfId="0" applyFont="1" applyFill="1" applyAlignment="1">
      <alignment vertical="center"/>
      <extLst>
        <ext xmlns:xfpb="http://schemas.microsoft.com/office/spreadsheetml/2022/featurepropertybag" uri="{C7286773-470A-42A8-94C5-96B5CB345126}">
          <xfpb:xfComplement i="0"/>
        </ext>
      </extLst>
    </xf>
    <xf numFmtId="0" fontId="24" fillId="37" borderId="0" xfId="0" applyFont="1" applyFill="1" applyAlignment="1">
      <alignment horizontal="right" vertical="center"/>
    </xf>
    <xf numFmtId="0" fontId="0" fillId="37" borderId="0" xfId="0" applyFill="1" applyAlignment="1">
      <alignment vertical="center"/>
    </xf>
    <xf numFmtId="14" fontId="24" fillId="37" borderId="0" xfId="0" applyNumberFormat="1" applyFont="1" applyFill="1" applyAlignment="1">
      <alignment vertical="center"/>
    </xf>
    <xf numFmtId="0" fontId="24" fillId="37" borderId="0" xfId="6" applyFont="1" applyFill="1" applyBorder="1" applyAlignment="1">
      <alignment vertical="center"/>
    </xf>
    <xf numFmtId="0" fontId="22" fillId="37" borderId="0" xfId="0" applyFont="1" applyFill="1" applyAlignment="1">
      <alignment vertical="center"/>
    </xf>
    <xf numFmtId="0" fontId="22" fillId="37" borderId="0" xfId="6" applyFont="1" applyFill="1" applyBorder="1" applyAlignment="1">
      <alignment vertical="center"/>
    </xf>
    <xf numFmtId="0" fontId="22" fillId="37" borderId="0" xfId="0" applyFont="1" applyFill="1" applyAlignment="1">
      <alignment vertical="center"/>
      <extLst>
        <ext xmlns:xfpb="http://schemas.microsoft.com/office/spreadsheetml/2022/featurepropertybag" uri="{C7286773-470A-42A8-94C5-96B5CB345126}">
          <xfpb:xfComplement i="0"/>
        </ext>
      </extLst>
    </xf>
    <xf numFmtId="14" fontId="22" fillId="37" borderId="0" xfId="0" applyNumberFormat="1" applyFont="1" applyFill="1" applyAlignment="1">
      <alignment vertical="center"/>
    </xf>
    <xf numFmtId="0" fontId="27" fillId="0" borderId="0" xfId="42" applyFont="1" applyAlignment="1">
      <alignment vertical="center"/>
    </xf>
    <xf numFmtId="0" fontId="28" fillId="2" borderId="0" xfId="6" applyFont="1" applyAlignment="1">
      <alignment vertical="center"/>
    </xf>
    <xf numFmtId="0" fontId="24" fillId="0" borderId="0" xfId="0" quotePrefix="1" applyFont="1" applyAlignment="1">
      <alignment vertical="center"/>
    </xf>
    <xf numFmtId="0" fontId="24" fillId="30" borderId="0" xfId="39" applyFont="1" applyAlignment="1">
      <alignment vertical="center"/>
    </xf>
    <xf numFmtId="0" fontId="24" fillId="38" borderId="0" xfId="6" applyFont="1" applyFill="1" applyAlignment="1">
      <alignment vertical="center"/>
    </xf>
    <xf numFmtId="0" fontId="24" fillId="39" borderId="13" xfId="0" applyFont="1" applyFill="1" applyBorder="1" applyAlignment="1">
      <alignment vertical="center"/>
    </xf>
    <xf numFmtId="0" fontId="29" fillId="0" borderId="0" xfId="0" applyFont="1" applyAlignment="1">
      <alignment vertical="center"/>
    </xf>
    <xf numFmtId="0" fontId="28" fillId="0" borderId="0" xfId="6" applyFont="1" applyFill="1" applyAlignment="1">
      <alignment vertical="center"/>
    </xf>
    <xf numFmtId="0" fontId="24" fillId="0" borderId="0" xfId="39" applyFont="1" applyFill="1" applyAlignment="1">
      <alignment vertical="center"/>
    </xf>
    <xf numFmtId="0" fontId="31" fillId="0" borderId="0" xfId="0" applyFont="1"/>
    <xf numFmtId="0" fontId="0" fillId="0" borderId="0" xfId="0" applyAlignment="1">
      <alignment vertical="center" wrapText="1"/>
    </xf>
    <xf numFmtId="0" fontId="30" fillId="0" borderId="1" xfId="5" applyFont="1" applyBorder="1" applyAlignment="1">
      <alignment vertical="center" wrapText="1"/>
    </xf>
    <xf numFmtId="0" fontId="30" fillId="0" borderId="1" xfId="2" applyFont="1" applyAlignment="1">
      <alignment vertical="center" wrapText="1"/>
    </xf>
    <xf numFmtId="0" fontId="16" fillId="0" borderId="0" xfId="0" applyFont="1" applyAlignment="1">
      <alignment vertical="center" wrapText="1"/>
    </xf>
    <xf numFmtId="0" fontId="0" fillId="0" borderId="0" xfId="5" applyFont="1" applyBorder="1" applyAlignment="1">
      <alignment vertical="center" wrapText="1"/>
    </xf>
    <xf numFmtId="0" fontId="24" fillId="34" borderId="0" xfId="0" applyFont="1" applyFill="1" applyAlignment="1">
      <alignment vertical="center"/>
    </xf>
    <xf numFmtId="0" fontId="20" fillId="0" borderId="0" xfId="0" applyFont="1"/>
    <xf numFmtId="0" fontId="25" fillId="0" borderId="0" xfId="42" applyAlignment="1">
      <alignment vertical="center"/>
    </xf>
    <xf numFmtId="0" fontId="24" fillId="0" borderId="0" xfId="0" applyFont="1" applyAlignment="1">
      <alignment vertical="center" wrapText="1"/>
    </xf>
    <xf numFmtId="0" fontId="0" fillId="0" borderId="0" xfId="5" applyFont="1" applyBorder="1" applyAlignment="1">
      <alignment horizontal="left" vertical="center" wrapText="1"/>
    </xf>
    <xf numFmtId="0" fontId="0" fillId="0" borderId="0" xfId="5" applyFont="1" applyAlignment="1">
      <alignment horizontal="left" vertical="center" wrapText="1"/>
    </xf>
    <xf numFmtId="0" fontId="18" fillId="0" borderId="0" xfId="0" applyFont="1"/>
    <xf numFmtId="0" fontId="18" fillId="42" borderId="0" xfId="0" applyFont="1" applyFill="1"/>
    <xf numFmtId="0" fontId="0" fillId="0" borderId="0" xfId="0" applyAlignment="1" applyProtection="1">
      <alignment vertical="center" wrapText="1"/>
      <protection locked="0"/>
    </xf>
    <xf numFmtId="0" fontId="18" fillId="40" borderId="0" xfId="0" applyFont="1" applyFill="1"/>
    <xf numFmtId="49" fontId="0" fillId="35" borderId="0" xfId="0" applyNumberFormat="1" applyFill="1" applyAlignment="1" applyProtection="1">
      <alignment horizontal="left" vertical="center" wrapText="1"/>
      <protection locked="0"/>
    </xf>
    <xf numFmtId="0" fontId="20" fillId="0" borderId="0" xfId="0" applyFont="1" applyAlignment="1">
      <alignment wrapText="1"/>
    </xf>
    <xf numFmtId="0" fontId="20" fillId="0" borderId="0" xfId="0" quotePrefix="1" applyFont="1" applyAlignment="1">
      <alignment wrapText="1"/>
    </xf>
    <xf numFmtId="0" fontId="31" fillId="43" borderId="0" xfId="0" applyFont="1" applyFill="1"/>
    <xf numFmtId="0" fontId="18" fillId="43" borderId="0" xfId="0" applyFont="1" applyFill="1"/>
    <xf numFmtId="0" fontId="18" fillId="44" borderId="0" xfId="0" applyFont="1" applyFill="1"/>
    <xf numFmtId="0" fontId="0" fillId="43" borderId="0" xfId="0" applyFill="1"/>
    <xf numFmtId="0" fontId="0" fillId="41" borderId="0" xfId="0" applyFill="1"/>
    <xf numFmtId="0" fontId="0" fillId="40" borderId="0" xfId="0" applyFill="1"/>
    <xf numFmtId="14" fontId="0" fillId="0" borderId="0" xfId="0" applyNumberFormat="1"/>
    <xf numFmtId="0" fontId="0" fillId="43" borderId="0" xfId="0" applyFill="1" applyAlignment="1">
      <alignment vertical="center"/>
    </xf>
    <xf numFmtId="14" fontId="0" fillId="43" borderId="0" xfId="0" applyNumberFormat="1" applyFill="1"/>
    <xf numFmtId="0" fontId="16" fillId="43" borderId="0" xfId="0" applyFont="1" applyFill="1"/>
    <xf numFmtId="0" fontId="17" fillId="0" borderId="0" xfId="0" applyFont="1" applyAlignment="1">
      <alignment horizontal="left" vertical="center"/>
    </xf>
    <xf numFmtId="0" fontId="0" fillId="0" borderId="12" xfId="0" applyBorder="1"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8" applyFont="1" applyFill="1" applyAlignment="1">
      <alignment vertical="center"/>
    </xf>
    <xf numFmtId="0" fontId="8" fillId="0" borderId="0" xfId="8" applyFill="1" applyAlignment="1">
      <alignment vertical="center"/>
    </xf>
    <xf numFmtId="49" fontId="20" fillId="0" borderId="0" xfId="0" applyNumberFormat="1" applyFont="1" applyAlignment="1" applyProtection="1">
      <alignment vertical="center" wrapText="1"/>
      <protection locked="0"/>
    </xf>
    <xf numFmtId="0" fontId="19" fillId="0" borderId="0" xfId="0" applyFont="1" applyAlignment="1" applyProtection="1">
      <alignment vertical="center" wrapText="1"/>
      <protection locked="0"/>
    </xf>
    <xf numFmtId="0" fontId="33" fillId="0" borderId="0" xfId="0" applyFont="1"/>
    <xf numFmtId="0" fontId="31" fillId="40" borderId="0" xfId="0" applyFont="1" applyFill="1"/>
    <xf numFmtId="49" fontId="0" fillId="0" borderId="0" xfId="0" applyNumberFormat="1" applyAlignment="1">
      <alignment vertical="center" wrapText="1"/>
    </xf>
    <xf numFmtId="49" fontId="16" fillId="0" borderId="0" xfId="0" applyNumberFormat="1" applyFont="1" applyAlignment="1">
      <alignment vertical="center"/>
    </xf>
    <xf numFmtId="0" fontId="34" fillId="0" borderId="0" xfId="0" applyFont="1"/>
    <xf numFmtId="0" fontId="24" fillId="0" borderId="0" xfId="8" applyFont="1" applyFill="1" applyAlignment="1">
      <alignment vertical="center"/>
    </xf>
    <xf numFmtId="0" fontId="20" fillId="0" borderId="12" xfId="0" applyFont="1" applyBorder="1" applyAlignment="1">
      <alignment vertical="center"/>
    </xf>
    <xf numFmtId="0" fontId="0" fillId="0" borderId="14" xfId="0" applyBorder="1" applyAlignment="1">
      <alignment vertical="center"/>
    </xf>
    <xf numFmtId="0" fontId="30" fillId="0" borderId="0" xfId="5" applyFont="1" applyBorder="1" applyAlignment="1">
      <alignment vertical="center" wrapText="1"/>
    </xf>
    <xf numFmtId="0" fontId="0" fillId="40" borderId="12" xfId="0" applyFill="1" applyBorder="1" applyAlignment="1">
      <alignment vertical="center"/>
    </xf>
    <xf numFmtId="0" fontId="24" fillId="40" borderId="0" xfId="0" applyFont="1" applyFill="1" applyAlignment="1">
      <alignment vertical="center"/>
    </xf>
    <xf numFmtId="0" fontId="24" fillId="40"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6" applyFont="1" applyFill="1" applyBorder="1" applyAlignment="1">
      <alignment vertical="center"/>
    </xf>
    <xf numFmtId="0" fontId="24" fillId="41" borderId="0" xfId="0" applyFont="1" applyFill="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left" vertical="top"/>
    </xf>
    <xf numFmtId="0" fontId="9" fillId="0" borderId="4" xfId="9" applyFill="1" applyAlignment="1">
      <alignment horizontal="left" vertical="top"/>
    </xf>
    <xf numFmtId="0" fontId="0" fillId="0" borderId="0" xfId="0" applyAlignment="1">
      <alignment horizontal="left" vertical="top"/>
    </xf>
    <xf numFmtId="0" fontId="29" fillId="0" borderId="0" xfId="0" applyFont="1"/>
    <xf numFmtId="0" fontId="24" fillId="40" borderId="0" xfId="0" applyFont="1" applyFill="1" applyAlignment="1">
      <alignment horizontal="left" vertical="top"/>
    </xf>
    <xf numFmtId="0" fontId="0" fillId="0" borderId="0" xfId="0">
      <extLst>
        <ext xmlns:xfpb="http://schemas.microsoft.com/office/spreadsheetml/2022/featurepropertybag" uri="{C7286773-470A-42A8-94C5-96B5CB345126}">
          <xfpb:xfComplement i="0"/>
        </ext>
      </extLst>
    </xf>
    <xf numFmtId="0" fontId="0" fillId="40" borderId="0" xfId="0" applyFill="1">
      <extLst>
        <ext xmlns:xfpb="http://schemas.microsoft.com/office/spreadsheetml/2022/featurepropertybag" uri="{C7286773-470A-42A8-94C5-96B5CB345126}">
          <xfpb:xfComplement i="0"/>
        </ext>
      </extLst>
    </xf>
    <xf numFmtId="0" fontId="24" fillId="40" borderId="0" xfId="0" applyFont="1" applyFill="1" applyAlignment="1">
      <alignment vertical="center" wrapText="1"/>
    </xf>
    <xf numFmtId="0" fontId="9" fillId="40" borderId="4" xfId="9" applyFill="1" applyAlignment="1">
      <alignment horizontal="left" vertical="top" wrapText="1"/>
    </xf>
    <xf numFmtId="0" fontId="24" fillId="40" borderId="0" xfId="0" applyFont="1" applyFill="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9">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64"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64"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rgb="FF000000"/>
          <bgColor rgb="FFE2EFDA"/>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64"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64"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64"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64" formatCode="yyyy/mm/dd"/>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1"/>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rgb="FFD9E1F2"/>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30" formatCode="@"/>
      <fill>
        <patternFill patternType="none">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right"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alignment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color theme="9" tint="-0.499984740745262"/>
      </font>
    </dxf>
    <dxf>
      <font>
        <b val="0"/>
        <i val="0"/>
        <color theme="9" tint="-0.499984740745262"/>
      </font>
    </dxf>
    <dxf>
      <font>
        <b val="0"/>
        <i val="0"/>
        <color theme="5" tint="-0.24994659260841701"/>
      </font>
    </dxf>
    <dxf>
      <font>
        <color rgb="FF9C0006"/>
      </font>
    </dxf>
    <dxf>
      <font>
        <b val="0"/>
        <i val="0"/>
        <color theme="9" tint="-0.499984740745262"/>
      </font>
    </dxf>
    <dxf>
      <font>
        <b val="0"/>
        <i val="0"/>
        <color theme="9" tint="-0.499984740745262"/>
      </font>
    </dxf>
    <dxf>
      <font>
        <b val="0"/>
        <i val="0"/>
        <color theme="5" tint="-0.24994659260841701"/>
      </font>
    </dxf>
    <dxf>
      <font>
        <color rgb="FF9C0006"/>
      </font>
    </dxf>
    <dxf>
      <fill>
        <patternFill>
          <bgColor theme="2" tint="-9.9948118533890809E-2"/>
        </patternFill>
      </fill>
    </dxf>
    <dxf>
      <fill>
        <patternFill>
          <bgColor theme="0" tint="-0.24994659260841701"/>
        </patternFill>
      </fill>
    </dxf>
    <dxf>
      <fill>
        <patternFill>
          <bgColor theme="2" tint="-9.9948118533890809E-2"/>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font>
      <fill>
        <patternFill>
          <bgColor theme="4" tint="0.39994506668294322"/>
        </patternFill>
      </fill>
    </dxf>
    <dxf>
      <font>
        <b val="0"/>
        <i val="0"/>
        <color theme="1"/>
      </font>
      <fill>
        <patternFill>
          <bgColor theme="4" tint="0.59996337778862885"/>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1"/>
      </font>
      <fill>
        <patternFill>
          <bgColor theme="4" tint="0.59996337778862885"/>
        </patternFill>
      </fill>
    </dxf>
    <dxf>
      <font>
        <b val="0"/>
        <i val="0"/>
      </font>
      <fill>
        <patternFill>
          <bgColor theme="4" tint="0.39994506668294322"/>
        </patternFill>
      </fill>
    </dxf>
    <dxf>
      <font>
        <b val="0"/>
        <i val="0"/>
      </font>
      <fill>
        <patternFill>
          <bgColor theme="4" tint="0.39994506668294322"/>
        </patternFill>
      </fill>
    </dxf>
    <dxf>
      <font>
        <color rgb="FF9C0006"/>
      </font>
      <fill>
        <patternFill>
          <bgColor rgb="FFFFC7CE"/>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font>
      <fill>
        <patternFill>
          <bgColor theme="4" tint="0.39994506668294322"/>
        </patternFill>
      </fill>
    </dxf>
    <dxf>
      <font>
        <b val="0"/>
        <i val="0"/>
        <color theme="9" tint="-0.499984740745262"/>
      </font>
    </dxf>
    <dxf>
      <font>
        <b val="0"/>
        <i val="0"/>
        <color theme="9" tint="-0.499984740745262"/>
      </font>
    </dxf>
    <dxf>
      <font>
        <b val="0"/>
        <i val="0"/>
        <color theme="5" tint="-0.24994659260841701"/>
      </font>
    </dxf>
    <dxf>
      <font>
        <color rgb="FF9C0006"/>
      </font>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numFmt numFmtId="164" formatCode="yyyy/mm/dd"/>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30" formatCode="@"/>
      <fill>
        <patternFill patternType="solid">
          <fgColor indexed="64"/>
          <bgColor theme="4"/>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ont>
        <color rgb="FF000000"/>
      </font>
      <numFmt numFmtId="30" formatCode="@"/>
      <fill>
        <patternFill patternType="none">
          <fgColor rgb="FF000000"/>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alignment wrapText="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border>
        <bottom style="medium">
          <color rgb="FF000000"/>
        </bottom>
      </border>
    </dxf>
    <dxf>
      <numFmt numFmtId="30" formatCode="@"/>
      <fill>
        <patternFill patternType="none">
          <bgColor auto="1"/>
        </patternFill>
      </fill>
      <alignment horizontal="general" vertical="center" textRotation="0" wrapText="0" indent="0" justifyLastLine="0" shrinkToFit="0" readingOrder="0"/>
      <protection locked="0" hidden="0"/>
    </dxf>
    <dxf>
      <font>
        <b/>
      </font>
      <numFmt numFmtId="30" formatCode="@"/>
      <fill>
        <patternFill patternType="solid">
          <fgColor indexed="64"/>
          <bgColor theme="8" tint="0.79998168889431442"/>
        </patternFill>
      </fill>
      <alignment horizontal="general" vertical="top" textRotation="0" wrapText="0" indent="0" justifyLastLine="0" shrinkToFit="0" readingOrder="0"/>
      <protection locked="0" hidden="0"/>
    </dxf>
  </dxfs>
  <tableStyles count="0" defaultTableStyle="TableStyleMedium2" defaultPivotStyle="PivotStyleLight16"/>
  <colors>
    <mruColors>
      <color rgb="FF9C5700"/>
      <color rgb="FFFFEB9C"/>
      <color rgb="FFE4E4E4"/>
      <color rgb="FFE3E3E3"/>
      <color rgb="FFE3A6A7"/>
      <color rgb="FFFFF9E0"/>
      <color rgb="FFFFF6D8"/>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ocumenttasks/documenttask1.xml><?xml version="1.0" encoding="utf-8"?>
<Tasks xmlns="http://schemas.microsoft.com/office/tasks/2019/documenttasks">
  <Task id="{1C0096DF-BF5C-4929-A795-D4CA230522C9}">
    <Anchor>
      <Comment id="{494C7627-C027-3343-A648-CF5F2F3F2543}"/>
    </Anchor>
    <History>
      <Event time="2025-06-22T03:25:53.27" id="{E5025980-7A02-4D30-B806-195FCE2CEEFE}">
        <Attribution userId="S::hqi@ohri.ca::aa41ecef-66d4-403a-b69b-fe9ec053e359" userName="Haolan Qi" userProvider="AD"/>
        <Anchor>
          <Comment id="{F9D4FCC5-14EC-40DB-A48F-67015AD92962}"/>
        </Anchor>
        <Create/>
      </Event>
      <Event time="2025-06-22T03:25:53.27" id="{60FA29FB-3FC2-4205-A471-DD56E46DF206}">
        <Attribution userId="S::hqi@ohri.ca::aa41ecef-66d4-403a-b69b-fe9ec053e359" userName="Haolan Qi" userProvider="AD"/>
        <Anchor>
          <Comment id="{F9D4FCC5-14EC-40DB-A48F-67015AD92962}"/>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F9D4FCC5-14EC-40DB-A48F-67015AD92962}"/>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documenttasks/documenttask2.xml><?xml version="1.0" encoding="utf-8"?>
<Tasks xmlns="http://schemas.microsoft.com/office/tasks/2019/documenttasks">
  <Task id="{F58B91B9-1B59-4C6C-AD0F-5452E28E4D53}">
    <Anchor>
      <Comment id="{9D621DD2-C489-42E7-BEAD-DAF9C1E10BB5}"/>
    </Anchor>
    <History>
      <Event time="2025-06-22T03:25:53.27" id="{E5025980-7A02-4D30-B806-195FCE2CEEFE}">
        <Attribution userId="S::hqi@ohri.ca::aa41ecef-66d4-403a-b69b-fe9ec053e359" userName="Haolan Qi" userProvider="AD"/>
        <Anchor>
          <Comment id="{28D1DBFB-6670-4FA4-AB22-011297F2CDD9}"/>
        </Anchor>
        <Create/>
      </Event>
      <Event time="2025-06-22T03:25:53.27" id="{60FA29FB-3FC2-4205-A471-DD56E46DF206}">
        <Attribution userId="S::hqi@ohri.ca::aa41ecef-66d4-403a-b69b-fe9ec053e359" userName="Haolan Qi" userProvider="AD"/>
        <Anchor>
          <Comment id="{28D1DBFB-6670-4FA4-AB22-011297F2CDD9}"/>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28D1DBFB-6670-4FA4-AB22-011297F2CDD9}"/>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XFControls"/>
  <bag type="XFComplement">
    <bagId k="XFControls">4</bagId>
  </bag>
  <bag type="DXFComplements" extRef="DXFComplementsMapperExtRef">
    <a k="MappedFeaturePropertyBags">
      <bagId>2</bagId>
      <bagId>5</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oug" id="{E5CFD054-365B-8E42-9A8B-45D968B1899D}">
    <nsvFilter filterId="{2E88E13D-C37E-0749-9135-F8F1EA6F45C0}" ref="A1:AM955" tableId="1">
      <sortRules>
        <sortRule colId="0" id="{EF3C3998-1FBF-524B-A8A5-9028CE54F5E0}">
          <sortCondition ref="A1:A955"/>
        </sortRule>
      </sortRules>
    </nsvFilter>
  </namedSheetView>
</namedSheetViews>
</file>

<file path=xl/persons/person.xml><?xml version="1.0" encoding="utf-8"?>
<personList xmlns="http://schemas.microsoft.com/office/spreadsheetml/2018/threadedcomments" xmlns:x="http://schemas.openxmlformats.org/spreadsheetml/2006/main">
  <person displayName="Emma Brown" id="{05019800-E397-6249-BCE2-718E6F2EE024}" userId="Emma Brown" providerId="None"/>
  <person displayName="Doug Manuel" id="{33C9B2B4-D9EF-9C4D-8AE8-1D84FB60E9DB}" userId="Doug Manuel" providerId="None"/>
  <person displayName="Haolan Qi" id="{802C3ECD-E192-954A-8DF4-D24D9872569E}" userId="hqi@ohri.ca" providerId="PeoplePicker"/>
  <person displayName="Carol Bennett" id="{23A95561-A0A4-124A-8F95-5BCA4ACD7C9D}" userId="cbennett@ohri.ca" providerId="PeoplePicker"/>
  <person displayName="Emma Brown" id="{E84AF405-DDD4-9E45-AB4B-554C111D662A}" userId="emmabrown1@ohri.ca" providerId="PeoplePicker"/>
  <person displayName="Haolan Qi" id="{93B1A859-3771-834C-B43C-7915B8644E24}" userId="S::hqi@ohri.ca::aa41ecef-66d4-403a-b69b-fe9ec053e359" providerId="AD"/>
  <person displayName="Douglas Manuel" id="{FFB401C6-0CC1-F344-880F-CD5E10557DE5}" userId="S::dmanuel@ohri.ca::9eb1e6ed-80c2-4f89-9824-b78cc8e77cab" providerId="AD"/>
  <person displayName="Carol Bennett" id="{F999C340-7773-0347-A66D-9D1315621E4B}" userId="S::cbennett@ohri.ca::c59faada-7171-4d1f-898c-a6f1cdb6bafd" providerId="AD"/>
  <person displayName="Emma Brown" id="{01C7697A-492F-8B45-81FA-D4251D472AF3}" userId="S::emmabrown1@ohri.ca::42c62b90-e64a-463c-86bc-b34b8515b06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BD7071-735F-6945-91F7-03C520E9C5BC}" name="Table194" displayName="Table194" ref="B2:PX76" totalsRowShown="0" headerRowDxfId="1018" dataDxfId="1017" headerRowBorderDxfId="1016">
  <autoFilter ref="B2:PX76" xr:uid="{80BD7071-735F-6945-91F7-03C520E9C5BC}"/>
  <tableColumns count="439">
    <tableColumn id="1" xr3:uid="{02153D63-D4B1-C84C-920F-9796F9F1603C}" name="Covidence #" dataDxfId="1015"/>
    <tableColumn id="2" xr3:uid="{4854B5C7-B7DC-EC4E-BE78-EADC6412D966}" name="Study ID" dataDxfId="1014"/>
    <tableColumn id="3" xr3:uid="{2E390A68-F075-3B4A-9BF0-B1364A8DEC72}" name="Title" dataDxfId="1013"/>
    <tableColumn id="4" xr3:uid="{5ADEE538-6A09-794F-99D4-C11749778D2C}" name="1. What is the title of the identified source?" dataDxfId="1012"/>
    <tableColumn id="5" xr3:uid="{86F16CC9-2405-0B40-BFB8-7802F37A082C}" name="2. What year was the work published?" dataDxfId="1011"/>
    <tableColumn id="6" xr3:uid="{91599A44-11F1-BF49-87F1-6C76B64E5C3A}" name="3. What is the name of the corresponding author? If the corresponding author is not specified use first author's details. " dataDxfId="1010"/>
    <tableColumn id="7" xr3:uid="{D343F52F-69B8-6645-A716-CF20BA9F6CF6}" name="4. What is the email address of the corresponding author? If the corresponding author is not specified use first author's details. " dataDxfId="1009"/>
    <tableColumn id="8" xr3:uid="{C35A535F-287D-E546-B157-FDE0F21A1076}" name="5. What country is listed in the primary affiliation of the corresponding author? " dataDxfId="1008"/>
    <tableColumn id="9" xr3:uid="{4521807C-3808-8242-A724-FB848911CD67}" name="6. What is the objective of the article? Please provide a short description of what the article is about" dataDxfId="1007"/>
    <tableColumn id="10" xr3:uid="{DF1FB16C-99A5-E44D-8729-45D60F8576DB}" name="7. What type of work is described? Assess this based on your evaluation of study design, not based on what the labelling of the article states. " dataDxfId="1006"/>
    <tableColumn id="11" xr3:uid="{1118E88F-D4DC-F04B-BF59-E7FB91C5A3BC}" name="8. What type of surveillance system is discussed?" dataDxfId="1005"/>
    <tableColumn id="12" xr3:uid="{AC14161B-B053-3642-B7AA-35BF5805171D}" name="9. In what country is the described surveillance system located? " dataDxfId="1004"/>
    <tableColumn id="13" xr3:uid="{E0FFCF4F-8040-0F4C-A9F1-5CDD21C8AE2D}" name="10. What framework or guidance document, if any, was used to evaluate surveillance systems(s)? " dataDxfId="1003"/>
    <tableColumn id="14" xr3:uid="{D0074657-696C-6847-8F00-5273E15990E1}" name="11. If you selected &quot;other&quot;, please provide the source title along with the organization or first author and year of publication below. If this does not apply, please write &quot;N/A&quot;." dataDxfId="1002"/>
    <tableColumn id="15" xr3:uid="{E58C7659-2B57-D14C-8B77-362B2F2BD5B9}" name="12.1 Framework Section" dataDxfId="1001"/>
    <tableColumn id="16" xr3:uid="{C9F2B1DA-B6BB-C845-8BDF-EEA1A610B816}" name="12.1  Definition or Description " dataDxfId="1000"/>
    <tableColumn id="17" xr3:uid="{3259D889-255C-A74D-B86F-F320CD4022C4}" name="12. Evaluation Methodology" dataDxfId="999"/>
    <tableColumn id="18" xr3:uid="{B11132DE-9FF1-2849-A678-93682A2939CF}" name="12.1 Measurement Considerations" dataDxfId="998"/>
    <tableColumn id="19" xr3:uid="{1709A49C-C603-ED42-9C1D-4D5D36728B2B}" name="12.1 Additional Notes" dataDxfId="997"/>
    <tableColumn id="20" xr3:uid="{C04011E0-5360-6745-A9CB-013CB54C3CA7}" name="12.2 Framework Section" dataDxfId="996"/>
    <tableColumn id="21" xr3:uid="{1D79D790-2222-4F41-B922-B70FC67B7146}" name="12.3 Definition or Description" dataDxfId="995"/>
    <tableColumn id="22" xr3:uid="{CF4A43E9-3F5C-8C42-BA01-4CBD5FA4BDE0}" name="12.2 Evaluation Methodology" dataDxfId="994"/>
    <tableColumn id="23" xr3:uid="{77991BF8-1AFC-2348-A3D2-85A31012E84F}" name="12.2 Measurement Considerations" dataDxfId="993"/>
    <tableColumn id="24" xr3:uid="{6F17EEBB-3A56-C84B-A75F-67305C05E6B6}" name="12.2 Additional Notes" dataDxfId="992"/>
    <tableColumn id="25" xr3:uid="{C5B4AE12-5C09-B945-BB55-9AE6333B81E0}" name="12.3 Framework Section" dataDxfId="991"/>
    <tableColumn id="26" xr3:uid="{5CF0AB4C-3E40-CA44-9EA0-C4A508F34616}" name="12.3 Definition or Description2" dataDxfId="990"/>
    <tableColumn id="27" xr3:uid="{D5450792-D15D-9141-AB71-97717F42294A}" name="12.3 Evaluation Methodology" dataDxfId="989"/>
    <tableColumn id="28" xr3:uid="{04CF8FA5-1779-1843-AA21-DFEBCC29E559}" name="12.3 Measurement Considerations" dataDxfId="988"/>
    <tableColumn id="29" xr3:uid="{733B26B1-2836-154F-9B95-735A7534C69F}" name="12.3 Additional Notes" dataDxfId="987"/>
    <tableColumn id="30" xr3:uid="{886F15D8-8D7D-1F47-828E-566963E32689}" name="12.4 Framework Section" dataDxfId="986"/>
    <tableColumn id="31" xr3:uid="{E9F3B89C-B5BB-0845-97A1-16BBF28BB45D}" name="12.4 Definition or Description " dataDxfId="985"/>
    <tableColumn id="32" xr3:uid="{14DD291B-1822-654D-BF6E-FFFDFBFDDD41}" name="12.4 Evaluation Methodology" dataDxfId="984"/>
    <tableColumn id="33" xr3:uid="{020E692F-6E65-2D45-A9A0-3A7AC4BDE65C}" name="12.4 Measurement Considerations" dataDxfId="983"/>
    <tableColumn id="34" xr3:uid="{26767B57-C89A-9647-A033-C188430EE2A8}" name="12.4 Additional Notes" dataDxfId="982"/>
    <tableColumn id="35" xr3:uid="{787B4171-FA68-7B4F-BE6A-A0AFD084495A}" name="12.5 Framework Section" dataDxfId="981"/>
    <tableColumn id="36" xr3:uid="{DDA95CF1-B885-1342-8211-49FDD3D29E97}" name="12.5 Definition or Description " dataDxfId="980"/>
    <tableColumn id="37" xr3:uid="{F59EACEC-AB24-AC4A-A948-394BC7186F72}" name="12.5 Evaluation Methodology" dataDxfId="979"/>
    <tableColumn id="38" xr3:uid="{477EB99F-956E-644E-8865-F51E74C15331}" name="12.5 Measurement Considerations" dataDxfId="978"/>
    <tableColumn id="39" xr3:uid="{45C45D22-1EE0-0D44-B39E-A4A29D5AE0CC}" name="12.5 Additional Notes" dataDxfId="977"/>
    <tableColumn id="40" xr3:uid="{8822B6B1-D782-294A-BE94-429F888AEFD3}" name="12.6 Framework Section" dataDxfId="976"/>
    <tableColumn id="41" xr3:uid="{3DF4F662-0F06-2B41-8E04-35F52A4A76EE}" name="12.6 Definition or Description " dataDxfId="975"/>
    <tableColumn id="42" xr3:uid="{76F7A983-1458-3144-BC7C-C42C15407849}" name="12.6 Evaluation Methodology" dataDxfId="974"/>
    <tableColumn id="43" xr3:uid="{77250C0F-A0C2-7641-BA24-29A55F3EFACA}" name="12.6 Measurement Considerations" dataDxfId="973"/>
    <tableColumn id="44" xr3:uid="{41988229-6834-4A4C-A024-0E7C8DAE89FA}" name="12.6 Additional Notes" dataDxfId="972"/>
    <tableColumn id="45" xr3:uid="{AE069CA6-3D86-7241-9885-CE0821D01AA8}" name="12.7 Framework Section" dataDxfId="971"/>
    <tableColumn id="46" xr3:uid="{F803AD25-1132-B34B-AF0D-B9C9E91D353A}" name="12.7 Definition or Description " dataDxfId="970"/>
    <tableColumn id="47" xr3:uid="{A33EFDC4-CB25-0142-A90B-ED5718C047C3}" name="12.7 Evaluation Methodology" dataDxfId="969"/>
    <tableColumn id="48" xr3:uid="{69ACCFA9-A174-9D40-88A6-32208D79804B}" name="12.7 Measurement Considerations" dataDxfId="968"/>
    <tableColumn id="49" xr3:uid="{883765E5-95C1-EE4B-848D-1184A737F5C7}" name="12.7 Additional Notes" dataDxfId="967"/>
    <tableColumn id="50" xr3:uid="{6C7DA724-692D-804B-8048-89D7871EC0D8}" name="12.8 Framework Section" dataDxfId="966"/>
    <tableColumn id="51" xr3:uid="{8D791481-4928-7E41-BED9-C5AB55EB08E7}" name="12.8 Definition or Description " dataDxfId="965"/>
    <tableColumn id="52" xr3:uid="{2CE4050D-767F-4641-9FE8-8186DD13AA9A}" name="12.8 Evaluation Methodology" dataDxfId="964"/>
    <tableColumn id="53" xr3:uid="{2CA7AE69-5E5A-3743-A35B-85154F14A1DB}" name="12.8 Measurement Considerations" dataDxfId="963"/>
    <tableColumn id="54" xr3:uid="{B72FCA07-9868-C543-BBD1-696423DD10D0}" name="12.8 Additional Notes" dataDxfId="962"/>
    <tableColumn id="55" xr3:uid="{05410280-B0C7-5E44-A3BB-6FB3AE2101E7}" name="12.9 Framework Section" dataDxfId="961"/>
    <tableColumn id="56" xr3:uid="{1511ED26-2E87-9443-9419-1DC45C501961}" name="12.9 Definition or Description " dataDxfId="960"/>
    <tableColumn id="57" xr3:uid="{EF4F6563-A8B6-EB44-B5DC-3778F9B813A8}" name="12.9 Evaluation Methodology" dataDxfId="959"/>
    <tableColumn id="58" xr3:uid="{702A4FC2-27CD-2749-9179-EAD02ECBB39D}" name="12.9 Measurement Considerations" dataDxfId="958"/>
    <tableColumn id="59" xr3:uid="{A4D01863-C6B4-3842-AF65-652CC1ADF683}" name="12.9 Additional Notes" dataDxfId="957"/>
    <tableColumn id="90" xr3:uid="{1CE8A5D0-FA27-6E43-B3F3-728ADE91F69A}" name="13. Public Health Objective 1" dataDxfId="956"/>
    <tableColumn id="91" xr3:uid="{5FA7D0A3-D97C-F64C-ADE7-5103C27018D3}" name="13. Public Health Objective 2" dataDxfId="955"/>
    <tableColumn id="92" xr3:uid="{B8411FCF-B270-8643-A23C-A236BF3CA7D8}" name="13. Public Health Objective 3" dataDxfId="954"/>
    <tableColumn id="93" xr3:uid="{7AF03965-D155-9E42-B90A-849E6E3426D7}" name="13. Public Health Objective 4" dataDxfId="953"/>
    <tableColumn id="94" xr3:uid="{3AE4E830-5CCF-7E43-9047-DF0913BEA836}" name="13. Public Health Objective 5" dataDxfId="952"/>
    <tableColumn id="95" xr3:uid="{C787009C-F72C-1541-B66D-3AB88111FD5E}" name="13. Public Health Objective 6" dataDxfId="951"/>
    <tableColumn id="96" xr3:uid="{D1495ED1-5E8D-CB43-9E1A-C7BB6D52C6AE}" name="13. Public Health Objective 7" dataDxfId="950"/>
    <tableColumn id="97" xr3:uid="{D457A37B-EBEA-D443-A409-62B4337E3885}" name="13. Public Health Objective 8" dataDxfId="949"/>
    <tableColumn id="98" xr3:uid="{E3922176-6A8C-B64E-995A-86EC1AA03D76}" name="13. Public Health Objective 9" dataDxfId="948"/>
    <tableColumn id="99" xr3:uid="{494243F2-3F3D-A54D-B0F7-BAF6E88CEF00}" name="13. Public Health Objective 10" dataDxfId="947"/>
    <tableColumn id="110" xr3:uid="{7D90FA73-3656-354F-8E5B-0054D4DFDEE6}" name="13. Wastewater Objective 1" dataDxfId="946"/>
    <tableColumn id="111" xr3:uid="{FE2216DD-4FAE-B445-989F-91B3AA478CB9}" name="13. Wastewater Objective 2" dataDxfId="945"/>
    <tableColumn id="112" xr3:uid="{33AB8870-2F67-C146-9179-3F07B97712F9}" name="13. Wastewater Objective 3" dataDxfId="944"/>
    <tableColumn id="120" xr3:uid="{F01CCF03-961F-6C44-B7A2-EF6500D8F4DB}" name="13. One Health Objective 1" dataDxfId="943"/>
    <tableColumn id="121" xr3:uid="{E30D17FB-B81A-F245-84EB-EB250B8D6436}" name="13. One Health Objective 2" dataDxfId="942"/>
    <tableColumn id="122" xr3:uid="{CB080B12-8FD7-3645-BC8E-0D71F291294D}" name="13. One Health Objective 3" dataDxfId="941"/>
    <tableColumn id="123" xr3:uid="{BEB552EA-E0E0-2549-AFA5-08716DCCE12E}" name="13. One Health Objective 4" dataDxfId="940"/>
    <tableColumn id="130" xr3:uid="{8DF524E2-5387-EB45-86B0-8B9DECEBA89E}" name="13. Other Objective 1" dataDxfId="939"/>
    <tableColumn id="131" xr3:uid="{88A7B9F5-0518-F646-A0B3-68F02C3C1BF7}" name="13. Other Objective 2" dataDxfId="938"/>
    <tableColumn id="132" xr3:uid="{F69EE304-61A7-DE4A-88D8-5180C9C8864A}" name="13. Other Objective 3" dataDxfId="937"/>
    <tableColumn id="133" xr3:uid="{5464EE75-0599-2949-892B-B90E265512FF}" name="13. Other Objective 4" dataDxfId="936"/>
    <tableColumn id="134" xr3:uid="{59A2D5D0-B813-EA4D-8981-F9705165763C}" name="13. Other Objective 5" dataDxfId="935"/>
    <tableColumn id="135" xr3:uid="{9CCF5E3C-EEDE-9646-8A91-9BCE673453D3}" name="13. Other Objective 6" dataDxfId="934"/>
    <tableColumn id="140" xr3:uid="{F83E082C-FC52-DE46-B4B6-AF02766EF34E}" name="14. Please list any additional notes related to the objectives of the identified surveillance system. If none, please write &quot;N/A&quot;." dataDxfId="933"/>
    <tableColumn id="141" xr3:uid="{E781A4D4-47A1-4146-ACD9-A599CFAF773B}" name="15._x0009_What stakeholders were involved in the evaluation of the surveillance system or are recommended to be involved in the evaluation of a surveillance system (e.g., industry, researchers, societies, etc.)? :" dataDxfId="932"/>
    <tableColumn id="142" xr3:uid="{E6610823-EA55-544B-86EC-1AF3D6C20188}" name="Stakeholder 1 Involved in the evaluation of the surveillance system" dataDxfId="931"/>
    <tableColumn id="143" xr3:uid="{888A738A-B22A-6342-9573-E2458C27AC5A}" name="15. Stakeholder 1 Recommended to be involved in the evaluation of the surveillance system" dataDxfId="930"/>
    <tableColumn id="144" xr3:uid="{E60A2CCE-0441-0B43-94EE-3AA51EFBA145}" name="15. Stakeholder 1 Involved in the development of the evaluation tool" dataDxfId="929"/>
    <tableColumn id="145" xr3:uid="{8A6B5217-0275-0E40-B2C7-9E4F1918B0B8}" name="15. Stakeholder 1 Notes" dataDxfId="928"/>
    <tableColumn id="146" xr3:uid="{5C0099F0-1EA7-5141-9101-0D5AB5092A8E}" name="15. 15. Stakeholder 2 Involved in the evaluation of the surveillance system" dataDxfId="927"/>
    <tableColumn id="147" xr3:uid="{1E2D0E0B-9847-0A4D-B58B-CA117A13555A}" name="15. 15. Stakeholder 2 Recommended to be involved in the evaluation of the surveillance system" dataDxfId="926"/>
    <tableColumn id="148" xr3:uid="{3D9A932F-0790-9842-9CB9-15230BE3BF66}" name="15. Stakeholder 2 Involved in the development of the evaluation tool" dataDxfId="925"/>
    <tableColumn id="149" xr3:uid="{167AF5E7-8601-504A-96F2-6E6D50C70E20}" name="15. Stakeholder 2 Notes" dataDxfId="924"/>
    <tableColumn id="150" xr3:uid="{E235B00C-DBE3-E942-9D45-B4306C927EFC}" name="15. Stakeholder 3 Involved in the evaluation of the surveillance system" dataDxfId="923"/>
    <tableColumn id="151" xr3:uid="{AD396E31-BE61-9E42-8E52-556DE329C710}" name="15. Stakeholder 3 Recommended to be involved in the evaluation of the surveillance system" dataDxfId="922"/>
    <tableColumn id="152" xr3:uid="{603163E7-52A0-6248-8E27-D05041F4EF1B}" name="15. Stakeholder 3 Involved in the development of the evaluation tool" dataDxfId="921"/>
    <tableColumn id="153" xr3:uid="{24961A2B-D705-A24C-9671-4709C9D8E7F4}" name="15. Stakeholder 3 Notes" dataDxfId="920"/>
    <tableColumn id="154" xr3:uid="{1CAEDC25-C655-B449-B4AC-542FE94D8536}" name="15. Stakeholder 4 Involved in the evaluation of the surveillance system" dataDxfId="919"/>
    <tableColumn id="155" xr3:uid="{533B3809-A15B-C141-8297-6BA99304AB93}" name="15. Stakeholder 4 Recommended to be involved in the evaluation of the surveillance system" dataDxfId="918"/>
    <tableColumn id="156" xr3:uid="{C90954F9-151C-E14A-BC05-13F70BD6FD21}" name="15. Stakeholder 4 Involved in the development of the evaluation tool" dataDxfId="917"/>
    <tableColumn id="157" xr3:uid="{225BB09D-0028-E04C-AA8F-321BD7F563E6}" name="15. Stakeholder 4 Notes" dataDxfId="916"/>
    <tableColumn id="158" xr3:uid="{FB575647-F6A1-C34F-B74B-5330AF099200}" name="15. Stakeholder 5 Involved in the evaluation of the surveillance system" dataDxfId="915"/>
    <tableColumn id="159" xr3:uid="{AC3C5FA9-1C73-8C40-A85E-1CFC3F06B010}" name="15. Stakeholder 5 Recommended to be involved in the evaluation of the surveillance system" dataDxfId="914"/>
    <tableColumn id="160" xr3:uid="{0CCE834C-D9E0-6A41-BE16-376DEB83E9EC}" name="15. Stakeholder 5 Involved in the development of the evaluation tool" dataDxfId="913"/>
    <tableColumn id="161" xr3:uid="{02EF7F55-0B3A-E144-9CB1-5D2CE427951C}" name="15. Stakeholder 5 Notes" dataDxfId="912"/>
    <tableColumn id="162" xr3:uid="{F20735D7-3078-4B48-9B65-79F57CA4D189}" name="15. Stakeholder 6 Involved in the evaluation of the surveillance system" dataDxfId="911"/>
    <tableColumn id="163" xr3:uid="{44000D98-FB11-0E45-869C-D11EBF497624}" name="15. Stakeholder 6 Recommended to be involved in the evaluation of the surveillance system" dataDxfId="910"/>
    <tableColumn id="164" xr3:uid="{C5039E3D-29ED-8442-8171-EAB7124C9661}" name="15. Stakeholder 6 Involved in the development of the evaluation tool" dataDxfId="909"/>
    <tableColumn id="165" xr3:uid="{13A155F3-A7EF-A043-B8AE-076A9CC8993B}" name="15. Stakeholder 6 Notes" dataDxfId="908"/>
    <tableColumn id="166" xr3:uid="{752C7A6B-E30F-4340-A903-7C63BAA232B2}" name="15. Stakeholder 7 Involved in the evaluation of the surveillance system" dataDxfId="907"/>
    <tableColumn id="167" xr3:uid="{938832A8-E752-C74B-A53B-C24F873732F3}" name="15. Stakeholder 7 Recommended to be involved in the evaluation of the surveillance system" dataDxfId="906"/>
    <tableColumn id="168" xr3:uid="{7AB508A2-CE9B-7643-BF63-C140E6E913AC}" name="15. Stakeholder 7 Involved in the development of the evaluation tool" dataDxfId="905"/>
    <tableColumn id="169" xr3:uid="{FF5CDCB7-3EF3-0449-9DDF-17021AD3F844}" name="15. Stakeholder 7 Notes" dataDxfId="904"/>
    <tableColumn id="170" xr3:uid="{AE3231F6-097E-3642-BF4E-F14115C2A664}" name="15. Stakeholder 8 Involved in the evaluation of the surveillance system" dataDxfId="903"/>
    <tableColumn id="171" xr3:uid="{6F8470CD-AE0C-0A4F-8E2D-50160D01683A}" name="15. Stakeholder 8 Recommended to be involved in the evaluation of the surveillance system" dataDxfId="902"/>
    <tableColumn id="172" xr3:uid="{33454A6F-1AA1-D647-9992-007315568164}" name="15. Stakeholder 8 Involved in the development of the evaluation tool" dataDxfId="901"/>
    <tableColumn id="173" xr3:uid="{E0CBFCFE-AE8D-5447-8D4F-5A7A2093A095}" name="15. Stakeholder 8 Notes" dataDxfId="900"/>
    <tableColumn id="174" xr3:uid="{91A4F3B4-CE86-9947-9C27-C3BAC471DE38}" name="15. Stakeholder 9 Involved in the evaluation of the surveillance system" dataDxfId="899"/>
    <tableColumn id="175" xr3:uid="{9FBD4931-7DF7-9C4F-992A-8AB9AFB7E42D}" name="15. Stakeholder 9 Recommended to be involved in the evaluation of the surveillance system" dataDxfId="898"/>
    <tableColumn id="176" xr3:uid="{D8A8B2E2-0E19-5D41-ACC6-1CB0B62AA1F3}" name="15. Stakeholder 9 Involved in the development of the evaluation tool" dataDxfId="897"/>
    <tableColumn id="177" xr3:uid="{93DCD910-77BC-F742-BFEA-9A04924240CE}" name="15. Stakeholder 9 Notes" dataDxfId="896"/>
    <tableColumn id="182" xr3:uid="{51AE1C6E-6FCB-2D49-9252-B2A5CBBB3F98}" name="16. Were any methods mentioned for the measurement of use of surveillance data by stakeholders? If not, please write &quot;none provided&quot;." dataDxfId="895"/>
    <tableColumn id="183" xr3:uid="{FC66E718-83F8-0E4A-92DA-415D52064FBA}" name="17. Domain 1 Name" dataDxfId="894"/>
    <tableColumn id="184" xr3:uid="{4CB7DE5A-82B9-174B-81F5-8E7778415D79}" name="17. Domain 1 Definition or Description" dataDxfId="893"/>
    <tableColumn id="185" xr3:uid="{80A4718F-14B4-4F4C-B39F-561568E6613D}" name="17. Domain 1 Notes" dataDxfId="892"/>
    <tableColumn id="186" xr3:uid="{86551E54-63D8-6F45-BB7A-62CE559068E8}" name="17. Domain 2 Name" dataDxfId="891"/>
    <tableColumn id="187" xr3:uid="{4D8A14BE-E32E-A242-8448-2C493C43598C}" name="17. Domain 2 Definition or Description" dataDxfId="890"/>
    <tableColumn id="188" xr3:uid="{0703F777-8AF8-8649-B47B-A9507D2661F9}" name="17. Domain 2 Notes" dataDxfId="889"/>
    <tableColumn id="189" xr3:uid="{A800454A-F9D6-EF47-AEB4-D965E75EB325}" name="17. Domain 3 Name" dataDxfId="888"/>
    <tableColumn id="190" xr3:uid="{D3A084A2-30BD-8744-9E89-B9F329B0A0B8}" name="17. Domain 3 Definition or Description" dataDxfId="887"/>
    <tableColumn id="191" xr3:uid="{9EDA1D94-0A17-E14B-86D0-E95A1E8CBC42}" name="17. Domain 3 Notes" dataDxfId="886"/>
    <tableColumn id="192" xr3:uid="{38498E78-4B14-4541-964A-ECB668346A52}" name="17. Domain 4 Name" dataDxfId="885"/>
    <tableColumn id="193" xr3:uid="{F5D227E0-C8B0-C847-BA83-9268FEF071C1}" name="17. Domain 4 Definition or Description" dataDxfId="884"/>
    <tableColumn id="194" xr3:uid="{5D45B698-35AF-6B49-9571-DD4635C89B5D}" name="17. Domain 4 Notes" dataDxfId="883"/>
    <tableColumn id="195" xr3:uid="{DF2EE9FC-6C34-BE4C-9762-AA8B0C1B629F}" name="17. Domain 5 Name" dataDxfId="882"/>
    <tableColumn id="196" xr3:uid="{240A82A1-5D84-5342-9889-2FD666BEEFB6}" name="17. Domain 5 Definition or Description" dataDxfId="881"/>
    <tableColumn id="197" xr3:uid="{A08B5E43-3333-5F4C-8A63-1F94B4167610}" name="17. Domain 5 Notes" dataDxfId="880"/>
    <tableColumn id="198" xr3:uid="{BC8113D5-F65F-9841-B127-8B7611BA7133}" name="17. Domain 6 Name" dataDxfId="879"/>
    <tableColumn id="199" xr3:uid="{AE07E4BB-1050-AF48-8C59-FABFC1351574}" name="17. Domain 6 Definition or Description" dataDxfId="878"/>
    <tableColumn id="200" xr3:uid="{46B7605F-7418-A54E-9055-D0E0365C20DA}" name="17. Domain 6 Notes" dataDxfId="877"/>
    <tableColumn id="201" xr3:uid="{94744C9D-731E-4A47-B1E5-BA11C356304F}" name="17. Domain 7 Name" dataDxfId="876"/>
    <tableColumn id="202" xr3:uid="{3C3837CD-60E4-0941-BA2F-0841F6022B00}" name="17. Domain 7 Definition or Description" dataDxfId="875"/>
    <tableColumn id="465" xr3:uid="{EB6D7D8D-4B8B-E44F-A358-C6F466423AB0}" name="17. Domain 7 Notes" dataDxfId="874"/>
    <tableColumn id="466" xr3:uid="{578C6D3D-7C0A-ED48-90EA-0764BD5936CF}" name="17. Domain 8 Name" dataDxfId="873"/>
    <tableColumn id="467" xr3:uid="{CB38E4EC-7FAC-7141-B933-434B4F849E64}" name="17. Domain 8 Definition or Description" dataDxfId="872"/>
    <tableColumn id="468" xr3:uid="{5B40B81F-A62D-954E-87FC-D7BCC5DB0FF0}" name="17. Domain 8 Notes" dataDxfId="871"/>
    <tableColumn id="203" xr3:uid="{591FFF39-1B75-7041-811D-3D493DF047CB}" name="18. Acceptability Definition" dataDxfId="870"/>
    <tableColumn id="204" xr3:uid="{9C6BE5DD-90C6-B841-95EB-D057257EBA84}" name="18. Acceptability Evaluation Methods" dataDxfId="869"/>
    <tableColumn id="205" xr3:uid="{16672422-EAE6-E846-BC66-87D91B43B2E9}" name="18. Acceptability Measurement Considerations" dataDxfId="868"/>
    <tableColumn id="206" xr3:uid="{D8CFAAA0-3D87-8543-AD85-6F37344552EB}" name="18. Acceptability Evaluation Criteria" dataDxfId="867"/>
    <tableColumn id="213" xr3:uid="{3BBB49A8-97BF-6C48-8AAA-BADF283CE583}" name="18. Availability (Stability) Definition" dataDxfId="866"/>
    <tableColumn id="214" xr3:uid="{BA671E1F-EABF-2F44-B715-41C920EFEC42}" name="18. Availability (Stability) Evaluation Methods" dataDxfId="865"/>
    <tableColumn id="215" xr3:uid="{60FD262F-EEB8-E541-BAB1-69F2923559CC}" name="18. Availability (Stability) Measurement Considerations" dataDxfId="864"/>
    <tableColumn id="216" xr3:uid="{A65245B5-6E7F-CD4D-9D04-775C91289A65}" name="18. Availability (Stability) Evaluation Criteria" dataDxfId="863"/>
    <tableColumn id="217" xr3:uid="{887513DD-2586-454B-8824-58595556A2C6}" name="18. Coherence Definition" dataDxfId="862"/>
    <tableColumn id="218" xr3:uid="{470C6F0C-B805-AD4F-88E9-98C5B022F2C1}" name="18. Coherence Evaluation Methods" dataDxfId="861"/>
    <tableColumn id="219" xr3:uid="{1D019C47-5E20-824D-ADFE-094415C817EF}" name="18. Coherence Measurement Considerations" dataDxfId="860"/>
    <tableColumn id="220" xr3:uid="{6B7C89DF-F9CB-CB49-8389-ABE10DC8C6D5}" name="18. Coherence Evaluation Criteria" dataDxfId="859"/>
    <tableColumn id="221" xr3:uid="{7399BA84-7D58-2744-B1F2-3B8DD7315D19}" name="18. Completeness Definition" dataDxfId="858"/>
    <tableColumn id="222" xr3:uid="{BE42F49E-76DF-4F48-9906-82CF474C7CF6}" name="18. Completeness Evaluation Methods" dataDxfId="857"/>
    <tableColumn id="223" xr3:uid="{5191DC8C-5FF7-DE41-B985-0672069597EE}" name="18. Completeness Measurement Considerations" dataDxfId="856"/>
    <tableColumn id="224" xr3:uid="{A5AE5191-F9B6-9D45-8A40-D810D938A03E}" name="18. Completeness Evaluation Criteria" dataDxfId="855"/>
    <tableColumn id="225" xr3:uid="{553EE42A-33F0-A14F-92FD-46F96CE32DDC}" name="18. Compliance Definition" dataDxfId="854"/>
    <tableColumn id="226" xr3:uid="{1C2148EF-B99A-F043-B970-194DFD0E302D}" name="18. Compliance Evaluation Methods" dataDxfId="853"/>
    <tableColumn id="227" xr3:uid="{9AB04616-3BDC-5848-8441-77C85880CF1F}" name="18. Compliance Measurement Considerations" dataDxfId="852"/>
    <tableColumn id="228" xr3:uid="{003B7043-8D0B-F244-ABCD-C4A9E9EB6455}" name="18. Compliance Evaluation Criteria" dataDxfId="851"/>
    <tableColumn id="229" xr3:uid="{69E323B1-5C55-4343-8C9B-0F1DA0A6713F}" name="18. Consistency over time Definition" dataDxfId="850"/>
    <tableColumn id="230" xr3:uid="{E880FCCD-D676-F94F-964D-11BC7E36BB87}" name="18. Consistency over time Evaluation Methods" dataDxfId="849"/>
    <tableColumn id="231" xr3:uid="{59A9F6F4-998E-8C44-B4F9-1B5122A6277B}" name="18. Consistency over time Measurement Considerations" dataDxfId="848"/>
    <tableColumn id="232" xr3:uid="{4AC7E065-7637-E948-813E-F7219D2070E7}" name="18. Consistency over time Evaluation Criteria" dataDxfId="847"/>
    <tableColumn id="233" xr3:uid="{A397FCF2-9749-A349-90D9-DC7D8D748FAE}" name="18. Cost-Effectiveness Ratio Definition" dataDxfId="846"/>
    <tableColumn id="234" xr3:uid="{D2A28A53-56AE-2B44-AB17-C53EE30E4584}" name="18. Cost-Effectiveness Ratio Evaluation Methods" dataDxfId="845"/>
    <tableColumn id="235" xr3:uid="{8B53AEA5-5258-6447-BBA3-3325DF1DC8B9}" name="18. Cost-Effectiveness Ratio Measurement Considerations" dataDxfId="844"/>
    <tableColumn id="236" xr3:uid="{A105EF44-0D34-A140-B33F-09FABB049715}" name="18. Cost-Effectiveness Ratio Evaluation Criteria" dataDxfId="843"/>
    <tableColumn id="237" xr3:uid="{F1D1EFCC-757C-C54E-AE2C-A112200FD4F8}" name="18. Cost-Effectiveness Definition" dataDxfId="842"/>
    <tableColumn id="238" xr3:uid="{F9EE469A-8E4D-1341-A08B-9960B80911D6}" name="18. Cost-Effectiveness Evaluation Methods" dataDxfId="841"/>
    <tableColumn id="239" xr3:uid="{E5C35E09-DD57-504F-A02F-E5CA9523BFA2}" name="18. Cost-Effectiveness Measurement Considerations" dataDxfId="840"/>
    <tableColumn id="240" xr3:uid="{BD2562B7-5B4B-624B-90E2-C76890671AE7}" name="18. Cost-Effectiveness Evaluation Criteria" dataDxfId="839"/>
    <tableColumn id="241" xr3:uid="{FE380905-C8FE-0C4C-9A01-18E91922DC0C}" name="18. Cost Definition" dataDxfId="838"/>
    <tableColumn id="242" xr3:uid="{D28EB28B-74E6-4846-872F-1EC584C22434}" name="18. Cost Evaluation Methods" dataDxfId="837"/>
    <tableColumn id="243" xr3:uid="{370DFE2A-63A4-1742-AF3F-5965FB72EA78}" name="18. Cost Measurement Considerations" dataDxfId="836"/>
    <tableColumn id="244" xr3:uid="{8FE4DEB0-83F6-8341-B8A4-3692BFCB17E5}" name="18. Cost Evaluation Criteria" dataDxfId="835"/>
    <tableColumn id="245" xr3:uid="{CE87A566-6C18-F747-A82E-53B60D70E41C}" name="18. Data Quality Definition" dataDxfId="834"/>
    <tableColumn id="63" xr3:uid="{D0AC5F42-1F94-4648-9C26-DAD4FC29425A}" name="18. Data Quality Evaluation Methods" dataDxfId="833"/>
    <tableColumn id="246" xr3:uid="{3F0D995D-3DC8-7C4A-8887-ED2BF44BD861}" name="18. Data Quality Measurement Considerations" dataDxfId="832"/>
    <tableColumn id="247" xr3:uid="{3FCB6FCD-FCBB-E34C-BB6E-17828CC46C0D}" name="18. Data Quality Evaluation Criteria" dataDxfId="831"/>
    <tableColumn id="248" xr3:uid="{FA988B37-12D6-DA47-A517-B12ACCA62948}" name="18. Effectiveness Definition" dataDxfId="830"/>
    <tableColumn id="249" xr3:uid="{467B94A3-ABB6-284C-AAA5-C5CBE7361164}" name="18. Effectiveness Evaluation Methods" dataDxfId="829"/>
    <tableColumn id="250" xr3:uid="{68F7DE20-77AC-F645-B30C-E44647047E85}" name="18. Effectiveness Measurement Considerations" dataDxfId="828"/>
    <tableColumn id="251" xr3:uid="{C5E0144E-3448-524F-9F49-FAE88D6F9B6D}" name="18. Effectiveness Evaluation Criteria" dataDxfId="827"/>
    <tableColumn id="252" xr3:uid="{D1B400EC-95B8-9841-8CB1-FAC8D77AB728}" name="18. Efficacy Definition" dataDxfId="826"/>
    <tableColumn id="253" xr3:uid="{75C1B99E-F8ED-4B4A-A6F0-CD6E77E8B98C}" name="18. Efficacy Evaluation Methods" dataDxfId="825"/>
    <tableColumn id="254" xr3:uid="{C012706C-E446-8849-A2A9-616104102CA8}" name="18. Efficacy Measurement Considerations" dataDxfId="824"/>
    <tableColumn id="255" xr3:uid="{FA9497A3-82E9-6746-8F8B-12AFBF43989D}" name="18. Efficacy Evaluation Criteria" dataDxfId="823"/>
    <tableColumn id="256" xr3:uid="{C775B90A-AD2E-5A4E-B2E3-F8C065BF5D3C}" name="18. Efficiency Definition" dataDxfId="822"/>
    <tableColumn id="257" xr3:uid="{CB3779D9-395B-F142-AE54-15F01E422AC3}" name="18. Efficiency Evaluation Methods" dataDxfId="821"/>
    <tableColumn id="258" xr3:uid="{607449B2-6C52-3742-9FB3-54DEB8F4E376}" name="18. Efficiency Measurement considerations" dataDxfId="820"/>
    <tableColumn id="259" xr3:uid="{0CCD2C70-F06A-2D44-BCBA-BE83E4F4C05D}" name="18. Efficiency Evaluation Criteria" dataDxfId="819"/>
    <tableColumn id="260" xr3:uid="{85103BCF-9264-B644-8413-0CDCF722C544}" name="18. Feasibility Definition" dataDxfId="818"/>
    <tableColumn id="261" xr3:uid="{DAE01C17-4856-3647-9FA9-F9B96C855549}" name="18. Feasibility Evaluation Methods" dataDxfId="817"/>
    <tableColumn id="262" xr3:uid="{7F25A4A0-C2C9-B04E-BC97-CE7507C4783E}" name="18. Feasibility Measurement Considerations" dataDxfId="816"/>
    <tableColumn id="263" xr3:uid="{DEBBEFF5-8BC2-5E47-BE09-50210EDB2AC8}" name="18. Feasibility Evaluation Criteria" dataDxfId="815"/>
    <tableColumn id="264" xr3:uid="{4D995089-2FA0-514B-9541-D0ABA18470A6}" name="18. Flexibility Definition" dataDxfId="814"/>
    <tableColumn id="265" xr3:uid="{289EB75B-8202-6841-A525-7E25E5BF32E9}" name="18. Flexibility Evaluation Methods" dataDxfId="813"/>
    <tableColumn id="266" xr3:uid="{74571BBC-0B22-C648-BD18-23C62F584289}" name="18. Flexibility Measurement Considerations" dataDxfId="812"/>
    <tableColumn id="267" xr3:uid="{038AB1AC-CDF5-3641-9E9A-F9F4655A2CE8}" name="18. Flexibility Evaluation Criteria" dataDxfId="811"/>
    <tableColumn id="268" xr3:uid="{DDEBD265-95DE-584F-B9AB-133306653510}" name="18. Integration Definition" dataDxfId="810"/>
    <tableColumn id="269" xr3:uid="{1D17AFDF-7ACB-D245-A5D5-7E7AC345877C}" name="18. Integration Evaluation Methods" dataDxfId="809"/>
    <tableColumn id="270" xr3:uid="{12656ECD-1600-E744-9264-C275BEB0D2E8}" name="18. Integration Measurement Considerations" dataDxfId="808"/>
    <tableColumn id="271" xr3:uid="{C2499DA4-7233-434B-94D2-9B7464B4C30A}" name="18. Integration Evaluation Criteria" dataDxfId="807"/>
    <tableColumn id="272" xr3:uid="{2A5A9AAF-85E6-8849-AB65-6D7836C673A8}" name="18. Interoperability Definition" dataDxfId="806"/>
    <tableColumn id="273" xr3:uid="{7280B62B-FF04-1940-B685-2D81EE2A5C47}" name="18. Interoperability Evaluation Methods" dataDxfId="805"/>
    <tableColumn id="274" xr3:uid="{B920D8FE-7901-564C-B2E5-E8045475F32F}" name="18. Interoperability Measurement Considerations" dataDxfId="804"/>
    <tableColumn id="275" xr3:uid="{EC7FEF51-BA22-E14C-A0BB-CCE75C6389FF}" name="18. Interoperability Evaluation Criteria" dataDxfId="803"/>
    <tableColumn id="276" xr3:uid="{13DB5524-B029-7E4E-B96D-BBDC5329F8B5}" name="18. Likelihood Ration of a Positive Test Definition" dataDxfId="802"/>
    <tableColumn id="277" xr3:uid="{C05FE34F-F67E-A84D-BA58-C51B4739AE1C}" name="18. Likelihood Ration of a Positive Test Evaluation Methods" dataDxfId="801"/>
    <tableColumn id="278" xr3:uid="{4CC1E458-3AEB-254B-B280-40AF7E3756BB}" name="18. Likelihood Ration of a Positive Test Measurement Considerations" dataDxfId="800"/>
    <tableColumn id="279" xr3:uid="{09501963-C2FD-E240-BC4B-D95D4247DFE8}" name="18. Likelihood Ration of a Positive Test Evaluation Criteria" dataDxfId="799"/>
    <tableColumn id="280" xr3:uid="{B8DB7D3E-2D03-6847-B893-5CCB2718C3B8}" name="18. Negative predictive value (NPV) Definition" dataDxfId="798"/>
    <tableColumn id="281" xr3:uid="{F3A6AB4D-5486-E944-9A83-D7AA82004C6B}" name="18. Negative predictive value (NPV) Evaluation Methods" dataDxfId="797"/>
    <tableColumn id="282" xr3:uid="{843A9B5E-6A7D-6441-B875-B8D72CBAFE8F}" name="18. Negative predictive value (NPV) Measurement Considerations" dataDxfId="796"/>
    <tableColumn id="283" xr3:uid="{55200398-6A6F-AF49-B32A-3D13D2917AF8}" name="18. Negative predictive value (NPV) Evaluation Criteria" dataDxfId="795"/>
    <tableColumn id="284" xr3:uid="{E50E3937-10B4-484B-BB5C-BB26DD47DAA0}" name="18. Portability Definition" dataDxfId="794"/>
    <tableColumn id="285" xr3:uid="{6FC8A6D6-F735-3C41-9292-31340B8687D4}" name="18. Portability Evaluation Methods" dataDxfId="793"/>
    <tableColumn id="286" xr3:uid="{E6942590-94E6-0C44-9DD5-B52B21CBD365}" name="18. Portability Measurement Considerations" dataDxfId="792"/>
    <tableColumn id="287" xr3:uid="{E94E236F-2FCE-C247-A142-301375EDA217}" name="18. Portability Evaluation Criteria" dataDxfId="791"/>
    <tableColumn id="288" xr3:uid="{3E013BB5-9222-C54A-BD70-E587E3613397}" name="18. Predictive Value Positive (PVP) Definition" dataDxfId="790"/>
    <tableColumn id="289" xr3:uid="{A73B4EB1-BAA4-A943-9CA1-827657F7504A}" name="18. Predictive Value Positive (PVP) Evaluation Methods" dataDxfId="789"/>
    <tableColumn id="290" xr3:uid="{E91DB428-F6F4-A049-9ECE-F05FB450A9BA}" name="18. Predictive Value Positive (PVP) Measurement Considerations" dataDxfId="788"/>
    <tableColumn id="291" xr3:uid="{ABA155DE-050C-A54C-A697-08EEF21AEAEA}" name="18. Predictive Value Positive (PVP) Evaluation Criteria" dataDxfId="787"/>
    <tableColumn id="292" xr3:uid="{A08FFD03-138E-654D-B52F-944DA7C0AA77}" name="18. Reliability (Stability) Definition" dataDxfId="786"/>
    <tableColumn id="293" xr3:uid="{0B779940-7043-DB42-9F65-20CF9E56FE61}" name="18. Reliability (Stability) Evaluation Methods" dataDxfId="785"/>
    <tableColumn id="294" xr3:uid="{8F6F337D-9BDC-3F41-97F9-F81EE2676475}" name="18. Reliability (Stability) Measurement Considerations" dataDxfId="784"/>
    <tableColumn id="295" xr3:uid="{7250E8AD-5B2C-7449-9290-B469D108E43E}" name="18. Reliability (Stability) Evaluation Criteria" dataDxfId="783"/>
    <tableColumn id="296" xr3:uid="{75AA0E11-F3EE-8F44-9CC8-1F370E071C2D}" name="18. Representativeness Definition" dataDxfId="782"/>
    <tableColumn id="297" xr3:uid="{9A0D8E7E-B144-B846-B948-4EDB47EA4847}" name="18. Representativeness Evaluation Methods" dataDxfId="781"/>
    <tableColumn id="298" xr3:uid="{05A1AA8C-F904-AE4B-84DB-1FBEB9E1B369}" name="18. Representativeness Measurement Considerations" dataDxfId="780"/>
    <tableColumn id="299" xr3:uid="{39ED92FD-9A50-434D-AC4A-16F80E004BD1}" name="18. Representativeness Evaluation Criteria" dataDxfId="779"/>
    <tableColumn id="300" xr3:uid="{4C2443E7-C6B8-EF4B-AAB4-7EE59C89C712}" name="18. Security Definition" dataDxfId="778"/>
    <tableColumn id="301" xr3:uid="{55B366D1-54DB-2E44-B533-9FD2C17891A6}" name="18. Security Evaluation Methods" dataDxfId="777"/>
    <tableColumn id="302" xr3:uid="{76C8334D-85E7-8A4D-9F0A-9CF090222029}" name="18. Security Measurement Considerations" dataDxfId="776"/>
    <tableColumn id="303" xr3:uid="{2AAC4540-BAA1-A540-95BA-3717A5F73071}" name="18. Security Evaluation Criteria" dataDxfId="775"/>
    <tableColumn id="304" xr3:uid="{A443DE0A-8CDF-F740-A7D6-1B382FC20997}" name="18. Sensitivity Definition" dataDxfId="774"/>
    <tableColumn id="305" xr3:uid="{ED034D9F-9441-EF4A-B8A6-341A69EA9035}" name="18. Sensitivity Evaluation Methods" dataDxfId="773"/>
    <tableColumn id="306" xr3:uid="{FEE3362E-5303-7D49-AF5F-328B0A19F54E}" name="18. Sensitivity Measurement Considerations" dataDxfId="772"/>
    <tableColumn id="307" xr3:uid="{D4F70C31-AEA5-2640-8DEC-E1A34A0435BE}" name="18. Sensitivity Evaluation Criteria" dataDxfId="771"/>
    <tableColumn id="308" xr3:uid="{D33462F8-601D-7D42-83D9-A4D46C6B80E7}" name="18. Simplicity Definition" dataDxfId="770"/>
    <tableColumn id="309" xr3:uid="{34218C55-0C11-5045-893B-827AEF488F26}" name="18. Simplicity Evaluation Methods" dataDxfId="769"/>
    <tableColumn id="310" xr3:uid="{C9083E39-A458-0149-8EAA-C047F257EF6D}" name="18. Simplicity Measurement Considerations" dataDxfId="768"/>
    <tableColumn id="311" xr3:uid="{B1E368E6-CBD0-DD4C-BB20-E35BB1DE939A}" name="18. Simplicity Evaluation Criteria" dataDxfId="767"/>
    <tableColumn id="312" xr3:uid="{77E72471-1BB5-0C42-992A-FB0F9A71211C}" name="18. Specificity Definition" dataDxfId="766"/>
    <tableColumn id="313" xr3:uid="{3C25A34F-A6A0-CD47-AE32-103BA90FC9B5}" name="18. Specificity Evaluation Methods" dataDxfId="765"/>
    <tableColumn id="314" xr3:uid="{F57A57FD-8EFB-3641-866E-3F6F39971E5D}" name="18. Specificity Measurement Considerations" dataDxfId="764"/>
    <tableColumn id="315" xr3:uid="{936FB93E-166F-8841-BC36-9F7022020BA2}" name="18. Specificity Evaluation Criteria" dataDxfId="763"/>
    <tableColumn id="316" xr3:uid="{9D7DA9C8-8C73-664A-B11A-6DBF911B7255}" name="18. Stability Definition" dataDxfId="762"/>
    <tableColumn id="317" xr3:uid="{549C3E11-87A3-C04C-956B-422A90F314CE}" name="18. Stability Evaluation Methods" dataDxfId="761"/>
    <tableColumn id="318" xr3:uid="{56E9E0D6-3B50-7A47-944B-5F48B15D43A4}" name="18. Stability Measurement Considerations" dataDxfId="760"/>
    <tableColumn id="319" xr3:uid="{2E0EF872-CF54-9649-84D4-F7E3FCE634BC}" name="18. Stability Evaluation Criteria" dataDxfId="759"/>
    <tableColumn id="320" xr3:uid="{889AB70A-75C0-A04D-B025-DC7BD5FF6775}" name="18. Standards Use Definition" dataDxfId="758"/>
    <tableColumn id="321" xr3:uid="{2F20073D-0F70-8746-A7BE-1C07B442776F}" name="18. Standards Use Evaluation Methods" dataDxfId="757"/>
    <tableColumn id="322" xr3:uid="{BA4EB2EC-A228-4548-8E6A-38C4DA7C426F}" name="18. Standards Use Measurement Considerations" dataDxfId="756"/>
    <tableColumn id="323" xr3:uid="{C640C363-8583-1648-9154-D2064FAD9CC6}" name="18. Standards Use Evaluation Criteria" dataDxfId="755"/>
    <tableColumn id="324" xr3:uid="{92E08174-8200-E94F-B86E-001D152DED9D}" name="18. Timeliness Definition" dataDxfId="754"/>
    <tableColumn id="325" xr3:uid="{6F4331C6-B5D6-1B4E-BA4B-BDE01566733C}" name="18. Timeliness Evaluation Methods" dataDxfId="753"/>
    <tableColumn id="326" xr3:uid="{C82B8DDA-45F9-B548-8482-504ABA1B2615}" name="18. Timeliness Measurement Considerations" dataDxfId="752"/>
    <tableColumn id="327" xr3:uid="{27A4906E-BE84-1F4A-A30C-D71D965E8375}" name="18. Timeliness Evaluation Criteria" dataDxfId="751"/>
    <tableColumn id="328" xr3:uid="{2C15D8C6-D1D7-5248-A70C-25A02DDBE3B1}" name="18. Usefulness Definition" dataDxfId="750"/>
    <tableColumn id="329" xr3:uid="{447E9CD0-CF45-1047-80F9-8F9531A2E2AC}" name="18. Usefulness Evaluation Methods" dataDxfId="749"/>
    <tableColumn id="330" xr3:uid="{D91F2CC2-9BF3-7747-A2EB-7E24A816A878}" name="18. Usefulness Measurement Considerations" dataDxfId="748"/>
    <tableColumn id="331" xr3:uid="{851CD2E2-5496-4642-A26E-76FA95308771}" name="18. Usefulness Evaluation Criteria" dataDxfId="747"/>
    <tableColumn id="332" xr3:uid="{23F9ED26-9D3A-0A43-BB58-976E194C4FC4}" name="18. Validity (Data Quality) Definition" dataDxfId="746"/>
    <tableColumn id="333" xr3:uid="{A0E5A80B-5BB9-0F4F-BA26-3E30977ABA70}" name="18. Validity (Data Quality) Evaluation Methods" dataDxfId="745"/>
    <tableColumn id="334" xr3:uid="{A076E023-E8EE-E444-B615-4947665356E9}" name="18. Validity (Data Quality) Measurement Considerations" dataDxfId="744"/>
    <tableColumn id="335" xr3:uid="{EC849926-E9D5-9149-928E-23CF94C9E48B}" name="18. Validity (Data Quality) Evaluation Criteria" dataDxfId="743"/>
    <tableColumn id="336" xr3:uid="{1EAC12E7-9C9B-5042-BF68-D842B40D4357}" name="18. Additional Theme 1 Definition" dataDxfId="742"/>
    <tableColumn id="337" xr3:uid="{6C3255DA-CFD1-4745-8F51-77B5DE2B1091}" name="18. Additional Theme 1 Evaluation Methods" dataDxfId="741"/>
    <tableColumn id="338" xr3:uid="{1E2DE12A-C67C-3545-9FA0-86E75CF34201}" name="18. Additional Theme 1 Measurement Considerations" dataDxfId="740"/>
    <tableColumn id="339" xr3:uid="{0A22BF05-F330-434D-A1FA-D0F38953F9C2}" name="18. Additional Theme 1 Evaluation Criteria" dataDxfId="739"/>
    <tableColumn id="340" xr3:uid="{58FC429A-9F53-464E-9C72-DDF9173CD5BB}" name="18. Additional Theme 2 Definition" dataDxfId="738"/>
    <tableColumn id="341" xr3:uid="{3B57249D-9936-7E4E-8004-17BE00E90E1B}" name="18. Additional Theme 2 Evaluation Methods" dataDxfId="737"/>
    <tableColumn id="342" xr3:uid="{DA2EFE54-2B0F-6047-8379-279FA0A08432}" name="18. Additional Theme 2 Measurement Considerations" dataDxfId="736"/>
    <tableColumn id="343" xr3:uid="{64B4CC90-B6AC-C540-92BA-51362924F3C2}" name="18. Additional Theme 2 Evaluation Criteria" dataDxfId="735"/>
    <tableColumn id="344" xr3:uid="{9819D433-0FF3-054F-ACE8-159CF284E6C8}" name="18. Additional Theme 3 Definition" dataDxfId="734"/>
    <tableColumn id="345" xr3:uid="{5D8E408A-29D0-4A46-B2DC-7A8156A9CB4D}" name="18. Additional Theme 3 Evaluation Methods" dataDxfId="733"/>
    <tableColumn id="346" xr3:uid="{16E9608A-5558-C64B-81B5-412738BECB3C}" name="18. Additional Theme 3 Measurement Considerations" dataDxfId="732"/>
    <tableColumn id="347" xr3:uid="{1D698178-3D0B-6C49-AED5-F84BF6BEA940}" name="18. Additional Theme 3 Evaluation Criteria" dataDxfId="731"/>
    <tableColumn id="348" xr3:uid="{FA39899A-5106-FE42-B834-E244E3069168}" name="18. Additional Theme 4 Definition" dataDxfId="730"/>
    <tableColumn id="349" xr3:uid="{1C49CFE8-A69F-5343-A72B-D2788166FECA}" name="18. Additional Theme 4 Evaluation Methods" dataDxfId="729"/>
    <tableColumn id="350" xr3:uid="{8524B139-F5C8-9245-BD90-1C8070DB52E4}" name="18. Additional Theme 4 Measurement Considerations" dataDxfId="728"/>
    <tableColumn id="351" xr3:uid="{E6A3DD2D-CE44-784A-8359-1A0DA3625AAB}" name="18. Additional Theme 4 Evaluation Criteria" dataDxfId="727"/>
    <tableColumn id="352" xr3:uid="{F74E8D6D-3FE2-384C-90EB-3D913CAB5ED2}" name="18. Additional Theme 5 Definition" dataDxfId="726"/>
    <tableColumn id="353" xr3:uid="{EDDEBDC6-B7D5-BF46-AABE-135771557F13}" name="18. Additional Theme 5 Evaluation Methods" dataDxfId="725"/>
    <tableColumn id="354" xr3:uid="{E92301A6-31A4-8E44-865E-21DEE469C0C5}" name="18. Additional Theme 5 Measurement Considerations" dataDxfId="724"/>
    <tableColumn id="355" xr3:uid="{75C1F8A8-6EB4-2A44-B1D8-2E2139DAFE24}" name="18. Additional Theme 5 Evaluation Criteria" dataDxfId="723"/>
    <tableColumn id="356" xr3:uid="{E7B8BD50-D076-6348-BD9F-D7EA4D6EF825}" name="18. Additional Theme 6 Definition" dataDxfId="722"/>
    <tableColumn id="357" xr3:uid="{8A65C4E2-F453-5D4E-8853-2EABE6134106}" name="18. Additional Theme 6 Evaluation Methods" dataDxfId="721"/>
    <tableColumn id="358" xr3:uid="{BBB084C1-E913-6B46-A688-22042417AE85}" name="18. Additional Theme 6 Measurement Considerations" dataDxfId="720"/>
    <tableColumn id="359" xr3:uid="{C9AB5AB3-BDC9-EB41-848B-9540B009F6C0}" name="18. Additional Theme 6 Evaluation Criteria" dataDxfId="719"/>
    <tableColumn id="360" xr3:uid="{098664B5-2493-7E42-902B-F1A908DF86FC}" name="18. Additional Theme 7 Definition" dataDxfId="718"/>
    <tableColumn id="361" xr3:uid="{F9643CCE-C382-CE4D-89E5-8B8813A53916}" name="18. Additional Theme 7 Evaluation Methods" dataDxfId="717"/>
    <tableColumn id="362" xr3:uid="{8EEC2B0E-B60C-6D4E-846D-47A24D24C0AA}" name="18. Additional Theme 7 Measurement Considerations" dataDxfId="716"/>
    <tableColumn id="363" xr3:uid="{08C568F6-F0FD-634F-86DD-86C28A144232}" name="18. Additional Theme 7 Evaluation Criteria" dataDxfId="715"/>
    <tableColumn id="364" xr3:uid="{7B968499-C675-0648-AD4D-1F6043431A97}" name="18. Additional Theme 8 Definition" dataDxfId="714"/>
    <tableColumn id="365" xr3:uid="{E95C5B9F-B42F-0D41-8CC4-C24F99B891B1}" name="18. Additional Theme 8 Evaluation Methods" dataDxfId="713"/>
    <tableColumn id="366" xr3:uid="{8BC32F4A-82F4-194F-894E-35762F6D6FD2}" name="18. Additional Theme 8 Measurement Considerations" dataDxfId="712"/>
    <tableColumn id="367" xr3:uid="{EAF18853-059A-8F46-8ADC-D6761F31AC9A}" name="18. Additional Theme 8 Evaluation Criteria" dataDxfId="711"/>
    <tableColumn id="368" xr3:uid="{45F2FA10-89AB-3F44-A1A6-CBC62F3012B5}" name="18. Additional Theme 9 Definition" dataDxfId="710"/>
    <tableColumn id="369" xr3:uid="{E4B9734F-8DFD-3D4E-A9F3-30D50ED36DC7}" name="18. Additional Theme 9 Evaluation Methods" dataDxfId="709"/>
    <tableColumn id="370" xr3:uid="{BDC294E3-ED83-5F4D-A45A-78783F486C37}" name="18. Additional Theme 9 Measurement Considerations" dataDxfId="708"/>
    <tableColumn id="371" xr3:uid="{70AD07B5-D97C-0240-9316-58043E938993}" name="18. Additional Theme 9 Evaluation Criteria" dataDxfId="707"/>
    <tableColumn id="372" xr3:uid="{6DC5E660-4981-6643-A65F-9EDE31BC1088}" name="18. Additional Theme 10 Definition" dataDxfId="706"/>
    <tableColumn id="373" xr3:uid="{2CE9EC78-D91D-B048-9DEC-6C342994A0E3}" name="18. Additional Theme 10 Evaluation Methods" dataDxfId="705"/>
    <tableColumn id="374" xr3:uid="{95219340-96D6-AF44-A15C-7B9AB8AAED62}" name="18. Additional Theme 10 Measurement Considerations" dataDxfId="704"/>
    <tableColumn id="375" xr3:uid="{9946EBE4-E2BC-0E4B-9A62-96C1BC7BC4C6}" name="18. Additional Theme 10 Evaluation Criteria" dataDxfId="703"/>
    <tableColumn id="376" xr3:uid="{D47476E5-04AD-1448-B5DB-D74B4B924D41}" name="18. Additional Theme 11 Definition" dataDxfId="702"/>
    <tableColumn id="377" xr3:uid="{3CB3645A-DB68-5B4F-8382-5B8EA266AA2A}" name="18. Additional Theme 11 Evaluation Methods" dataDxfId="701"/>
    <tableColumn id="378" xr3:uid="{EF55E874-AC90-6D4A-A7C4-7F89BDCFBB53}" name="18. Additional Theme 11 Measurement Considerations" dataDxfId="700"/>
    <tableColumn id="379" xr3:uid="{E45A4AA6-67E5-EF44-9A10-A305009FD09E}" name="18. Additional Theme 11 Evaluation Criteria" dataDxfId="699"/>
    <tableColumn id="380" xr3:uid="{BEBA1CE5-272C-D443-B5DF-242CE8678436}" name="18. Additional Theme 12 Definition" dataDxfId="698"/>
    <tableColumn id="381" xr3:uid="{AB638EBE-914C-5F4E-8A1F-E548B34FD6BC}" name="18. Additional Theme 12 Evaluation Methods" dataDxfId="697"/>
    <tableColumn id="382" xr3:uid="{36EF61C1-B214-5542-A2E8-D57ABCCF4FA7}" name="18. Additional Theme 12 Measurement Considerations" dataDxfId="696"/>
    <tableColumn id="383" xr3:uid="{0EE1D02D-C786-0D4C-B420-3C6849F32C39}" name="18. Additional Theme 12 Evaluation Criteria" dataDxfId="695"/>
    <tableColumn id="384" xr3:uid="{F767E445-D773-804D-9C8F-0380E6B68061}" name="18. Additional Theme 13 Definition" dataDxfId="694"/>
    <tableColumn id="385" xr3:uid="{67814C69-7ECF-164C-AC93-6E03908DC304}" name="18. Additional Theme 13 Evaluation Methods" dataDxfId="693"/>
    <tableColumn id="386" xr3:uid="{8310B2B6-2E84-A346-8F39-9928CC59F198}" name="18. Additional Theme 13 Measurement Considerations" dataDxfId="692"/>
    <tableColumn id="387" xr3:uid="{1F336695-0975-444F-98DF-BCFCDA67FB24}" name="18. Additional Theme 13 Evaluation Criteria" dataDxfId="691"/>
    <tableColumn id="388" xr3:uid="{8F3FB92A-A715-0548-AFF3-018ECA832FF1}" name="18. Additional Theme 14 Definition" dataDxfId="690"/>
    <tableColumn id="389" xr3:uid="{FE8D2A56-734D-2540-9948-1A6011863FEE}" name="18. Additional Theme 14 Evaluation Methods" dataDxfId="689"/>
    <tableColumn id="390" xr3:uid="{E8B0F3F0-0124-FF47-AD99-BDE09A462253}" name="18. Additional Theme 14 Measurement Considerations" dataDxfId="688"/>
    <tableColumn id="391" xr3:uid="{68BB923A-24FE-0342-AB3F-018E0BC06C21}" name="18. Additional Theme 14 Evaluation Criteria" dataDxfId="687"/>
    <tableColumn id="392" xr3:uid="{03EF8DB9-1998-9E4B-ABEE-7954F8209667}" name="18. Additional Theme 15 Definition" dataDxfId="686"/>
    <tableColumn id="393" xr3:uid="{F133313C-D571-F04C-AB1C-5B6B7D7D7039}" name="18. Additional Theme 15 Evaluation Methods" dataDxfId="685"/>
    <tableColumn id="394" xr3:uid="{DEACD3A9-2B37-9D4E-8D3C-AD7605E0F069}" name="18. Additional Theme 15 Measurement Considerations" dataDxfId="684"/>
    <tableColumn id="395" xr3:uid="{9F6D40AF-79BA-B145-890D-FEA920B89EF8}" name="18. Additional Theme 15 Evaluation Criteria" dataDxfId="683"/>
    <tableColumn id="396" xr3:uid="{D50E29F5-EDA6-744D-8206-84C8EFA2466D}" name="18. Additional Theme 16 Definition" dataDxfId="682"/>
    <tableColumn id="397" xr3:uid="{2F5ED8A6-94D9-8F42-A354-87371C12C2EF}" name="18. Additional Theme 16 Evaluation Methods" dataDxfId="681"/>
    <tableColumn id="398" xr3:uid="{9F58D950-337E-F944-A77F-E6A2EEBF8192}" name="18. Additional Theme 16 Measurement Considerations" dataDxfId="680"/>
    <tableColumn id="399" xr3:uid="{B3FBCADB-D56A-3C4E-B9FE-9225E419D45C}" name="18. Additional Theme 16 Evaluation Criteria" dataDxfId="679"/>
    <tableColumn id="400" xr3:uid="{E8184CE5-E343-6E4B-A1E0-104BCC8AF489}" name="18. Additional Theme 17 Definition" dataDxfId="678"/>
    <tableColumn id="401" xr3:uid="{0EEF94DF-C2EC-C840-901A-61B768572B55}" name="18. Additional Theme 17 Evaluation Methods" dataDxfId="677"/>
    <tableColumn id="402" xr3:uid="{6E1357E2-4C96-D946-8333-3258AEA22E5D}" name="18. Additional Theme 17 Measurement Considerations" dataDxfId="676"/>
    <tableColumn id="403" xr3:uid="{6FB15F0C-63B3-234E-9A4B-8306EC0014B9}" name="18. Additional Theme 17 Evaluation Criteria" dataDxfId="675"/>
    <tableColumn id="404" xr3:uid="{B7966A74-7223-CB47-9525-F509AD3A1AA2}" name="18. Additional Theme 18 Definition" dataDxfId="674"/>
    <tableColumn id="405" xr3:uid="{46F3173C-87C1-4342-9C2B-293D8CD50AFF}" name="18. Additional Theme 18 Evaluation Methods" dataDxfId="673"/>
    <tableColumn id="406" xr3:uid="{21C7F430-B47B-F14B-8048-CA06C747B09C}" name="18. Additional Theme 18 Measurement Considerations" dataDxfId="672"/>
    <tableColumn id="407" xr3:uid="{05AAB6A0-33CF-3647-9101-3508F0CF58C3}" name="18. Additional Theme 18 Evaluation Criteria" dataDxfId="671"/>
    <tableColumn id="408" xr3:uid="{CEF3EBF7-5F20-8D49-B4BA-6AAB261396E6}" name="18. Additional Theme 19 Definition" dataDxfId="670"/>
    <tableColumn id="409" xr3:uid="{76041D87-1CBF-4742-83FC-4883075C58EE}" name="18. Additional Theme 19 Evaluation Methods" dataDxfId="669"/>
    <tableColumn id="410" xr3:uid="{34B0E3E2-37B4-B847-8B6C-ABE4A0361DD6}" name="18. Additional Theme 19 Measurement Considerations" dataDxfId="668"/>
    <tableColumn id="411" xr3:uid="{EA89C4CB-984B-FE4E-8BC0-EEC557CDCCD9}" name="18. Additional Theme 19 Evaluation Criteria" dataDxfId="667"/>
    <tableColumn id="412" xr3:uid="{DEC37FDC-6F4B-6B45-B505-F71E6094029B}" name="18. Additional Theme 20 Definition" dataDxfId="666"/>
    <tableColumn id="413" xr3:uid="{CD218A81-48E4-A849-B76F-66A586A71D1C}" name="18. Additional Theme 20 Evaluation Methods" dataDxfId="665"/>
    <tableColumn id="414" xr3:uid="{AEE1764A-EF33-0241-82A7-AEEC9252309D}" name="18. Additional Theme 20 Measurement Considerations" dataDxfId="664"/>
    <tableColumn id="415" xr3:uid="{3FB1AF54-5F8C-5A4D-9E7B-0402ADC5956A}" name="18. Additional Theme 20 Evaluation Criteria" dataDxfId="663"/>
    <tableColumn id="416" xr3:uid="{8EE56F5A-F978-FE4A-8331-4219158A878B}" name="18. Additional Theme 21 Definition" dataDxfId="662"/>
    <tableColumn id="417" xr3:uid="{4891E89C-96BD-A548-90B3-55E662DABF7A}" name="18. Additional Theme 21 Evaluation Methods" dataDxfId="661"/>
    <tableColumn id="418" xr3:uid="{0961A947-508F-6442-AA8D-AC7653DE4FF7}" name="18. Additional Theme 21 Measurement Considerations" dataDxfId="660"/>
    <tableColumn id="419" xr3:uid="{8CDA4597-855D-EB4B-92F2-F570426737FA}" name="18. Additional Theme 21 Evaluation Criteria" dataDxfId="659"/>
    <tableColumn id="420" xr3:uid="{FBF7674E-5D22-3D43-993C-0EC78F93063D}" name="18. Additional Theme 22 Definition" dataDxfId="658"/>
    <tableColumn id="421" xr3:uid="{39163D34-7175-4943-8624-77C5C29F2E2E}" name="18. Additional Theme 22 Evaluation Methods" dataDxfId="657"/>
    <tableColumn id="422" xr3:uid="{23FEE900-CABC-7045-B105-B33276DA42D1}" name="18. Additional Theme 22 Measurement Considerations" dataDxfId="656"/>
    <tableColumn id="423" xr3:uid="{B382AC63-2624-8849-AD1D-B67A77EEA464}" name="18. Additional Theme 22 Evaluation Criteria" dataDxfId="655"/>
    <tableColumn id="424" xr3:uid="{AF2E8351-7E42-E24A-81B9-BD645AAA6DEA}" name="18. Additional Theme 23 Definition" dataDxfId="654"/>
    <tableColumn id="425" xr3:uid="{CBB700DB-E2ED-1A4D-BF43-DB3D9706613D}" name="18. Additional Theme 23 Evaluation Methods" dataDxfId="653"/>
    <tableColumn id="426" xr3:uid="{9D44E93D-8CEF-A640-B810-CA85DAACE5DF}" name="18. Additional Theme 23 Measurement Considerations" dataDxfId="652"/>
    <tableColumn id="427" xr3:uid="{BFF3CEFD-79D9-DD4F-AF45-3A725CBB1025}" name="18. Additional Theme 23 Evaluation Criteria" dataDxfId="651"/>
    <tableColumn id="428" xr3:uid="{2CFA0783-F8A0-9D4C-B953-5070F85BE839}" name="18. Additional Theme 24 Definition" dataDxfId="650"/>
    <tableColumn id="429" xr3:uid="{D422329F-5A3E-684D-B322-2E51BFC74A67}" name="18. Additional Theme 24 Evaluation Methods" dataDxfId="649"/>
    <tableColumn id="430" xr3:uid="{14349E1D-BDE2-1547-BD76-5A2ACA5D40B6}" name="18. Additional Theme 24 Measurement Considerations" dataDxfId="648"/>
    <tableColumn id="431" xr3:uid="{FC53F7CD-A97C-014F-80D8-081290030278}" name="18. Additional Theme 24 Evaluation Criteria" dataDxfId="647"/>
    <tableColumn id="432" xr3:uid="{215B9272-C79B-3240-86E2-80BCAB4E8139}" name="18. Additional Theme 25 Definition" dataDxfId="646"/>
    <tableColumn id="433" xr3:uid="{6B7BBD53-5900-AD48-8085-2C97BD47FFBA}" name="18. Additional Theme 25 Evaluation Methods" dataDxfId="645"/>
    <tableColumn id="434" xr3:uid="{7761B0EC-D28E-A94C-B37D-A3258DB9E9B0}" name="18. Additional Theme 25 Measurement Considerations" dataDxfId="644"/>
    <tableColumn id="435" xr3:uid="{673F25C9-C488-8646-BA99-ADB2B6B46C9E}" name="18. Additional Theme 25 Evaluation Criteria" dataDxfId="643"/>
    <tableColumn id="436" xr3:uid="{919470DC-FD16-2248-93C8-DBE4FC7D860B}" name="18. Additional Theme 26 Definition" dataDxfId="642"/>
    <tableColumn id="437" xr3:uid="{592D4A10-A1CE-2243-B3F4-EBCC62DF74FC}" name="18. Additional Theme 26 Evaluation Methods" dataDxfId="641"/>
    <tableColumn id="438" xr3:uid="{C6956939-3784-5A44-AE6D-3B48EB60F096}" name="18. Additional Theme 26 Measurement Considerations" dataDxfId="640"/>
    <tableColumn id="439" xr3:uid="{1B01E336-45E8-6D44-B59B-68DF3D6F84E4}" name="18. Additional Theme 26 Evaluation Criteria" dataDxfId="639"/>
    <tableColumn id="440" xr3:uid="{A87FFB91-6313-134A-AF36-EA463A52FC76}" name="18. Additional Theme 27 Definition" dataDxfId="638"/>
    <tableColumn id="441" xr3:uid="{026BEF02-4BD8-B245-8306-BCF429AF5357}" name="18. Additional Theme 27 Evaluation Methods" dataDxfId="637"/>
    <tableColumn id="442" xr3:uid="{B50800E3-75ED-1F44-A538-2F1D0DFF0601}" name="18. Additional Theme 27 Measurement Considerations" dataDxfId="636"/>
    <tableColumn id="443" xr3:uid="{0372533E-1599-A04C-908E-AA90DFF1A4F7}" name="18. Additional Theme 27 Evaluation Criteria" dataDxfId="635"/>
    <tableColumn id="444" xr3:uid="{BD95036C-745E-C341-9596-948450BB8F3B}" name="18. Additional Theme 28 Definition" dataDxfId="634"/>
    <tableColumn id="445" xr3:uid="{945B462D-729B-7A40-AAF3-AADF0E24F45C}" name="18. Additional Theme 28 Evaluation Methods" dataDxfId="633"/>
    <tableColumn id="446" xr3:uid="{B71A4DF5-5991-6649-A8C3-4062C3E3DA38}" name="18. Additional Theme 28 Measurement Considerations" dataDxfId="632"/>
    <tableColumn id="447" xr3:uid="{9174DB50-3462-7549-9B63-308740136452}" name="18. Additional Theme 28 Evaluation Criteria" dataDxfId="631"/>
    <tableColumn id="448" xr3:uid="{7A252C75-AF2B-7B45-BF47-58665F780466}" name="18. Additional Theme 29 Definition" dataDxfId="630"/>
    <tableColumn id="449" xr3:uid="{6FF54CB6-8C60-4C4D-81EF-00B5CFED0ADC}" name="18. Additional Theme 29 Evaluation Methods" dataDxfId="629"/>
    <tableColumn id="450" xr3:uid="{BEBDD411-EC61-9646-8D82-73AE5F700710}" name="18. Additional Theme 29 Measurement Considerations" dataDxfId="628"/>
    <tableColumn id="451" xr3:uid="{D262F8E2-0646-9A48-8EFF-7C79AF9E4DE5}" name="18. Additional Theme 29 Evaluation Criteria" dataDxfId="627"/>
    <tableColumn id="452" xr3:uid="{4F1758C5-DA33-F743-A2F1-F3033FCC89A2}" name="18. Additional Theme 30 Definition" dataDxfId="626"/>
    <tableColumn id="453" xr3:uid="{7E0A46B9-27DB-2A42-AF6C-2B2494F1CC29}" name="18. Additional Theme 30 Evaluation Methods" dataDxfId="625"/>
    <tableColumn id="454" xr3:uid="{F363EB36-DB78-0B40-84DB-C1064AB44627}" name="18. Additional Theme 30 Measurement Considerations" dataDxfId="624"/>
    <tableColumn id="455" xr3:uid="{89FB7B73-406C-804A-A745-8C69A2E14F3D}" name="18. Additional Theme 30 Evaluation Criteria" dataDxfId="623"/>
    <tableColumn id="456" xr3:uid="{E0CDCC32-68CD-0248-A7DD-C6B8889D2BA7}" name="18. Additional Theme 31 Definition" dataDxfId="622"/>
    <tableColumn id="457" xr3:uid="{E7D6F7F5-EFED-1F4D-BF37-80BC95219B22}" name="18. Additional Theme 31 Evaluation Methods" dataDxfId="621"/>
    <tableColumn id="458" xr3:uid="{D7F62D47-B62D-0C49-9AB7-D1407AEA22EB}" name="18. Additional Theme 31 Measurement Considerations" dataDxfId="620"/>
    <tableColumn id="459" xr3:uid="{AADE8708-509C-2947-8F6E-E27A9CEBDE9C}" name="18. Additional Theme 31 Evaluation Criteria" dataDxfId="619"/>
    <tableColumn id="460" xr3:uid="{DB7E558A-C359-2A46-A813-DF50096DFA98}" name="18. Additional Theme 32 Definition" dataDxfId="618"/>
    <tableColumn id="461" xr3:uid="{00D4CE4E-424F-9446-889B-54A661DC4847}" name="18. Additional Theme 32 Evaluation Methods" dataDxfId="617"/>
    <tableColumn id="462" xr3:uid="{E8390E21-AA2F-294C-B9DC-5D435122F145}" name="18. Additional Theme 32 Measurement Considerations" dataDxfId="616"/>
    <tableColumn id="463" xr3:uid="{BBE6C825-321D-2B4E-9F89-68AE37BA861C}" name="18. Additional Theme 32 Evaluation Criteria" dataDxfId="615"/>
    <tableColumn id="464" xr3:uid="{0AC789CF-1D3D-B041-B1FE-B7E4C6A304AC}" name="18. Additional Theme 33 Definition" dataDxfId="614"/>
    <tableColumn id="469" xr3:uid="{1FDB204B-1CEE-584B-B675-A2C98865F765}" name="18. Additional Theme 33 Evaluation Methods" dataDxfId="613"/>
    <tableColumn id="470" xr3:uid="{06B41538-0787-134C-BC33-3783F206D6D6}" name="18. Additional Theme 33 Measurement Considerations" dataDxfId="612"/>
    <tableColumn id="471" xr3:uid="{C31C561C-E515-774E-A641-6BBE04E2C6FE}" name="18. Additional Theme 33 Evaluation Criteria" dataDxfId="611"/>
    <tableColumn id="472" xr3:uid="{1CFE4971-8671-8940-99C3-FE64182A4638}" name="18. Additional Theme 34 Definition" dataDxfId="610"/>
    <tableColumn id="473" xr3:uid="{47317BA9-405A-7C46-8AB2-A438DA718486}" name="18. Additional Theme 34 Evaluation Methods" dataDxfId="609"/>
    <tableColumn id="474" xr3:uid="{461B4807-B7FE-FF4E-A01F-B66268654AF7}" name="18. Additional Theme 34 Measurement Considerations" dataDxfId="608"/>
    <tableColumn id="475" xr3:uid="{ABBA3163-BF78-054D-9691-16F355D4D34E}" name="18. Additional Theme 34 Evaluation Criteria" dataDxfId="607"/>
    <tableColumn id="476" xr3:uid="{C0973912-E848-B246-8C59-5A76F0E688E6}" name="18. Additional Theme 35 Definition" dataDxfId="606"/>
    <tableColumn id="477" xr3:uid="{81F4A266-04E4-3A45-B142-E3A6B2065192}" name="18. Additional Theme 35 Evaluation Methods" dataDxfId="605"/>
    <tableColumn id="478" xr3:uid="{CD91F6BE-9E85-9F4F-9AC7-973172005E7E}" name="18. Additional Theme 35 Measurement Considerations" dataDxfId="604"/>
    <tableColumn id="479" xr3:uid="{EF8E25A9-8A43-A141-8C2F-619A1EBD1CA8}" name="18. Additional Theme 35 Evaluation Criteria" dataDxfId="603"/>
    <tableColumn id="480" xr3:uid="{6D753F90-8FBF-B040-9BB7-D1D752A474FD}" name="18. Additional Theme 36 Definition" dataDxfId="602"/>
    <tableColumn id="481" xr3:uid="{57A00273-93CC-A141-9C8A-EADBF0E0CEE7}" name="18. Additional Theme 36 Evaluation Methods" dataDxfId="601"/>
    <tableColumn id="482" xr3:uid="{61FF77D3-4B9E-164F-92DE-ADC83F9EFBDE}" name="18. Additional Theme 36 Measurement Considerations" dataDxfId="600"/>
    <tableColumn id="483" xr3:uid="{A39D9810-5D1F-0D4F-AC93-F4B433A29C44}" name="18. Additional Theme 36 Evaluation Criteria" dataDxfId="599"/>
    <tableColumn id="484" xr3:uid="{2072C207-0274-C94C-8849-9153DB4C247F}" name="18. Additional Theme 37 Definition" dataDxfId="598"/>
    <tableColumn id="485" xr3:uid="{D72CF70F-468C-194C-A4A7-6365F647FAC3}" name="18. Additional Theme 37 Evaluation Methods" dataDxfId="597"/>
    <tableColumn id="486" xr3:uid="{E01F83E4-26C4-6D4C-B3A6-248ADBAA70B7}" name="18. Additional Theme 37 Measurement Considerations" dataDxfId="596"/>
    <tableColumn id="487" xr3:uid="{E697FC71-6E7B-B447-A728-3CA6EDF4CD85}" name="18. Additional Theme 37 Evaluation Criteria" dataDxfId="595"/>
    <tableColumn id="488" xr3:uid="{73F16190-D0B8-A441-8E9E-D76FCFFF6E69}" name="18. Additional Theme 38 Definition" dataDxfId="594"/>
    <tableColumn id="489" xr3:uid="{99E0BEAC-ABA9-F347-B636-F3C344CED533}" name="18. Additional Theme 38 Evaluation Methods" dataDxfId="593"/>
    <tableColumn id="490" xr3:uid="{77BD1A63-4D5D-934B-B161-4BFC5E7EA416}" name="18. Additional Theme 38 Measurement Considerations" dataDxfId="592"/>
    <tableColumn id="491" xr3:uid="{2B50FA07-6E0E-2A4F-BD4D-A904CFE4992B}" name="18. Additional Theme 38 Evaluation Criteria" dataDxfId="591"/>
    <tableColumn id="492" xr3:uid="{DD8C0F40-80C3-544E-A61A-88430CB12769}" name="18. Additional Theme 39 Definition" dataDxfId="590"/>
    <tableColumn id="493" xr3:uid="{B333243A-E7A0-D74C-82E8-0E2DFF1F9F7F}" name="18. Additional Theme 39 Evaluation Methods" dataDxfId="589"/>
    <tableColumn id="494" xr3:uid="{6E6CE267-73EB-4E47-84E4-92E60974B327}" name="18. Additional Theme 39 Measurement Considerations" dataDxfId="588"/>
    <tableColumn id="495" xr3:uid="{C0DBC655-70ED-4642-9519-11A33AD939BD}" name="18. Additional Theme 39 Evaluation Criteria" dataDxfId="587"/>
    <tableColumn id="496" xr3:uid="{3A16DBCC-12D6-274F-BB48-DFFBCFE94A42}" name="18. Additional Theme 40 Definition" dataDxfId="586"/>
    <tableColumn id="497" xr3:uid="{666AE63E-0FDD-BD40-A76B-A415B3B980E9}" name="18. Additional Theme 40 Evaluation Methods" dataDxfId="585"/>
    <tableColumn id="498" xr3:uid="{4CE48DEF-6FBD-9F4E-8C97-6F097640D7D7}" name="18. Additional Theme 40 Measurement Considerations" dataDxfId="584"/>
    <tableColumn id="499" xr3:uid="{2C941199-803F-E64B-A7E8-14DE0CFB3C1F}" name="18. Additional Theme 40 Evaluation Criteria" dataDxfId="583"/>
    <tableColumn id="500" xr3:uid="{9F100DFF-B741-2846-B174-5061725C813D}" name="19._x0009_Were any strengths and/or limitations of evaluation methodologies provided? If so, please list them below." dataDxfId="582"/>
    <tableColumn id="501" xr3:uid="{589AD45F-9C61-474A-BF62-1DB972004E09}" name="20. Were any gaps and/or opportunities identified for performing wastewater-based surveillance as a public health tool?" dataDxfId="581"/>
    <tableColumn id="502" xr3:uid="{F959260F-271A-BC45-AD35-D4522C0543E6}" name="21. Were any pandemic-specific considerations mentioned for the evaluation of surveillance systems?" dataDxfId="580"/>
    <tableColumn id="503" xr3:uid="{9AB558ED-BEF9-7049-86D4-145ADC0DDA40}" name="22. Please provide any relevant sources from the source article that should be identified for the scoping review." dataDxfId="579"/>
    <tableColumn id="504" xr3:uid="{CD75F9E7-106A-F840-8F87-D7DE2F764720}" name="23._x0009_Please note any additional comments below. If none, please write &quot;N/A&quot;." dataDxfId="578"/>
    <tableColumn id="60" xr3:uid="{60DD43B1-B852-4343-A6E9-1D7B06240A5B}" name=" " dataDxfId="577"/>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1342CC1-BD6A-834C-A5A4-ED901E13555C}" name="shema" displayName="shema" ref="A1:V45" totalsRowShown="0" headerRowDxfId="576" dataDxfId="575">
  <autoFilter ref="A1:V45" xr:uid="{C1342CC1-BD6A-834C-A5A4-ED901E13555C}"/>
  <sortState xmlns:xlrd2="http://schemas.microsoft.com/office/spreadsheetml/2017/richdata2" ref="A2:V45">
    <sortCondition ref="A1:A45"/>
  </sortState>
  <tableColumns count="22">
    <tableColumn id="19" xr3:uid="{C81E2B70-B9AD-424F-B92D-D04510EA66B7}" name="item_number" dataDxfId="574"/>
    <tableColumn id="3" xr3:uid="{D021F450-5A32-A84B-84D3-5D7149442B9B}" name="item" dataDxfId="573"/>
    <tableColumn id="13" xr3:uid="{EA855662-5301-114D-AA87-ECFFB6526643}" name="label" dataDxfId="572"/>
    <tableColumn id="4" xr3:uid="{9ADCFCAA-2786-F645-85C2-6640450A36FE}" name="def" dataDxfId="571"/>
    <tableColumn id="5" xr3:uid="{44106E4B-E8C7-B34D-AD07-0F1ABF3E72BD}" name="description" dataDxfId="570"/>
    <tableColumn id="6" xr3:uid="{A8B57769-C3EC-B74E-BD07-5179F0716D54}" name="term_notes" dataDxfId="569"/>
    <tableColumn id="10" xr3:uid="{CC4CAF9B-6232-0D41-822E-78B616BF4A72}" name="term_type" dataDxfId="568"/>
    <tableColumn id="11" xr3:uid="{2C60BBB5-DB75-A04F-9EC3-90630F8BE76E}" name="allowed_values" dataDxfId="567"/>
    <tableColumn id="26" xr3:uid="{B60502C6-7857-7C46-9755-E108F2CAA615}" name="value_type" dataDxfId="566"/>
    <tableColumn id="28" xr3:uid="{419163C3-5014-7549-A03B-CED870B61E55}" name="value_constraint" dataDxfId="565"/>
    <tableColumn id="25" xr3:uid="{D65183A8-BD97-E448-8257-095512A21BC0}" name="pattern" dataDxfId="564"/>
    <tableColumn id="1" xr3:uid="{316E358A-CA20-0347-BC36-17871A37B111}" name="parent" dataDxfId="563"/>
    <tableColumn id="18" xr3:uid="{598C20BB-9F5D-EC45-B0C9-FC24D26716C4}" name="entity_type" dataDxfId="562"/>
    <tableColumn id="2" xr3:uid="{2E232E30-5C4B-A945-B6FE-B46655E3C975}" name="term_relationships" dataDxfId="561"/>
    <tableColumn id="9" xr3:uid="{42FD8ABD-C1CE-C247-AAC7-2B367A04FEDE}" name="obo_id" dataDxfId="560"/>
    <tableColumn id="12" xr3:uid="{3F0AA98E-9E63-044A-B5B4-FB0345DC6730}" name="uri" dataDxfId="559"/>
    <tableColumn id="7" xr3:uid="{716B9351-5E58-F944-AF5D-2D9BD1C8856D}" name="example" dataDxfId="558"/>
    <tableColumn id="8" xr3:uid="{073AD920-C3B6-8D41-A970-48725EE49C16}" name="machine_name" dataDxfId="557"/>
    <tableColumn id="17" xr3:uid="{9EBF499D-D488-A949-A2BD-0E4FACB4C7AA}" name="ontology" dataDxfId="556"/>
    <tableColumn id="14" xr3:uid="{6C254E7A-6662-214E-B281-C17C9EC5E529}" name="status" dataDxfId="555"/>
    <tableColumn id="15" xr3:uid="{37B9AE8F-0BA8-2446-8C42-3040B537C1DC}" name="last_updated" dataDxfId="554"/>
    <tableColumn id="16" xr3:uid="{283C6652-F45C-3F44-A098-B3473EDDC7F1}" name="version" dataDxfId="5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8C8B92D-FBA3-B647-A884-151166ADEB16}" name="OWL_example" displayName="OWL_example" ref="A60:N64" totalsRowShown="0" headerRowDxfId="552" dataDxfId="551">
  <autoFilter ref="A60:N64" xr:uid="{F8C8B92D-FBA3-B647-A884-151166ADEB16}"/>
  <tableColumns count="14">
    <tableColumn id="1" xr3:uid="{4DDD9572-E458-5040-8AC5-81A875CCA3C8}" name="term" dataDxfId="550"/>
    <tableColumn id="16" xr3:uid="{A842D608-7A5C-7D4F-9C7C-46FB9DDC458B}" name="label" dataDxfId="549"/>
    <tableColumn id="2" xr3:uid="{16D29CE3-44D9-1A49-9AD8-739F7F706694}" name="definition" dataDxfId="548"/>
    <tableColumn id="3" xr3:uid="{285F9581-A1ED-4F4D-BF79-41629E152B7A}" name="description" dataDxfId="547"/>
    <tableColumn id="4" xr3:uid="{AE5AC9B9-8D7E-3144-A811-9B5AA45E6563}" name="notes" dataDxfId="546"/>
    <tableColumn id="5" xr3:uid="{91AAFC7F-2460-EE45-9283-486CD8A48714}" name="is_a" dataDxfId="545"/>
    <tableColumn id="8" xr3:uid="{07C1BA3C-E7C5-E144-AF57-42E1BA52C664}" name="relationships" dataDxfId="544"/>
    <tableColumn id="9" xr3:uid="{39EDB119-FB8F-144F-819F-4B13E3C3A250}" name="oboid" dataDxfId="543"/>
    <tableColumn id="10" xr3:uid="{B71107A8-D74A-6A4C-AD25-71F490482467}" name="uri" dataDxfId="542"/>
    <tableColumn id="11" xr3:uid="{C869BA5F-C6C9-3642-963A-FE20B11585A3}" name="example" dataDxfId="541"/>
    <tableColumn id="17" xr3:uid="{6A1CFFF8-FE1D-784E-87DD-7AABD1966C50}" name="ontology" dataDxfId="540"/>
    <tableColumn id="13" xr3:uid="{58C527D5-EEE3-1B4F-A607-8ACC327CC7E8}" name="status" dataDxfId="539"/>
    <tableColumn id="14" xr3:uid="{733AA050-DD76-4E48-9832-80CA8A126986}" name="last_updated" dataDxfId="538"/>
    <tableColumn id="15" xr3:uid="{038530CD-01D7-4348-872D-0C3D88A9816E}" name="version" dataDxfId="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BD668-AEBE-B84E-B3C9-0F45C3792B32}" name="all_attributes10212" displayName="all_attributes10212" ref="A1:AM955" totalsRowShown="0" headerRowDxfId="205" dataDxfId="204" totalsRowDxfId="203">
  <autoFilter ref="A1:AM955" xr:uid="{2E88E13D-C37E-0749-9135-F8F1EA6F45C0}">
    <filterColumn colId="10">
      <filters>
        <filter val="Governance of resources for collaboration"/>
        <filter val="Governance*"/>
        <filter val="Organizational Attributes - Governance Level"/>
      </filters>
    </filterColumn>
  </autoFilter>
  <sortState xmlns:xlrd2="http://schemas.microsoft.com/office/spreadsheetml/2017/richdata2" ref="A2:AM955">
    <sortCondition ref="K1:K955"/>
  </sortState>
  <tableColumns count="39">
    <tableColumn id="1" xr3:uid="{EF3C3998-1FBF-524B-A8A5-9028CE54F5E0}" name="id" dataDxfId="202"/>
    <tableColumn id="2" xr3:uid="{E4BD2FA9-C402-EF42-946A-805AE78F2C24}" name="theme_code" dataDxfId="201"/>
    <tableColumn id="4" xr3:uid="{96E08002-49FD-5A44-8176-3F2066D4AF1C}" name="covidence_num" dataDxfId="199" totalsRowDxfId="200"/>
    <tableColumn id="51" xr3:uid="{2CC83206-71FF-AA4C-BF3E-FEBEC2CB3145}" name="reported_concept_id" dataDxfId="197" totalsRowDxfId="198"/>
    <tableColumn id="50" xr3:uid="{78207397-ADF3-D74F-BC0C-C45E901FFD0F}" name="zotero_citation_key" dataDxfId="195" totalsRowDxfId="196"/>
    <tableColumn id="5" xr3:uid="{1C14421A-3603-F741-A83A-A013980E80D9}" name="study_id" dataDxfId="193" totalsRowDxfId="194"/>
    <tableColumn id="15" xr3:uid="{C41FAF1B-D89A-5B46-96BE-74D8C2FA8419}" name="year" dataDxfId="191" totalsRowDxfId="192">
      <calculatedColumnFormula>RIGHT(F2, 4)</calculatedColumnFormula>
    </tableColumn>
    <tableColumn id="46" xr3:uid="{E26A6DD5-4C28-4D47-9391-4875FC86E0D1}" name="reported_concept_parent" dataDxfId="189" totalsRowDxfId="190"/>
    <tableColumn id="3" xr3:uid="{41301E92-3FEE-634F-BAF4-154504E93F0C}" name="extracted_field" dataDxfId="188"/>
    <tableColumn id="47" xr3:uid="{954303D2-905D-CF4E-B5DD-78EEF73657DC}" name="extracted_category" dataDxfId="187"/>
    <tableColumn id="39" xr3:uid="{3F0307AE-5024-414F-B6FB-A9309CA77545}" name="reported_concept" dataDxfId="185" totalsRowDxfId="186"/>
    <tableColumn id="53" xr3:uid="{E1879565-D68D-6E42-9681-CD3AC87BEAC5}" name="domain_code" dataDxfId="183" totalsRowDxfId="184">
      <calculatedColumnFormula>IF(J2="Domain", TEXT(COUNTIF($J$2:J2, "Domain"), "00"), "")</calculatedColumnFormula>
    </tableColumn>
    <tableColumn id="52" xr3:uid="{8770DF3C-EC83-E443-A930-D68EA95B1905}" name="sub_domain_code" dataDxfId="181" totalsRowDxfId="182">
      <calculatedColumnFormula>IF(J2="Sub-domain", "SD" &amp; TEXT(COUNTIF($J$2:J2, "Sub-domain"), "00"), "")</calculatedColumnFormula>
    </tableColumn>
    <tableColumn id="55" xr3:uid="{BDE243ED-23D2-B646-86B0-BCA0F39A65A3}" name="mapped_parent_term" dataDxfId="179" totalsRowDxfId="180">
      <calculatedColumnFormula>IF(J2="Attribute", IF(H2="", "N/A", INDEX(N:N, MATCH(H2, L:L, 0))), "")</calculatedColumnFormula>
    </tableColumn>
    <tableColumn id="54" xr3:uid="{6AA64AFD-4B87-424F-BA8E-97005BDBBA4C}" name="parent_domain" dataDxfId="178">
      <calculatedColumnFormula>IF(J2="Attribute",
    IF(H2="", "N/A",
        _xlfn.LET(
            _xlpm.subRow, MATCH(H2, L:L, 0),
            _xlpm.domName, INDEX(I:I, _xlpm.subRow),
            IF(_xlpm.domName="", "N/A",
                INDEX(M:M, MATCH(_xlpm.domName, L:L, 0))
            )
        )
    ),
"")</calculatedColumnFormula>
    </tableColumn>
    <tableColumn id="56" xr3:uid="{47BFE54D-30B2-B34E-9B39-D4578E89C21D}" name="attribute_sequence_with_versioning" dataDxfId="177">
      <calculatedColumnFormula>IF(J2="Attribute",
   COUNTIFS($C$2:C12, C12, $H$2:H12, H12, $J$2:J12, "Attribute") &amp;
   IF(COUNTIFS($C$2:C12, C12, $K$2:K12, K12)&gt;1, "." &amp; COUNTIFS($C$2:C12, C12, $K$2:K12, K12)-1, ""),
   "")</calculatedColumnFormula>
    </tableColumn>
    <tableColumn id="7" xr3:uid="{56970ADF-7D4F-5143-9595-35F050D84DB9}" name="[ARCHIVE - no variable] reported_concept_def" dataDxfId="176"/>
    <tableColumn id="17" xr3:uid="{5ED447B4-8936-8540-9210-38779EAE8E46}" name="reported_concept_def" dataDxfId="175"/>
    <tableColumn id="35" xr3:uid="{4112F79C-8F18-FD44-A655-B808907E14EF}" name="notes" dataDxfId="174"/>
    <tableColumn id="18" xr3:uid="{6BB89FF4-364A-CB47-A490-442244716A99}" name="domain_notes" dataDxfId="173"/>
    <tableColumn id="8" xr3:uid="{C22E5958-9990-444B-B6AB-141C4710A04B}" name="concept_eval_methods" dataDxfId="172"/>
    <tableColumn id="9" xr3:uid="{507C79B0-FEA7-C646-8026-F55F3738E4D8}" name="concept_meas_consid" dataDxfId="171"/>
    <tableColumn id="10" xr3:uid="{322276D8-A2E6-7445-8D24-FD00D446D292}" name="concept_eval_criteria" dataDxfId="170"/>
    <tableColumn id="13" xr3:uid="{C8C8FE45-385C-0E48-AEA3-C8BCE1D07786}" name="concept_is_primary" dataDxfId="169"/>
    <tableColumn id="14" xr3:uid="{C1D68498-9AF0-FB41-840B-3BD72A9A7516}" name="extraction_confidence" dataDxfId="168"/>
    <tableColumn id="40" xr3:uid="{BD73797C-9DA9-8B4C-ABE5-90EC392674BF}" name="source_synonyms" dataDxfId="167"/>
    <tableColumn id="48" xr3:uid="{DC3CC328-270E-A546-98CB-8408A31D54D9}" name="scr_term" dataDxfId="166"/>
    <tableColumn id="49" xr3:uid="{61A8F848-0EC5-3A4B-864F-B44DF982234B}" name="delphi_term" dataDxfId="165"/>
    <tableColumn id="45" xr3:uid="{72C11F00-07E9-9D4B-9CB0-6706AC0EDFE1}" name="scr_group" dataDxfId="164"/>
    <tableColumn id="44" xr3:uid="{5708698A-7F69-D24D-BA5D-5CE4C3636876}" name="scr_subgroup" dataDxfId="163"/>
    <tableColumn id="36" xr3:uid="{D50D5E6F-CF0C-2D4C-A604-59D2D838494C}" name="scr_attribute" dataDxfId="162"/>
    <tableColumn id="41" xr3:uid="{27C7B785-CE3D-344A-85D8-A6C4F4BFD47C}" name="consensus_attribute" dataDxfId="161"/>
    <tableColumn id="33" xr3:uid="{177D1882-E7C1-3545-988E-F0B9D6A2DEEF}" name="scr_criteria" dataDxfId="160"/>
    <tableColumn id="34" xr3:uid="{633E948D-261E-724E-A8B0-F3E21D40630E}" name="scr_status" dataDxfId="159"/>
    <tableColumn id="43" xr3:uid="{74B73124-6F96-344F-AE88-0BF2D185B48E}" name="consensus_theme" dataDxfId="158"/>
    <tableColumn id="11" xr3:uid="{EA7CDC61-7A04-7F4F-BF7B-479C21C7CF11}" name="consensus_domain" dataDxfId="157"/>
    <tableColumn id="12" xr3:uid="{DB670C79-110F-B447-8CA5-783AC2027DC2}" name="consensus_sub-domain" dataDxfId="156"/>
    <tableColumn id="42" xr3:uid="{86F7A134-4674-7D42-845C-8629D4A07B25}" name="consensus_criteria" dataDxfId="155"/>
    <tableColumn id="37" xr3:uid="{B94F4296-655A-5540-AC37-3440967B07CC}" name="related_concept" dataDxfId="1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F9D20A-7BA3-7744-B17A-E4540F697070}" name="OWL_example283" displayName="OWL_example283" ref="A1:AI96" totalsRowCount="1" headerRowDxfId="153" dataDxfId="152" totalsRowDxfId="151">
  <autoFilter ref="A1:AI95" xr:uid="{76746A1E-4D43-C941-ACCD-E3594EDEE5B5}">
    <filterColumn colId="3">
      <filters>
        <filter val="FALSE"/>
      </filters>
    </filterColumn>
  </autoFilter>
  <tableColumns count="35">
    <tableColumn id="13" xr3:uid="{99646766-CF96-BB48-9048-ED2BD83B525C}" name="review_status" dataDxfId="149" totalsRowDxfId="150"/>
    <tableColumn id="26" xr3:uid="{D3686698-294F-F440-9E9B-8FD40C7DA987}" name="doug_checked" dataDxfId="147" totalsRowDxfId="148"/>
    <tableColumn id="27" xr3:uid="{283144EA-7C1C-AF41-87D9-28015F1CCD99}" name="carol_checked" dataDxfId="145" totalsRowDxfId="146"/>
    <tableColumn id="5" xr3:uid="{9AE193DA-FA99-5E45-A20F-841493EAB776}" name="exclude" dataDxfId="143" totalsRowDxfId="144"/>
    <tableColumn id="22" xr3:uid="{1FE785FF-CB57-A94D-BAA3-5E8F794B16A6}" name="excl_reason" dataDxfId="141" totalsRowDxfId="142"/>
    <tableColumn id="20" xr3:uid="{DC3B6859-D2B0-744D-87A2-3560EC1ACDE2}" name="incl_scr" dataDxfId="139" totalsRowDxfId="140"/>
    <tableColumn id="19" xr3:uid="{46BB6F96-BEB4-6441-9E80-FEF0F1BF91F8}" name="incl_delphi" dataDxfId="137" totalsRowDxfId="138"/>
    <tableColumn id="21" xr3:uid="{EE67C498-C22F-EB41-827A-986C1A88EB50}" name="review_group" dataDxfId="135" totalsRowDxfId="136"/>
    <tableColumn id="1" xr3:uid="{D033BA8A-1509-A042-A690-7290C54E634D}" name="term_name" dataDxfId="133" totalsRowDxfId="134"/>
    <tableColumn id="16" xr3:uid="{8FF1BA42-DF13-E546-BF4B-F74FA92D9C33}" name="term_label" dataDxfId="131" totalsRowDxfId="132"/>
    <tableColumn id="24" xr3:uid="{11DE0F80-AA87-1F48-9594-A1ADA6247938}" name="scr_def" dataDxfId="129" totalsRowDxfId="130"/>
    <tableColumn id="12" xr3:uid="{E4A5D480-DE44-7B45-AAE5-CF689F7E665D}" name="delphi_def" dataDxfId="127" totalsRowDxfId="128"/>
    <tableColumn id="2" xr3:uid="{1B18E343-3D58-6345-952A-D6380335D695}" name="working_def" dataDxfId="125" totalsRowDxfId="126"/>
    <tableColumn id="23" xr3:uid="{83667231-783B-BE42-BD91-B509C125499C}" name="def_doug" dataDxfId="123" totalsRowDxfId="124"/>
    <tableColumn id="3" xr3:uid="{AA4957CB-7D22-CB43-95CA-07FA871BF19E}" name="term_description" dataDxfId="121" totalsRowDxfId="122"/>
    <tableColumn id="29" xr3:uid="{4BD92D10-9575-9B4E-86DB-45321D3F8144}" name="term_background" dataDxfId="119" totalsRowDxfId="120"/>
    <tableColumn id="28" xr3:uid="{4F913A8F-CAF2-CB47-9320-3AA7252EF074}" name="eval_methods" dataDxfId="117" totalsRowDxfId="118"/>
    <tableColumn id="4" xr3:uid="{122E8533-5F75-D04C-BEB8-1C3A456ECAEB}" name="team_notes" dataDxfId="115" totalsRowDxfId="116"/>
    <tableColumn id="32" xr3:uid="{64B53F05-5C95-E545-BB60-6052CDD49699}" name="scr_is_a" dataDxfId="113" totalsRowDxfId="114"/>
    <tableColumn id="31" xr3:uid="{5CE1A47D-53D4-BB4C-9AAC-2E061B4C1BAC}" name="scr_relationships" dataDxfId="111" totalsRowDxfId="112"/>
    <tableColumn id="35" xr3:uid="{EB89DAAE-44A3-9544-9FD8-27695CDBEDBE}" name="scr_exact_synonym" dataDxfId="109" totalsRowDxfId="110"/>
    <tableColumn id="34" xr3:uid="{FA933BDB-1F1D-3144-ADE3-2A6B4B5A7EA1}" name="scr_broad_synonym" dataDxfId="107" totalsRowDxfId="108"/>
    <tableColumn id="33" xr3:uid="{982E0901-8F95-A24C-9127-8431EA3F866C}" name="delphi_is_a" dataDxfId="105" totalsRowDxfId="106"/>
    <tableColumn id="8" xr3:uid="{CD2D3E7A-7205-A342-877D-845490AEF5BC}" name="delphi_relationships" dataDxfId="103" totalsRowDxfId="104"/>
    <tableColumn id="18" xr3:uid="{92076AC9-4271-614B-BB9E-F59E1F52EE72}" name="delphi_exact_synonym" dataDxfId="101" totalsRowDxfId="102"/>
    <tableColumn id="7" xr3:uid="{144A141B-6CF9-6C41-8C6C-E3BC464EF430}" name="delphi_broad_synonym" dataDxfId="99" totalsRowDxfId="100"/>
    <tableColumn id="30" xr3:uid="{A501EC5F-B2D9-E04C-BFCA-3481787DEA09}" name="delphi_see_also" dataDxfId="97" totalsRowDxfId="98"/>
    <tableColumn id="6" xr3:uid="{273E755D-D91A-2745-AA74-BB0C1734DF56}" name="data_visualization_related" dataDxfId="95" totalsRowDxfId="96"/>
    <tableColumn id="9" xr3:uid="{F342B8DE-E077-3A4F-9859-993001287513}" name="obo_id" dataDxfId="93" totalsRowDxfId="94"/>
    <tableColumn id="10" xr3:uid="{7217B19F-2969-9B48-B8EF-8F4F00F37E36}" name="uri" dataDxfId="91" totalsRowDxfId="92"/>
    <tableColumn id="11" xr3:uid="{3598DC4C-7355-E54D-95B6-7007909E9A5B}" name="terms_example" dataDxfId="89" totalsRowDxfId="90"/>
    <tableColumn id="17" xr3:uid="{61D21BD8-AD42-2249-92E1-7F8C86EFC4CA}" name="ontology" dataDxfId="87" totalsRowDxfId="88"/>
    <tableColumn id="14" xr3:uid="{B3C56EE3-FED7-B04D-99E8-2F8C4CC6A3CC}" name="last_updated" dataDxfId="85" totalsRowDxfId="86"/>
    <tableColumn id="36" xr3:uid="{F8179A50-3D19-614A-B8F5-1301C257BE74}" name="Data quality" dataDxfId="83" totalsRowDxfId="84"/>
    <tableColumn id="15" xr3:uid="{BA1C7F80-FABE-3D43-A8AA-111C902AD476}" name="version" dataDxfId="81" totalsRowDxfId="8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354675-6542-204F-B729-0ED4A58EAB8E}" name="OWL_example2822" displayName="OWL_example2822" ref="A1:S98" totalsRowCount="1" dataDxfId="80" totalsRowDxfId="79">
  <autoFilter ref="A1:S97" xr:uid="{6D354675-6542-204F-B729-0ED4A58EAB8E}">
    <filterColumn colId="2">
      <filters>
        <filter val="abilityToContinueTrackingAnEvent"/>
        <filter val="acceptability"/>
        <filter val="accessibilityData"/>
        <filter val="accuracy"/>
        <filter val="adherence"/>
        <filter val="benefit"/>
        <filter val="biasAscertainmentPerformance"/>
        <filter val="caseDefinition"/>
        <filter val="collaboration"/>
        <filter val="communicationAndDissemination"/>
        <filter val="compliance"/>
        <filter val="consistency"/>
        <filter val="costBenefit"/>
        <filter val="costEffectiveness"/>
        <filter val="costMinimization"/>
        <filter val="costs"/>
        <filter val="costUtility"/>
        <filter val="coverage"/>
        <filter val="dataAnalysis"/>
        <filter val="dataCollection"/>
        <filter val="dataCompleteness"/>
        <filter val="dataManagementAndStorage"/>
        <filter val="dataQuality"/>
        <filter val="detectionMode"/>
        <filter val="effectiveness"/>
        <filter val="efficiency"/>
        <filter val="engagement"/>
        <filter val="equityData"/>
        <filter val="falseAlarmRate"/>
        <filter val="feasibility"/>
        <filter val="flexibility"/>
        <filter val="governance"/>
        <filter val="granularity"/>
        <filter val="historicalData"/>
        <filter val="interoperability"/>
        <filter val="laboratoryAndSampleManagement"/>
        <filter val="likelihoodRatioOfAPositiveTest"/>
        <filter val="multipleUtility"/>
        <filter val="mutualBenefit"/>
        <filter val="negativePredictiveValue"/>
        <filter val="performanceMonitoringAndEvaluation"/>
        <filter val="portability"/>
        <filter val="positivePredicitiveValue"/>
        <filter val="precision"/>
        <filter val="preparedness"/>
        <filter val="redundancy"/>
        <filter val="relevance"/>
        <filter val="repeatability"/>
        <filter val="representativeness"/>
        <filter val="responsiveness"/>
        <filter val="robustness"/>
        <filter val="security"/>
        <filter val="sensitivity"/>
        <filter val="simplicity"/>
        <filter val="specificity"/>
        <filter val="stability"/>
        <filter val="sustainability"/>
        <filter val="systemDescription"/>
        <filter val="technicalCompetenceAndTraining"/>
        <filter val="timeliness"/>
        <filter val="transparency"/>
        <filter val="usability"/>
        <filter val="usefulness"/>
      </filters>
    </filterColumn>
  </autoFilter>
  <tableColumns count="19">
    <tableColumn id="13" xr3:uid="{2E61C40B-DD47-B543-9311-8AEE81AFAC2B}" name="status" dataDxfId="77" totalsRowDxfId="78"/>
    <tableColumn id="21" xr3:uid="{329670EF-F461-8647-B5E0-D4BDA63673C9}" name="review_group" dataDxfId="75" totalsRowDxfId="76"/>
    <tableColumn id="1" xr3:uid="{828D147B-93A3-8245-9B45-E5FEC979FD9A}" name="term" totalsRowFunction="count" dataDxfId="73" totalsRowDxfId="74">
      <calculatedColumnFormula>IF(terms_main!$F2=TRUE, terms_main!I2)</calculatedColumnFormula>
    </tableColumn>
    <tableColumn id="16" xr3:uid="{0B4D490F-4F14-F64A-A8EF-3ECC89C542BE}" name="label" dataDxfId="71" totalsRowDxfId="72">
      <calculatedColumnFormula>IF(terms_main!$F2=TRUE, terms_main!J2)</calculatedColumnFormula>
    </tableColumn>
    <tableColumn id="3" xr3:uid="{E6C04EF9-7A67-8048-B3A3-2A50D9CC8CAE}" name="scoping_definition" dataDxfId="69" totalsRowDxfId="70">
      <calculatedColumnFormula>IF(terms_main!$F2=TRUE, terms_main!K2)</calculatedColumnFormula>
    </tableColumn>
    <tableColumn id="4" xr3:uid="{EE46C803-8767-4E46-8078-B90A4F5F819B}" name="notes" dataDxfId="67" totalsRowDxfId="68">
      <calculatedColumnFormula>IF(terms_main!$F2=TRUE, terms_main!R2)</calculatedColumnFormula>
    </tableColumn>
    <tableColumn id="5" xr3:uid="{AE868C6A-794B-184A-9D2D-57DF41B2FF82}" name="is_a" dataDxfId="65" totalsRowDxfId="66">
      <calculatedColumnFormula>IF(terms_main!$F2=TRUE, terms_main!S2)</calculatedColumnFormula>
    </tableColumn>
    <tableColumn id="8" xr3:uid="{00B3B53D-D5CD-2047-B9D8-51E4029D590B}" name="relationships" dataDxfId="63" totalsRowDxfId="64">
      <calculatedColumnFormula>IF(terms_main!$F2=TRUE, terms_main!T2)</calculatedColumnFormula>
    </tableColumn>
    <tableColumn id="18" xr3:uid="{BE54C67E-BD75-9444-8E70-7A67737C4BEA}" name="exact_synonym" dataDxfId="61" totalsRowDxfId="62">
      <calculatedColumnFormula>IF(terms_main!$F2=TRUE, terms_main!U2)</calculatedColumnFormula>
    </tableColumn>
    <tableColumn id="7" xr3:uid="{D32D10A3-F31A-C248-962D-119BCCEAC1CE}" name="broad_synonym" dataDxfId="59" totalsRowDxfId="60">
      <calculatedColumnFormula>IF(terms_main!$F2=TRUE, terms_main!V2)</calculatedColumnFormula>
    </tableColumn>
    <tableColumn id="6" xr3:uid="{E9646466-5003-B940-B006-E42BBC6FA106}" name="see_also" dataDxfId="57" totalsRowDxfId="58">
      <calculatedColumnFormula xml:space="preserve"> IF(#REF!=TRUE,#REF!)</calculatedColumnFormula>
    </tableColumn>
    <tableColumn id="22" xr3:uid="{88BF0962-29F9-0041-8E9A-17627BC6824D}" name="reported_concept_names" dataDxfId="55" totalsRowDxfId="56">
      <calculatedColumnFormula array="1">_xlfn.TEXTJOIN("; ",TRUE,_xlfn.UNIQUE(IF(OWL_example2822[[#This Row],[term]]=all_concepts_long!$AA$2:$AA$809,all_concepts_long!$K$2:$K$809,"")))</calculatedColumnFormula>
    </tableColumn>
    <tableColumn id="19" xr3:uid="{36601ED6-A2A4-EB4F-8EFD-21F458085F90}" name="count" dataDxfId="53" totalsRowDxfId="54">
      <calculatedColumnFormula array="1">COUNTA(_xlfn.UNIQUE(IF(OWL_example2822[[#This Row],[term]]=all_concepts_long!$AA$2:$AA$809,all_concepts_long!$K$2:$K$809,"")))</calculatedColumnFormula>
    </tableColumn>
    <tableColumn id="9" xr3:uid="{7718F047-6449-644B-BA68-CC2B9FDD0F3D}" name="oboid" dataDxfId="51" totalsRowDxfId="52"/>
    <tableColumn id="10" xr3:uid="{B2DC745E-B5A5-7F4B-81AE-7589A5C30C6D}" name="uri" dataDxfId="49" totalsRowDxfId="50"/>
    <tableColumn id="11" xr3:uid="{CC00E80C-EE99-E648-834C-2053B41B6E1D}" name="example" dataDxfId="47" totalsRowDxfId="48"/>
    <tableColumn id="17" xr3:uid="{1C863774-175B-5F49-A7D8-A614DE469B0C}" name="ontology" dataDxfId="45" totalsRowDxfId="46"/>
    <tableColumn id="14" xr3:uid="{E784F430-7373-0E47-9895-2FB6BBA449D3}" name="last_updated" dataDxfId="43" totalsRowDxfId="44"/>
    <tableColumn id="15" xr3:uid="{4C34748D-40DF-2946-B576-E4BC250CBFB4}" name="version" dataDxfId="41" totalsRowDxfId="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4464307-BB47-7440-8C4D-E7138DE61848}" name="OWL_example282223" displayName="OWL_example282223" ref="A1:S99" totalsRowCount="1" headerRowDxfId="40" dataDxfId="39" totalsRowDxfId="38">
  <autoFilter ref="A1:S98" xr:uid="{6D354675-6542-204F-B729-0ED4A58EAB8E}"/>
  <sortState xmlns:xlrd2="http://schemas.microsoft.com/office/spreadsheetml/2017/richdata2" ref="A4:S92">
    <sortCondition ref="C1:C98"/>
  </sortState>
  <tableColumns count="19">
    <tableColumn id="13" xr3:uid="{EDC720B4-96CB-5C44-A478-1FAD326A0D9F}" name="status" dataDxfId="36" totalsRowDxfId="37"/>
    <tableColumn id="21" xr3:uid="{B45706EB-FD28-6A44-8840-EF1D91A75862}" name="review_group" dataDxfId="34" totalsRowDxfId="35"/>
    <tableColumn id="1" xr3:uid="{EC42983C-46F1-4B45-8946-3562DDB2E367}" name="term" totalsRowFunction="custom" dataDxfId="32" totalsRowDxfId="33">
      <calculatedColumnFormula>IF(terms_main!$G2=TRUE, terms_main!I2)</calculatedColumnFormula>
      <totalsRowFormula>SUBTOTAL(103, OWL_example282223[term])</totalsRowFormula>
    </tableColumn>
    <tableColumn id="16" xr3:uid="{29BAE21B-76E1-DA46-8C32-84A2F402D0CE}" name="label" dataDxfId="30" totalsRowDxfId="31">
      <calculatedColumnFormula>IF(terms_main!$G2=TRUE, terms_main!J2)</calculatedColumnFormula>
    </tableColumn>
    <tableColumn id="3" xr3:uid="{AAA5F32E-AE12-664B-8714-F6B7AC9E1E39}" name="delphi_definition" dataDxfId="28" totalsRowDxfId="29">
      <calculatedColumnFormula>IF(terms_main!$G2=TRUE, terms_main!L2)</calculatedColumnFormula>
    </tableColumn>
    <tableColumn id="4" xr3:uid="{5C82A887-B394-954C-9F88-08ED764324BC}" name="notes" dataDxfId="26" totalsRowDxfId="27">
      <calculatedColumnFormula>IF(terms_main!$G2=TRUE, terms_main!R2)</calculatedColumnFormula>
    </tableColumn>
    <tableColumn id="5" xr3:uid="{844335FE-9AC7-0441-A107-40226D99613E}" name="is_a" dataDxfId="24" totalsRowDxfId="25">
      <calculatedColumnFormula>IF(terms_main!$G2=TRUE, terms_main!W2)</calculatedColumnFormula>
    </tableColumn>
    <tableColumn id="8" xr3:uid="{AE894EE4-12AF-914F-8B34-5C90F1CCB2A2}" name="relationships" dataDxfId="22" totalsRowDxfId="23">
      <calculatedColumnFormula>IF(terms_main!$G2=TRUE, terms_main!X2)</calculatedColumnFormula>
    </tableColumn>
    <tableColumn id="18" xr3:uid="{D3D8EB82-51C8-C94E-80D4-C48532AB0B8A}" name="exact_synonym" dataDxfId="20" totalsRowDxfId="21">
      <calculatedColumnFormula>IF(terms_main!$G2=TRUE, terms_main!Y2)</calculatedColumnFormula>
    </tableColumn>
    <tableColumn id="7" xr3:uid="{501C5A01-5F92-204E-9047-76AEFA2A48AE}" name="broad_synonym" dataDxfId="18" totalsRowDxfId="19">
      <calculatedColumnFormula>IF(terms_main!$G2=TRUE, terms_main!Z2)</calculatedColumnFormula>
    </tableColumn>
    <tableColumn id="6" xr3:uid="{5A634829-1E83-124B-8FFE-F19C46B73F15}" name="see_also" dataDxfId="16" totalsRowDxfId="17">
      <calculatedColumnFormula>IF(terms_main!$G2=TRUE, terms_main!AA2)</calculatedColumnFormula>
    </tableColumn>
    <tableColumn id="22" xr3:uid="{CA880973-8F70-D946-99B3-1F6B7B368B8B}" name="reported_concept_names" dataDxfId="14" totalsRowDxfId="15">
      <calculatedColumnFormula array="1">_xlfn.TEXTJOIN("; ",TRUE,_xlfn.UNIQUE(IF(OWL_example282223[[#This Row],[term]]=all_concepts_long!$AB$2:$AB$809,all_concepts_long!$K$2:$K$809,"")))</calculatedColumnFormula>
    </tableColumn>
    <tableColumn id="12" xr3:uid="{A7E9C658-69EA-B847-942A-7DC33F482322}" name="count" dataDxfId="12" totalsRowDxfId="13">
      <calculatedColumnFormula array="1">COUNTA(_xlfn.UNIQUE(IF(OWL_example282223[[#This Row],[term]]=all_concepts_long!$AB$2:$AB$809,all_concepts_long!$K$2:$K$809,"")))</calculatedColumnFormula>
    </tableColumn>
    <tableColumn id="9" xr3:uid="{DAA25ABC-A61A-7C48-BEC0-C6F8D98AA452}" name="oboid" dataDxfId="10" totalsRowDxfId="11"/>
    <tableColumn id="10" xr3:uid="{F2B95C0E-2153-CF47-930F-895FD2FCA47E}" name="uri" dataDxfId="8" totalsRowDxfId="9"/>
    <tableColumn id="11" xr3:uid="{CC6ACA81-41C3-394D-80EF-0DE741725AFC}" name="example" dataDxfId="6" totalsRowDxfId="7"/>
    <tableColumn id="17" xr3:uid="{C1ACAD9E-7678-9F4F-A2BF-BCB288F11EFA}" name="ontology" dataDxfId="4" totalsRowDxfId="5"/>
    <tableColumn id="14" xr3:uid="{155D31F0-6BFB-7D4C-92E8-7DCC7561B5DE}" name="last_updated" dataDxfId="2" totalsRowDxfId="3"/>
    <tableColumn id="15" xr3:uid="{FB46DA4D-BE79-E74C-A696-F0BC521B990F}" name="version" dataDxfId="0" totalsRow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5-06-17T12:47:09.38" personId="{01C7697A-492F-8B45-81FA-D4251D472AF3}" id="{99773485-1C34-864B-BB3B-533EF88BF1DF}" done="1">
    <text>@Haolan Qi there are quite a few labels that are different for the same variables, especially for the raw and clean datasets. Consider reviewing to ensure that they are all aligned and that they are identical for the same the variable across data tables.</text>
    <mentions>
      <mention mentionpersonId="{802C3ECD-E192-954A-8DF4-D24D9872569E}" mentionId="{80E2202A-42E4-F645-BF02-F86C6D8528A6}" startIndex="0" length="10"/>
    </mentions>
  </threadedComment>
  <threadedComment ref="C1" dT="2025-06-17T14:33:58.25" personId="{01C7697A-492F-8B45-81FA-D4251D472AF3}" id="{0FD9902D-D286-134D-BA01-82EA98B89797}" parentId="{99773485-1C34-864B-BB3B-533EF88BF1DF}">
    <text>I would also consider reviewing to make sure that you’re using the same formatting and case structure across all entries.</text>
  </threadedComment>
  <threadedComment ref="D1" dT="2025-06-17T12:47:57.95" personId="{01C7697A-492F-8B45-81FA-D4251D472AF3}" id="{D6D6F8DA-307B-774D-8549-11D0311A7E72}">
    <text>@Haolan Qi there are quite a few descriptions that are different for the same variables, especially for the raw and clean datasets. Consider reviewing to ensure that they are all aligned and that they are identical for the same the variable across data tables.</text>
    <extLst>
      <x:ext xmlns:xltc2="http://schemas.microsoft.com/office/spreadsheetml/2020/threadedcomments2" uri="{F7C98A9C-CBB3-438F-8F68-D28B6AF4A901}">
        <xltc2:checksum>3382007005</xltc2:checksum>
        <xltc2:hyperlink startIndex="0" length="10" url="mailto:hqi@ohri.ca"/>
      </x:ext>
    </extLst>
  </threadedComment>
  <threadedComment ref="D1" dT="2025-06-17T14:34:03.02" personId="{01C7697A-492F-8B45-81FA-D4251D472AF3}" id="{04E20343-984F-4646-8A9A-1220652DE7DE}" parentId="{D6D6F8DA-307B-774D-8549-11D0311A7E72}">
    <text>I would also consider reviewing to make sure that you’re using the same formatting and case structure across all entries.</text>
  </threadedComment>
  <threadedComment ref="D1" dT="2025-06-19T21:14:21.97" personId="{93B1A859-3771-834C-B43C-7915B8644E24}" id="{02CE0EDB-819A-4F01-BF84-A360AAC4868D}" parentId="{D6D6F8DA-307B-774D-8549-11D0311A7E72}">
    <text>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text>
  </threadedComment>
  <threadedComment ref="D1" dT="2025-06-23T13:34:15.65" personId="{01C7697A-492F-8B45-81FA-D4251D472AF3}" id="{34FEFA95-2B96-4644-A587-DC9BDBFF075A}" parentId="{D6D6F8DA-307B-774D-8549-11D0311A7E72}">
    <text>Hi Haolan, as we discussed on the call, the descriptions should align with the data export that I sent you.</text>
  </threadedComment>
  <threadedComment ref="D1" dT="2025-06-23T15:59:08.27" personId="{93B1A859-3771-834C-B43C-7915B8644E24}" id="{2C87295E-EAF5-4C34-B50F-D7000FF44F04}" parentId="{D6D6F8DA-307B-774D-8549-11D0311A7E72}">
    <text>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text>
  </threadedComment>
  <threadedComment ref="D1" dT="2025-07-08T15:54:58.58" personId="{01C7697A-492F-8B45-81FA-D4251D472AF3}" id="{AAA574A0-91C8-E24E-A132-5D9EE438D051}" parentId="{D6D6F8DA-307B-774D-8549-11D0311A7E72}">
    <text>@Haolan Qi In that case, it may be best to make put the info from the data export under the notes column an create descriptions for them instead. We could potentially discuss this during today's meeting.</text>
    <mentions>
      <mention mentionpersonId="{802C3ECD-E192-954A-8DF4-D24D9872569E}" mentionId="{6BCE6ADC-2416-E047-92D1-7A0344F74ED7}" startIndex="0" length="10"/>
    </mentions>
  </threadedComment>
  <threadedComment ref="B2" dT="2025-06-24T13:04:43.80" personId="{01C7697A-492F-8B45-81FA-D4251D472AF3}" id="{F1C09A9E-8473-3E4B-9EAF-BA9DA6DE06D5}" done="1">
    <text>@Haolan Qi this will be removed on all_attributes_long has been fully cleaned.</text>
    <mentions>
      <mention mentionpersonId="{802C3ECD-E192-954A-8DF4-D24D9872569E}" mentionId="{C83CB780-3D12-474C-AFF4-A259B4602F9F}" startIndex="0" length="10"/>
    </mentions>
  </threadedComment>
  <threadedComment ref="B3" dT="2025-06-24T13:05:36.19" personId="{01C7697A-492F-8B45-81FA-D4251D472AF3}" id="{B5DA19C2-22C5-E24D-95B4-405487E625CC}" done="1">
    <text>@Haolan Qi this will likely be removed from all_attributes_long once it has been fully cleaned, but should confirm with Doug and Carol first.</text>
    <extLst>
      <x:ext xmlns:xltc2="http://schemas.microsoft.com/office/spreadsheetml/2020/threadedcomments2" uri="{F7C98A9C-CBB3-438F-8F68-D28B6AF4A901}">
        <xltc2:checksum>1572253099</xltc2:checksum>
        <xltc2:hyperlink startIndex="0" length="10" url="mailto:hqi@ohri.ca"/>
      </x:ext>
    </extLst>
  </threadedComment>
  <threadedComment ref="B3" dT="2025-07-08T15:55:52.46" personId="{01C7697A-492F-8B45-81FA-D4251D472AF3}" id="{FFD3084C-D715-B741-BA65-0C472ECE4287}" parentId="{B5DA19C2-22C5-E24D-95B4-405487E625CC}">
    <text>I have highlighted all entries in grey that I believe will be removed before publication/finalization of datasets.</text>
  </threadedComment>
  <threadedComment ref="B4" dT="2025-06-24T13:49:13.10" personId="{01C7697A-492F-8B45-81FA-D4251D472AF3}" id="{155A9B64-A725-634A-87F8-CEB4D610C45B}" done="1">
    <text>@Haolan Qi Consider elaborating the description more - the Covidence number is automatically generated by Covidence and assigned to each unique source. Consider clarifying that this information was not extracted.</text>
    <mentions>
      <mention mentionpersonId="{802C3ECD-E192-954A-8DF4-D24D9872569E}" mentionId="{A7F4A353-104B-7F40-AC32-F0FDC50C6966}" startIndex="0" length="10"/>
    </mentions>
  </threadedComment>
  <threadedComment ref="B4" dT="2025-06-24T13:49:57.42" personId="{01C7697A-492F-8B45-81FA-D4251D472AF3}" id="{D2C4DF50-6F00-5248-A8D3-734ED1A9D07F}" parentId="{155A9B64-A725-634A-87F8-CEB4D610C45B}">
    <text>It may be useful to make it clear in the description of any variables that were automatically generated and not extracted.</text>
  </threadedComment>
  <threadedComment ref="B4" dT="2025-07-08T12:10:14.76" personId="{01C7697A-492F-8B45-81FA-D4251D472AF3}" id="{69A9F69D-C83D-454F-8E1B-8A6E802BCA5F}" parentId="{155A9B64-A725-634A-87F8-CEB4D610C45B}">
    <text>@Haolan Qi For the label name, maybe consider calling it the Covidence study number for clarity.</text>
  </threadedComment>
  <threadedComment ref="B5" dT="2025-06-24T13:51:00.44" personId="{01C7697A-492F-8B45-81FA-D4251D472AF3}" id="{861FEC8E-B692-E64D-A859-784491DE1C8D}">
    <text>@Haolan Qi consider describing the structure of the reported concept ID and what it represents.</text>
    <mentions>
      <mention mentionpersonId="{802C3ECD-E192-954A-8DF4-D24D9872569E}" mentionId="{8BBB3FD5-60A0-A14A-999B-302E938592FE}" startIndex="0" length="10"/>
    </mentions>
  </threadedComment>
  <threadedComment ref="B5" dT="2025-07-08T12:10:46.49" personId="{01C7697A-492F-8B45-81FA-D4251D472AF3}" id="{09097774-0E20-0845-984C-EE0A1165D3AB}" parentId="{861FEC8E-B692-E64D-A859-784491DE1C8D}">
    <text>@Haolan Qi Either in the description or notes, I would suggest maybe including something about versioning and separating out the unique concepts within each reported concept. I also edited the text to show to that A = attribute.</text>
  </threadedComment>
  <threadedComment ref="B5" dT="2025-07-12T23:43:45.44" personId="{93B1A859-3771-834C-B43C-7915B8644E24}" id="{2B572DFF-487F-4A4D-82F9-5A6321ECDFD8}" parentId="{861FEC8E-B692-E64D-A859-784491DE1C8D}">
    <text>does the description look better now</text>
  </threadedComment>
  <threadedComment ref="B7" dT="2025-06-17T12:36:04.97" personId="{01C7697A-492F-8B45-81FA-D4251D472AF3}" id="{E194EEC0-4FEB-2447-9ED4-ED7165D34CA3}" done="1">
    <text>@Haolan Qi this variable is listed across three tables, however the description is not consistent. The description should ideally also mention that this is the study ID generated from Covidence.</text>
    <mentions>
      <mention mentionpersonId="{802C3ECD-E192-954A-8DF4-D24D9872569E}" mentionId="{6A44FE02-D6EE-CE42-BE5C-2B3088C0338D}" startIndex="0" length="10"/>
    </mentions>
  </threadedComment>
  <threadedComment ref="B7" dT="2025-06-17T14:09:46.14" personId="{93B1A859-3771-834C-B43C-7915B8644E24}" id="{5458746F-06D1-4E89-A92F-C05CB75B30D5}" parentId="{E194EEC0-4FEB-2447-9ED4-ED7165D34CA3}">
    <text>done</text>
  </threadedComment>
  <threadedComment ref="B8" dT="2025-07-08T12:13:23.11" personId="{01C7697A-492F-8B45-81FA-D4251D472AF3}" id="{DA17FCBD-CFE0-9C43-916A-D44A999E303F}" done="1">
    <text>Hi @Haolan Qi, you can ignore this column - I just made this a temporary column as I write up the background for all of the terms as its easier to analyze in chronological order.</text>
    <mentions>
      <mention mentionpersonId="{802C3ECD-E192-954A-8DF4-D24D9872569E}" mentionId="{79BF93E7-C885-3A4F-8F07-550B184ACC0A}" startIndex="3" length="10"/>
    </mentions>
  </threadedComment>
  <threadedComment ref="B9" dT="2025-06-17T12:26:56.60" personId="{01C7697A-492F-8B45-81FA-D4251D472AF3}" id="{40203F4A-FA26-574A-8A87-83D858BA4DE8}" done="1">
    <text>@Haolan Qi the variable should be defined the same way for both tables. “Parent” is defined in the ontology.</text>
    <mentions>
      <mention mentionpersonId="{802C3ECD-E192-954A-8DF4-D24D9872569E}" mentionId="{3ADA709D-9F8E-8549-BC1B-ED7D599571F7}" startIndex="0" length="10"/>
    </mentions>
  </threadedComment>
  <threadedComment ref="B9" dT="2025-06-24T13:53:11.96" personId="{01C7697A-492F-8B45-81FA-D4251D472AF3}" id="{32EAC4E0-9614-284D-AA83-46DE286A3EA2}" parentId="{40203F4A-FA26-574A-8A87-83D858BA4DE8}">
    <text>@Haolan Qi consider making this reported_concept_parent or something similar.</text>
    <mentions>
      <mention mentionpersonId="{802C3ECD-E192-954A-8DF4-D24D9872569E}" mentionId="{6779788D-E17B-C048-A943-F2D024FE72DA}" startIndex="0" length="10"/>
    </mentions>
  </threadedComment>
  <threadedComment ref="B9" dT="2025-06-24T14:05:32.18" personId="{01C7697A-492F-8B45-81FA-D4251D472AF3}" id="{C3C7C12C-C719-7240-9E2F-FC9860D487B2}" parentId="{40203F4A-FA26-574A-8A87-83D858BA4DE8}">
    <text>Consider making the description the following or something similar: "Specifies the parent concept in the hierarchy. If set to N/A, the item is considered a top-level concept with no parent."</text>
  </threadedComment>
  <threadedComment ref="B10" dT="2025-06-24T14:09:01.55" personId="{01C7697A-492F-8B45-81FA-D4251D472AF3}" id="{8902FB0E-146F-D94A-875E-2100F889A040}" done="1">
    <text>@Haolan Qi Consider updating what I had previously drafted for this one to "Indicates the data extraction field from which the reported concept was extracted. Corresponds to the name of Column 1 in Question 18 of the data extraction form."</text>
    <mentions>
      <mention mentionpersonId="{802C3ECD-E192-954A-8DF4-D24D9872569E}" mentionId="{3B3E1F21-75B0-7D41-9940-FAE1B89DE540}" startIndex="0" length="10"/>
    </mentions>
  </threadedComment>
  <threadedComment ref="B11" dT="2025-06-24T14:55:14.01" personId="{01C7697A-492F-8B45-81FA-D4251D472AF3}" id="{1D5336E3-4A65-634C-ACE7-74D61836A478}" done="1">
    <text>@Haolan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ext>
    <mentions>
      <mention mentionpersonId="{802C3ECD-E192-954A-8DF4-D24D9872569E}" mentionId="{48E01A91-C1D8-8D46-BBEE-1CB215E87DB1}" startIndex="0" length="10"/>
    </mentions>
  </threadedComment>
  <threadedComment ref="B12" dT="2025-06-24T15:39:26.17" personId="{01C7697A-492F-8B45-81FA-D4251D472AF3}" id="{FCF11E84-61A7-7E41-9F19-5B3111CED921}" done="1">
    <text>@Haolan Qi Consider this or something similar - may be good to specify that it relates to the name: "The name of the reported concept identified from the original source, extracted either as an attribute in Q18 or as a domain or sub-domain in Q17 of the data extraction form."</text>
    <mentions>
      <mention mentionpersonId="{802C3ECD-E192-954A-8DF4-D24D9872569E}" mentionId="{E2C0586E-B7BD-0141-A40E-0F4D07E2DB6B}" startIndex="0" length="10"/>
    </mentions>
  </threadedComment>
  <threadedComment ref="B13" dT="2025-06-24T12:58:31.82" personId="{01C7697A-492F-8B45-81FA-D4251D472AF3}" id="{9751E013-468F-A147-87AC-305EBEDFDE7B}" done="1">
    <text>@Haolan Qi these are only temporary columns in the sheet until you’re able to assign reported concept IDs for all for the entries. They are just used to help generate the formula for this.</text>
    <mentions>
      <mention mentionpersonId="{802C3ECD-E192-954A-8DF4-D24D9872569E}" mentionId="{1FEC2DF5-5599-C449-BAD2-CA7FE7D10813}" startIndex="0" length="10"/>
    </mentions>
  </threadedComment>
  <threadedComment ref="B14" dT="2025-06-24T12:58:36.77" personId="{01C7697A-492F-8B45-81FA-D4251D472AF3}" id="{3D7EC46D-1165-0849-A933-722F8D84AD10}"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5" dT="2025-06-24T12:58:41.55" personId="{01C7697A-492F-8B45-81FA-D4251D472AF3}" id="{C127AFF0-59D6-C746-BD38-686FFD0D9C77}"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6" dT="2025-06-24T13:20:15.27" personId="{01C7697A-492F-8B45-81FA-D4251D472AF3}" id="{00B6F029-DC87-684E-9A30-BAF44A580534}"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7" dT="2025-06-24T13:20:21.03" personId="{01C7697A-492F-8B45-81FA-D4251D472AF3}" id="{7D74BCE4-9C7E-5A49-AC9E-27C6699B9FC1}"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8" dT="2025-06-24T13:42:55.23" personId="{01C7697A-492F-8B45-81FA-D4251D472AF3}" id="{7729E629-8401-BC46-BFC9-AD28E980C815}">
    <text>@Haolan Qi This should be clearer. Consider elaborating or renaming the variable.</text>
    <mentions>
      <mention mentionpersonId="{802C3ECD-E192-954A-8DF4-D24D9872569E}" mentionId="{815B1F23-32BA-A541-852C-BAE44299579D}" startIndex="0" length="10"/>
    </mentions>
  </threadedComment>
  <threadedComment ref="B18" dT="2025-06-24T15:42:22.89" personId="{01C7697A-492F-8B45-81FA-D4251D472AF3}" id="{F3520A71-562C-C24E-8E0E-D9E68A1295BF}" parentId="{7729E629-8401-BC46-BFC9-AD28E980C815}">
    <text>This goes for the description as well. Is the notes column currently  being used for anything other than separating out unique concepts within a larger one?</text>
  </threadedComment>
  <threadedComment ref="B20" dT="2025-06-17T12:22:17.83" personId="{01C7697A-492F-8B45-81FA-D4251D472AF3}" id="{E95D9231-A65D-4942-BA7C-D362C1EBFCF2}" done="1">
    <text>@Haolan Qi similar to other comments, I would maybe consider making it concept_meas_consid for clarity.</text>
    <mentions>
      <mention mentionpersonId="{802C3ECD-E192-954A-8DF4-D24D9872569E}" mentionId="{8DC543CB-9BD0-1F4C-A09A-143BAC2DA0FC}" startIndex="0" length="10"/>
    </mentions>
  </threadedComment>
  <threadedComment ref="B20" dT="2025-06-24T13:19:40.26" personId="{01C7697A-492F-8B45-81FA-D4251D472AF3}" id="{79660B9C-89D4-954C-8479-3500ABC99D46}" parentId="{E95D9231-A65D-4942-BA7C-D362C1EBFCF2}">
    <text>My original comment was just providing an example, as this applies to multiple variables. Please consider applying the same formatting to all other relevant variables in the table (e.g., eval_methods, etc.).</text>
  </threadedComment>
  <threadedComment ref="B21" dT="2025-06-17T11:53:00.49" personId="{01C7697A-492F-8B45-81FA-D4251D472AF3}" id="{39892039-2C6F-7142-9323-E46EB828ADB8}" done="1">
    <text>@Haolan Qi this should become “reported_concept_def” or something similar - the definition needs to be linked to something (i.e., definition for what?)</text>
    <mentions>
      <mention mentionpersonId="{802C3ECD-E192-954A-8DF4-D24D9872569E}" mentionId="{6D1595FE-491C-444C-A72D-57FC1178C148}" startIndex="0" length="10"/>
    </mentions>
  </threadedComment>
  <threadedComment ref="B21" dT="2025-07-08T12:30:41.21" personId="{01C7697A-492F-8B45-81FA-D4251D472AF3}" id="{88576C56-3601-5047-9132-176EF5B8A4F8}" parentId="{39892039-2C6F-7142-9323-E46EB828ADB8}">
    <text>@Haolan Qi I would consider elaborating the description to include the what "N/A", "CDC 2001", etc. denotes. It may also be useful to mention the separating out of unique concepts as well.</text>
    <mentions>
      <mention mentionpersonId="{802C3ECD-E192-954A-8DF4-D24D9872569E}" mentionId="{AA288542-559C-544B-9368-60BE8AAB529F}" startIndex="0" length="10"/>
    </mentions>
  </threadedComment>
  <threadedComment ref="B21" dT="2025-07-13T00:01:25.30" personId="{93B1A859-3771-834C-B43C-7915B8644E24}" id="{DE88EB62-8B64-4275-9A72-F706DD621AF2}" parentId="{39892039-2C6F-7142-9323-E46EB828ADB8}">
    <text>does the description look better now</text>
  </threadedComment>
  <threadedComment ref="B22" dT="2025-07-08T12:33:35.83" personId="{01C7697A-492F-8B45-81FA-D4251D472AF3}" id="{1CF412E0-01D8-5E40-A3A6-5E507F50844A}">
    <text>@Haolan Qi For discussion: It may be worth discussing whether all concept-related variables start with concept or reported concept for continuity.</text>
    <mentions>
      <mention mentionpersonId="{802C3ECD-E192-954A-8DF4-D24D9872569E}" mentionId="{A07234CB-6A1E-1540-926F-4B9F7B70873A}" startIndex="0" length="10"/>
    </mentions>
  </threadedComment>
  <threadedComment ref="B24" dT="2025-07-08T12:51:26.49" personId="{01C7697A-492F-8B45-81FA-D4251D472AF3}" id="{610AD86F-CB35-FD43-A788-C3FCB73946D7}">
    <text>@Haolan Qi if we are going to keep the extraction confidence component going forward, we should define what high, medium, and low mean, and include in the description.</text>
    <mentions>
      <mention mentionpersonId="{802C3ECD-E192-954A-8DF4-D24D9872569E}" mentionId="{8BCBCFD9-579A-5A4C-93D1-0123F0F74A22}" startIndex="0" length="10"/>
    </mentions>
  </threadedComment>
  <threadedComment ref="B24" dT="2025-07-12T22:27:10.38" personId="{93B1A859-3771-834C-B43C-7915B8644E24}" id="{2DB97258-1EFC-4DFB-814E-FD2857CC4AC8}" parentId="{610AD86F-CB35-FD43-A788-C3FCB73946D7}">
    <text>need to check with Doug to see if we are going to keep it</text>
  </threadedComment>
  <threadedComment ref="B25" dT="2025-06-17T12:38:59.21" personId="{01C7697A-492F-8B45-81FA-D4251D472AF3}" id="{C632C926-FDE9-1F40-81BE-E0B1F1407571}" done="1">
    <text>@Haolan Qi it looks like this column name was edited - it should be the scoping term (the complement to the Delphi term). It indicates what term it maps to in the scoping review list.</text>
    <mentions>
      <mention mentionpersonId="{802C3ECD-E192-954A-8DF4-D24D9872569E}" mentionId="{A78E0405-9CAA-B945-B64C-3E6745074F49}" startIndex="0" length="10"/>
    </mentions>
  </threadedComment>
  <threadedComment ref="B25" dT="2025-06-24T16:09:53.72" personId="{01C7697A-492F-8B45-81FA-D4251D472AF3}" id="{FDF1754C-5942-4D4B-A650-9614CAB6EB30}" parentId="{C632C926-FDE9-1F40-81BE-E0B1F1407571}">
    <text>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text>
  </threadedComment>
  <threadedComment ref="B25" dT="2025-07-08T14:49:45.42" personId="{01C7697A-492F-8B45-81FA-D4251D472AF3}" id="{FC6893B9-083B-5B46-A328-C0A6EF83A8F9}" parentId="{C632C926-FDE9-1F40-81BE-E0B1F1407571}">
    <text>@Haolan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text>
    <mentions>
      <mention mentionpersonId="{802C3ECD-E192-954A-8DF4-D24D9872569E}" mentionId="{667B99EA-4C38-104D-80D4-35C1C6883E63}" startIndex="0" length="10"/>
    </mentions>
  </threadedComment>
  <threadedComment ref="B25" dT="2025-07-08T14:52:12.67" personId="{01C7697A-492F-8B45-81FA-D4251D472AF3}" id="{0C4CF4E1-9BBA-BA42-8861-9145930E8FCA}" parentId="{C632C926-FDE9-1F40-81BE-E0B1F1407571}">
    <text xml:space="preserve">@Haolan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ext>
    <mentions>
      <mention mentionpersonId="{802C3ECD-E192-954A-8DF4-D24D9872569E}" mentionId="{05673309-E863-E748-A6B4-B757DC5F66F8}" startIndex="0" length="10"/>
    </mentions>
  </threadedComment>
  <threadedComment ref="B26" dT="2025-07-08T12:53:50.54" personId="{01C7697A-492F-8B45-81FA-D4251D472AF3}" id="{3991C713-E8A1-BB4D-A61E-EFBBF0533CBB}" done="1">
    <text>@Haolan Qi As previously mentioned, the Delphi exercise has not happened yet, so nothing should be labelled or defined as a Delphi consensus term. I edited this entry, but not sure if there are others that still need to be reviewed/edited.</text>
    <mentions>
      <mention mentionpersonId="{802C3ECD-E192-954A-8DF4-D24D9872569E}" mentionId="{FCAFC554-52B3-5447-A0B8-8AB0BE09AF79}" startIndex="0" length="10"/>
    </mentions>
  </threadedComment>
  <threadedComment ref="B26" dT="2025-07-08T15:07:58.12" personId="{01C7697A-492F-8B45-81FA-D4251D472AF3}" id="{A5EFA1C9-1249-B944-A060-19B4E708E477}" parentId="{3991C713-E8A1-BB4D-A61E-EFBBF0533CBB}">
    <text>@Haolan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ext>
    <mentions>
      <mention mentionpersonId="{802C3ECD-E192-954A-8DF4-D24D9872569E}" mentionId="{AEC15A43-7CCA-E94B-931E-515710EC0485}" startIndex="0" length="10"/>
    </mentions>
  </threadedComment>
  <threadedComment ref="B29" dT="2025-06-17T12:31:35.66" personId="{01C7697A-492F-8B45-81FA-D4251D472AF3}" id="{2D308B89-9298-2349-9995-E007C8BE0AC3}" done="1">
    <text>@Haolan Qi there are still several variable names using both “scoping” and “scr”. Please use the same terminology for all scoping-related variables.</text>
    <mentions>
      <mention mentionpersonId="{802C3ECD-E192-954A-8DF4-D24D9872569E}" mentionId="{3EB45BD1-4888-FC44-A45D-C83913C25228}" startIndex="0" length="10"/>
    </mentions>
  </threadedComment>
  <threadedComment ref="B29" dT="2025-06-17T14:07:50.11" personId="{93B1A859-3771-834C-B43C-7915B8644E24}" id="{D9A50F64-3A42-40F6-9F44-9FB9D6E5949A}" parentId="{2D308B89-9298-2349-9995-E007C8BE0AC3}">
    <text>@Emma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text>
    <mentions>
      <mention mentionpersonId="{E84AF405-DDD4-9E45-AB4B-554C111D662A}" mentionId="{8DBB1694-E0D9-46AA-8D3C-D3F7C1C86B20}" startIndex="0" length="11"/>
    </mentions>
  </threadedComment>
  <threadedComment ref="B29" dT="2025-06-17T14:25:46.20" personId="{01C7697A-492F-8B45-81FA-D4251D472AF3}" id="{292F7ECC-C912-FD42-A151-AC1BAD01C592}" parentId="{2D308B89-9298-2349-9995-E007C8BE0AC3}">
    <text>Yes, they’re all referring to the scoping review.</text>
  </threadedComment>
  <threadedComment ref="B29" dT="2025-06-17T14:55:40.56" personId="{93B1A859-3771-834C-B43C-7915B8644E24}" id="{736B95B0-4B73-4E8E-AA75-3D9394D9A43A}" parentId="{2D308B89-9298-2349-9995-E007C8BE0AC3}">
    <text>ok, done!</text>
  </threadedComment>
  <threadedComment ref="B39" dT="2025-07-08T15:10:00.70" personId="{01C7697A-492F-8B45-81FA-D4251D472AF3}" id="{29C8B03C-C6F5-F64E-8FA7-9034CF154FF2}">
    <text>@Haolan Qi The labels for a variable should remain the same, even across data tables.</text>
    <mentions>
      <mention mentionpersonId="{802C3ECD-E192-954A-8DF4-D24D9872569E}" mentionId="{692AA3FF-8816-6F4F-833E-E6E3C25E988A}" startIndex="0" length="10"/>
    </mentions>
  </threadedComment>
  <threadedComment ref="B39" dT="2025-07-15T15:46:39.93" personId="{01C7697A-492F-8B45-81FA-D4251D472AF3}" id="{7B635D3B-32D4-E543-9128-CEABA5BB7180}" parentId="{29C8B03C-C6F5-F64E-8FA7-9034CF154FF2}">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92B53F6F-E397-874B-A14E-8711F5C38D7B}" startIndex="0" length="10"/>
    </mentions>
  </threadedComment>
  <threadedComment ref="B40" dT="2025-07-15T15:46:14.61" personId="{01C7697A-492F-8B45-81FA-D4251D472AF3}" id="{531CC438-EEA7-B64E-8E15-2FC6A4A4B443}">
    <text>@Haolan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D3B0846-E954-034D-8C3B-8CC072B511E3}" startIndex="0" length="10"/>
    </mentions>
  </threadedComment>
  <threadedComment ref="B45" dT="2025-06-17T12:40:21.80" personId="{01C7697A-492F-8B45-81FA-D4251D472AF3}" id="{F8FE2AE5-38BB-A84B-8BBB-802B3CDC452F}" done="1">
    <text>@Haolan Qi you have “extracted_title” and “title” for some. They should all use the the same variable name if they are the same, or if not, the description should clarify what the difference is.</text>
    <mentions>
      <mention mentionpersonId="{802C3ECD-E192-954A-8DF4-D24D9872569E}" mentionId="{8C6530CB-BACF-AC42-822C-BCD33137FE03}" startIndex="0" length="10"/>
    </mentions>
  </threadedComment>
  <threadedComment ref="B45" dT="2025-06-24T11:51:38.65" personId="{01C7697A-492F-8B45-81FA-D4251D472AF3}" id="{41011D78-7DF2-594F-97D1-706FE324BAAE}" parentId="{F8FE2AE5-38BB-A84B-8BBB-802B3CDC452F}">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019E3359-5CF8-7B40-B6FB-99139D7462C6}" startIndex="0" length="10"/>
    </mentions>
  </threadedComment>
  <threadedComment ref="B47" dT="2025-06-17T12:16:27.74" personId="{01C7697A-492F-8B45-81FA-D4251D472AF3}" id="{51EFFDB3-4A79-0648-AEDD-BCDCF221358F}" done="1">
    <text>@Haolan Qi source_title or extracted_source_title or something along those lines may be more clear.</text>
    <mentions>
      <mention mentionpersonId="{802C3ECD-E192-954A-8DF4-D24D9872569E}" mentionId="{1BD4D0D7-EAD6-DF45-96EA-28460C87F6BA}" startIndex="0" length="10"/>
    </mentions>
  </threadedComment>
  <threadedComment ref="B66" dT="2025-06-24T12:02:39.00" personId="{01C7697A-492F-8B45-81FA-D4251D472AF3}" id="{431CD302-47FB-6946-A055-DF9FF44CD98B}" done="1">
    <text>@Haolan Qi Please refer to the data extraction from. This variable relates to the evaluation framework used, which is unclear here.</text>
    <mentions>
      <mention mentionpersonId="{802C3ECD-E192-954A-8DF4-D24D9872569E}" mentionId="{EFD9F364-7029-FD41-9AF9-C6C3B017EF62}" startIndex="0" length="10"/>
    </mentions>
  </threadedComment>
  <threadedComment ref="B67" dT="2025-06-24T12:06:17.86" personId="{01C7697A-492F-8B45-81FA-D4251D472AF3}" id="{C75D39B9-C6EE-4C41-954A-E07C9BF0234B}"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96A6DE8-A054-C14C-ACD9-3DF4F0D33A02}" startIndex="0" length="10"/>
    </mentions>
  </threadedComment>
  <threadedComment ref="B67" dT="2025-06-24T12:06:59.59" personId="{01C7697A-492F-8B45-81FA-D4251D472AF3}" id="{18046685-BB06-3647-979D-D88C34B6081A}" parentId="{C75D39B9-C6EE-4C41-954A-E07C9BF0234B}">
    <text>This goes for the associated labels as well.</text>
  </threadedComment>
  <threadedComment ref="B67" dT="2025-06-24T20:51:51.22" personId="{93B1A859-3771-834C-B43C-7915B8644E24}" id="{F3F14ABA-C1BC-4895-86FE-DA1A9B7B5010}" parentId="{C75D39B9-C6EE-4C41-954A-E07C9BF0234B}">
    <text xml:space="preserve">updated
</text>
  </threadedComment>
  <threadedComment ref="B67" dT="2025-07-08T15:14:57.92" personId="{01C7697A-492F-8B45-81FA-D4251D472AF3}" id="{5A84D9AB-4003-7A46-B1DF-FFDC61DF9376}" parentId="{C75D39B9-C6EE-4C41-954A-E07C9BF0234B}">
    <text>@Haolan Qi Consider "framework_section_01_name" for clarity.</text>
    <mentions>
      <mention mentionpersonId="{802C3ECD-E192-954A-8DF4-D24D9872569E}" mentionId="{9FD9B21E-719B-AE47-A319-B3454EAAAF16}" startIndex="0" length="10"/>
    </mentions>
  </threadedComment>
  <threadedComment ref="B67" dT="2025-07-12T22:28:12.74" personId="{93B1A859-3771-834C-B43C-7915B8644E24}" id="{7447F75F-7787-48D7-BC06-A47B675AA069}" parentId="{C75D39B9-C6EE-4C41-954A-E07C9BF0234B}">
    <text>updated the rest of them</text>
  </threadedComment>
  <threadedComment ref="B70" dT="2025-06-17T18:38:16.32" personId="{01C7697A-492F-8B45-81FA-D4251D472AF3}" id="{494C7627-C027-3343-A648-CF5F2F3F2543}" done="1">
    <text>@Haolan Qi definition or description of what? I would add another component to the variable name for clarity.</text>
    <mentions>
      <mention mentionpersonId="{802C3ECD-E192-954A-8DF4-D24D9872569E}" mentionId="{5415E8CA-F2CA-DA4D-95A6-A77D64E1BDBF}" startIndex="0" length="10"/>
    </mentions>
  </threadedComment>
  <threadedComment ref="B70" dT="2025-06-22T03:25:53.58" personId="{93B1A859-3771-834C-B43C-7915B8644E24}" id="{F9D4FCC5-14EC-40DB-A48F-67015AD92962}" parentId="{494C7627-C027-3343-A648-CF5F2F3F2543}">
    <text>@Emma Brown Would something like framework_section_def_01 work? could you please share an example, I’ll apply the same format to the rest of the entries.</text>
    <mentions>
      <mention mentionpersonId="{E84AF405-DDD4-9E45-AB4B-554C111D662A}" mentionId="{2207B501-7E66-4367-B6E9-85493A6CC532}" startIndex="0" length="11"/>
    </mentions>
  </threadedComment>
  <threadedComment ref="B70" dT="2025-06-23T13:31:09.47" personId="{01C7697A-492F-8B45-81FA-D4251D472AF3}" id="{3276B247-54AC-4BBE-9D6D-26576AFDCEEF}" parentId="{494C7627-C027-3343-A648-CF5F2F3F2543}">
    <text>Hi Haolan, you can draft something by reviewing the data export. I would maybe make it a description instead of definition since I think that was more applicable in most cases. It is a definition/description for framework section 1.</text>
  </threadedComment>
  <threadedComment ref="B76" dT="2025-07-08T15:15:34.60" personId="{01C7697A-492F-8B45-81FA-D4251D472AF3}" id="{94F93D36-51E9-044E-A253-3752F512794D}" done="1">
    <text>@Haolan Qi Consider "framework_section_01_notes" for simplicity.</text>
  </threadedComment>
  <threadedComment ref="B76" dT="2025-07-12T22:29:03.40" personId="{93B1A859-3771-834C-B43C-7915B8644E24}" id="{8CD10AC3-B31C-4FE0-B1A2-E6B7CE84BAEF}" parentId="{94F93D36-51E9-044E-A253-3752F512794D}">
    <text>updated the rest of them</text>
  </threadedComment>
  <threadedComment ref="B192" dT="2025-07-08T15:21:22.46" personId="{01C7697A-492F-8B45-81FA-D4251D472AF3}" id="{6A44D50C-8C7F-154F-9EF9-5DB3F033DF8B}">
    <text>@Haolan Qi Not sure why this is a variable - its the extraction instructions from the data extraction form.</text>
    <mentions>
      <mention mentionpersonId="{802C3ECD-E192-954A-8DF4-D24D9872569E}" mentionId="{C92B80BE-BE00-B846-9994-F3F3AB03A82B}" startIndex="0" length="10"/>
    </mentions>
  </threadedComment>
  <threadedComment ref="B192" dT="2025-07-12T21:16:30.52" personId="{93B1A859-3771-834C-B43C-7915B8644E24}" id="{88D016B3-877F-4388-84F3-4D2431993CDE}" parentId="{6A44D50C-8C7F-154F-9EF9-5DB3F033DF8B}">
    <text>i remembered we discussed on Teams message before, you suggested me to include 12, 13, 17, and 18 (the extraction instructions) for now. but if we don't need it, it’s easy to remove them. do you want me to remove them?</text>
  </threadedComment>
  <threadedComment ref="B206" dT="2025-06-24T11:55:50.85" personId="{01C7697A-492F-8B45-81FA-D4251D472AF3}" id="{75AAA321-0D34-D04D-B9B8-8A13757F4722}">
    <text>@Haolan Qi is there a reason why only the public health objectives go up to 10?</text>
    <mentions>
      <mention mentionpersonId="{802C3ECD-E192-954A-8DF4-D24D9872569E}" mentionId="{D92C4506-75F4-0244-832D-CDA790B41753}" startIndex="0" length="10"/>
    </mentions>
  </threadedComment>
  <threadedComment ref="B206" dT="2025-06-24T13:02:01.81" personId="{93B1A859-3771-834C-B43C-7915B8644E24}" id="{1D662930-BEC6-4BA2-BD58-FDAA06FAE005}" parentId="{75AAA321-0D34-D04D-B9B8-8A13757F4722}">
    <text>Hi Emma,
 If you look at the clean datasheet, you’ll notice some variables are missing. Were they intentionally excluded, or should I add them back in? If I should add them back, should I also copy the corresponding data from the raw sheet?</text>
  </threadedComment>
  <threadedComment ref="B262" dT="2025-06-24T12:12:22.19" personId="{01C7697A-492F-8B45-81FA-D4251D472AF3}" id="{5D7555DA-5875-264C-A595-43612A24017A}">
    <text>@Haolan Qi Not sure why there is a variable for this - this just reflect question 15 but there is only the table provided in the extraction field for this question.</text>
    <mentions>
      <mention mentionpersonId="{802C3ECD-E192-954A-8DF4-D24D9872569E}" mentionId="{23226EA9-0A71-E940-A9F6-E61DE3B42D94}" startIndex="0" length="10"/>
    </mentions>
  </threadedComment>
  <threadedComment ref="B262" dT="2025-06-24T13:05:00.91" personId="{93B1A859-3771-834C-B43C-7915B8644E24}" id="{5A8A5382-2B04-4F87-BCE0-FCFFE692763D}" parentId="{5D7555DA-5875-264C-A595-43612A24017A}">
    <text>this is in the heading. maybe we can delete them later</text>
  </threadedComment>
  <threadedComment ref="B335" dT="2025-06-24T12:15:32.05" personId="{01C7697A-492F-8B45-81FA-D4251D472AF3}" id="{F8018D00-159E-214F-A214-9D16126A4B34}">
    <text>@Haolan Qi is there a reason the clean version doesn’t go to 10?</text>
    <mentions>
      <mention mentionpersonId="{802C3ECD-E192-954A-8DF4-D24D9872569E}" mentionId="{74F35EE3-B64E-5F4F-9DF4-E47058AB3207}" startIndex="0" length="10"/>
    </mentions>
  </threadedComment>
  <threadedComment ref="B335" dT="2025-06-24T13:11:00.55" personId="{93B1A859-3771-834C-B43C-7915B8644E24}" id="{355BD578-038F-47A5-B100-BCF8961A8EC7}" parentId="{F8018D00-159E-214F-A214-9D16126A4B34}">
    <text>I’m not sure either—this happens to other variables as well. These are the original clean datasheet headings, and there are no hidden columns.</text>
  </threadedComment>
  <threadedComment ref="B389" dT="2025-06-24T12:16:39.46" personId="{01C7697A-492F-8B45-81FA-D4251D472AF3}" id="{5C2CD8EE-4C91-264F-81D3-E3F2AB8472BA}">
    <text>@Haolan Qi is there a reason this doesn’t go to 10?</text>
    <mentions>
      <mention mentionpersonId="{802C3ECD-E192-954A-8DF4-D24D9872569E}" mentionId="{26F879DD-B3C1-284B-AFDA-E791FA1F4E45}" startIndex="0" length="10"/>
    </mentions>
  </threadedComment>
  <threadedComment ref="B389" dT="2025-06-24T13:11:16.42" personId="{93B1A859-3771-834C-B43C-7915B8644E24}" id="{AA32E5CD-C12D-400E-A45E-AE3492C78EC9}" parentId="{5C2CD8EE-4C91-264F-81D3-E3F2AB8472BA}">
    <text>I’m not sure either—this happens to other variables as well. These are the original clean datasheet headings, and there are no hidden columns.</text>
  </threadedComment>
  <threadedComment ref="B477" dT="2025-06-17T12:05:41.09" personId="{01C7697A-492F-8B45-81FA-D4251D472AF3}" id="{BDBC77F2-5DA8-6E4E-8F0D-684DD6F45E3E}">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B477" dT="2025-06-17T13:50:58.79" personId="{93B1A859-3771-834C-B43C-7915B8644E24}" id="{5C1BD0DE-3889-4F18-A2D4-E2782BA4A407}" parentId="{BDBC77F2-5DA8-6E4E-8F0D-684DD6F45E3E}">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8E4CA2A1-DACA-4488-AAAC-C3357BF423A1}" startIndex="0" length="11"/>
    </mentions>
  </threadedComment>
  <threadedComment ref="B486" dT="2025-06-17T12:05:26.23" personId="{01C7697A-492F-8B45-81FA-D4251D472AF3}" id="{8FE363CB-3E81-7A47-A5D7-A4811D6AFB5F}">
    <text>@Haolan Qi “effectiveness_def” is the same variable for both the clean and raw data - the descriptions should be the same if not very closely aligned. This is true for all of the descriptions for the raw and clean data tables.</text>
    <mentions>
      <mention mentionpersonId="{802C3ECD-E192-954A-8DF4-D24D9872569E}" mentionId="{533B72D1-2881-2240-83C5-39646896D5A2}" startIndex="0" length="10"/>
    </mentions>
  </threadedComment>
  <threadedComment ref="B975" dT="2025-06-24T12:19:29.09" personId="{01C7697A-492F-8B45-81FA-D4251D472AF3}" id="{D273A026-C141-F841-A11E-739E5BA312DF}" done="1">
    <text>@Haolan Qi consider making this wbs_surv_gaps_opportunities or wastewater_surv_gaps_opprtunities</text>
    <mentions>
      <mention mentionpersonId="{802C3ECD-E192-954A-8DF4-D24D9872569E}" mentionId="{B9E9E345-6F1B-284A-AE7D-46B5E1C88C1C}" startIndex="0" length="10"/>
    </mentions>
  </threadedComment>
  <threadedComment ref="B975" dT="2025-06-24T13:16:30.71" personId="{93B1A859-3771-834C-B43C-7915B8644E24}" id="{79D8FC27-484B-456D-876B-E6752DD324CA}" parentId="{D273A026-C141-F841-A11E-739E5BA312DF}">
    <text>wbs should stand for wastewater-based surveillance, so it should be: wbs_gaps_opportunities</text>
  </threadedComment>
  <threadedComment ref="B981" dT="2025-06-24T12:25:03.86" personId="{01C7697A-492F-8B45-81FA-D4251D472AF3}" id="{6FC1C4A8-AD2C-7D44-BB66-4FBA7CC84DD1}" done="1">
    <text>@Haolan Qi consider making this extraction_addl_comments for clarity</text>
    <mentions>
      <mention mentionpersonId="{802C3ECD-E192-954A-8DF4-D24D9872569E}" mentionId="{3C9C717B-EC98-FA41-ACDC-5D9DE560BF60}" startIndex="0" length="10"/>
    </mentions>
  </threadedComment>
  <threadedComment ref="B986" dT="2025-07-08T18:23:32.95" personId="{01C7697A-492F-8B45-81FA-D4251D472AF3}" id="{33179CEF-D662-0042-92A8-EE3796AC9AAC}" done="1">
    <text>@Haolan Qi The corresponding variable for the clean dataset may be missing here.</text>
    <mentions>
      <mention mentionpersonId="{802C3ECD-E192-954A-8DF4-D24D9872569E}" mentionId="{35068633-89EA-FE44-A013-5B3CEB28E992}" startIndex="0" length="10"/>
    </mentions>
  </threadedComment>
  <threadedComment ref="B991" dT="2025-06-17T11:55:35.09" personId="{01C7697A-492F-8B45-81FA-D4251D472AF3}" id="{E6E3D7A2-1A80-AD4C-A2AE-349FBED76A8A}" done="1">
    <text>@Haolan Qi For some variables you’re using def and others definition - I’d try to make sure you’re only using one version across all variables. That goes for the other abbreviations that you’ve used as well.</text>
    <mentions>
      <mention mentionpersonId="{802C3ECD-E192-954A-8DF4-D24D9872569E}" mentionId="{A392EFCC-3E21-0C4F-8CFC-39537EDFD9AF}" startIndex="0" length="10"/>
    </mentions>
  </threadedComment>
  <threadedComment ref="B991" dT="2025-06-17T13:31:55.21" personId="{93B1A859-3771-834C-B43C-7915B8644E24}" id="{3F843CF3-4E27-42AE-B523-21F36AD6D1B8}" parentId="{E6E3D7A2-1A80-AD4C-A2AE-349FBED76A8A}">
    <text>@Emma Brown done.
done with "definition""evaluation""measurement""consideration""additional"</text>
    <mentions>
      <mention mentionpersonId="{E84AF405-DDD4-9E45-AB4B-554C111D662A}" mentionId="{A9B4FB80-32BE-4D33-9D78-A2CAABE98B97}" startIndex="0" length="11"/>
    </mentions>
  </threadedComment>
  <threadedComment ref="B991" dT="2025-06-17T15:54:17.21" personId="{01C7697A-492F-8B45-81FA-D4251D472AF3}" id="{C9F4849D-DFA6-7A4B-BC17-A06ED6B84F62}" parentId="{E6E3D7A2-1A80-AD4C-A2AE-349FBED76A8A}">
    <text>The Delphi has not occurred yet - therefore none of the descriptions should state that it is the concept agreed upon during the Delphi consensus process. The Delphi list are just the terms that we are brining to the Delphi to be voted on. There are no consensus terms overall.</text>
  </threadedComment>
  <threadedComment ref="B991" dT="2025-06-17T15:55:17.33" personId="{01C7697A-492F-8B45-81FA-D4251D472AF3}" id="{0D520CF5-3DA9-A544-9F5D-91D876ADAA18}" parentId="{E6E3D7A2-1A80-AD4C-A2AE-349FBED76A8A}">
    <text>Also, concept = identified from the literature, term = what we decided on. See the terms_schema to know which terminology to use when.</text>
  </threadedComment>
  <threadedComment ref="B992" dT="2025-06-17T12:07:20.04" personId="{01C7697A-492F-8B45-81FA-D4251D472AF3}" id="{9B097F89-8E38-9A40-859A-31BA5166C5A2}" done="1">
    <text>@Haolan Qi the description for this should follow how it is defined in the ontology.</text>
    <mentions>
      <mention mentionpersonId="{802C3ECD-E192-954A-8DF4-D24D9872569E}" mentionId="{D99D72E6-06E2-1146-92DF-3D45D0D39A6A}" startIndex="0" length="10"/>
    </mentions>
  </threadedComment>
  <threadedComment ref="B992" dT="2025-06-17T15:33:53.76" personId="{93B1A859-3771-834C-B43C-7915B8644E24}" id="{9FF93F28-E534-461A-B52D-03373E4389E3}" parentId="{9B097F89-8E38-9A40-859A-31BA5166C5A2}">
    <text>done</text>
  </threadedComment>
  <threadedComment ref="B993" dT="2025-06-17T11:57:32.01" personId="{01C7697A-492F-8B45-81FA-D4251D472AF3}" id="{2788B9EC-A42B-294B-BEF8-C80A6B36A1BD}" done="1">
    <text>@Haolan Qi there are quite a few terms/items/variable components that were already defined in terms_schema. It may be worth reviewing those to make sure that the descriptions that you’ve provided here are the same as those, or at least well-aligned.</text>
    <mentions>
      <mention mentionpersonId="{802C3ECD-E192-954A-8DF4-D24D9872569E}" mentionId="{FC7CB61C-500B-3740-8D55-400468FD73B4}" startIndex="0" length="10"/>
    </mentions>
  </threadedComment>
  <threadedComment ref="B993" dT="2025-06-17T11:58:18.77" personId="{01C7697A-492F-8B45-81FA-D4251D472AF3}" id="{30804AFA-9315-A844-9570-0669BE83F45B}" parentId="{2788B9EC-A42B-294B-BEF8-C80A6B36A1BD}">
    <text>This goes for the synonyms, relationships, etc. as well.</text>
  </threadedComment>
  <threadedComment ref="B998" dT="2025-06-17T12:29:22.91" personId="{01C7697A-492F-8B45-81FA-D4251D472AF3}" id="{5FAC2898-6A58-734B-BEBA-0C8F1F5EC6E1}" done="1">
    <text>@Haolan Qi I would consider making this more clear.</text>
    <mentions>
      <mention mentionpersonId="{802C3ECD-E192-954A-8DF4-D24D9872569E}" mentionId="{85DD67FD-6C3B-294B-A67B-21FF910CC5CD}" startIndex="0" length="10"/>
    </mentions>
  </threadedComment>
  <threadedComment ref="B1000" dT="2025-06-17T11:54:23.84" personId="{01C7697A-492F-8B45-81FA-D4251D472AF3}" id="{2CCE730E-7785-584F-87E1-43DB8776B61C}" done="1">
    <text>@Haolan Qi I would edit this so that it is clear what the variable is related to (e.g., incl_delphi) or something similar.</text>
    <mentions>
      <mention mentionpersonId="{802C3ECD-E192-954A-8DF4-D24D9872569E}" mentionId="{50ABFC6A-1E33-2744-9713-B35B3A1DA350}" startIndex="0" length="10"/>
    </mentions>
  </threadedComment>
  <threadedComment ref="B1002" dT="2025-06-17T12:20:11.89" personId="{01C7697A-492F-8B45-81FA-D4251D472AF3}" id="{B10B8075-A99E-4B42-899C-4B2E5D06393E}" done="1">
    <text>@Haolan Qi the same variable is defined differently for terms_schema.</text>
    <extLst>
      <x:ext xmlns:xltc2="http://schemas.microsoft.com/office/spreadsheetml/2020/threadedcomments2" uri="{F7C98A9C-CBB3-438F-8F68-D28B6AF4A901}">
        <xltc2:checksum>1377721494</xltc2:checksum>
        <xltc2:hyperlink startIndex="0" length="10" url="mailto:hqi@ohri.ca"/>
      </x:ext>
    </extLst>
  </threadedComment>
  <threadedComment ref="B1003" dT="2025-06-17T12:24:40.03" personId="{01C7697A-492F-8B45-81FA-D4251D472AF3}" id="{7722DF45-8C17-3044-8533-26772EB6C91E}" done="1">
    <text>@Haolan Qi this variable name is presented differently between terms_main and terms_schema when they should be the same.</text>
    <mentions>
      <mention mentionpersonId="{802C3ECD-E192-954A-8DF4-D24D9872569E}" mentionId="{B02CC68B-38DA-974D-988A-6E1C15A1AB77}" startIndex="0" length="10"/>
    </mentions>
  </threadedComment>
  <threadedComment ref="B1003" dT="2025-06-17T13:53:35.26" personId="{93B1A859-3771-834C-B43C-7915B8644E24}" id="{74AA105F-10DA-4930-9DC8-A2AEC4B54E73}" parentId="{7722DF45-8C17-3044-8533-26772EB6C91E}">
    <text>done</text>
  </threadedComment>
  <threadedComment ref="B1003" dT="2025-07-08T15:42:12.66" personId="{01C7697A-492F-8B45-81FA-D4251D472AF3}" id="{4CAFFEE0-7179-A049-B20E-7D4B5ED520E2}" parentId="{7722DF45-8C17-3044-8533-26772EB6C91E}">
    <text>@Haolan Qi It may be worth incorporating the non-abbreviated name somewhere in the description or similar.</text>
    <mentions>
      <mention mentionpersonId="{802C3ECD-E192-954A-8DF4-D24D9872569E}" mentionId="{75F99D68-D983-D74B-AEC0-D80A00CAD5D8}" startIndex="0" length="10"/>
    </mentions>
  </threadedComment>
  <threadedComment ref="B1006" dT="2025-06-17T12:34:51.12" personId="{01C7697A-492F-8B45-81FA-D4251D472AF3}" id="{A7166101-9D7A-9F49-847B-2CF471CAA9E6}" done="1">
    <text>@Haolan Qi this isn’t the same variable as terms_schema. Consider naming it review_status.</text>
    <mentions>
      <mention mentionpersonId="{802C3ECD-E192-954A-8DF4-D24D9872569E}" mentionId="{992506E8-9AD4-264A-84C8-F77B73564AB4}" startIndex="0" length="10"/>
    </mentions>
  </threadedComment>
  <threadedComment ref="B1006" dT="2025-06-18T20:00:35.01" personId="{01C7697A-492F-8B45-81FA-D4251D472AF3}" id="{186F0AB4-CD63-E746-97D1-8D059C770B33}" parentId="{A7166101-9D7A-9F49-847B-2CF471CAA9E6}">
    <text>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ext>
  </threadedComment>
  <threadedComment ref="B1009" dT="2025-06-17T12:07:20.04" personId="{01C7697A-492F-8B45-81FA-D4251D472AF3}" id="{5635F8E1-A7A2-4330-8E00-9AEB55B878C5}" done="1">
    <text>@Haolan Qi the description for this should follow how it is defined in the ontology.</text>
    <mentions>
      <mention mentionpersonId="{802C3ECD-E192-954A-8DF4-D24D9872569E}" mentionId="{2EBB545F-0565-4A8C-ACE0-34881EF59458}" startIndex="0" length="10"/>
    </mentions>
  </threadedComment>
  <threadedComment ref="B1009" dT="2025-06-17T15:33:53.76" personId="{93B1A859-3771-834C-B43C-7915B8644E24}" id="{3FCFA33B-C8CA-40EA-867D-D6D94909A5E5}" parentId="{5635F8E1-A7A2-4330-8E00-9AEB55B878C5}">
    <text>done</text>
  </threadedComment>
  <threadedComment ref="B1013" dT="2025-06-17T18:34:41.80" personId="{01C7697A-492F-8B45-81FA-D4251D472AF3}" id="{BD92A671-0D46-7D4F-AFB7-E1835F6F0D3E}" done="1">
    <text>@Haolan Qi suggestion: term_background</text>
    <mentions>
      <mention mentionpersonId="{802C3ECD-E192-954A-8DF4-D24D9872569E}" mentionId="{8A23416E-F593-F84D-AB0E-733406BAE8E3}" startIndex="0" length="10"/>
    </mentions>
  </threadedComment>
  <threadedComment ref="B1014" dT="2025-06-17T18:36:19.13" personId="{01C7697A-492F-8B45-81FA-D4251D472AF3}" id="{700F845E-B90A-D34F-BD8A-7565623E82DA}" done="1">
    <text>@Haolan Qi suggestion: term_context</text>
    <mentions>
      <mention mentionpersonId="{802C3ECD-E192-954A-8DF4-D24D9872569E}" mentionId="{B5E065AE-FA3F-684F-88DD-A60920579ABE}" startIndex="0" length="10"/>
    </mentions>
  </threadedComment>
  <threadedComment ref="B1015" dT="2025-06-17T12:02:08.09" personId="{01C7697A-492F-8B45-81FA-D4251D472AF3}" id="{ABE1EC6C-5848-894D-A920-14F1746B7BAD}" done="1">
    <text>@Haolan Qi this should become “term_description” or something similar - the description needs to be linked to something (i.e., description of what?)</text>
    <extLst>
      <x:ext xmlns:xltc2="http://schemas.microsoft.com/office/spreadsheetml/2020/threadedcomments2" uri="{F7C98A9C-CBB3-438F-8F68-D28B6AF4A901}">
        <xltc2:checksum>3660679454</xltc2:checksum>
        <xltc2:hyperlink startIndex="0" length="10" url="mailto:hqi@ohri.ca"/>
      </x:ext>
    </extLst>
  </threadedComment>
  <threadedComment ref="B1015" dT="2025-06-17T12:03:04.22" personId="{01C7697A-492F-8B45-81FA-D4251D472AF3}" id="{6EC274C1-04B6-0D4B-833A-49321A588E4B}" parentId="{ABE1EC6C-5848-894D-A920-14F1746B7BAD}">
    <text>The description that you provide for this variable would also be the same or well-aligned with he how it is defined in the ontology.</text>
  </threadedComment>
  <threadedComment ref="B1016" dT="2025-06-17T12:08:33.49" personId="{01C7697A-492F-8B45-81FA-D4251D472AF3}" id="{7DE71A61-3BE0-AE4B-8F2A-D27417B31196}" done="1">
    <text>@Haolan Qi similar comment as others - example of what? Maybe consider making it term_example.</text>
    <mentions>
      <mention mentionpersonId="{802C3ECD-E192-954A-8DF4-D24D9872569E}" mentionId="{5477A734-9C2D-E34A-818B-B0BDC18F7D42}" startIndex="0" length="10"/>
    </mentions>
  </threadedComment>
  <threadedComment ref="B1016" dT="2025-06-17T12:09:33.77" personId="{01C7697A-492F-8B45-81FA-D4251D472AF3}" id="{BD8E9291-9F61-4847-81B9-56EF4A014717}" parentId="{7DE71A61-3BE0-AE4B-8F2A-D27417B31196}">
    <text>There are a lot of examples similar to this where my comment is the same. Maybe try and go through to make sure that the variables can de clearer where possible.</text>
  </threadedComment>
  <threadedComment ref="B1017" dT="2025-06-17T12:20:00.95" personId="{01C7697A-492F-8B45-81FA-D4251D472AF3}" id="{C6998099-A0A9-8342-BD6F-4C757EB94EAF}" done="1">
    <text xml:space="preserve">@Haolan Qi the same variable is defined differently for terms_schema. I would also maybe consider making this term_label for clarity. </text>
    <mentions>
      <mention mentionpersonId="{802C3ECD-E192-954A-8DF4-D24D9872569E}" mentionId="{C99FB496-2A01-0842-84AA-3817A7D2F284}" startIndex="0" length="10"/>
    </mentions>
  </threadedComment>
  <threadedComment ref="B1018" dT="2025-07-08T15:25:16.41" personId="{01C7697A-492F-8B45-81FA-D4251D472AF3}" id="{2C1E79CA-3E23-894F-81F0-7B6BC5129A1E}">
    <text>@Haolan Qi Consider revising the description. Just saying that it is the name of the term is a bit unclear.</text>
    <mentions>
      <mention mentionpersonId="{802C3ECD-E192-954A-8DF4-D24D9872569E}" mentionId="{13393B24-7B83-0F4C-AF53-43A9A64C0148}" startIndex="0" length="10"/>
    </mentions>
  </threadedComment>
  <threadedComment ref="B1018" dT="2025-07-08T15:28:34.24" personId="{01C7697A-492F-8B45-81FA-D4251D472AF3}" id="{C5FA2226-1621-AD4A-82C4-00625074E8F1}" parentId="{2C1E79CA-3E23-894F-81F0-7B6BC5129A1E}">
    <text>Or the variable could potentially be renamed "term_name". The variable and description seem a bit circular as they are right now.</text>
  </threadedComment>
  <threadedComment ref="B1018" dT="2025-07-12T23:08:12.06" personId="{93B1A859-3771-834C-B43C-7915B8644E24}" id="{BB6FDD44-FD58-4FFD-98BC-FC8F59599C8A}" parentId="{2C1E79CA-3E23-894F-81F0-7B6BC5129A1E}">
    <text>Does this look better now? </text>
  </threadedComment>
  <threadedComment ref="B1019" dT="2025-07-08T15:46:16.04" personId="{01C7697A-492F-8B45-81FA-D4251D472AF3}" id="{4A6C065C-6510-7845-9379-A32597067867}" done="1">
    <text>@Haolan Qi It would be worth making sure that all variables are consistent across data tables. For example, in terms_main this is "uri" but "URI" in terms_schema. Consider making it "URI".</text>
    <mentions>
      <mention mentionpersonId="{802C3ECD-E192-954A-8DF4-D24D9872569E}" mentionId="{E1FE275E-AAEA-3D4F-9ED5-C98B46D7C311}" startIndex="0" length="10"/>
    </mentions>
  </threadedComment>
  <threadedComment ref="B1020" dT="2025-06-17T12:43:41.18" personId="{01C7697A-492F-8B45-81FA-D4251D472AF3}" id="{6C0BC9DD-4DD7-FA43-87FF-8BB162D7D7FB}">
    <text>@Haolan Qi not sure if this is meant to be the same variables as terms_schema or not. If different, consider adding a distinguishing component to the variable name.</text>
    <mentions>
      <mention mentionpersonId="{802C3ECD-E192-954A-8DF4-D24D9872569E}" mentionId="{8F81F49A-EBDC-A740-9890-6603A6F69BDF}" startIndex="0" length="10"/>
    </mentions>
  </threadedComment>
  <threadedComment ref="B1020" dT="2025-06-21T03:26:45.65" personId="{93B1A859-3771-834C-B43C-7915B8644E24}" id="{62142C29-CDFF-460C-847C-FE03F0E4B3A9}" parentId="{6C0BC9DD-4DD7-FA43-87FF-8BB162D7D7FB}">
    <text>I'm not sure either — the version column in terms_main is blank, so I don't know what the intended content is.</text>
  </threadedComment>
  <threadedComment ref="B1028" dT="2025-07-08T15:50:36.62" personId="{01C7697A-492F-8B45-81FA-D4251D472AF3}" id="{101CD602-85DA-2D4C-87F4-BBA3DD61C194}" done="1">
    <text>@Haolan Qi Not sure if we plan to keep this column long-term, but if so, consider: "A unique numeric identifier assigned to each item within the schema to facilitate tracking, referencing, and organization."</text>
    <mentions>
      <mention mentionpersonId="{802C3ECD-E192-954A-8DF4-D24D9872569E}" mentionId="{560054C3-7FB9-6045-B81C-C5A7C5319EA4}" startIndex="0" length="10"/>
    </mentions>
  </threadedComment>
  <threadedComment ref="B1031" dT="2025-06-17T12:21:36.51" personId="{01C7697A-492F-8B45-81FA-D4251D472AF3}" id="{E1999748-7349-4A45-ABB1-BF7A9A685409}">
    <text>@Haolan Qi not sure if we still want this in camel case or if it should be snake case.</text>
    <mentions>
      <mention mentionpersonId="{802C3ECD-E192-954A-8DF4-D24D9872569E}" mentionId="{26093AFC-527E-7E43-8D42-55083B720757}" startIndex="0" length="10"/>
    </mentions>
  </threadedComment>
  <threadedComment ref="B1035" dT="2025-06-17T12:27:28.75" personId="{01C7697A-492F-8B45-81FA-D4251D472AF3}" id="{10A9E24E-571D-4A46-A09B-8ADFB42514EA}" done="1">
    <text>@Haolan Qi this is missing a description.</text>
    <mentions>
      <mention mentionpersonId="{802C3ECD-E192-954A-8DF4-D24D9872569E}" mentionId="{E3962149-6F91-2D46-A53C-F73FCCC536BF}" startIndex="0" length="10"/>
    </mentions>
  </threadedComment>
  <threadedComment ref="B1037" dT="2025-06-17T12:23:07.57" personId="{01C7697A-492F-8B45-81FA-D4251D472AF3}" id="{55A242E1-54A0-0C49-A5DF-2718ACD8212F}" done="1">
    <text>@Haolan Qi same comment as others.</text>
    <mentions>
      <mention mentionpersonId="{802C3ECD-E192-954A-8DF4-D24D9872569E}" mentionId="{8DBC8E2A-344B-4641-8F63-4F5A52EDE475}" startIndex="0" length="10"/>
    </mentions>
  </threadedComment>
  <threadedComment ref="B1038" dT="2025-06-17T12:30:08.14" personId="{01C7697A-492F-8B45-81FA-D4251D472AF3}" id="{14458A35-21B1-7B4D-AFEC-267985A8CEAF}" done="1">
    <text>@Haolan Qi Maybe consider making this term_relationships for clarity.</text>
    <mentions>
      <mention mentionpersonId="{802C3ECD-E192-954A-8DF4-D24D9872569E}" mentionId="{6FD773CD-EBAE-DA48-ACC4-CF33BB55E6EF}"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7-08T15:10:00.70" personId="{01C7697A-492F-8B45-81FA-D4251D472AF3}" id="{62557933-48BC-4A67-97E2-A1DD2F6C134E}">
    <text>@Haolan Qi The labels for a variable should remain the same, even across data tables.</text>
    <mentions>
      <mention mentionpersonId="{802C3ECD-E192-954A-8DF4-D24D9872569E}" mentionId="{594EAD1A-87B0-4C6D-942C-B825F74DC044}" startIndex="0" length="10"/>
    </mentions>
  </threadedComment>
  <threadedComment ref="B1" dT="2025-07-15T15:46:39.93" personId="{01C7697A-492F-8B45-81FA-D4251D472AF3}" id="{4414D200-14FC-4A39-B33D-08CBDF456F3F}" parentId="{62557933-48BC-4A67-97E2-A1DD2F6C134E}">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1558909-6DEA-4563-AF0B-0515C09FFC1F}" startIndex="0" length="10"/>
    </mentions>
  </threadedComment>
  <threadedComment ref="D1" dT="2025-06-17T12:40:21.80" personId="{01C7697A-492F-8B45-81FA-D4251D472AF3}" id="{E6603B24-CF87-4326-9020-8A7790DFB0FE}" done="1">
    <text>@Haolan Qi you have “extracted_title” and “title” for some. They should all use the the same variable name if they are the same, or if not, the description should clarify what the difference is.</text>
    <mentions>
      <mention mentionpersonId="{802C3ECD-E192-954A-8DF4-D24D9872569E}" mentionId="{5BEB2ABC-350C-4EC0-823C-2C7AAB99513C}" startIndex="0" length="10"/>
    </mentions>
  </threadedComment>
  <threadedComment ref="D1" dT="2025-06-24T11:51:38.65" personId="{01C7697A-492F-8B45-81FA-D4251D472AF3}" id="{3B919F2D-CF53-4ADA-A031-B24E3D5534BF}" parentId="{E6603B24-CF87-4326-9020-8A7790DFB0FE}">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3B0DD600-051E-468C-945D-651E6016B936}" startIndex="0" length="10"/>
    </mentions>
  </threadedComment>
  <threadedComment ref="O1" dT="2025-06-24T12:02:39.00" personId="{01C7697A-492F-8B45-81FA-D4251D472AF3}" id="{A32FC7DD-E8DA-4415-8E5C-5FC16FA2E533}" done="1">
    <text>@Haolan Qi Please refer to the data extraction from. This variable relates to the evaluation framework used, which is unclear here.</text>
    <mentions>
      <mention mentionpersonId="{802C3ECD-E192-954A-8DF4-D24D9872569E}" mentionId="{168D1CF9-8F50-4095-A451-54028A8AAF9B}" startIndex="0" length="10"/>
    </mentions>
  </threadedComment>
  <threadedComment ref="P1" dT="2025-06-24T12:06:17.86" personId="{01C7697A-492F-8B45-81FA-D4251D472AF3}" id="{2FEA7952-28E7-4C8B-A489-A9BA5CC70A95}"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D56A1CE-4A4D-454A-A344-F84C4985C8F3}" startIndex="0" length="10"/>
    </mentions>
  </threadedComment>
  <threadedComment ref="P1" dT="2025-06-24T12:06:59.59" personId="{01C7697A-492F-8B45-81FA-D4251D472AF3}" id="{6B09300F-1E3C-493F-BF5B-FABE3583EDBF}" parentId="{2FEA7952-28E7-4C8B-A489-A9BA5CC70A95}">
    <text>This goes for the associated labels as well.</text>
  </threadedComment>
  <threadedComment ref="P1" dT="2025-06-24T20:51:51.22" personId="{93B1A859-3771-834C-B43C-7915B8644E24}" id="{DC541D74-924D-48AE-9089-19E21DC824DB}" parentId="{2FEA7952-28E7-4C8B-A489-A9BA5CC70A95}">
    <text xml:space="preserve">updated
</text>
  </threadedComment>
  <threadedComment ref="P1" dT="2025-07-08T15:14:57.92" personId="{01C7697A-492F-8B45-81FA-D4251D472AF3}" id="{226F7486-52A4-4DE3-9D12-E628E0D4D2E4}" parentId="{2FEA7952-28E7-4C8B-A489-A9BA5CC70A95}">
    <text>@Haolan Qi Consider "framework_section_01_name" for clarity.</text>
    <mentions>
      <mention mentionpersonId="{802C3ECD-E192-954A-8DF4-D24D9872569E}" mentionId="{87ED2D0A-B80B-4E8D-93AF-2B9095674287}" startIndex="0" length="10"/>
    </mentions>
  </threadedComment>
  <threadedComment ref="P1" dT="2025-07-12T22:28:12.74" personId="{93B1A859-3771-834C-B43C-7915B8644E24}" id="{1D383B11-D9FB-4EFA-A35A-B0E097C0D5D0}" parentId="{2FEA7952-28E7-4C8B-A489-A9BA5CC70A95}">
    <text>updated the rest of them</text>
  </threadedComment>
  <threadedComment ref="Q1" dT="2025-06-17T18:38:16.32" personId="{01C7697A-492F-8B45-81FA-D4251D472AF3}" id="{9D621DD2-C489-42E7-BEAD-DAF9C1E10BB5}" done="1">
    <text>@Haolan Qi definition or description of what? I would add another component to the variable name for clarity.</text>
    <mentions>
      <mention mentionpersonId="{802C3ECD-E192-954A-8DF4-D24D9872569E}" mentionId="{3B859CB0-6DA4-416F-B552-9145CAB131DF}" startIndex="0" length="10"/>
    </mentions>
  </threadedComment>
  <threadedComment ref="Q1" dT="2025-06-22T03:25:53.58" personId="{93B1A859-3771-834C-B43C-7915B8644E24}" id="{28D1DBFB-6670-4FA4-AB22-011297F2CDD9}" parentId="{9D621DD2-C489-42E7-BEAD-DAF9C1E10BB5}">
    <text>@Emma Brown Would something like framework_section_def_01 work? could you please share an example, I’ll apply the same format to the rest of the entries.</text>
    <mentions>
      <mention mentionpersonId="{E84AF405-DDD4-9E45-AB4B-554C111D662A}" mentionId="{00E45CEC-F8D3-469E-98D9-BE4E8DA6E3A9}" startIndex="0" length="11"/>
    </mentions>
  </threadedComment>
  <threadedComment ref="Q1" dT="2025-06-23T13:31:09.47" personId="{01C7697A-492F-8B45-81FA-D4251D472AF3}" id="{0D90E309-F48D-44B3-A845-193F7092B145}" parentId="{9D621DD2-C489-42E7-BEAD-DAF9C1E10BB5}">
    <text>Hi Haolan, you can draft something by reviewing the data export. I would maybe make it a description instead of definition since I think that was more applicable in most cases. It is a definition/description for framework section 1.</text>
  </threadedComment>
  <threadedComment ref="T1" dT="2025-07-08T15:15:34.60" personId="{01C7697A-492F-8B45-81FA-D4251D472AF3}" id="{9357B452-8CAE-4292-8F25-D65D1557220B}" done="1">
    <text>@Haolan Qi Consider "framework_section_01_notes" for simplicity.</text>
  </threadedComment>
  <threadedComment ref="T1" dT="2025-07-12T22:29:03.40" personId="{93B1A859-3771-834C-B43C-7915B8644E24}" id="{47031535-6537-451D-AA51-0D182E7C50B5}" parentId="{9357B452-8CAE-4292-8F25-D65D1557220B}">
    <text>updated the rest of them</text>
  </threadedComment>
  <threadedComment ref="BR1" dT="2025-06-24T11:55:50.85" personId="{01C7697A-492F-8B45-81FA-D4251D472AF3}" id="{3972B022-44B1-441C-A6EC-91E782EA3887}">
    <text>@Haolan Qi is there a reason why only the public health objectives go up to 10?</text>
    <mentions>
      <mention mentionpersonId="{802C3ECD-E192-954A-8DF4-D24D9872569E}" mentionId="{39D92003-0BBE-481C-B0B6-62144E129192}" startIndex="0" length="10"/>
    </mentions>
  </threadedComment>
  <threadedComment ref="BR1" dT="2025-06-24T13:02:01.81" personId="{93B1A859-3771-834C-B43C-7915B8644E24}" id="{B56A691F-3929-41EC-B601-11B1E3D518C0}" parentId="{3972B022-44B1-441C-A6EC-91E782EA3887}">
    <text>Hi Emma,
 If you look at the clean datasheet, you’ll notice some variables are missing. Were they intentionally excluded, or should I add them back in? If I should add them back, should I also copy the corresponding data from the raw sheet?</text>
  </threadedComment>
  <threadedComment ref="CG1" dT="2025-06-24T12:12:22.19" personId="{01C7697A-492F-8B45-81FA-D4251D472AF3}" id="{5745C0A1-47EF-43BD-82B1-2D7D66296C15}">
    <text>@Haolan Qi Not sure why there is a variable for this - this just reflect question 15 but there is only the table provided in the extraction field for this question.</text>
    <mentions>
      <mention mentionpersonId="{802C3ECD-E192-954A-8DF4-D24D9872569E}" mentionId="{951CA60E-4C7F-4B52-A6CC-AEDDDE81AB1D}" startIndex="0" length="10"/>
    </mentions>
  </threadedComment>
  <threadedComment ref="CG1" dT="2025-06-24T13:05:00.91" personId="{93B1A859-3771-834C-B43C-7915B8644E24}" id="{48FB64CB-C89E-4612-9D5F-F6C66631550C}" parentId="{5745C0A1-47EF-43BD-82B1-2D7D66296C15}">
    <text>this is in the heading. maybe we can delete them later</text>
  </threadedComment>
  <threadedComment ref="DQ1" dT="2025-06-24T12:15:32.05" personId="{01C7697A-492F-8B45-81FA-D4251D472AF3}" id="{7879B952-D5BF-4E87-9706-7E696A0C6592}">
    <text>@Haolan Qi is there a reason the clean version doesn’t go to 10?</text>
    <mentions>
      <mention mentionpersonId="{802C3ECD-E192-954A-8DF4-D24D9872569E}" mentionId="{394CA9D2-AC20-45AA-A55F-2DCDF4AF638A}" startIndex="0" length="10"/>
    </mentions>
  </threadedComment>
  <threadedComment ref="DQ1" dT="2025-06-24T13:11:00.55" personId="{93B1A859-3771-834C-B43C-7915B8644E24}" id="{E050FEEA-D1B7-4ECE-9E97-C43E40EA04FE}" parentId="{7879B952-D5BF-4E87-9706-7E696A0C6592}">
    <text>I’m not sure either—this happens to other variables as well. These are the original clean datasheet headings, and there are no hidden columns.</text>
  </threadedComment>
  <threadedComment ref="EP1" dT="2025-06-24T12:16:39.46" personId="{01C7697A-492F-8B45-81FA-D4251D472AF3}" id="{17A163DD-B70C-487A-9CE9-7833DDE5D488}">
    <text>@Haolan Qi is there a reason this doesn’t go to 10?</text>
    <mentions>
      <mention mentionpersonId="{802C3ECD-E192-954A-8DF4-D24D9872569E}" mentionId="{A05052F2-5FB1-401B-9BF0-A3144D99ADA0}" startIndex="0" length="10"/>
    </mentions>
  </threadedComment>
  <threadedComment ref="EP1" dT="2025-06-24T13:11:16.42" personId="{93B1A859-3771-834C-B43C-7915B8644E24}" id="{9E26E891-3B9C-456F-9CE9-99C891DC2A2F}" parentId="{17A163DD-B70C-487A-9CE9-7833DDE5D488}">
    <text>I’m not sure either—this happens to other variables as well. These are the original clean datasheet headings, and there are no hidden columns.</text>
  </threadedComment>
  <threadedComment ref="GE1" dT="2025-06-17T12:05:41.09" personId="{01C7697A-492F-8B45-81FA-D4251D472AF3}" id="{00B0AA53-37DD-4BB7-A2C6-94C308CFEF46}">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GE1" dT="2025-06-17T13:50:58.79" personId="{93B1A859-3771-834C-B43C-7915B8644E24}" id="{F66C6C07-D563-46ED-A18D-27AEB0DC4B59}" parentId="{00B0AA53-37DD-4BB7-A2C6-94C308CFEF46}">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59D00C82-34C2-40C0-AFD1-507A3D7825DE}" startIndex="0" length="11"/>
    </mentions>
  </threadedComment>
  <threadedComment ref="PT1" dT="2025-06-24T12:19:29.09" personId="{01C7697A-492F-8B45-81FA-D4251D472AF3}" id="{E6AFC4C6-1D8E-4155-9D9A-B50D0F98C183}" done="1">
    <text>@Haolan Qi consider making this wbs_surv_gaps_opportunities or wastewater_surv_gaps_opprtunities</text>
    <mentions>
      <mention mentionpersonId="{802C3ECD-E192-954A-8DF4-D24D9872569E}" mentionId="{5D73493D-44BF-45B4-AB78-6DE31154070E}" startIndex="0" length="10"/>
    </mentions>
  </threadedComment>
  <threadedComment ref="PT1" dT="2025-06-24T13:16:30.71" personId="{93B1A859-3771-834C-B43C-7915B8644E24}" id="{D61B15FA-9F07-4750-8F55-3417D84DFF92}" parentId="{E6AFC4C6-1D8E-4155-9D9A-B50D0F98C183}">
    <text>wbs should stand for wastewater-based surveillance, so it should be: wbs_gaps_opportunities</text>
  </threadedComment>
  <threadedComment ref="PW1" dT="2025-06-24T12:25:03.86" personId="{01C7697A-492F-8B45-81FA-D4251D472AF3}" id="{69D7FC21-50DA-43F4-AAC1-4692B330ED33}" done="1">
    <text>@Haolan Qi consider making this extraction_addl_comments for clarity</text>
    <mentions>
      <mention mentionpersonId="{802C3ECD-E192-954A-8DF4-D24D9872569E}" mentionId="{BA5B902F-456E-42B4-9C92-7D7D4ABB0E8B}" startIndex="0" length="10"/>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13" dT="2025-01-22T13:06:11.42" personId="{F999C340-7773-0347-A66D-9D1315621E4B}" id="{FCE8D3BB-3BC5-4024-A40E-CE63D5B00A78}">
    <text>"Represents a hierarchical relationship where a concept or entity is a subtype or specific instance of a broader concept"</text>
  </threadedComment>
  <threadedComment ref="E13" dT="2025-01-22T13:07:47.80" personId="{F999C340-7773-0347-A66D-9D1315621E4B}" id="{601F4D3F-E9B1-428B-9330-E550866E60C4}" parentId="{FCE8D3BB-3BC5-4024-A40E-CE63D5B00A78}">
    <text>e.g., Dog IsA Mammal" (Dog is a subclass of Mammal); Fido IsA Dog" (Fido is an instance of the Dog class)</text>
  </threadedComment>
  <threadedComment ref="E13" dT="2025-01-22T13:09:40.24" personId="{F999C340-7773-0347-A66D-9D1315621E4B}" id="{821C67E6-B3B3-4E35-88A4-A0B8CB079037}" parentId="{FCE8D3BB-3BC5-4024-A40E-CE63D5B00A78}">
    <text>From specific to general, attributes are inherited</text>
  </threadedComment>
  <threadedComment ref="E14" dT="2025-01-22T13:08:14.60" personId="{F999C340-7773-0347-A66D-9D1315621E4B}" id="{5FB22A04-D630-46AE-865E-E4784CA3201B}">
    <text>"Represents a relationship where a concept or entity is a component, member, or constituent of a larger whole"</text>
  </threadedComment>
  <threadedComment ref="E14" dT="2025-01-22T13:08:38.25" personId="{F999C340-7773-0347-A66D-9D1315621E4B}" id="{ADC5C0C1-CBE3-4DB8-806C-F0CCA556B89F}" parentId="{5FB22A04-D630-46AE-865E-E4784CA3201B}">
    <text>e.g., Chapter PartOf Book" (A chapter is a part of a book)</text>
  </threadedComment>
  <threadedComment ref="E14" dT="2025-01-22T13:09:57.00" personId="{F999C340-7773-0347-A66D-9D1315621E4B}" id="{2DA97E66-9520-4015-B60F-2A96F1CA4177}" parentId="{5FB22A04-D630-46AE-865E-E4784CA3201B}">
    <text>From part to whole, attributes are not inherited</text>
  </threadedComment>
  <threadedComment ref="B23" dT="2025-01-22T15:00:05.55" personId="{F999C340-7773-0347-A66D-9D1315621E4B}" id="{1741D9E1-1DB6-B94E-8216-A3555B3C162E}">
    <text>Its not clear to me how ‘type’ and ‘entity type’ are differentiated</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7-08T16:57:17.34" personId="{01C7697A-492F-8B45-81FA-D4251D472AF3}" id="{3117EDAD-333D-F54F-AE39-6D01BA7C01D6}">
    <text>@Haolan Qi Not sure why the dissemination and data quality concepts are linked here.</text>
    <mentions>
      <mention mentionpersonId="{802C3ECD-E192-954A-8DF4-D24D9872569E}" mentionId="{C40FDFE6-AFFB-DD44-AFD5-327B9208D867}" startIndex="0" length="10"/>
    </mentions>
  </threadedComment>
  <threadedComment ref="D2" dT="2025-07-08T16:58:05.08" personId="{01C7697A-492F-8B45-81FA-D4251D472AF3}" id="{B3F2E278-EAD3-794F-9CFB-74B3A8607F0D}" parentId="{3117EDAD-333D-F54F-AE39-6D01BA7C01D6}">
    <text>Also, was dissemination already in brackets or did you add those? I'm not quite sure what they're meant to convey.</text>
  </threadedComment>
  <threadedComment ref="D2" dT="2025-07-22T17:52:41.24" personId="{93B1A859-3771-834C-B43C-7915B8644E24}" id="{024639CE-9F44-4969-A741-8644FB4E942B}" parentId="{3117EDAD-333D-F54F-AE39-6D01BA7C01D6}">
    <text>dissemination was already in brackets, i didn't add those</text>
  </threadedComment>
  <threadedComment ref="D63" dT="2025-07-08T17:25:31.88" personId="{01C7697A-492F-8B45-81FA-D4251D472AF3}" id="{1D34A77B-EF22-154E-8FBF-7344D11270A3}">
    <text>Not sure the best way to handle ones that were extracted like this  (e.g., multiple were listed under Z_Additional_Theme_40 since we ran out of cells during extraction). Would it be best to describe this as a note under the not column?</text>
  </threadedComment>
  <threadedComment ref="D243" dT="2025-07-08T17:54:05.14" personId="{01C7697A-492F-8B45-81FA-D4251D472AF3}" id="{5E13E385-8F05-A848-9C00-0B6965942898}">
    <text xml:space="preserve">@Haolan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text>
    <mentions>
      <mention mentionpersonId="{802C3ECD-E192-954A-8DF4-D24D9872569E}" mentionId="{41C11FB0-8F36-A34C-A996-EA078D3BF95E}" startIndex="0" length="10"/>
    </mentions>
  </threadedComment>
  <threadedComment ref="D243" dT="2025-08-04T21:11:19.29" personId="{93B1A859-3771-834C-B43C-7915B8644E24}" id="{3729CBB4-10B3-41EB-9679-F9FD824E9F97}" parentId="{5E13E385-8F05-A848-9C00-0B6965942898}">
    <text xml:space="preserve">i didn't add them, and i checked, they are not extracted that way. so i removed them. </text>
  </threadedComment>
  <threadedComment ref="D247" dT="2025-07-08T17:55:25.27" personId="{01C7697A-492F-8B45-81FA-D4251D472AF3}" id="{36FD524E-3176-47B2-9C8F-D61E9B47A2D6}">
    <text>@Haolan Qi Also, is there a reason that accuracy and integrity weren't separated out  and made into variants of the data quality concept?</text>
    <mentions>
      <mention mentionpersonId="{802C3ECD-E192-954A-8DF4-D24D9872569E}" mentionId="{8040E5BE-C003-481A-AEAE-47BD7412B9A8}" startIndex="0" length="10"/>
    </mentions>
  </threadedComment>
  <threadedComment ref="D247" dT="2025-07-22T17:49:42.73" personId="{93B1A859-3771-834C-B43C-7915B8644E24}" id="{2E7BB9D1-20C2-4EBA-9DA2-4DD2ABB8EBEE}" parentId="{36FD524E-3176-47B2-9C8F-D61E9B47A2D6}">
    <text>Thanks for pointing that out—I've now separated accuracy and integrity out</text>
  </threadedComment>
  <threadedComment ref="D272" dT="2025-07-08T17:17:15.98" personId="{01C7697A-492F-8B45-81FA-D4251D472AF3}" id="{DF32A908-3A8A-2146-8385-BAC1BF70558E}">
    <text>@Haolan Qi It seems like RC_C47_D02_SD00_A06 RC_C47_D02_SD00_A15 might be duplicates. If you could review and reference the clean data extraction to confirm, that'd be great.</text>
    <mentions>
      <mention mentionpersonId="{802C3ECD-E192-954A-8DF4-D24D9872569E}" mentionId="{64EA8236-B8FF-1140-B913-D433A001E253}" startIndex="0" length="10"/>
    </mentions>
  </threadedComment>
  <threadedComment ref="D272" dT="2025-08-05T04:23:36.01" personId="{93B1A859-3771-834C-B43C-7915B8644E24}" id="{287D2A9A-F1E7-453B-8471-84054249D91A}" parentId="{DF32A908-3A8A-2146-8385-BAC1BF70558E}">
    <text xml:space="preserve">yes, seems that we should keep RC_C47_D02_SD00_A15 </text>
  </threadedComment>
  <threadedComment ref="D272" dT="2025-08-05T04:26:06.44" personId="{93B1A859-3771-834C-B43C-7915B8644E24}" id="{4FE2CFC6-11B6-4A67-93E6-B4505883717E}" parentId="{DF32A908-3A8A-2146-8385-BAC1BF70558E}">
    <text xml:space="preserve">and delete RC_C47_D02_SD00_A06 </text>
  </threadedComment>
  <threadedComment ref="D536" dT="2025-07-08T17:59:43.97" personId="{01C7697A-492F-8B45-81FA-D4251D472AF3}" id="{12075656-285F-6446-BF25-0E1295D266B2}">
    <text>Not sure the best way to be documenting/keeping track of synonyms suggested by authors. We could maybe edit the synonyms column on this sheet to only reflect synonyms suggested by authors?</text>
  </threadedComment>
</ThreadedComments>
</file>

<file path=xl/threadedComments/threadedComment5.xml><?xml version="1.0" encoding="utf-8"?>
<ThreadedComments xmlns="http://schemas.microsoft.com/office/spreadsheetml/2018/threadedcomments" xmlns:x="http://schemas.openxmlformats.org/spreadsheetml/2006/main">
  <threadedComment ref="L6" dT="2025-07-02T13:03:09.94" personId="{F999C340-7773-0347-A66D-9D1315621E4B}" id="{58EB60BA-8DCE-C94C-A76B-E53D58C058F5}">
    <text>The degree to which data accurately reflect the true value of the concept or event being measured in its intended context.</text>
  </threadedComment>
  <threadedComment ref="J8" dT="2025-07-02T13:05:26.25" personId="{F999C340-7773-0347-A66D-9D1315621E4B}" id="{6E58B4FB-922B-F643-A53C-5C1A3EDF760F}">
    <text>Label: Standards adherence</text>
  </threadedComment>
  <threadedComment ref="M8" dT="2025-07-02T13:06:42.00" personId="{F999C340-7773-0347-A66D-9D1315621E4B}" id="{3CB82AD8-818D-9D4E-BA84-2EC5D2032C03}">
    <text>The degree to which the surveillance system applies recognized structural, operational, and technical standards to ensure consistency and interoperability.</text>
  </threadedComment>
  <threadedComment ref="M8" dT="2025-07-02T13:36:12.89" personId="{01C7697A-492F-8B45-81FA-D4251D472AF3}" id="{A9BD248E-D833-C84D-BB5B-069AF4FE7DCB}" parentId="{3CB82AD8-818D-9D4E-BA84-2EC5D2032C03}">
    <text>Hi @Carol Bennett, is this comment meant for the Delphi definition? We're no longer using column M or N but kept them to look back on. They were the previous iterations before creating the current scoping review and Delphi definitions.</text>
    <mentions>
      <mention mentionpersonId="{23A95561-A0A4-124A-8F95-5BCA4ACD7C9D}" mentionId="{574FBD6B-4BEE-3D43-84B8-6477DA3FE41A}" startIndex="3" length="14"/>
    </mentions>
  </threadedComment>
  <threadedComment ref="O10" dT="2025-07-02T13:08:32.26" personId="{F999C340-7773-0347-A66D-9D1315621E4B}" id="{F6156B0A-F8E2-7744-A951-3B3E9F96252A}">
    <text>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ext>
  </threadedComment>
  <threadedComment ref="M11" dT="2025-07-02T13:09:56.65" personId="{F999C340-7773-0347-A66D-9D1315621E4B}" id="{9183C4E4-EE32-B441-B23E-FF53AA79B000}">
    <text>The extent to which an estimate derived from surveillance data deviates systematically from a reference or true value.</text>
  </threadedComment>
  <threadedComment ref="M11" dT="2025-07-02T13:36:23.78" personId="{01C7697A-492F-8B45-81FA-D4251D472AF3}" id="{4C107A5B-A24A-D048-B0BA-7B59E8E69F72}" parentId="{9183C4E4-EE32-B441-B23E-FF53AA79B000}">
    <text>Hi @Carol Bennett, is this comment meant for the Delphi definition? We're no longer using column M or N but kept them to look back on. They were the previous iterations before creating the current scoping review and Delphi definitions.</text>
  </threadedComment>
  <threadedComment ref="O11" dT="2025-07-02T13:10:29.96" personId="{F999C340-7773-0347-A66D-9D1315621E4B}" id="{3D3CCDBD-7D8F-E640-ADE7-9B150D453AB9}">
    <text>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ext>
  </threadedComment>
  <threadedComment ref="I12" dT="2025-04-08T11:37:35.95" personId="{01C7697A-492F-8B45-81FA-D4251D472AF3}" id="{E4CFF0C2-FAAE-384F-AA4C-BD4DB6390705}">
    <text>To make this a criterion under consistency or data collection?</text>
  </threadedComment>
  <threadedComment ref="O12" dT="2025-07-02T13:11:31.99" personId="{F999C340-7773-0347-A66D-9D1315621E4B}" id="{81ABDA11-194A-084C-BFEC-D1AAFBC09EAE}">
    <text>Case definitions guide consistent case identification and reporting. Well-defined criteria improve comparability, enhance data quality, and impact attributes such as sensitivity, specificity, and representativeness. Standardization across time and locations supports long-term analysis.</text>
  </threadedComment>
  <threadedComment ref="L14" dT="2025-07-02T13:18:54.54" personId="{F999C340-7773-0347-A66D-9D1315621E4B}" id="{FDBDDA24-6D5D-D449-9DAF-5C3C0CE10990}">
    <text>The active engagement of diverse stakeholders and end-users to exchange data, share expertise, and support joint implementation of surveillance activities.</text>
  </threadedComment>
  <threadedComment ref="O14" dT="2025-07-02T13:20:39.00" personId="{F999C340-7773-0347-A66D-9D1315621E4B}" id="{1011A4BC-645B-934E-9BA9-6C45D878290B}">
    <text>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ext>
  </threadedComment>
  <threadedComment ref="K21" dT="2025-07-21T20:25:37.04" personId="{FFB401C6-0CC1-F344-880F-CD5E10557DE5}" id="{B6B8ADCF-2240-4923-A953-E62D4072460A}">
    <text>Split into two or keep together; that is the question</text>
  </threadedComment>
  <threadedComment ref="L21" dT="2025-07-02T13:47:19.22" personId="{F999C340-7773-0347-A66D-9D1315621E4B}" id="{5F4B4929-78B7-1649-A048-937A62C9221D}">
    <text>Data retain consistent meaning (e.g., case definitions, diagnostic criteria) to enable correct interpretation across time, datasets, and systems.</text>
  </threadedComment>
  <threadedComment ref="O23" dT="2025-07-02T13:50:44.48" personId="{F999C340-7773-0347-A66D-9D1315621E4B}" id="{C8953768-1894-FB42-8E70-A66461958519}">
    <text>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text>
  </threadedComment>
  <threadedComment ref="O23" dT="2025-07-21T20:28:37.77" personId="{FFB401C6-0CC1-F344-880F-CD5E10557DE5}" id="{A0E43659-CE8C-46FC-ADF2-CAA245B73D1D}" parentId="{C8953768-1894-FB42-8E70-A66461958519}">
    <text>I like @carol's suggestions. I think we should minimize or remove the current second sentence.</text>
  </threadedComment>
  <threadedComment ref="K24" dT="2025-07-02T13:51:59.51" personId="{F999C340-7773-0347-A66D-9D1315621E4B}" id="{4117680F-9506-5646-9395-50039851AF78}">
    <text>A comparison of costs between strategies with equivalent outcomes, identifying the most economical option.</text>
  </threadedComment>
  <threadedComment ref="O24" dT="2025-07-02T13:53:56.52" personId="{F999C340-7773-0347-A66D-9D1315621E4B}" id="{AF911131-675D-6848-934C-B1063FEDF725}">
    <text>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ext>
  </threadedComment>
  <threadedComment ref="O25" dT="2025-07-02T13:54:49.16" personId="{F999C340-7773-0347-A66D-9D1315621E4B}" id="{2DCF0CC9-7A61-3F4F-8556-1BA2CC95556C}">
    <text>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ext>
  </threadedComment>
  <threadedComment ref="K26" dT="2025-07-02T13:55:32.55" personId="{F999C340-7773-0347-A66D-9D1315621E4B}" id="{FEE63E38-4824-4D48-9401-57724FD93C10}">
    <text>The relationship between surveillance costs and outcomes, used to assess whether improved capabilities or health outcomes justify the resources used.</text>
  </threadedComment>
  <threadedComment ref="O26" dT="2025-07-02T13:55:55.57" personId="{F999C340-7773-0347-A66D-9D1315621E4B}" id="{1960609E-E2D7-C04D-B78B-78BADA3C07AF}">
    <text>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ext>
  </threadedComment>
  <threadedComment ref="K27" dT="2025-07-02T13:56:32.25" personId="{F999C340-7773-0347-A66D-9D1315621E4B}" id="{EF02BDB3-EA2E-D540-8777-B20490CBC09A}">
    <text>An analysis that compares surveillance strategies by assessing costs against health utility gains using a common scale (e.g., QALYs, DALYs).</text>
  </threadedComment>
  <threadedComment ref="O27" dT="2025-07-02T13:56:46.92" personId="{F999C340-7773-0347-A66D-9D1315621E4B}" id="{EFEF355D-9AD1-C746-9899-9BA16A6259A1}">
    <text>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ext>
  </threadedComment>
  <threadedComment ref="O28" dT="2025-07-21T20:49:20.86" personId="{01C7697A-492F-8B45-81FA-D4251D472AF3}" id="{E935C0E3-54C9-5840-8996-44BD2180F92F}">
    <text>To have the temporal coverage aspect captured elsewhere by another term: "However, the inclusion of "temporal coverage" and "geographical coverage" in public health surveillance and biosurveillance introduced new dimensions to the concept."</text>
  </threadedComment>
  <threadedComment ref="I30" personId="{05019800-E397-6249-BCE2-718E6F2EE024}" id="{02C525CB-EFEA-1B4A-889E-442F08BF5B48}">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0" dT="2025-07-03T13:13:53.02" personId="{F999C340-7773-0347-A66D-9D1315621E4B}" id="{1B2721CB-732C-9444-8116-1EF203DBEBDF}">
    <text>The degree to which data are perceived as authentic, accurate, and trustworthy by intended users.</text>
  </threadedComment>
  <threadedComment ref="L30" dT="2025-07-21T20:50:21.68" personId="{FFB401C6-0CC1-F344-880F-CD5E10557DE5}" id="{6AC5548F-AF35-42FB-882C-3C9C02ECBCA2}" parentId="{1B2721CB-732C-9444-8116-1EF203DBEBDF}">
    <text>Carol's definition is good. Nice a parsimonious. Other concepts could go to term_description.</text>
  </threadedComment>
  <threadedComment ref="O30" dT="2025-07-03T13:14:18.04" personId="{F999C340-7773-0347-A66D-9D1315621E4B}" id="{849D60D3-A0C1-D44E-8116-50531EA9BC4B}">
    <text>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ext>
  </threadedComment>
  <threadedComment ref="I31" personId="{05019800-E397-6249-BCE2-718E6F2EE024}" id="{BB3A913C-6ADE-9645-86B7-E9172A2396CD}">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1" dT="2025-07-03T13:14:49.17" personId="{F999C340-7773-0347-A66D-9D1315621E4B}" id="{6A50B534-F4EC-9B4A-A18C-38CBD4401365}">
    <text>The extent to which the surveillance system and its partners are perceived as trustworthy, competent, and committed to shared goals.</text>
  </threadedComment>
  <threadedComment ref="O31" dT="2025-07-03T13:15:15.88" personId="{F999C340-7773-0347-A66D-9D1315621E4B}" id="{553CB57D-F015-B14E-AE9F-738B3422C4BD}">
    <text>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ext>
  </threadedComment>
  <threadedComment ref="O33" dT="2025-07-03T14:42:59.48" personId="{F999C340-7773-0347-A66D-9D1315621E4B}" id="{8B081204-48C0-2943-AC27-68C60F7B2321}">
    <text>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text>
  </threadedComment>
  <threadedComment ref="O33" dT="2025-10-02T14:01:58.95" personId="{33C9B2B4-D9EF-9C4D-8AE8-1D84FB60E9DB}" id="{682FF89D-383F-4740-B303-48276CBAC5E9}" parentId="{8B081204-48C0-2943-AC27-68C60F7B2321}">
    <text xml:space="preserve">I like both Emma and Carol's versions. For all terms, including this one, we can use the background section for elaboration, but I do like how the backgrounds are a review of the evidence. 
</text>
  </threadedComment>
  <threadedComment ref="O33" dT="2025-10-02T14:02:57.60" personId="{33C9B2B4-D9EF-9C4D-8AE8-1D84FB60E9DB}" id="{A272172C-D724-5D4D-A029-BC04BB937809}" parentId="{8B081204-48C0-2943-AC27-68C60F7B2321}">
    <text>"Data collection is often the most resource intensive component of environmental surveillance."</text>
  </threadedComment>
  <threadedComment ref="O34" dT="2025-07-03T14:47:17.17" personId="{F999C340-7773-0347-A66D-9D1315621E4B}" id="{B5C99E5D-EF76-B84C-BDA1-42FB9FC8F602}">
    <text>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ext>
  </threadedComment>
  <threadedComment ref="O36" dT="2025-07-03T14:49:34.91" personId="{F999C340-7773-0347-A66D-9D1315621E4B}" id="{73FB6435-2827-394B-8874-42C95D1713F2}">
    <text>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ext>
  </threadedComment>
  <threadedComment ref="O40" dT="2025-07-03T15:24:26.26" personId="{F999C340-7773-0347-A66D-9D1315621E4B}" id="{DBC203BC-E7A2-1A41-BBA1-6FD232B099D5}">
    <text>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ext>
  </threadedComment>
  <threadedComment ref="O43" dT="2025-07-03T15:27:14.99" personId="{F999C340-7773-0347-A66D-9D1315621E4B}" id="{25DAB802-784A-FE49-8E97-76165EB892DC}">
    <text>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ext>
  </threadedComment>
  <threadedComment ref="O44" dT="2025-06-18T20:24:27.76" personId="{F999C340-7773-0347-A66D-9D1315621E4B}" id="{216FA876-D9D5-EA45-876C-67D205783BA1}">
    <text>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ext>
  </threadedComment>
  <threadedComment ref="L45" dT="2025-03-21T17:54:07.78" personId="{F999C340-7773-0347-A66D-9D1315621E4B}" id="{ACD65A78-31FE-3E43-AB9F-6BF27932A86F}" done="1">
    <text>Column R indicates this term is included, however, column B indicates this term is excluded. Which is correct? If the former, we need to add a definition</text>
  </threadedComment>
  <threadedComment ref="L45" dT="2025-03-21T18:13:01.83" personId="{01C7697A-492F-8B45-81FA-D4251D472AF3}" id="{D99CB50A-797E-5D44-81A4-62B3F8492C3F}" parentId="{ACD65A78-31FE-3E43-AB9F-6BF27932A86F}">
    <text>Removed it from column R.</text>
  </threadedComment>
  <threadedComment ref="I46" personId="{05019800-E397-6249-BCE2-718E6F2EE024}" id="{0DA51E48-796B-8344-A60A-E2653806FD60}">
    <text xml:space="preserve">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ext>
  </threadedComment>
  <threadedComment ref="I46" dT="2025-10-08T23:57:34.54" personId="{33C9B2B4-D9EF-9C4D-8AE8-1D84FB60E9DB}" id="{FB31C32F-170E-9F45-863B-F7328B777107}" parentId="{0DA51E48-796B-8344-A60A-E2653806FD60}">
    <text>agree. The main consideration is people wanted us to emphasize equity</text>
  </threadedComment>
  <threadedComment ref="O46" dT="2025-07-03T15:30:08.87" personId="{F999C340-7773-0347-A66D-9D1315621E4B}" id="{FBB43923-03C4-984E-8A92-FAAE48509783}">
    <text>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ext>
  </threadedComment>
  <threadedComment ref="O47" dT="2025-07-03T15:31:36.08" personId="{F999C340-7773-0347-A66D-9D1315621E4B}" id="{1C4DD35A-FCBA-B040-B658-A67D118442A0}">
    <text>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ext>
  </threadedComment>
  <threadedComment ref="O48" dT="2025-07-03T15:35:35.04" personId="{F999C340-7773-0347-A66D-9D1315621E4B}" id="{21CDA407-FB29-5049-824B-8386335836A9}">
    <text>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ext>
  </threadedComment>
  <threadedComment ref="O50" dT="2025-07-03T15:39:08.55" personId="{F999C340-7773-0347-A66D-9D1315621E4B}" id="{3263E1E2-F40D-1D48-BE6D-36DCA5FD9A88}">
    <text>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ext>
  </threadedComment>
  <threadedComment ref="O51" dT="2025-07-03T15:46:46.92" personId="{F999C340-7773-0347-A66D-9D1315621E4B}" id="{A4A7060E-95B5-8F45-99A8-7DB29A4453CA}">
    <text>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ext>
  </threadedComment>
  <threadedComment ref="I53" dT="2025-04-09T13:40:02.01" personId="{F999C340-7773-0347-A66D-9D1315621E4B}" id="{206F483E-9579-804A-8E66-8E666250BF40}">
    <text>[duplicate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O55" dT="2025-07-03T15:52:26.77" personId="{F999C340-7773-0347-A66D-9D1315621E4B}" id="{4A0B4675-1C71-744A-96F4-EC0E92748E65}">
    <text>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ext>
  </threadedComment>
  <threadedComment ref="O59" dT="2025-07-03T15:57:15.47" personId="{F999C340-7773-0347-A66D-9D1315621E4B}" id="{3649ED8F-DC0D-3742-B5D2-80ECDAC29C89}">
    <text>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ext>
  </threadedComment>
  <threadedComment ref="O61" dT="2025-07-03T15:59:30.83" personId="{F999C340-7773-0347-A66D-9D1315621E4B}" id="{CA323917-5B22-BA4F-B5DB-36988472161D}">
    <text>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ext>
  </threadedComment>
  <threadedComment ref="I62" dT="2025-06-18T18:19:14.09" personId="{01C7697A-492F-8B45-81FA-D4251D472AF3}" id="{D29C3310-DD95-814B-8A97-233E8608CB1E}">
    <text>May be worth considering just folding this under collaboration for the Delphi.</text>
  </threadedComment>
  <threadedComment ref="I70" dT="2025-06-18T19:07:39.28" personId="{F999C340-7773-0347-A66D-9D1315621E4B}" id="{E0DDA0B2-9072-D446-AEAA-1E6A7002B9C6}">
    <text>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ext>
  </threadedComment>
  <threadedComment ref="I73" dT="2025-04-17T18:46:38.17" personId="{F999C340-7773-0347-A66D-9D1315621E4B}" id="{648E4138-0615-FF41-9611-FF93749ADF86}">
    <text>"The extent to which the information generated by the system meets the current needs of public health decision-makers, supports timely action, and aligns with priority health issues within the target population"</text>
  </threadedComment>
  <threadedComment ref="I76" dT="2025-04-17T18:30:28.74" personId="{F999C340-7773-0347-A66D-9D1315621E4B}" id="{DD6D5448-023D-E74C-B4DD-634A725BE1C0}">
    <text>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ext>
  </threadedComment>
  <threadedComment ref="I77" dT="2025-04-17T18:27:37.37" personId="{F999C340-7773-0347-A66D-9D1315621E4B}" id="{AE36A987-A9A9-D540-9F05-8C170FE68826}">
    <text>In the description, include the concept that a representative system ensures that findings can be generalized to the broader population of interest.</text>
  </threadedComment>
  <threadedComment ref="I78" dT="2025-06-18T18:37:14.73" personId="{F999C340-7773-0347-A66D-9D1315621E4B}" id="{A279B674-93A5-4B4F-90D5-E04299CA20F2}">
    <text>Only Groseclose 2010 identifies this term and may be better termed: serviceResponsiveness (to differentiate it from 'timeliness')</text>
  </threadedComment>
  <threadedComment ref="I79" dT="2025-04-17T18:01:27.96" personId="{F999C340-7773-0347-A66D-9D1315621E4B}" id="{A00308AF-C20C-FF48-A348-6DE6B30DB154}">
    <text>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ext>
  </threadedComment>
  <threadedComment ref="I82" dT="2025-04-17T17:44:59.67" personId="{F999C340-7773-0347-A66D-9D1315621E4B}" id="{109B535E-115F-7544-A792-4036C1B69B8B}">
    <text>The description is a bit encompassing. What about, more briefly, “Simplicity refers to the ease with which the system can be understood, implemented, and operated, including the clarity of its structure, procedures, and data collection processes.”</text>
  </threadedComment>
  <threadedComment ref="I86" dT="2025-04-17T17:37:24.94" personId="{F999C340-7773-0347-A66D-9D1315621E4B}" id="{6CFA67DF-75EC-4947-921B-C292EB65F417}">
    <text>Maybe expand the definition slightly: “the ability to maintain the system’s operations, functions, and performance over time through adequate resources, institutional support, workforce capacity, and integration into routine practices”  But, this might be too much detail</text>
  </threadedComment>
  <threadedComment ref="I87" dT="2025-04-17T17:34:49.65" personId="{01C7697A-492F-8B45-81FA-D4251D472AF3}" id="{7E44CA73-0920-0449-A03E-9A79E9D03371}">
    <text>This is included more as a placeholder to assign some reported concepts to system description portion of the evaluation framework rather than include them as measurable terms/attributes.</text>
  </threadedComment>
  <threadedComment ref="I88" dT="2025-04-17T17:34:40.47" personId="{F999C340-7773-0347-A66D-9D1315621E4B}" id="{E53342C4-27E7-3348-9927-7CA2B480C608}">
    <text>Suggested definition: The technical skills and knowledge required to operate a surveillance system effectively, supported by initial and ongoing training to ensure accurate performance, data quality, and system sustainability.</text>
  </threadedComment>
  <threadedComment ref="I89" dT="2025-04-09T14:35:38.72" personId="{F999C340-7773-0347-A66D-9D1315621E4B}" id="{280742DC-08F8-804F-938C-D3E28E8219C7}">
    <text>Maybe broaden the definition? "How quickly a surveillance system detects events, processes information, and delivers it to the right people for timely action." Time between two steps seems to narrow to be a good full definition.</text>
  </threadedComment>
  <threadedComment ref="J89" dT="2025-06-18T18:49:18.07" personId="{F999C340-7773-0347-A66D-9D1315621E4B}" id="{8DF01BC7-795D-3344-AA9C-022B6DDD4F83}">
    <text xml:space="preserve">What about 'Process interval'? - which might be a 'term', but this is such a well established surveillance term I don't think we should start changing that.
</text>
  </threadedComment>
  <threadedComment ref="I90" dT="2025-04-09T14:37:38.08" personId="{F999C340-7773-0347-A66D-9D1315621E4B}" id="{A6EC6172-0E27-1649-91F5-00F4F2DDECDE}">
    <text>see note in 'description'</text>
  </threadedComment>
  <threadedComment ref="I91" dT="2025-04-09T14:16:52.13" personId="{F999C340-7773-0347-A66D-9D1315621E4B}" id="{914A13C9-A69E-E842-B5C7-084FF6923561}">
    <text>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ext>
  </threadedComment>
  <threadedComment ref="I92" dT="2025-04-09T14:36:40.39" personId="{F999C340-7773-0347-A66D-9D1315621E4B}" id="{464052D2-3336-6E4B-AF61-9B403F815920}">
    <text>How quickly a surveillance system detects events, processes information, and delivers it to the right people for timely action.</text>
  </threadedComment>
  <threadedComment ref="I93" dT="2025-04-09T13:41:09.90" personId="{F999C340-7773-0347-A66D-9D1315621E4B}" id="{E675D582-A87D-434F-A26D-516E51BBB756}">
    <text>[duplicate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J94" dT="2025-03-21T17:39:41.83" personId="{F999C340-7773-0347-A66D-9D1315621E4B}" id="{E0FB47F0-F9B8-6E4F-AC32-D6AB77A10D62}">
    <text xml:space="preserve">Are we keeping this term as a separate term? There is much overlap with 'usefulness'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3.xml"/><Relationship Id="rId3" Type="http://schemas.openxmlformats.org/officeDocument/2006/relationships/hyperlink" Target="http://purl.obolibrary.org/obo/PHES-EF_013" TargetMode="External"/><Relationship Id="rId7" Type="http://schemas.openxmlformats.org/officeDocument/2006/relationships/comments" Target="../comments3.xml"/><Relationship Id="rId2" Type="http://schemas.openxmlformats.org/officeDocument/2006/relationships/hyperlink" Target="http://purl.obolibrary.org/obo/PHES-EF_021" TargetMode="External"/><Relationship Id="rId1" Type="http://schemas.openxmlformats.org/officeDocument/2006/relationships/hyperlink" Target="http://purl.obolibrary.org/obo/PHES-EF_001"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4.xml"/><Relationship Id="rId1" Type="http://schemas.openxmlformats.org/officeDocument/2006/relationships/vmlDrawing" Target="../drawings/vmlDrawing4.vml"/><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E4483-D1A3-D44A-BA43-6B270DEC85F4}">
  <dimension ref="A2:N23"/>
  <sheetViews>
    <sheetView zoomScaleNormal="100" workbookViewId="0">
      <selection activeCell="C20" sqref="C20"/>
    </sheetView>
  </sheetViews>
  <sheetFormatPr defaultColWidth="11" defaultRowHeight="15.95"/>
  <cols>
    <col min="1" max="1" width="26" style="54" customWidth="1"/>
    <col min="2" max="2" width="26.625" style="54" customWidth="1"/>
    <col min="3" max="3" width="75.625" style="54" customWidth="1"/>
    <col min="4" max="4" width="17.125" style="54" customWidth="1"/>
    <col min="5" max="5" width="25.875" style="54" customWidth="1"/>
    <col min="6" max="6" width="11" style="54"/>
    <col min="7" max="7" width="16.5" style="54" customWidth="1"/>
    <col min="8" max="9" width="15" style="54" customWidth="1"/>
    <col min="10" max="16384" width="11" style="54"/>
  </cols>
  <sheetData>
    <row r="2" spans="1:14" ht="18" thickBot="1">
      <c r="A2" s="55" t="s">
        <v>0</v>
      </c>
      <c r="B2" s="55" t="s">
        <v>1</v>
      </c>
    </row>
    <row r="3" spans="1:14" ht="18" thickTop="1">
      <c r="A3" s="98" t="s">
        <v>2</v>
      </c>
      <c r="B3" s="98" t="s">
        <v>3</v>
      </c>
    </row>
    <row r="4" spans="1:14" ht="17.100000000000001">
      <c r="A4" s="54" t="s">
        <v>4</v>
      </c>
      <c r="B4" s="54" t="s">
        <v>5</v>
      </c>
    </row>
    <row r="5" spans="1:14" ht="33.950000000000003">
      <c r="A5" s="54" t="s">
        <v>6</v>
      </c>
      <c r="B5" s="54" t="s">
        <v>7</v>
      </c>
    </row>
    <row r="6" spans="1:14" ht="17.100000000000001">
      <c r="A6" s="54" t="s">
        <v>8</v>
      </c>
      <c r="B6" s="54" t="s">
        <v>9</v>
      </c>
    </row>
    <row r="7" spans="1:14" ht="17.100000000000001">
      <c r="A7" s="54" t="s">
        <v>10</v>
      </c>
    </row>
    <row r="8" spans="1:14" ht="17.100000000000001">
      <c r="A8" s="54" t="s">
        <v>11</v>
      </c>
    </row>
    <row r="9" spans="1:14" ht="17.100000000000001">
      <c r="A9" s="54" t="s">
        <v>12</v>
      </c>
      <c r="B9" s="54" t="s">
        <v>13</v>
      </c>
    </row>
    <row r="10" spans="1:14" ht="17.100000000000001">
      <c r="A10" s="54" t="s">
        <v>14</v>
      </c>
    </row>
    <row r="12" spans="1:14" ht="51">
      <c r="A12" s="54" t="s">
        <v>15</v>
      </c>
    </row>
    <row r="14" spans="1:14" ht="18" thickBot="1">
      <c r="A14" s="56" t="s">
        <v>16</v>
      </c>
    </row>
    <row r="15" spans="1:14" ht="35.1" thickTop="1">
      <c r="A15" s="57" t="s">
        <v>17</v>
      </c>
      <c r="B15" s="57" t="s">
        <v>18</v>
      </c>
      <c r="C15" s="57" t="s">
        <v>19</v>
      </c>
      <c r="D15" s="57" t="s">
        <v>20</v>
      </c>
      <c r="E15" s="57" t="s">
        <v>21</v>
      </c>
      <c r="F15" s="57" t="s">
        <v>22</v>
      </c>
      <c r="G15" s="57" t="s">
        <v>8</v>
      </c>
      <c r="H15" s="57" t="s">
        <v>23</v>
      </c>
      <c r="I15" s="57" t="s">
        <v>11</v>
      </c>
      <c r="J15" s="57" t="s">
        <v>24</v>
      </c>
      <c r="K15" s="57" t="s">
        <v>25</v>
      </c>
      <c r="L15" s="57" t="s">
        <v>12</v>
      </c>
      <c r="M15" s="57" t="s">
        <v>26</v>
      </c>
      <c r="N15" s="57" t="s">
        <v>27</v>
      </c>
    </row>
    <row r="16" spans="1:14">
      <c r="A16" s="57"/>
      <c r="B16" s="57"/>
      <c r="C16" s="57"/>
      <c r="D16" s="57"/>
      <c r="E16" s="57"/>
      <c r="F16" s="57"/>
      <c r="G16" s="57"/>
      <c r="H16" s="57"/>
      <c r="I16" s="57"/>
      <c r="J16" s="57"/>
      <c r="K16" s="57"/>
      <c r="L16" s="57"/>
      <c r="M16" s="57"/>
      <c r="N16" s="57"/>
    </row>
    <row r="17" spans="1:14" ht="51">
      <c r="A17" s="54" t="s">
        <v>28</v>
      </c>
      <c r="B17" s="54" t="s">
        <v>29</v>
      </c>
      <c r="C17" s="58" t="s">
        <v>30</v>
      </c>
      <c r="D17" s="63" t="s">
        <v>31</v>
      </c>
      <c r="E17" s="58"/>
      <c r="M17" s="54" t="s">
        <v>32</v>
      </c>
      <c r="N17" s="54" t="s">
        <v>32</v>
      </c>
    </row>
    <row r="18" spans="1:14" ht="51">
      <c r="A18" s="54" t="s">
        <v>33</v>
      </c>
      <c r="B18" s="54" t="s">
        <v>34</v>
      </c>
      <c r="C18" s="58" t="s">
        <v>35</v>
      </c>
      <c r="D18" s="63" t="s">
        <v>31</v>
      </c>
      <c r="E18" s="58"/>
      <c r="M18" s="54" t="s">
        <v>32</v>
      </c>
      <c r="N18" s="54" t="s">
        <v>32</v>
      </c>
    </row>
    <row r="19" spans="1:14" ht="51">
      <c r="A19" s="54" t="s">
        <v>36</v>
      </c>
      <c r="B19" s="54" t="s">
        <v>37</v>
      </c>
      <c r="C19" s="58" t="s">
        <v>38</v>
      </c>
      <c r="D19" s="63" t="s">
        <v>31</v>
      </c>
      <c r="E19" s="58" t="s">
        <v>39</v>
      </c>
      <c r="M19" s="54" t="s">
        <v>32</v>
      </c>
      <c r="N19" s="54" t="s">
        <v>32</v>
      </c>
    </row>
    <row r="20" spans="1:14" ht="409.5">
      <c r="A20" s="54" t="s">
        <v>40</v>
      </c>
      <c r="B20" s="54" t="s">
        <v>41</v>
      </c>
      <c r="C20" s="58" t="s">
        <v>42</v>
      </c>
      <c r="D20" s="63" t="s">
        <v>31</v>
      </c>
      <c r="E20" s="58" t="s">
        <v>43</v>
      </c>
      <c r="M20" s="54" t="s">
        <v>32</v>
      </c>
      <c r="N20" s="54" t="s">
        <v>32</v>
      </c>
    </row>
    <row r="21" spans="1:14" ht="102">
      <c r="A21" s="54" t="s">
        <v>44</v>
      </c>
      <c r="B21" s="54" t="s">
        <v>45</v>
      </c>
      <c r="C21" s="54" t="s">
        <v>46</v>
      </c>
      <c r="D21" s="64" t="s">
        <v>31</v>
      </c>
      <c r="E21" s="58"/>
      <c r="M21" s="54" t="s">
        <v>47</v>
      </c>
      <c r="N21" s="54" t="s">
        <v>47</v>
      </c>
    </row>
    <row r="22" spans="1:14" ht="272.10000000000002">
      <c r="A22" s="54" t="s">
        <v>48</v>
      </c>
      <c r="B22" s="54" t="s">
        <v>49</v>
      </c>
      <c r="C22" s="54" t="s">
        <v>50</v>
      </c>
      <c r="D22" s="64" t="s">
        <v>51</v>
      </c>
      <c r="E22" s="58" t="s">
        <v>52</v>
      </c>
      <c r="M22" s="54" t="s">
        <v>32</v>
      </c>
      <c r="N22" s="54" t="s">
        <v>47</v>
      </c>
    </row>
    <row r="23" spans="1:14" ht="119.1">
      <c r="A23" s="54" t="s">
        <v>53</v>
      </c>
      <c r="B23" s="54" t="s">
        <v>54</v>
      </c>
      <c r="C23" s="54" t="s">
        <v>55</v>
      </c>
      <c r="D23" s="64" t="s">
        <v>51</v>
      </c>
      <c r="M23" s="54" t="s">
        <v>47</v>
      </c>
      <c r="N23" s="54" t="s">
        <v>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4FDC-6654-084F-A12C-578649549449}">
  <sheetPr>
    <tabColor rgb="FF92D050"/>
  </sheetPr>
  <dimension ref="A1:AA2680"/>
  <sheetViews>
    <sheetView zoomScale="120" zoomScaleNormal="120" workbookViewId="0">
      <pane xSplit="1" ySplit="1" topLeftCell="B177" activePane="bottomRight" state="frozen"/>
      <selection pane="bottomRight" activeCell="D1043" sqref="D1043"/>
      <selection pane="bottomLeft" activeCell="A2" sqref="A2"/>
      <selection pane="topRight" activeCell="B1" sqref="B1"/>
    </sheetView>
  </sheetViews>
  <sheetFormatPr defaultColWidth="11" defaultRowHeight="15.75" customHeight="1"/>
  <cols>
    <col min="1" max="1" width="23.5" customWidth="1"/>
    <col min="2" max="2" width="40.875" customWidth="1"/>
    <col min="3" max="3" width="30.375" customWidth="1"/>
    <col min="4" max="4" width="45.875" style="76" customWidth="1"/>
    <col min="5" max="5" width="35.875" customWidth="1"/>
    <col min="9" max="9" width="15" customWidth="1"/>
    <col min="10" max="10" width="18.125" customWidth="1"/>
  </cols>
  <sheetData>
    <row r="1" spans="1:11" s="4" customFormat="1" ht="15.95">
      <c r="A1" s="4" t="s">
        <v>56</v>
      </c>
      <c r="B1" s="4" t="s">
        <v>57</v>
      </c>
      <c r="C1" s="4" t="s">
        <v>58</v>
      </c>
      <c r="D1" s="4" t="s">
        <v>19</v>
      </c>
      <c r="E1" s="4" t="s">
        <v>59</v>
      </c>
      <c r="F1" s="4" t="s">
        <v>60</v>
      </c>
      <c r="G1" s="4" t="s">
        <v>61</v>
      </c>
      <c r="I1" s="4" t="s">
        <v>8</v>
      </c>
      <c r="J1" s="4" t="s">
        <v>23</v>
      </c>
      <c r="K1" s="4" t="s">
        <v>11</v>
      </c>
    </row>
    <row r="2" spans="1:11" ht="15.95">
      <c r="A2" s="72" t="s">
        <v>40</v>
      </c>
      <c r="B2" s="75" t="s">
        <v>62</v>
      </c>
      <c r="C2" s="73" t="s">
        <v>63</v>
      </c>
      <c r="D2" s="73" t="s">
        <v>64</v>
      </c>
      <c r="E2" s="75"/>
      <c r="F2" s="75">
        <v>1</v>
      </c>
      <c r="G2" s="81"/>
      <c r="H2" s="81"/>
      <c r="I2" s="75"/>
      <c r="J2" s="75"/>
      <c r="K2" s="75"/>
    </row>
    <row r="3" spans="1:11" ht="15.95">
      <c r="A3" s="72" t="s">
        <v>40</v>
      </c>
      <c r="B3" s="75" t="s">
        <v>65</v>
      </c>
      <c r="C3" s="73" t="s">
        <v>66</v>
      </c>
      <c r="D3" s="74" t="s">
        <v>67</v>
      </c>
      <c r="E3" s="75"/>
      <c r="F3" s="75">
        <v>2</v>
      </c>
      <c r="G3" s="75" t="s">
        <v>68</v>
      </c>
      <c r="H3" s="75"/>
      <c r="I3" s="75"/>
      <c r="J3" s="75"/>
      <c r="K3" s="75"/>
    </row>
    <row r="4" spans="1:11" ht="15.95">
      <c r="A4" s="53" t="s">
        <v>40</v>
      </c>
      <c r="B4" t="s">
        <v>69</v>
      </c>
      <c r="C4" s="65" t="s">
        <v>70</v>
      </c>
      <c r="D4" s="65" t="s">
        <v>71</v>
      </c>
      <c r="F4">
        <v>3</v>
      </c>
      <c r="G4" t="s">
        <v>68</v>
      </c>
    </row>
    <row r="5" spans="1:11" ht="15.95">
      <c r="A5" s="53" t="s">
        <v>40</v>
      </c>
      <c r="B5" t="s">
        <v>72</v>
      </c>
      <c r="C5" s="65" t="s">
        <v>73</v>
      </c>
      <c r="D5" s="65" t="s">
        <v>74</v>
      </c>
      <c r="F5">
        <v>4</v>
      </c>
      <c r="G5" t="s">
        <v>75</v>
      </c>
    </row>
    <row r="6" spans="1:11" ht="15.95">
      <c r="A6" s="53" t="s">
        <v>40</v>
      </c>
      <c r="B6" t="s">
        <v>76</v>
      </c>
      <c r="C6" s="65" t="s">
        <v>77</v>
      </c>
      <c r="D6" s="65" t="s">
        <v>78</v>
      </c>
      <c r="F6">
        <v>5</v>
      </c>
      <c r="G6" t="s">
        <v>79</v>
      </c>
    </row>
    <row r="7" spans="1:11" ht="15.95">
      <c r="A7" s="53" t="s">
        <v>40</v>
      </c>
      <c r="B7" t="s">
        <v>80</v>
      </c>
      <c r="C7" s="65" t="s">
        <v>81</v>
      </c>
      <c r="D7" t="s">
        <v>82</v>
      </c>
      <c r="F7">
        <v>6</v>
      </c>
      <c r="G7" t="s">
        <v>79</v>
      </c>
    </row>
    <row r="8" spans="1:11" ht="15.95">
      <c r="A8" s="72" t="s">
        <v>40</v>
      </c>
      <c r="B8" s="75" t="s">
        <v>83</v>
      </c>
      <c r="C8" s="73" t="s">
        <v>84</v>
      </c>
      <c r="D8" s="75" t="s">
        <v>85</v>
      </c>
      <c r="E8" s="75"/>
      <c r="F8" s="75">
        <v>7</v>
      </c>
      <c r="G8" s="75" t="s">
        <v>68</v>
      </c>
      <c r="H8" s="75"/>
      <c r="I8" s="75"/>
      <c r="J8" s="75"/>
      <c r="K8" s="75"/>
    </row>
    <row r="9" spans="1:11" ht="15.95">
      <c r="A9" s="53" t="s">
        <v>40</v>
      </c>
      <c r="B9" t="s">
        <v>86</v>
      </c>
      <c r="C9" s="65" t="s">
        <v>87</v>
      </c>
      <c r="D9" t="s">
        <v>88</v>
      </c>
      <c r="F9">
        <v>8</v>
      </c>
      <c r="G9" t="s">
        <v>89</v>
      </c>
    </row>
    <row r="10" spans="1:11" ht="15.95">
      <c r="A10" s="53" t="s">
        <v>40</v>
      </c>
      <c r="B10" t="s">
        <v>90</v>
      </c>
      <c r="C10" s="65" t="s">
        <v>91</v>
      </c>
      <c r="D10" t="s">
        <v>92</v>
      </c>
      <c r="F10">
        <v>9</v>
      </c>
      <c r="G10" t="s">
        <v>93</v>
      </c>
    </row>
    <row r="11" spans="1:11" ht="15.95">
      <c r="A11" s="53" t="s">
        <v>40</v>
      </c>
      <c r="B11" t="s">
        <v>94</v>
      </c>
      <c r="C11" s="65" t="s">
        <v>95</v>
      </c>
      <c r="D11" t="s">
        <v>96</v>
      </c>
      <c r="F11">
        <v>10</v>
      </c>
      <c r="G11" t="s">
        <v>93</v>
      </c>
    </row>
    <row r="12" spans="1:11" ht="15.95">
      <c r="A12" s="53" t="s">
        <v>40</v>
      </c>
      <c r="B12" t="s">
        <v>97</v>
      </c>
      <c r="C12" s="65" t="s">
        <v>98</v>
      </c>
      <c r="D12" t="s">
        <v>99</v>
      </c>
      <c r="F12">
        <v>11</v>
      </c>
      <c r="G12" t="s">
        <v>79</v>
      </c>
    </row>
    <row r="13" spans="1:11" ht="15.95">
      <c r="A13" s="72" t="s">
        <v>40</v>
      </c>
      <c r="B13" s="75" t="s">
        <v>100</v>
      </c>
      <c r="C13" s="73" t="s">
        <v>101</v>
      </c>
      <c r="D13" s="75" t="s">
        <v>102</v>
      </c>
      <c r="E13" s="75"/>
      <c r="F13" s="75">
        <v>12</v>
      </c>
      <c r="G13" s="75"/>
      <c r="H13" s="75"/>
      <c r="I13" s="75"/>
      <c r="J13" s="75"/>
      <c r="K13" s="75"/>
    </row>
    <row r="14" spans="1:11" ht="15.95">
      <c r="A14" s="72" t="s">
        <v>40</v>
      </c>
      <c r="B14" s="75" t="s">
        <v>103</v>
      </c>
      <c r="C14" s="73" t="s">
        <v>104</v>
      </c>
      <c r="D14" s="73" t="s">
        <v>105</v>
      </c>
      <c r="E14" s="75"/>
      <c r="F14" s="75">
        <v>13</v>
      </c>
      <c r="G14" s="75"/>
      <c r="H14" s="75"/>
      <c r="I14" s="75"/>
      <c r="J14" s="75"/>
      <c r="K14" s="75"/>
    </row>
    <row r="15" spans="1:11" ht="15.95">
      <c r="A15" s="72" t="s">
        <v>40</v>
      </c>
      <c r="B15" s="75" t="s">
        <v>106</v>
      </c>
      <c r="C15" s="73" t="s">
        <v>107</v>
      </c>
      <c r="D15" s="74" t="s">
        <v>108</v>
      </c>
      <c r="E15" s="75"/>
      <c r="F15" s="75">
        <v>14</v>
      </c>
      <c r="G15" s="75"/>
      <c r="H15" s="75"/>
      <c r="I15" s="75"/>
      <c r="J15" s="75"/>
      <c r="K15" s="75"/>
    </row>
    <row r="16" spans="1:11" ht="15.95">
      <c r="A16" s="72" t="s">
        <v>40</v>
      </c>
      <c r="B16" s="75" t="s">
        <v>109</v>
      </c>
      <c r="C16" s="73" t="s">
        <v>110</v>
      </c>
      <c r="D16" s="73" t="s">
        <v>111</v>
      </c>
      <c r="E16" s="75"/>
      <c r="F16" s="75">
        <v>15</v>
      </c>
      <c r="G16" s="75"/>
      <c r="H16" s="75"/>
      <c r="I16" s="75"/>
      <c r="J16" s="75"/>
      <c r="K16" s="75"/>
    </row>
    <row r="17" spans="1:11" ht="15.95">
      <c r="A17" s="72" t="s">
        <v>40</v>
      </c>
      <c r="B17" s="75" t="s">
        <v>112</v>
      </c>
      <c r="C17" s="73" t="s">
        <v>113</v>
      </c>
      <c r="D17" s="74" t="s">
        <v>114</v>
      </c>
      <c r="E17" s="75"/>
      <c r="F17" s="75">
        <v>18</v>
      </c>
      <c r="G17" s="75"/>
      <c r="H17" s="75"/>
      <c r="I17" s="75"/>
      <c r="J17" s="75"/>
      <c r="K17" s="75"/>
    </row>
    <row r="18" spans="1:11" ht="15.95">
      <c r="A18" s="53" t="s">
        <v>40</v>
      </c>
      <c r="B18" t="s">
        <v>115</v>
      </c>
      <c r="C18" s="65" t="s">
        <v>116</v>
      </c>
      <c r="D18" s="65" t="s">
        <v>117</v>
      </c>
      <c r="F18">
        <v>19</v>
      </c>
      <c r="G18" t="s">
        <v>79</v>
      </c>
    </row>
    <row r="19" spans="1:11" ht="15.95">
      <c r="A19" s="53" t="s">
        <v>40</v>
      </c>
      <c r="B19" t="s">
        <v>118</v>
      </c>
      <c r="C19" s="65" t="s">
        <v>119</v>
      </c>
      <c r="D19" s="65" t="s">
        <v>120</v>
      </c>
      <c r="F19">
        <v>20</v>
      </c>
      <c r="G19" t="s">
        <v>79</v>
      </c>
    </row>
    <row r="20" spans="1:11" ht="15.95">
      <c r="A20" s="53" t="s">
        <v>40</v>
      </c>
      <c r="B20" t="s">
        <v>121</v>
      </c>
      <c r="C20" s="65" t="s">
        <v>122</v>
      </c>
      <c r="D20" s="65" t="s">
        <v>123</v>
      </c>
      <c r="F20">
        <v>20</v>
      </c>
      <c r="G20" t="s">
        <v>79</v>
      </c>
    </row>
    <row r="21" spans="1:11" ht="15.95">
      <c r="A21" s="53" t="s">
        <v>40</v>
      </c>
      <c r="B21" t="s">
        <v>124</v>
      </c>
      <c r="C21" s="65" t="s">
        <v>125</v>
      </c>
      <c r="D21" s="65" t="s">
        <v>126</v>
      </c>
      <c r="F21">
        <v>21</v>
      </c>
      <c r="G21" t="s">
        <v>79</v>
      </c>
    </row>
    <row r="22" spans="1:11" ht="15.95">
      <c r="A22" s="53" t="s">
        <v>40</v>
      </c>
      <c r="B22" t="s">
        <v>127</v>
      </c>
      <c r="C22" s="65" t="s">
        <v>128</v>
      </c>
      <c r="D22" s="65" t="s">
        <v>129</v>
      </c>
      <c r="F22">
        <v>22</v>
      </c>
      <c r="G22" t="s">
        <v>79</v>
      </c>
    </row>
    <row r="23" spans="1:11" ht="15.95">
      <c r="A23" s="53" t="s">
        <v>40</v>
      </c>
      <c r="B23" t="s">
        <v>130</v>
      </c>
      <c r="C23" s="65" t="s">
        <v>131</v>
      </c>
      <c r="D23" s="65" t="s">
        <v>132</v>
      </c>
      <c r="F23">
        <v>23</v>
      </c>
      <c r="G23" t="s">
        <v>133</v>
      </c>
    </row>
    <row r="24" spans="1:11" ht="15.95">
      <c r="A24" s="53" t="s">
        <v>40</v>
      </c>
      <c r="B24" t="s">
        <v>134</v>
      </c>
      <c r="C24" s="65" t="s">
        <v>135</v>
      </c>
      <c r="D24" s="65" t="s">
        <v>136</v>
      </c>
      <c r="F24">
        <v>24</v>
      </c>
      <c r="G24" t="s">
        <v>93</v>
      </c>
    </row>
    <row r="25" spans="1:11" ht="15.95">
      <c r="A25" s="53" t="s">
        <v>40</v>
      </c>
      <c r="B25" s="53" t="s">
        <v>137</v>
      </c>
      <c r="C25" s="53" t="s">
        <v>138</v>
      </c>
      <c r="D25" s="65" t="s">
        <v>139</v>
      </c>
      <c r="F25">
        <v>25</v>
      </c>
      <c r="G25" t="s">
        <v>140</v>
      </c>
    </row>
    <row r="26" spans="1:11" ht="15.95">
      <c r="A26" s="53" t="s">
        <v>40</v>
      </c>
      <c r="B26" t="s">
        <v>141</v>
      </c>
      <c r="C26" s="65" t="s">
        <v>142</v>
      </c>
      <c r="D26" s="65" t="s">
        <v>143</v>
      </c>
      <c r="F26">
        <v>26</v>
      </c>
      <c r="G26" t="s">
        <v>140</v>
      </c>
    </row>
    <row r="27" spans="1:11" ht="15.95">
      <c r="A27" s="72" t="s">
        <v>40</v>
      </c>
      <c r="B27" s="75" t="s">
        <v>144</v>
      </c>
      <c r="C27" s="73" t="s">
        <v>145</v>
      </c>
      <c r="D27" s="73" t="s">
        <v>146</v>
      </c>
      <c r="E27" s="75"/>
      <c r="F27" s="75">
        <v>27</v>
      </c>
      <c r="G27" s="75" t="s">
        <v>93</v>
      </c>
      <c r="H27" s="75"/>
      <c r="I27" s="75"/>
      <c r="J27" s="75"/>
      <c r="K27" s="75"/>
    </row>
    <row r="28" spans="1:11" ht="15.95">
      <c r="A28" s="72" t="s">
        <v>40</v>
      </c>
      <c r="B28" s="75" t="s">
        <v>147</v>
      </c>
      <c r="C28" s="73" t="s">
        <v>148</v>
      </c>
      <c r="D28" s="73" t="s">
        <v>149</v>
      </c>
      <c r="E28" s="75"/>
      <c r="F28" s="75">
        <v>28</v>
      </c>
      <c r="G28" s="75" t="s">
        <v>93</v>
      </c>
      <c r="H28" s="75"/>
      <c r="I28" s="75"/>
      <c r="J28" s="75"/>
      <c r="K28" s="75"/>
    </row>
    <row r="29" spans="1:11" ht="15.95">
      <c r="A29" s="72" t="s">
        <v>40</v>
      </c>
      <c r="B29" s="75" t="s">
        <v>150</v>
      </c>
      <c r="C29" s="73" t="s">
        <v>151</v>
      </c>
      <c r="D29" s="73" t="s">
        <v>152</v>
      </c>
      <c r="E29" s="75"/>
      <c r="F29" s="75">
        <v>29</v>
      </c>
      <c r="G29" s="75" t="s">
        <v>79</v>
      </c>
      <c r="H29" s="75"/>
      <c r="I29" s="75"/>
      <c r="J29" s="75"/>
      <c r="K29" s="75"/>
    </row>
    <row r="30" spans="1:11" ht="15.95">
      <c r="A30" s="72" t="s">
        <v>40</v>
      </c>
      <c r="B30" s="75" t="s">
        <v>153</v>
      </c>
      <c r="C30" s="73" t="s">
        <v>154</v>
      </c>
      <c r="D30" s="73" t="s">
        <v>155</v>
      </c>
      <c r="E30" s="75"/>
      <c r="F30" s="75">
        <v>30</v>
      </c>
      <c r="G30" s="75" t="s">
        <v>79</v>
      </c>
      <c r="H30" s="75"/>
      <c r="I30" s="75"/>
      <c r="J30" s="75"/>
      <c r="K30" s="75"/>
    </row>
    <row r="31" spans="1:11" ht="15.95">
      <c r="A31" s="72" t="s">
        <v>40</v>
      </c>
      <c r="B31" s="75" t="s">
        <v>156</v>
      </c>
      <c r="C31" s="73" t="s">
        <v>157</v>
      </c>
      <c r="D31" s="73" t="s">
        <v>158</v>
      </c>
      <c r="E31" s="75"/>
      <c r="F31" s="75">
        <v>31</v>
      </c>
      <c r="G31" s="75" t="s">
        <v>79</v>
      </c>
      <c r="H31" s="75"/>
      <c r="I31" s="75"/>
      <c r="J31" s="75"/>
      <c r="K31" s="75"/>
    </row>
    <row r="32" spans="1:11" ht="15.95">
      <c r="A32" s="72" t="s">
        <v>40</v>
      </c>
      <c r="B32" s="75" t="s">
        <v>159</v>
      </c>
      <c r="C32" s="73" t="s">
        <v>160</v>
      </c>
      <c r="D32" s="73" t="s">
        <v>161</v>
      </c>
      <c r="E32" s="75"/>
      <c r="F32" s="75">
        <v>32</v>
      </c>
      <c r="G32" s="75" t="s">
        <v>93</v>
      </c>
      <c r="H32" s="75"/>
      <c r="I32" s="75"/>
      <c r="J32" s="75"/>
      <c r="K32" s="75"/>
    </row>
    <row r="33" spans="1:11" ht="15.95">
      <c r="A33" s="72" t="s">
        <v>40</v>
      </c>
      <c r="B33" s="75" t="s">
        <v>162</v>
      </c>
      <c r="C33" s="73" t="s">
        <v>163</v>
      </c>
      <c r="D33" s="73" t="s">
        <v>164</v>
      </c>
      <c r="E33" s="75"/>
      <c r="F33" s="75">
        <v>33</v>
      </c>
      <c r="G33" s="75" t="s">
        <v>93</v>
      </c>
      <c r="H33" s="75"/>
      <c r="I33" s="75"/>
      <c r="J33" s="75"/>
      <c r="K33" s="75"/>
    </row>
    <row r="34" spans="1:11" ht="15.95">
      <c r="A34" s="72" t="s">
        <v>40</v>
      </c>
      <c r="B34" s="75" t="s">
        <v>165</v>
      </c>
      <c r="C34" s="73" t="s">
        <v>166</v>
      </c>
      <c r="D34" s="73" t="s">
        <v>167</v>
      </c>
      <c r="E34" s="75"/>
      <c r="F34" s="75">
        <v>34</v>
      </c>
      <c r="G34" s="75" t="s">
        <v>168</v>
      </c>
      <c r="H34" s="75"/>
      <c r="I34" s="75"/>
      <c r="J34" s="75"/>
      <c r="K34" s="75"/>
    </row>
    <row r="35" spans="1:11" ht="15.95">
      <c r="A35" s="72" t="s">
        <v>40</v>
      </c>
      <c r="B35" s="75" t="s">
        <v>169</v>
      </c>
      <c r="C35" s="73" t="s">
        <v>170</v>
      </c>
      <c r="D35" s="73" t="s">
        <v>171</v>
      </c>
      <c r="E35" s="75"/>
      <c r="F35" s="75">
        <v>35</v>
      </c>
      <c r="G35" s="75" t="s">
        <v>79</v>
      </c>
      <c r="H35" s="75"/>
      <c r="I35" s="75"/>
      <c r="J35" s="75"/>
      <c r="K35" s="75"/>
    </row>
    <row r="36" spans="1:11" ht="15.95">
      <c r="A36" s="72" t="s">
        <v>40</v>
      </c>
      <c r="B36" s="75" t="s">
        <v>172</v>
      </c>
      <c r="C36" s="73" t="s">
        <v>173</v>
      </c>
      <c r="D36" s="73" t="s">
        <v>174</v>
      </c>
      <c r="E36" s="75"/>
      <c r="F36" s="75">
        <v>36</v>
      </c>
      <c r="G36" s="75" t="s">
        <v>79</v>
      </c>
      <c r="H36" s="75"/>
      <c r="I36" s="75"/>
      <c r="J36" s="75"/>
      <c r="K36" s="75"/>
    </row>
    <row r="37" spans="1:11" ht="15.95">
      <c r="A37" s="72" t="s">
        <v>40</v>
      </c>
      <c r="B37" s="75" t="s">
        <v>175</v>
      </c>
      <c r="C37" s="73" t="s">
        <v>176</v>
      </c>
      <c r="D37" s="73" t="s">
        <v>177</v>
      </c>
      <c r="E37" s="75"/>
      <c r="F37" s="75">
        <v>37</v>
      </c>
      <c r="G37" s="75" t="s">
        <v>168</v>
      </c>
      <c r="H37" s="75"/>
      <c r="I37" s="75"/>
      <c r="J37" s="75"/>
      <c r="K37" s="75"/>
    </row>
    <row r="38" spans="1:11" ht="15.95" customHeight="1">
      <c r="A38" s="72" t="s">
        <v>40</v>
      </c>
      <c r="B38" s="75" t="s">
        <v>178</v>
      </c>
      <c r="C38" s="73" t="s">
        <v>179</v>
      </c>
      <c r="D38" s="73" t="s">
        <v>180</v>
      </c>
      <c r="E38" s="75"/>
      <c r="F38" s="75">
        <v>38</v>
      </c>
      <c r="G38" s="75" t="s">
        <v>168</v>
      </c>
      <c r="H38" s="75"/>
      <c r="I38" s="75"/>
      <c r="J38" s="75"/>
      <c r="K38" s="75"/>
    </row>
    <row r="39" spans="1:11" ht="15.95" customHeight="1">
      <c r="A39" t="s">
        <v>33</v>
      </c>
      <c r="B39" s="65" t="s">
        <v>69</v>
      </c>
      <c r="C39" s="65" t="s">
        <v>70</v>
      </c>
      <c r="D39" s="65" t="s">
        <v>71</v>
      </c>
      <c r="F39">
        <v>1</v>
      </c>
      <c r="G39" s="65" t="s">
        <v>68</v>
      </c>
    </row>
    <row r="40" spans="1:11" ht="17.100000000000001" customHeight="1">
      <c r="A40" s="53" t="s">
        <v>181</v>
      </c>
      <c r="B40" s="65" t="s">
        <v>69</v>
      </c>
      <c r="C40" s="53" t="s">
        <v>70</v>
      </c>
      <c r="D40" t="s">
        <v>71</v>
      </c>
      <c r="F40" s="2">
        <v>1</v>
      </c>
      <c r="G40" s="65" t="s">
        <v>68</v>
      </c>
    </row>
    <row r="41" spans="1:11" ht="17.100000000000001" customHeight="1">
      <c r="A41" t="s">
        <v>33</v>
      </c>
      <c r="B41" s="65" t="s">
        <v>80</v>
      </c>
      <c r="C41" s="65" t="s">
        <v>81</v>
      </c>
      <c r="D41" t="s">
        <v>82</v>
      </c>
      <c r="E41" t="s">
        <v>81</v>
      </c>
      <c r="F41">
        <v>2</v>
      </c>
      <c r="G41" s="65" t="s">
        <v>79</v>
      </c>
    </row>
    <row r="42" spans="1:11" ht="17.100000000000001" customHeight="1">
      <c r="A42" s="53" t="s">
        <v>181</v>
      </c>
      <c r="B42" s="65" t="s">
        <v>80</v>
      </c>
      <c r="C42" t="s">
        <v>81</v>
      </c>
      <c r="D42" t="s">
        <v>82</v>
      </c>
      <c r="E42" t="s">
        <v>81</v>
      </c>
      <c r="F42" s="2">
        <v>2</v>
      </c>
      <c r="G42" s="65" t="s">
        <v>79</v>
      </c>
    </row>
    <row r="43" spans="1:11" ht="17.100000000000001" customHeight="1">
      <c r="A43" s="53" t="s">
        <v>181</v>
      </c>
      <c r="B43" s="65" t="s">
        <v>182</v>
      </c>
      <c r="C43" s="65" t="s">
        <v>183</v>
      </c>
      <c r="D43" t="s">
        <v>184</v>
      </c>
      <c r="E43" s="65" t="s">
        <v>185</v>
      </c>
      <c r="F43" s="2">
        <v>3</v>
      </c>
      <c r="G43" s="65" t="s">
        <v>79</v>
      </c>
    </row>
    <row r="44" spans="1:11" ht="17.100000000000001" customHeight="1">
      <c r="A44" s="91" t="s">
        <v>181</v>
      </c>
      <c r="B44" s="77" t="s">
        <v>186</v>
      </c>
      <c r="C44" s="77" t="s">
        <v>187</v>
      </c>
      <c r="D44" s="77" t="s">
        <v>188</v>
      </c>
      <c r="E44" s="77" t="s">
        <v>187</v>
      </c>
      <c r="F44" s="25">
        <v>4</v>
      </c>
      <c r="G44" s="68" t="s">
        <v>79</v>
      </c>
      <c r="H44" s="77"/>
      <c r="I44" s="77"/>
      <c r="J44" s="77"/>
      <c r="K44" s="77"/>
    </row>
    <row r="45" spans="1:11" ht="17.100000000000001" customHeight="1">
      <c r="A45" t="s">
        <v>33</v>
      </c>
      <c r="B45" s="65" t="s">
        <v>182</v>
      </c>
      <c r="C45" s="65" t="s">
        <v>183</v>
      </c>
      <c r="D45" t="s">
        <v>189</v>
      </c>
      <c r="E45" s="53" t="s">
        <v>185</v>
      </c>
      <c r="F45">
        <v>4</v>
      </c>
      <c r="G45" s="65" t="s">
        <v>79</v>
      </c>
    </row>
    <row r="46" spans="1:11" ht="17.100000000000001" customHeight="1">
      <c r="A46" t="s">
        <v>33</v>
      </c>
      <c r="B46" s="53" t="s">
        <v>190</v>
      </c>
      <c r="C46" s="53" t="s">
        <v>191</v>
      </c>
      <c r="D46" t="s">
        <v>192</v>
      </c>
      <c r="E46" t="s">
        <v>193</v>
      </c>
      <c r="F46">
        <v>5</v>
      </c>
      <c r="G46" s="65" t="s">
        <v>79</v>
      </c>
    </row>
    <row r="47" spans="1:11" ht="17.100000000000001" customHeight="1">
      <c r="A47" s="53" t="s">
        <v>181</v>
      </c>
      <c r="B47" s="53" t="s">
        <v>190</v>
      </c>
      <c r="C47" s="53" t="s">
        <v>191</v>
      </c>
      <c r="D47" t="s">
        <v>189</v>
      </c>
      <c r="E47" t="s">
        <v>193</v>
      </c>
      <c r="F47" s="2">
        <v>5</v>
      </c>
      <c r="G47" s="65" t="s">
        <v>79</v>
      </c>
    </row>
    <row r="48" spans="1:11" ht="17.100000000000001" customHeight="1">
      <c r="A48" t="s">
        <v>33</v>
      </c>
      <c r="B48" s="65" t="s">
        <v>194</v>
      </c>
      <c r="C48" s="65" t="s">
        <v>195</v>
      </c>
      <c r="D48" t="s">
        <v>196</v>
      </c>
      <c r="E48" s="65" t="s">
        <v>197</v>
      </c>
      <c r="F48">
        <v>5</v>
      </c>
      <c r="G48" s="65" t="s">
        <v>68</v>
      </c>
    </row>
    <row r="49" spans="1:7" ht="17.100000000000001" customHeight="1">
      <c r="A49" t="s">
        <v>33</v>
      </c>
      <c r="B49" s="65" t="s">
        <v>198</v>
      </c>
      <c r="C49" s="65" t="s">
        <v>199</v>
      </c>
      <c r="D49" t="s">
        <v>200</v>
      </c>
      <c r="E49" s="65" t="s">
        <v>201</v>
      </c>
      <c r="F49">
        <v>6</v>
      </c>
      <c r="G49" s="65" t="s">
        <v>79</v>
      </c>
    </row>
    <row r="50" spans="1:7" ht="17.100000000000001" customHeight="1">
      <c r="A50" s="53" t="s">
        <v>181</v>
      </c>
      <c r="B50" s="65" t="s">
        <v>194</v>
      </c>
      <c r="C50" t="s">
        <v>195</v>
      </c>
      <c r="D50" t="s">
        <v>192</v>
      </c>
      <c r="E50" t="s">
        <v>197</v>
      </c>
      <c r="F50" s="2">
        <v>6</v>
      </c>
      <c r="G50" s="65" t="s">
        <v>68</v>
      </c>
    </row>
    <row r="51" spans="1:7" ht="17.100000000000001" customHeight="1">
      <c r="A51" t="s">
        <v>33</v>
      </c>
      <c r="B51" s="65" t="s">
        <v>202</v>
      </c>
      <c r="C51" s="65" t="s">
        <v>203</v>
      </c>
      <c r="D51" t="s">
        <v>204</v>
      </c>
      <c r="E51" s="65" t="s">
        <v>205</v>
      </c>
      <c r="F51">
        <v>7</v>
      </c>
      <c r="G51" s="65" t="s">
        <v>79</v>
      </c>
    </row>
    <row r="52" spans="1:7" ht="17.100000000000001" customHeight="1">
      <c r="A52" s="53" t="s">
        <v>181</v>
      </c>
      <c r="B52" s="65" t="s">
        <v>198</v>
      </c>
      <c r="C52" t="s">
        <v>199</v>
      </c>
      <c r="D52" t="s">
        <v>206</v>
      </c>
      <c r="E52" t="s">
        <v>201</v>
      </c>
      <c r="F52" s="2">
        <v>7</v>
      </c>
      <c r="G52" s="65" t="s">
        <v>79</v>
      </c>
    </row>
    <row r="53" spans="1:7" ht="17.100000000000001" customHeight="1">
      <c r="A53" t="s">
        <v>33</v>
      </c>
      <c r="B53" s="65" t="s">
        <v>207</v>
      </c>
      <c r="C53" s="65" t="s">
        <v>208</v>
      </c>
      <c r="D53" t="s">
        <v>209</v>
      </c>
      <c r="E53" s="65" t="s">
        <v>210</v>
      </c>
      <c r="F53">
        <v>8</v>
      </c>
      <c r="G53" s="65" t="s">
        <v>79</v>
      </c>
    </row>
    <row r="54" spans="1:7" ht="17.100000000000001" customHeight="1">
      <c r="A54" s="53" t="s">
        <v>181</v>
      </c>
      <c r="B54" s="65" t="s">
        <v>202</v>
      </c>
      <c r="C54" t="s">
        <v>203</v>
      </c>
      <c r="D54" t="s">
        <v>196</v>
      </c>
      <c r="E54" t="s">
        <v>205</v>
      </c>
      <c r="F54" s="2">
        <v>8</v>
      </c>
      <c r="G54" s="65" t="s">
        <v>79</v>
      </c>
    </row>
    <row r="55" spans="1:7" ht="17.100000000000001" customHeight="1">
      <c r="A55" t="s">
        <v>33</v>
      </c>
      <c r="B55" s="65" t="s">
        <v>211</v>
      </c>
      <c r="C55" s="65" t="s">
        <v>212</v>
      </c>
      <c r="D55" t="s">
        <v>213</v>
      </c>
      <c r="E55" t="s">
        <v>214</v>
      </c>
      <c r="F55">
        <v>9</v>
      </c>
      <c r="G55" s="65" t="s">
        <v>79</v>
      </c>
    </row>
    <row r="56" spans="1:7" ht="17.100000000000001" customHeight="1">
      <c r="A56" s="53" t="s">
        <v>181</v>
      </c>
      <c r="B56" s="65" t="s">
        <v>207</v>
      </c>
      <c r="C56" t="s">
        <v>208</v>
      </c>
      <c r="D56" t="s">
        <v>200</v>
      </c>
      <c r="E56" t="s">
        <v>210</v>
      </c>
      <c r="F56" s="2">
        <v>9</v>
      </c>
      <c r="G56" s="65" t="s">
        <v>79</v>
      </c>
    </row>
    <row r="57" spans="1:7" ht="17.100000000000001" customHeight="1">
      <c r="A57" s="53" t="s">
        <v>181</v>
      </c>
      <c r="B57" s="65" t="s">
        <v>211</v>
      </c>
      <c r="C57" t="s">
        <v>212</v>
      </c>
      <c r="D57" t="s">
        <v>215</v>
      </c>
      <c r="E57" t="s">
        <v>214</v>
      </c>
      <c r="F57" s="2">
        <v>10</v>
      </c>
      <c r="G57" s="65" t="s">
        <v>79</v>
      </c>
    </row>
    <row r="58" spans="1:7" ht="17.100000000000001" customHeight="1">
      <c r="A58" t="s">
        <v>33</v>
      </c>
      <c r="B58" s="65" t="s">
        <v>216</v>
      </c>
      <c r="C58" s="65" t="s">
        <v>217</v>
      </c>
      <c r="D58" t="s">
        <v>218</v>
      </c>
      <c r="E58" t="s">
        <v>219</v>
      </c>
      <c r="F58">
        <v>10</v>
      </c>
      <c r="G58" s="65" t="s">
        <v>93</v>
      </c>
    </row>
    <row r="59" spans="1:7" ht="17.100000000000001" customHeight="1">
      <c r="A59" s="53" t="s">
        <v>181</v>
      </c>
      <c r="B59" s="65" t="s">
        <v>216</v>
      </c>
      <c r="C59" t="s">
        <v>217</v>
      </c>
      <c r="D59" t="s">
        <v>204</v>
      </c>
      <c r="E59" t="s">
        <v>219</v>
      </c>
      <c r="F59" s="2">
        <v>11</v>
      </c>
      <c r="G59" s="65" t="s">
        <v>93</v>
      </c>
    </row>
    <row r="60" spans="1:7" ht="17.100000000000001" customHeight="1">
      <c r="A60" t="s">
        <v>33</v>
      </c>
      <c r="B60" s="65" t="s">
        <v>220</v>
      </c>
      <c r="C60" s="65" t="s">
        <v>221</v>
      </c>
      <c r="D60" t="s">
        <v>222</v>
      </c>
      <c r="E60" t="s">
        <v>223</v>
      </c>
      <c r="F60">
        <v>11</v>
      </c>
      <c r="G60" s="65" t="s">
        <v>93</v>
      </c>
    </row>
    <row r="61" spans="1:7" ht="17.100000000000001" customHeight="1">
      <c r="A61" t="s">
        <v>33</v>
      </c>
      <c r="B61" s="65" t="s">
        <v>224</v>
      </c>
      <c r="C61" s="65" t="s">
        <v>225</v>
      </c>
      <c r="D61" t="s">
        <v>226</v>
      </c>
      <c r="E61" s="65" t="s">
        <v>227</v>
      </c>
      <c r="F61">
        <v>12</v>
      </c>
      <c r="G61" s="65" t="s">
        <v>79</v>
      </c>
    </row>
    <row r="62" spans="1:7" ht="17.100000000000001" customHeight="1">
      <c r="A62" s="53" t="s">
        <v>181</v>
      </c>
      <c r="B62" s="65" t="s">
        <v>220</v>
      </c>
      <c r="C62" t="s">
        <v>221</v>
      </c>
      <c r="D62" t="s">
        <v>228</v>
      </c>
      <c r="E62" t="s">
        <v>223</v>
      </c>
      <c r="F62" s="2">
        <v>12</v>
      </c>
      <c r="G62" s="65" t="s">
        <v>93</v>
      </c>
    </row>
    <row r="63" spans="1:7" ht="17.100000000000001" customHeight="1">
      <c r="A63" t="s">
        <v>33</v>
      </c>
      <c r="B63" s="65" t="s">
        <v>229</v>
      </c>
      <c r="C63" s="65" t="s">
        <v>230</v>
      </c>
      <c r="D63" t="s">
        <v>231</v>
      </c>
      <c r="E63" s="65" t="s">
        <v>232</v>
      </c>
      <c r="F63">
        <v>13</v>
      </c>
      <c r="G63" s="65" t="s">
        <v>93</v>
      </c>
    </row>
    <row r="64" spans="1:7" ht="17.100000000000001" customHeight="1">
      <c r="A64" s="53" t="s">
        <v>181</v>
      </c>
      <c r="B64" s="65" t="s">
        <v>224</v>
      </c>
      <c r="C64" t="s">
        <v>225</v>
      </c>
      <c r="D64" t="s">
        <v>209</v>
      </c>
      <c r="E64" t="s">
        <v>227</v>
      </c>
      <c r="F64" s="2">
        <v>13</v>
      </c>
      <c r="G64" s="65" t="s">
        <v>79</v>
      </c>
    </row>
    <row r="65" spans="1:11" ht="17.100000000000001" customHeight="1">
      <c r="A65" s="53" t="s">
        <v>181</v>
      </c>
      <c r="B65" s="65" t="s">
        <v>229</v>
      </c>
      <c r="C65" t="s">
        <v>230</v>
      </c>
      <c r="D65" t="s">
        <v>233</v>
      </c>
      <c r="E65" t="s">
        <v>232</v>
      </c>
      <c r="F65" s="2">
        <v>14</v>
      </c>
      <c r="G65" s="65" t="s">
        <v>93</v>
      </c>
    </row>
    <row r="66" spans="1:11" ht="17.100000000000001" customHeight="1">
      <c r="A66" t="s">
        <v>33</v>
      </c>
      <c r="B66" s="65" t="s">
        <v>234</v>
      </c>
      <c r="C66" s="65" t="s">
        <v>235</v>
      </c>
      <c r="D66"/>
      <c r="E66" t="s">
        <v>236</v>
      </c>
      <c r="F66">
        <v>14</v>
      </c>
      <c r="G66" s="65" t="s">
        <v>79</v>
      </c>
    </row>
    <row r="67" spans="1:11" ht="17.100000000000001" customHeight="1">
      <c r="A67" t="s">
        <v>33</v>
      </c>
      <c r="B67" s="65" t="s">
        <v>237</v>
      </c>
      <c r="C67" s="65" t="s">
        <v>238</v>
      </c>
      <c r="D67"/>
      <c r="E67" t="s">
        <v>239</v>
      </c>
      <c r="F67">
        <v>15</v>
      </c>
      <c r="G67" s="65" t="s">
        <v>79</v>
      </c>
    </row>
    <row r="68" spans="1:11" ht="17.100000000000001" customHeight="1">
      <c r="A68" s="53" t="s">
        <v>181</v>
      </c>
      <c r="B68" s="53" t="s">
        <v>234</v>
      </c>
      <c r="C68" s="53" t="s">
        <v>235</v>
      </c>
      <c r="D68" t="s">
        <v>213</v>
      </c>
      <c r="E68" t="s">
        <v>236</v>
      </c>
      <c r="F68" s="2">
        <v>15</v>
      </c>
      <c r="G68" s="65" t="s">
        <v>79</v>
      </c>
    </row>
    <row r="69" spans="1:11" ht="17.100000000000001" customHeight="1">
      <c r="A69" s="91" t="s">
        <v>181</v>
      </c>
      <c r="B69" s="68" t="s">
        <v>240</v>
      </c>
      <c r="C69" s="77" t="s">
        <v>241</v>
      </c>
      <c r="D69" s="77" t="s">
        <v>242</v>
      </c>
      <c r="E69" s="77" t="s">
        <v>243</v>
      </c>
      <c r="F69" s="25">
        <v>16</v>
      </c>
      <c r="G69" s="68" t="s">
        <v>79</v>
      </c>
      <c r="H69" s="77"/>
      <c r="I69" s="77"/>
      <c r="J69" s="77"/>
      <c r="K69" s="77"/>
    </row>
    <row r="70" spans="1:11" ht="17.100000000000001" customHeight="1">
      <c r="A70" t="s">
        <v>33</v>
      </c>
      <c r="B70" s="65" t="s">
        <v>244</v>
      </c>
      <c r="C70" s="65" t="s">
        <v>245</v>
      </c>
      <c r="D70"/>
      <c r="E70" t="s">
        <v>246</v>
      </c>
      <c r="F70">
        <v>16</v>
      </c>
      <c r="G70" s="65" t="s">
        <v>79</v>
      </c>
    </row>
    <row r="71" spans="1:11" ht="17.100000000000001" customHeight="1">
      <c r="A71" t="s">
        <v>33</v>
      </c>
      <c r="B71" s="65" t="s">
        <v>247</v>
      </c>
      <c r="C71" s="65" t="s">
        <v>248</v>
      </c>
      <c r="D71"/>
      <c r="E71" s="65" t="s">
        <v>249</v>
      </c>
      <c r="F71">
        <v>17</v>
      </c>
      <c r="G71" s="65" t="s">
        <v>79</v>
      </c>
    </row>
    <row r="72" spans="1:11" ht="17.100000000000001" customHeight="1">
      <c r="A72" s="53" t="s">
        <v>181</v>
      </c>
      <c r="B72" s="65" t="s">
        <v>237</v>
      </c>
      <c r="C72" s="65" t="s">
        <v>238</v>
      </c>
      <c r="D72" t="s">
        <v>250</v>
      </c>
      <c r="E72" t="s">
        <v>251</v>
      </c>
      <c r="F72" s="2">
        <v>17</v>
      </c>
      <c r="G72" s="65" t="s">
        <v>79</v>
      </c>
    </row>
    <row r="73" spans="1:11" ht="17.100000000000001" customHeight="1">
      <c r="A73" s="53" t="s">
        <v>181</v>
      </c>
      <c r="B73" s="65" t="s">
        <v>244</v>
      </c>
      <c r="C73" s="65" t="s">
        <v>245</v>
      </c>
      <c r="D73" t="s">
        <v>218</v>
      </c>
      <c r="E73" t="s">
        <v>252</v>
      </c>
      <c r="F73" s="2">
        <v>18</v>
      </c>
      <c r="G73" s="65" t="s">
        <v>79</v>
      </c>
    </row>
    <row r="74" spans="1:11" ht="17.100000000000001" customHeight="1">
      <c r="A74" t="s">
        <v>33</v>
      </c>
      <c r="B74" s="65" t="s">
        <v>253</v>
      </c>
      <c r="C74" s="65" t="s">
        <v>254</v>
      </c>
      <c r="D74"/>
      <c r="E74" s="65" t="s">
        <v>255</v>
      </c>
      <c r="F74">
        <v>18</v>
      </c>
      <c r="G74" s="65" t="s">
        <v>79</v>
      </c>
    </row>
    <row r="75" spans="1:11" ht="17.100000000000001" customHeight="1">
      <c r="A75" s="53" t="s">
        <v>181</v>
      </c>
      <c r="B75" s="65" t="s">
        <v>247</v>
      </c>
      <c r="C75" s="65" t="s">
        <v>248</v>
      </c>
      <c r="D75" t="s">
        <v>256</v>
      </c>
      <c r="E75" t="s">
        <v>257</v>
      </c>
      <c r="F75" s="2">
        <v>19</v>
      </c>
      <c r="G75" s="65" t="s">
        <v>79</v>
      </c>
    </row>
    <row r="76" spans="1:11" ht="17.100000000000001" customHeight="1">
      <c r="A76" t="s">
        <v>33</v>
      </c>
      <c r="B76" s="65" t="s">
        <v>258</v>
      </c>
      <c r="C76" s="65" t="s">
        <v>259</v>
      </c>
      <c r="D76"/>
      <c r="E76" t="s">
        <v>260</v>
      </c>
      <c r="F76">
        <v>19</v>
      </c>
      <c r="G76" s="65" t="s">
        <v>79</v>
      </c>
    </row>
    <row r="77" spans="1:11" ht="17.100000000000001" customHeight="1">
      <c r="A77" s="53" t="s">
        <v>181</v>
      </c>
      <c r="B77" s="65" t="s">
        <v>253</v>
      </c>
      <c r="C77" s="65" t="s">
        <v>254</v>
      </c>
      <c r="D77" t="s">
        <v>222</v>
      </c>
      <c r="E77" t="s">
        <v>261</v>
      </c>
      <c r="F77" s="2">
        <v>20</v>
      </c>
      <c r="G77" s="65" t="s">
        <v>79</v>
      </c>
    </row>
    <row r="78" spans="1:11" ht="17.100000000000001" customHeight="1">
      <c r="A78" t="s">
        <v>33</v>
      </c>
      <c r="B78" s="65" t="s">
        <v>262</v>
      </c>
      <c r="C78" s="65" t="s">
        <v>263</v>
      </c>
      <c r="D78"/>
      <c r="E78" t="s">
        <v>264</v>
      </c>
      <c r="F78">
        <v>20</v>
      </c>
      <c r="G78" s="65" t="s">
        <v>79</v>
      </c>
    </row>
    <row r="79" spans="1:11" ht="17.100000000000001" customHeight="1">
      <c r="A79" s="53" t="s">
        <v>181</v>
      </c>
      <c r="B79" s="65" t="s">
        <v>258</v>
      </c>
      <c r="C79" s="65" t="s">
        <v>259</v>
      </c>
      <c r="D79" t="s">
        <v>226</v>
      </c>
      <c r="E79" t="s">
        <v>265</v>
      </c>
      <c r="F79" s="2">
        <v>21</v>
      </c>
      <c r="G79" s="65" t="s">
        <v>79</v>
      </c>
    </row>
    <row r="80" spans="1:11" ht="17.100000000000001" customHeight="1">
      <c r="A80" t="s">
        <v>33</v>
      </c>
      <c r="B80" s="65" t="s">
        <v>266</v>
      </c>
      <c r="C80" s="65" t="s">
        <v>267</v>
      </c>
      <c r="D80"/>
      <c r="E80" t="s">
        <v>268</v>
      </c>
      <c r="F80">
        <v>21</v>
      </c>
      <c r="G80" s="65" t="s">
        <v>79</v>
      </c>
    </row>
    <row r="81" spans="1:7" ht="17.100000000000001" customHeight="1">
      <c r="A81" t="s">
        <v>33</v>
      </c>
      <c r="B81" s="65" t="s">
        <v>269</v>
      </c>
      <c r="C81" s="65" t="s">
        <v>270</v>
      </c>
      <c r="D81"/>
      <c r="E81" s="65" t="s">
        <v>271</v>
      </c>
      <c r="F81">
        <v>22</v>
      </c>
      <c r="G81" s="65" t="s">
        <v>79</v>
      </c>
    </row>
    <row r="82" spans="1:7" ht="17.100000000000001" customHeight="1">
      <c r="A82" s="53" t="s">
        <v>181</v>
      </c>
      <c r="B82" s="65" t="s">
        <v>262</v>
      </c>
      <c r="C82" s="65" t="s">
        <v>263</v>
      </c>
      <c r="D82"/>
      <c r="E82" t="s">
        <v>272</v>
      </c>
      <c r="F82" s="2">
        <v>22</v>
      </c>
      <c r="G82" s="65" t="s">
        <v>79</v>
      </c>
    </row>
    <row r="83" spans="1:7" ht="17.100000000000001" customHeight="1">
      <c r="A83" s="53" t="s">
        <v>181</v>
      </c>
      <c r="B83" s="65" t="s">
        <v>266</v>
      </c>
      <c r="C83" s="65" t="s">
        <v>267</v>
      </c>
      <c r="D83"/>
      <c r="E83" t="s">
        <v>273</v>
      </c>
      <c r="F83" s="2">
        <v>23</v>
      </c>
      <c r="G83" s="65" t="s">
        <v>79</v>
      </c>
    </row>
    <row r="84" spans="1:7" ht="17.100000000000001" customHeight="1">
      <c r="A84" t="s">
        <v>33</v>
      </c>
      <c r="B84" s="65" t="s">
        <v>274</v>
      </c>
      <c r="C84" s="65" t="s">
        <v>275</v>
      </c>
      <c r="D84" t="s">
        <v>276</v>
      </c>
      <c r="E84" s="65" t="s">
        <v>277</v>
      </c>
      <c r="F84">
        <v>23</v>
      </c>
      <c r="G84" s="65" t="s">
        <v>79</v>
      </c>
    </row>
    <row r="85" spans="1:7" ht="17.100000000000001" customHeight="1">
      <c r="A85" s="53" t="s">
        <v>181</v>
      </c>
      <c r="B85" s="65" t="s">
        <v>269</v>
      </c>
      <c r="C85" s="65" t="s">
        <v>270</v>
      </c>
      <c r="D85"/>
      <c r="E85" t="s">
        <v>278</v>
      </c>
      <c r="F85" s="2">
        <v>24</v>
      </c>
      <c r="G85" s="65" t="s">
        <v>79</v>
      </c>
    </row>
    <row r="86" spans="1:7" ht="17.100000000000001" customHeight="1">
      <c r="A86" t="s">
        <v>33</v>
      </c>
      <c r="B86" s="65" t="s">
        <v>279</v>
      </c>
      <c r="C86" s="65" t="s">
        <v>280</v>
      </c>
      <c r="D86" t="s">
        <v>281</v>
      </c>
      <c r="E86" t="s">
        <v>282</v>
      </c>
      <c r="F86">
        <v>24</v>
      </c>
      <c r="G86" s="65" t="s">
        <v>79</v>
      </c>
    </row>
    <row r="87" spans="1:7" ht="17.100000000000001" customHeight="1">
      <c r="A87" s="53" t="s">
        <v>181</v>
      </c>
      <c r="B87" s="65" t="s">
        <v>274</v>
      </c>
      <c r="C87" s="65" t="s">
        <v>275</v>
      </c>
      <c r="D87"/>
      <c r="E87" t="s">
        <v>283</v>
      </c>
      <c r="F87" s="2">
        <v>25</v>
      </c>
      <c r="G87" s="65" t="s">
        <v>79</v>
      </c>
    </row>
    <row r="88" spans="1:7" ht="17.100000000000001" customHeight="1">
      <c r="A88" t="s">
        <v>33</v>
      </c>
      <c r="B88" s="65" t="s">
        <v>284</v>
      </c>
      <c r="C88" s="65" t="s">
        <v>285</v>
      </c>
      <c r="D88" t="s">
        <v>286</v>
      </c>
      <c r="E88" t="s">
        <v>287</v>
      </c>
      <c r="F88">
        <v>25</v>
      </c>
      <c r="G88" s="65" t="s">
        <v>79</v>
      </c>
    </row>
    <row r="89" spans="1:7" ht="17.100000000000001" customHeight="1">
      <c r="A89" s="53" t="s">
        <v>181</v>
      </c>
      <c r="B89" s="65" t="s">
        <v>279</v>
      </c>
      <c r="C89" s="65" t="s">
        <v>280</v>
      </c>
      <c r="D89"/>
      <c r="E89" t="s">
        <v>288</v>
      </c>
      <c r="F89" s="2">
        <v>26</v>
      </c>
      <c r="G89" s="65" t="s">
        <v>79</v>
      </c>
    </row>
    <row r="90" spans="1:7" ht="17.100000000000001" customHeight="1">
      <c r="A90" t="s">
        <v>33</v>
      </c>
      <c r="B90" s="65" t="s">
        <v>289</v>
      </c>
      <c r="C90" s="65" t="s">
        <v>290</v>
      </c>
      <c r="D90" t="s">
        <v>291</v>
      </c>
      <c r="E90" t="s">
        <v>292</v>
      </c>
      <c r="F90">
        <v>26</v>
      </c>
      <c r="G90" s="65" t="s">
        <v>79</v>
      </c>
    </row>
    <row r="91" spans="1:7" ht="17.100000000000001" customHeight="1">
      <c r="A91" t="s">
        <v>33</v>
      </c>
      <c r="B91" s="65" t="s">
        <v>293</v>
      </c>
      <c r="C91" s="65" t="s">
        <v>294</v>
      </c>
      <c r="D91" t="s">
        <v>295</v>
      </c>
      <c r="E91" s="65" t="s">
        <v>296</v>
      </c>
      <c r="F91">
        <v>27</v>
      </c>
      <c r="G91" s="65" t="s">
        <v>79</v>
      </c>
    </row>
    <row r="92" spans="1:7" ht="17.100000000000001" customHeight="1">
      <c r="A92" s="53" t="s">
        <v>181</v>
      </c>
      <c r="B92" s="65" t="s">
        <v>284</v>
      </c>
      <c r="C92" s="65" t="s">
        <v>285</v>
      </c>
      <c r="D92"/>
      <c r="E92" t="s">
        <v>297</v>
      </c>
      <c r="F92" s="2">
        <v>27</v>
      </c>
      <c r="G92" s="65" t="s">
        <v>79</v>
      </c>
    </row>
    <row r="93" spans="1:7" ht="17.100000000000001" customHeight="1">
      <c r="A93" s="53" t="s">
        <v>181</v>
      </c>
      <c r="B93" s="65" t="s">
        <v>289</v>
      </c>
      <c r="C93" s="65" t="s">
        <v>290</v>
      </c>
      <c r="D93"/>
      <c r="E93" t="s">
        <v>298</v>
      </c>
      <c r="F93" s="2">
        <v>28</v>
      </c>
      <c r="G93" s="65" t="s">
        <v>79</v>
      </c>
    </row>
    <row r="94" spans="1:7" ht="17.100000000000001" customHeight="1">
      <c r="A94" t="s">
        <v>33</v>
      </c>
      <c r="B94" s="65" t="s">
        <v>299</v>
      </c>
      <c r="C94" s="65" t="s">
        <v>300</v>
      </c>
      <c r="D94" t="s">
        <v>301</v>
      </c>
      <c r="E94" s="65" t="s">
        <v>302</v>
      </c>
      <c r="F94">
        <v>28</v>
      </c>
      <c r="G94" s="65" t="s">
        <v>79</v>
      </c>
    </row>
    <row r="95" spans="1:7" ht="17.100000000000001" customHeight="1">
      <c r="A95" s="53" t="s">
        <v>181</v>
      </c>
      <c r="B95" s="65" t="s">
        <v>293</v>
      </c>
      <c r="C95" s="65" t="s">
        <v>294</v>
      </c>
      <c r="D95"/>
      <c r="E95" t="s">
        <v>303</v>
      </c>
      <c r="F95" s="2">
        <v>29</v>
      </c>
      <c r="G95" s="65" t="s">
        <v>79</v>
      </c>
    </row>
    <row r="96" spans="1:7" ht="17.100000000000001" customHeight="1">
      <c r="A96" t="s">
        <v>33</v>
      </c>
      <c r="B96" s="65" t="s">
        <v>304</v>
      </c>
      <c r="C96" s="65" t="s">
        <v>305</v>
      </c>
      <c r="D96" t="s">
        <v>306</v>
      </c>
      <c r="E96" t="s">
        <v>307</v>
      </c>
      <c r="F96">
        <v>29</v>
      </c>
      <c r="G96" s="65" t="s">
        <v>79</v>
      </c>
    </row>
    <row r="97" spans="1:7" ht="17.100000000000001" customHeight="1">
      <c r="A97" s="53" t="s">
        <v>181</v>
      </c>
      <c r="B97" s="65" t="s">
        <v>299</v>
      </c>
      <c r="C97" s="65" t="s">
        <v>300</v>
      </c>
      <c r="D97"/>
      <c r="E97" t="s">
        <v>308</v>
      </c>
      <c r="F97" s="2">
        <v>30</v>
      </c>
      <c r="G97" s="65" t="s">
        <v>79</v>
      </c>
    </row>
    <row r="98" spans="1:7" ht="17.100000000000001" customHeight="1">
      <c r="A98" t="s">
        <v>33</v>
      </c>
      <c r="B98" s="65" t="s">
        <v>309</v>
      </c>
      <c r="C98" s="65" t="s">
        <v>310</v>
      </c>
      <c r="D98" t="s">
        <v>311</v>
      </c>
      <c r="E98" t="s">
        <v>312</v>
      </c>
      <c r="F98">
        <v>30</v>
      </c>
      <c r="G98" s="65" t="s">
        <v>79</v>
      </c>
    </row>
    <row r="99" spans="1:7" ht="17.100000000000001" customHeight="1">
      <c r="A99" s="53" t="s">
        <v>181</v>
      </c>
      <c r="B99" s="65" t="s">
        <v>304</v>
      </c>
      <c r="C99" s="65" t="s">
        <v>305</v>
      </c>
      <c r="D99"/>
      <c r="E99" t="s">
        <v>313</v>
      </c>
      <c r="F99" s="2">
        <v>31</v>
      </c>
      <c r="G99" s="65" t="s">
        <v>79</v>
      </c>
    </row>
    <row r="100" spans="1:7" ht="17.100000000000001" customHeight="1">
      <c r="A100" t="s">
        <v>33</v>
      </c>
      <c r="B100" s="65" t="s">
        <v>314</v>
      </c>
      <c r="C100" s="65" t="s">
        <v>315</v>
      </c>
      <c r="D100" t="s">
        <v>316</v>
      </c>
      <c r="E100" t="s">
        <v>317</v>
      </c>
      <c r="F100">
        <v>31</v>
      </c>
      <c r="G100" s="65" t="s">
        <v>79</v>
      </c>
    </row>
    <row r="101" spans="1:7" ht="17.100000000000001" customHeight="1">
      <c r="A101" t="s">
        <v>33</v>
      </c>
      <c r="B101" s="65" t="s">
        <v>318</v>
      </c>
      <c r="C101" s="65" t="s">
        <v>319</v>
      </c>
      <c r="D101" t="s">
        <v>320</v>
      </c>
      <c r="E101" s="65" t="s">
        <v>321</v>
      </c>
      <c r="F101">
        <v>32</v>
      </c>
      <c r="G101" s="65" t="s">
        <v>79</v>
      </c>
    </row>
    <row r="102" spans="1:7" ht="17.100000000000001" customHeight="1">
      <c r="A102" s="53" t="s">
        <v>181</v>
      </c>
      <c r="B102" s="65" t="s">
        <v>309</v>
      </c>
      <c r="C102" s="65" t="s">
        <v>310</v>
      </c>
      <c r="D102"/>
      <c r="E102" t="s">
        <v>322</v>
      </c>
      <c r="F102" s="2">
        <v>32</v>
      </c>
      <c r="G102" s="65" t="s">
        <v>79</v>
      </c>
    </row>
    <row r="103" spans="1:7" ht="17.100000000000001" customHeight="1">
      <c r="A103" s="53" t="s">
        <v>181</v>
      </c>
      <c r="B103" s="65" t="s">
        <v>314</v>
      </c>
      <c r="C103" s="65" t="s">
        <v>315</v>
      </c>
      <c r="D103"/>
      <c r="E103" t="s">
        <v>323</v>
      </c>
      <c r="F103" s="2">
        <v>33</v>
      </c>
      <c r="G103" s="65" t="s">
        <v>79</v>
      </c>
    </row>
    <row r="104" spans="1:7" ht="17.100000000000001" customHeight="1">
      <c r="A104" t="s">
        <v>33</v>
      </c>
      <c r="B104" s="65" t="s">
        <v>324</v>
      </c>
      <c r="C104" s="65" t="s">
        <v>325</v>
      </c>
      <c r="D104" t="s">
        <v>326</v>
      </c>
      <c r="E104" s="65" t="s">
        <v>327</v>
      </c>
      <c r="F104">
        <v>33</v>
      </c>
      <c r="G104" s="65" t="s">
        <v>79</v>
      </c>
    </row>
    <row r="105" spans="1:7" ht="17.100000000000001" customHeight="1">
      <c r="A105" s="53" t="s">
        <v>181</v>
      </c>
      <c r="B105" s="65" t="s">
        <v>318</v>
      </c>
      <c r="C105" s="65" t="s">
        <v>319</v>
      </c>
      <c r="D105"/>
      <c r="E105" t="s">
        <v>328</v>
      </c>
      <c r="F105" s="2">
        <v>34</v>
      </c>
      <c r="G105" s="65" t="s">
        <v>79</v>
      </c>
    </row>
    <row r="106" spans="1:7" ht="17.100000000000001" customHeight="1">
      <c r="A106" t="s">
        <v>33</v>
      </c>
      <c r="B106" s="65" t="s">
        <v>329</v>
      </c>
      <c r="C106" s="65" t="s">
        <v>330</v>
      </c>
      <c r="D106" t="s">
        <v>331</v>
      </c>
      <c r="E106" t="s">
        <v>332</v>
      </c>
      <c r="F106">
        <v>34</v>
      </c>
      <c r="G106" s="65" t="s">
        <v>79</v>
      </c>
    </row>
    <row r="107" spans="1:7" ht="17.100000000000001" customHeight="1">
      <c r="A107" s="53" t="s">
        <v>181</v>
      </c>
      <c r="B107" s="65" t="s">
        <v>324</v>
      </c>
      <c r="C107" s="65" t="s">
        <v>325</v>
      </c>
      <c r="D107"/>
      <c r="E107" t="s">
        <v>333</v>
      </c>
      <c r="F107" s="2">
        <v>35</v>
      </c>
      <c r="G107" s="65" t="s">
        <v>79</v>
      </c>
    </row>
    <row r="108" spans="1:7" ht="17.100000000000001" customHeight="1">
      <c r="A108" t="s">
        <v>33</v>
      </c>
      <c r="B108" s="65" t="s">
        <v>334</v>
      </c>
      <c r="C108" s="65" t="s">
        <v>335</v>
      </c>
      <c r="D108" t="s">
        <v>336</v>
      </c>
      <c r="E108" t="s">
        <v>337</v>
      </c>
      <c r="F108">
        <v>35</v>
      </c>
      <c r="G108" s="65" t="s">
        <v>79</v>
      </c>
    </row>
    <row r="109" spans="1:7" ht="17.100000000000001" customHeight="1">
      <c r="A109" s="53" t="s">
        <v>181</v>
      </c>
      <c r="B109" s="65" t="s">
        <v>329</v>
      </c>
      <c r="C109" s="65" t="s">
        <v>330</v>
      </c>
      <c r="D109"/>
      <c r="E109" t="s">
        <v>338</v>
      </c>
      <c r="F109" s="2">
        <v>36</v>
      </c>
      <c r="G109" s="65" t="s">
        <v>79</v>
      </c>
    </row>
    <row r="110" spans="1:7" ht="17.100000000000001" customHeight="1">
      <c r="A110" t="s">
        <v>33</v>
      </c>
      <c r="B110" s="65" t="s">
        <v>339</v>
      </c>
      <c r="C110" s="65" t="s">
        <v>340</v>
      </c>
      <c r="D110" t="s">
        <v>341</v>
      </c>
      <c r="E110" t="s">
        <v>342</v>
      </c>
      <c r="F110">
        <v>36</v>
      </c>
      <c r="G110" s="65" t="s">
        <v>79</v>
      </c>
    </row>
    <row r="111" spans="1:7" ht="17.100000000000001" customHeight="1">
      <c r="A111" t="s">
        <v>33</v>
      </c>
      <c r="B111" s="65" t="s">
        <v>343</v>
      </c>
      <c r="C111" s="65" t="s">
        <v>344</v>
      </c>
      <c r="D111" t="s">
        <v>345</v>
      </c>
      <c r="E111" s="65" t="s">
        <v>346</v>
      </c>
      <c r="F111">
        <v>37</v>
      </c>
      <c r="G111" s="65" t="s">
        <v>79</v>
      </c>
    </row>
    <row r="112" spans="1:7" ht="17.100000000000001" customHeight="1">
      <c r="A112" s="53" t="s">
        <v>181</v>
      </c>
      <c r="B112" s="65" t="s">
        <v>334</v>
      </c>
      <c r="C112" s="65" t="s">
        <v>335</v>
      </c>
      <c r="D112"/>
      <c r="E112" t="s">
        <v>347</v>
      </c>
      <c r="F112" s="2">
        <v>37</v>
      </c>
      <c r="G112" s="65" t="s">
        <v>79</v>
      </c>
    </row>
    <row r="113" spans="1:7" ht="17.100000000000001" customHeight="1">
      <c r="A113" s="53" t="s">
        <v>181</v>
      </c>
      <c r="B113" s="65" t="s">
        <v>339</v>
      </c>
      <c r="C113" s="65" t="s">
        <v>340</v>
      </c>
      <c r="D113"/>
      <c r="E113" t="s">
        <v>348</v>
      </c>
      <c r="F113" s="2">
        <v>38</v>
      </c>
      <c r="G113" s="65" t="s">
        <v>79</v>
      </c>
    </row>
    <row r="114" spans="1:7" ht="17.100000000000001" customHeight="1">
      <c r="A114" t="s">
        <v>33</v>
      </c>
      <c r="B114" s="65" t="s">
        <v>349</v>
      </c>
      <c r="C114" s="65" t="s">
        <v>350</v>
      </c>
      <c r="D114" t="s">
        <v>351</v>
      </c>
      <c r="E114" s="65" t="s">
        <v>352</v>
      </c>
      <c r="F114">
        <v>38</v>
      </c>
      <c r="G114" s="65" t="s">
        <v>79</v>
      </c>
    </row>
    <row r="115" spans="1:7" ht="17.100000000000001" customHeight="1">
      <c r="A115" s="53" t="s">
        <v>181</v>
      </c>
      <c r="B115" s="65" t="s">
        <v>343</v>
      </c>
      <c r="C115" s="65" t="s">
        <v>344</v>
      </c>
      <c r="D115"/>
      <c r="E115" t="s">
        <v>353</v>
      </c>
      <c r="F115" s="2">
        <v>39</v>
      </c>
      <c r="G115" s="65" t="s">
        <v>79</v>
      </c>
    </row>
    <row r="116" spans="1:7" ht="17.100000000000001" customHeight="1">
      <c r="A116" t="s">
        <v>33</v>
      </c>
      <c r="B116" s="65" t="s">
        <v>354</v>
      </c>
      <c r="C116" s="65" t="s">
        <v>355</v>
      </c>
      <c r="D116" t="s">
        <v>356</v>
      </c>
      <c r="E116" t="s">
        <v>357</v>
      </c>
      <c r="F116">
        <v>39</v>
      </c>
      <c r="G116" s="65" t="s">
        <v>79</v>
      </c>
    </row>
    <row r="117" spans="1:7" ht="17.100000000000001" customHeight="1">
      <c r="A117" s="53" t="s">
        <v>181</v>
      </c>
      <c r="B117" s="65" t="s">
        <v>349</v>
      </c>
      <c r="C117" s="65" t="s">
        <v>350</v>
      </c>
      <c r="D117"/>
      <c r="E117" t="s">
        <v>358</v>
      </c>
      <c r="F117" s="2">
        <v>40</v>
      </c>
      <c r="G117" s="65" t="s">
        <v>79</v>
      </c>
    </row>
    <row r="118" spans="1:7" ht="17.100000000000001" customHeight="1">
      <c r="A118" t="s">
        <v>33</v>
      </c>
      <c r="B118" s="65" t="s">
        <v>359</v>
      </c>
      <c r="C118" s="65" t="s">
        <v>360</v>
      </c>
      <c r="D118" t="s">
        <v>361</v>
      </c>
      <c r="E118" t="s">
        <v>362</v>
      </c>
      <c r="F118">
        <v>40</v>
      </c>
      <c r="G118" s="65" t="s">
        <v>79</v>
      </c>
    </row>
    <row r="119" spans="1:7" ht="17.100000000000001" customHeight="1">
      <c r="A119" s="53" t="s">
        <v>181</v>
      </c>
      <c r="B119" s="65" t="s">
        <v>354</v>
      </c>
      <c r="C119" s="65" t="s">
        <v>355</v>
      </c>
      <c r="D119"/>
      <c r="E119" t="s">
        <v>363</v>
      </c>
      <c r="F119" s="2">
        <v>41</v>
      </c>
      <c r="G119" s="65" t="s">
        <v>79</v>
      </c>
    </row>
    <row r="120" spans="1:7" ht="17.100000000000001" customHeight="1">
      <c r="A120" t="s">
        <v>33</v>
      </c>
      <c r="B120" s="65" t="s">
        <v>364</v>
      </c>
      <c r="C120" s="65" t="s">
        <v>365</v>
      </c>
      <c r="D120" t="s">
        <v>366</v>
      </c>
      <c r="E120" t="s">
        <v>367</v>
      </c>
      <c r="F120">
        <v>41</v>
      </c>
      <c r="G120" s="65" t="s">
        <v>79</v>
      </c>
    </row>
    <row r="121" spans="1:7" ht="17.100000000000001" customHeight="1">
      <c r="A121" t="s">
        <v>33</v>
      </c>
      <c r="B121" s="65" t="s">
        <v>368</v>
      </c>
      <c r="C121" s="65" t="s">
        <v>369</v>
      </c>
      <c r="D121" t="s">
        <v>370</v>
      </c>
      <c r="E121" s="65" t="s">
        <v>371</v>
      </c>
      <c r="F121">
        <v>42</v>
      </c>
      <c r="G121" s="65" t="s">
        <v>79</v>
      </c>
    </row>
    <row r="122" spans="1:7" ht="17.100000000000001" customHeight="1">
      <c r="A122" s="53" t="s">
        <v>181</v>
      </c>
      <c r="B122" s="65" t="s">
        <v>359</v>
      </c>
      <c r="C122" s="65" t="s">
        <v>360</v>
      </c>
      <c r="D122"/>
      <c r="E122" t="s">
        <v>372</v>
      </c>
      <c r="F122" s="2">
        <v>42</v>
      </c>
      <c r="G122" s="65" t="s">
        <v>79</v>
      </c>
    </row>
    <row r="123" spans="1:7" ht="17.100000000000001" customHeight="1">
      <c r="A123" s="53" t="s">
        <v>181</v>
      </c>
      <c r="B123" s="65" t="s">
        <v>364</v>
      </c>
      <c r="C123" s="65" t="s">
        <v>365</v>
      </c>
      <c r="D123"/>
      <c r="E123" t="s">
        <v>373</v>
      </c>
      <c r="F123" s="2">
        <v>43</v>
      </c>
      <c r="G123" s="65" t="s">
        <v>79</v>
      </c>
    </row>
    <row r="124" spans="1:7" ht="17.100000000000001" customHeight="1">
      <c r="A124" t="s">
        <v>33</v>
      </c>
      <c r="B124" s="65" t="s">
        <v>374</v>
      </c>
      <c r="C124" s="65" t="s">
        <v>375</v>
      </c>
      <c r="D124" t="s">
        <v>376</v>
      </c>
      <c r="E124" s="65" t="s">
        <v>377</v>
      </c>
      <c r="F124">
        <v>43</v>
      </c>
      <c r="G124" s="65" t="s">
        <v>79</v>
      </c>
    </row>
    <row r="125" spans="1:7" ht="17.100000000000001" customHeight="1">
      <c r="A125" s="53" t="s">
        <v>181</v>
      </c>
      <c r="B125" s="65" t="s">
        <v>368</v>
      </c>
      <c r="C125" s="65" t="s">
        <v>369</v>
      </c>
      <c r="D125"/>
      <c r="E125" t="s">
        <v>378</v>
      </c>
      <c r="F125" s="2">
        <v>44</v>
      </c>
      <c r="G125" s="65" t="s">
        <v>79</v>
      </c>
    </row>
    <row r="126" spans="1:7" ht="17.100000000000001" customHeight="1">
      <c r="A126" t="s">
        <v>33</v>
      </c>
      <c r="B126" s="65" t="s">
        <v>379</v>
      </c>
      <c r="C126" s="65" t="s">
        <v>380</v>
      </c>
      <c r="D126" t="s">
        <v>381</v>
      </c>
      <c r="E126" t="s">
        <v>382</v>
      </c>
      <c r="F126">
        <v>44</v>
      </c>
      <c r="G126" s="65" t="s">
        <v>79</v>
      </c>
    </row>
    <row r="127" spans="1:7" ht="17.100000000000001" customHeight="1">
      <c r="A127" s="53" t="s">
        <v>181</v>
      </c>
      <c r="B127" s="65" t="s">
        <v>374</v>
      </c>
      <c r="C127" s="65" t="s">
        <v>375</v>
      </c>
      <c r="D127"/>
      <c r="E127" t="s">
        <v>383</v>
      </c>
      <c r="F127" s="2">
        <v>45</v>
      </c>
      <c r="G127" s="65" t="s">
        <v>79</v>
      </c>
    </row>
    <row r="128" spans="1:7" ht="17.100000000000001" customHeight="1">
      <c r="A128" t="s">
        <v>33</v>
      </c>
      <c r="B128" s="65" t="s">
        <v>384</v>
      </c>
      <c r="C128" s="65" t="s">
        <v>385</v>
      </c>
      <c r="D128" t="s">
        <v>386</v>
      </c>
      <c r="E128" t="s">
        <v>387</v>
      </c>
      <c r="F128">
        <v>45</v>
      </c>
      <c r="G128" s="65" t="s">
        <v>79</v>
      </c>
    </row>
    <row r="129" spans="1:7" ht="17.100000000000001" customHeight="1">
      <c r="A129" s="53" t="s">
        <v>181</v>
      </c>
      <c r="B129" s="65" t="s">
        <v>379</v>
      </c>
      <c r="C129" s="65" t="s">
        <v>380</v>
      </c>
      <c r="D129"/>
      <c r="E129" t="s">
        <v>388</v>
      </c>
      <c r="F129" s="2">
        <v>46</v>
      </c>
      <c r="G129" s="65" t="s">
        <v>79</v>
      </c>
    </row>
    <row r="130" spans="1:7" ht="17.100000000000001" customHeight="1">
      <c r="A130" t="s">
        <v>33</v>
      </c>
      <c r="B130" s="65" t="s">
        <v>389</v>
      </c>
      <c r="C130" s="65" t="s">
        <v>390</v>
      </c>
      <c r="D130" t="s">
        <v>391</v>
      </c>
      <c r="E130" t="s">
        <v>392</v>
      </c>
      <c r="F130">
        <v>46</v>
      </c>
      <c r="G130" s="65" t="s">
        <v>79</v>
      </c>
    </row>
    <row r="131" spans="1:7" ht="17.100000000000001" customHeight="1">
      <c r="A131" t="s">
        <v>33</v>
      </c>
      <c r="B131" s="65" t="s">
        <v>393</v>
      </c>
      <c r="C131" s="65" t="s">
        <v>394</v>
      </c>
      <c r="D131" t="s">
        <v>395</v>
      </c>
      <c r="E131" s="65" t="s">
        <v>396</v>
      </c>
      <c r="F131">
        <v>47</v>
      </c>
      <c r="G131" s="65" t="s">
        <v>79</v>
      </c>
    </row>
    <row r="132" spans="1:7" ht="17.100000000000001" customHeight="1">
      <c r="A132" s="53" t="s">
        <v>181</v>
      </c>
      <c r="B132" s="65" t="s">
        <v>384</v>
      </c>
      <c r="C132" s="65" t="s">
        <v>385</v>
      </c>
      <c r="D132"/>
      <c r="E132" t="s">
        <v>397</v>
      </c>
      <c r="F132" s="2">
        <v>47</v>
      </c>
      <c r="G132" s="65" t="s">
        <v>79</v>
      </c>
    </row>
    <row r="133" spans="1:7" ht="17.100000000000001" customHeight="1">
      <c r="A133" s="53" t="s">
        <v>181</v>
      </c>
      <c r="B133" s="65" t="s">
        <v>389</v>
      </c>
      <c r="C133" s="65" t="s">
        <v>390</v>
      </c>
      <c r="D133"/>
      <c r="E133" t="s">
        <v>398</v>
      </c>
      <c r="F133" s="2">
        <v>48</v>
      </c>
      <c r="G133" s="65" t="s">
        <v>79</v>
      </c>
    </row>
    <row r="134" spans="1:7" ht="17.100000000000001" customHeight="1">
      <c r="A134" t="s">
        <v>33</v>
      </c>
      <c r="B134" s="65" t="s">
        <v>399</v>
      </c>
      <c r="C134" s="65" t="s">
        <v>400</v>
      </c>
      <c r="D134" t="s">
        <v>401</v>
      </c>
      <c r="E134" s="65" t="s">
        <v>402</v>
      </c>
      <c r="F134">
        <v>48</v>
      </c>
      <c r="G134" s="65" t="s">
        <v>79</v>
      </c>
    </row>
    <row r="135" spans="1:7" ht="17.100000000000001" customHeight="1">
      <c r="A135" s="53" t="s">
        <v>181</v>
      </c>
      <c r="B135" s="65" t="s">
        <v>393</v>
      </c>
      <c r="C135" s="65" t="s">
        <v>394</v>
      </c>
      <c r="D135"/>
      <c r="E135" t="s">
        <v>403</v>
      </c>
      <c r="F135" s="2">
        <v>49</v>
      </c>
      <c r="G135" s="65" t="s">
        <v>79</v>
      </c>
    </row>
    <row r="136" spans="1:7" ht="17.100000000000001" customHeight="1">
      <c r="A136" t="s">
        <v>33</v>
      </c>
      <c r="B136" s="65" t="s">
        <v>404</v>
      </c>
      <c r="C136" s="65" t="s">
        <v>405</v>
      </c>
      <c r="D136" t="s">
        <v>406</v>
      </c>
      <c r="E136" t="s">
        <v>407</v>
      </c>
      <c r="F136">
        <v>49</v>
      </c>
      <c r="G136" s="65" t="s">
        <v>79</v>
      </c>
    </row>
    <row r="137" spans="1:7" ht="17.100000000000001" customHeight="1">
      <c r="A137" s="53" t="s">
        <v>181</v>
      </c>
      <c r="B137" s="65" t="s">
        <v>399</v>
      </c>
      <c r="C137" s="65" t="s">
        <v>400</v>
      </c>
      <c r="D137"/>
      <c r="E137" t="s">
        <v>408</v>
      </c>
      <c r="F137" s="2">
        <v>50</v>
      </c>
      <c r="G137" s="65" t="s">
        <v>79</v>
      </c>
    </row>
    <row r="138" spans="1:7" ht="17.100000000000001" customHeight="1">
      <c r="A138" t="s">
        <v>33</v>
      </c>
      <c r="B138" s="65" t="s">
        <v>409</v>
      </c>
      <c r="C138" s="65" t="s">
        <v>410</v>
      </c>
      <c r="D138" t="s">
        <v>411</v>
      </c>
      <c r="E138" t="s">
        <v>412</v>
      </c>
      <c r="F138">
        <v>50</v>
      </c>
      <c r="G138" s="65" t="s">
        <v>79</v>
      </c>
    </row>
    <row r="139" spans="1:7" ht="17.100000000000001" customHeight="1">
      <c r="A139" s="53" t="s">
        <v>181</v>
      </c>
      <c r="B139" s="65" t="s">
        <v>404</v>
      </c>
      <c r="C139" s="65" t="s">
        <v>405</v>
      </c>
      <c r="D139"/>
      <c r="E139" t="s">
        <v>413</v>
      </c>
      <c r="F139" s="2">
        <v>51</v>
      </c>
      <c r="G139" s="65" t="s">
        <v>79</v>
      </c>
    </row>
    <row r="140" spans="1:7" ht="17.100000000000001" customHeight="1">
      <c r="A140" t="s">
        <v>33</v>
      </c>
      <c r="B140" s="65" t="s">
        <v>414</v>
      </c>
      <c r="C140" s="65" t="s">
        <v>415</v>
      </c>
      <c r="D140" t="s">
        <v>416</v>
      </c>
      <c r="E140" t="s">
        <v>417</v>
      </c>
      <c r="F140">
        <v>51</v>
      </c>
      <c r="G140" s="65" t="s">
        <v>79</v>
      </c>
    </row>
    <row r="141" spans="1:7" ht="17.100000000000001" customHeight="1">
      <c r="A141" t="s">
        <v>33</v>
      </c>
      <c r="B141" s="65" t="s">
        <v>418</v>
      </c>
      <c r="C141" s="65" t="s">
        <v>419</v>
      </c>
      <c r="D141" t="s">
        <v>420</v>
      </c>
      <c r="E141" s="65" t="s">
        <v>421</v>
      </c>
      <c r="F141">
        <v>52</v>
      </c>
      <c r="G141" s="65" t="s">
        <v>79</v>
      </c>
    </row>
    <row r="142" spans="1:7" ht="17.100000000000001" customHeight="1">
      <c r="A142" s="53" t="s">
        <v>181</v>
      </c>
      <c r="B142" s="65" t="s">
        <v>409</v>
      </c>
      <c r="C142" s="65" t="s">
        <v>410</v>
      </c>
      <c r="D142"/>
      <c r="E142" t="s">
        <v>422</v>
      </c>
      <c r="F142" s="2">
        <v>52</v>
      </c>
      <c r="G142" s="65" t="s">
        <v>79</v>
      </c>
    </row>
    <row r="143" spans="1:7" ht="17.100000000000001" customHeight="1">
      <c r="A143" s="53" t="s">
        <v>181</v>
      </c>
      <c r="B143" s="65" t="s">
        <v>414</v>
      </c>
      <c r="C143" s="65" t="s">
        <v>415</v>
      </c>
      <c r="D143"/>
      <c r="E143" t="s">
        <v>423</v>
      </c>
      <c r="F143" s="2">
        <v>53</v>
      </c>
      <c r="G143" s="65" t="s">
        <v>79</v>
      </c>
    </row>
    <row r="144" spans="1:7" ht="17.100000000000001" customHeight="1">
      <c r="A144" t="s">
        <v>33</v>
      </c>
      <c r="B144" s="65" t="s">
        <v>424</v>
      </c>
      <c r="C144" s="65" t="s">
        <v>425</v>
      </c>
      <c r="D144" t="s">
        <v>426</v>
      </c>
      <c r="E144" s="65" t="s">
        <v>427</v>
      </c>
      <c r="F144">
        <v>53</v>
      </c>
      <c r="G144" s="65" t="s">
        <v>79</v>
      </c>
    </row>
    <row r="145" spans="1:7" ht="17.100000000000001" customHeight="1">
      <c r="A145" s="53" t="s">
        <v>181</v>
      </c>
      <c r="B145" s="65" t="s">
        <v>418</v>
      </c>
      <c r="C145" s="65" t="s">
        <v>419</v>
      </c>
      <c r="D145"/>
      <c r="E145" t="s">
        <v>428</v>
      </c>
      <c r="F145" s="2">
        <v>54</v>
      </c>
      <c r="G145" s="65" t="s">
        <v>79</v>
      </c>
    </row>
    <row r="146" spans="1:7" ht="17.100000000000001" customHeight="1">
      <c r="A146" t="s">
        <v>33</v>
      </c>
      <c r="B146" s="65" t="s">
        <v>429</v>
      </c>
      <c r="C146" s="65" t="s">
        <v>430</v>
      </c>
      <c r="D146" t="s">
        <v>431</v>
      </c>
      <c r="E146" t="s">
        <v>432</v>
      </c>
      <c r="F146">
        <v>54</v>
      </c>
      <c r="G146" s="65" t="s">
        <v>79</v>
      </c>
    </row>
    <row r="147" spans="1:7" ht="17.100000000000001" customHeight="1">
      <c r="A147" s="53" t="s">
        <v>181</v>
      </c>
      <c r="B147" s="65" t="s">
        <v>424</v>
      </c>
      <c r="C147" s="65" t="s">
        <v>425</v>
      </c>
      <c r="D147"/>
      <c r="E147" t="s">
        <v>433</v>
      </c>
      <c r="F147" s="2">
        <v>55</v>
      </c>
      <c r="G147" s="65" t="s">
        <v>79</v>
      </c>
    </row>
    <row r="148" spans="1:7" ht="17.100000000000001" customHeight="1">
      <c r="A148" t="s">
        <v>33</v>
      </c>
      <c r="B148" s="65" t="s">
        <v>434</v>
      </c>
      <c r="C148" s="65" t="s">
        <v>435</v>
      </c>
      <c r="D148" t="s">
        <v>436</v>
      </c>
      <c r="E148" t="s">
        <v>437</v>
      </c>
      <c r="F148">
        <v>55</v>
      </c>
      <c r="G148" s="65" t="s">
        <v>79</v>
      </c>
    </row>
    <row r="149" spans="1:7" ht="17.100000000000001" customHeight="1">
      <c r="A149" s="53" t="s">
        <v>181</v>
      </c>
      <c r="B149" s="65" t="s">
        <v>429</v>
      </c>
      <c r="C149" s="65" t="s">
        <v>430</v>
      </c>
      <c r="D149"/>
      <c r="E149" t="s">
        <v>438</v>
      </c>
      <c r="F149" s="2">
        <v>56</v>
      </c>
      <c r="G149" s="65" t="s">
        <v>79</v>
      </c>
    </row>
    <row r="150" spans="1:7" ht="17.100000000000001" customHeight="1">
      <c r="A150" t="s">
        <v>33</v>
      </c>
      <c r="B150" s="65" t="s">
        <v>439</v>
      </c>
      <c r="C150" s="65" t="s">
        <v>440</v>
      </c>
      <c r="D150" t="s">
        <v>441</v>
      </c>
      <c r="E150" t="s">
        <v>442</v>
      </c>
      <c r="F150">
        <v>56</v>
      </c>
      <c r="G150" s="65" t="s">
        <v>79</v>
      </c>
    </row>
    <row r="151" spans="1:7" ht="17.100000000000001" customHeight="1">
      <c r="A151" t="s">
        <v>33</v>
      </c>
      <c r="B151" s="65" t="s">
        <v>443</v>
      </c>
      <c r="C151" s="65" t="s">
        <v>444</v>
      </c>
      <c r="D151" t="s">
        <v>445</v>
      </c>
      <c r="E151" s="65" t="s">
        <v>446</v>
      </c>
      <c r="F151">
        <v>57</v>
      </c>
      <c r="G151" s="65" t="s">
        <v>79</v>
      </c>
    </row>
    <row r="152" spans="1:7" ht="17.100000000000001" customHeight="1">
      <c r="A152" s="53" t="s">
        <v>181</v>
      </c>
      <c r="B152" s="65" t="s">
        <v>434</v>
      </c>
      <c r="C152" s="65" t="s">
        <v>435</v>
      </c>
      <c r="D152"/>
      <c r="E152" t="s">
        <v>447</v>
      </c>
      <c r="F152" s="2">
        <v>57</v>
      </c>
      <c r="G152" s="65" t="s">
        <v>79</v>
      </c>
    </row>
    <row r="153" spans="1:7" ht="17.100000000000001" customHeight="1">
      <c r="A153" s="53" t="s">
        <v>181</v>
      </c>
      <c r="B153" s="65" t="s">
        <v>439</v>
      </c>
      <c r="C153" s="65" t="s">
        <v>440</v>
      </c>
      <c r="D153"/>
      <c r="E153" t="s">
        <v>448</v>
      </c>
      <c r="F153" s="2">
        <v>58</v>
      </c>
      <c r="G153" s="65" t="s">
        <v>79</v>
      </c>
    </row>
    <row r="154" spans="1:7" ht="17.100000000000001" customHeight="1">
      <c r="A154" t="s">
        <v>33</v>
      </c>
      <c r="B154" s="65" t="s">
        <v>449</v>
      </c>
      <c r="C154" s="65" t="s">
        <v>450</v>
      </c>
      <c r="D154" t="s">
        <v>441</v>
      </c>
      <c r="E154" s="65" t="s">
        <v>451</v>
      </c>
      <c r="F154">
        <v>58</v>
      </c>
      <c r="G154" s="65" t="s">
        <v>79</v>
      </c>
    </row>
    <row r="155" spans="1:7" ht="17.100000000000001" customHeight="1">
      <c r="A155" s="53" t="s">
        <v>181</v>
      </c>
      <c r="B155" s="65" t="s">
        <v>443</v>
      </c>
      <c r="C155" s="65" t="s">
        <v>444</v>
      </c>
      <c r="D155"/>
      <c r="E155" t="s">
        <v>452</v>
      </c>
      <c r="F155" s="2">
        <v>59</v>
      </c>
      <c r="G155" s="65" t="s">
        <v>79</v>
      </c>
    </row>
    <row r="156" spans="1:7" ht="17.100000000000001" customHeight="1">
      <c r="A156" t="s">
        <v>33</v>
      </c>
      <c r="B156" s="65" t="s">
        <v>453</v>
      </c>
      <c r="C156" s="65" t="s">
        <v>454</v>
      </c>
      <c r="D156"/>
      <c r="E156" t="s">
        <v>455</v>
      </c>
      <c r="F156">
        <v>59</v>
      </c>
      <c r="G156" s="65" t="s">
        <v>79</v>
      </c>
    </row>
    <row r="157" spans="1:7" ht="17.100000000000001" customHeight="1">
      <c r="A157" s="53" t="s">
        <v>181</v>
      </c>
      <c r="B157" s="65" t="s">
        <v>449</v>
      </c>
      <c r="C157" s="65" t="s">
        <v>450</v>
      </c>
      <c r="D157"/>
      <c r="E157" t="s">
        <v>456</v>
      </c>
      <c r="F157" s="2">
        <v>60</v>
      </c>
      <c r="G157" s="65" t="s">
        <v>79</v>
      </c>
    </row>
    <row r="158" spans="1:7" ht="17.100000000000001" customHeight="1">
      <c r="A158" s="53" t="s">
        <v>181</v>
      </c>
      <c r="B158" s="65" t="s">
        <v>453</v>
      </c>
      <c r="C158" s="65" t="s">
        <v>454</v>
      </c>
      <c r="D158"/>
      <c r="E158" t="s">
        <v>457</v>
      </c>
      <c r="F158" s="2">
        <v>61</v>
      </c>
      <c r="G158" s="65" t="s">
        <v>79</v>
      </c>
    </row>
    <row r="159" spans="1:7" ht="17.100000000000001" customHeight="1">
      <c r="A159" s="53" t="s">
        <v>181</v>
      </c>
      <c r="B159" s="65" t="s">
        <v>458</v>
      </c>
      <c r="C159" s="65" t="s">
        <v>459</v>
      </c>
      <c r="D159"/>
      <c r="E159" t="s">
        <v>460</v>
      </c>
      <c r="F159" s="2">
        <v>62</v>
      </c>
      <c r="G159" s="65" t="s">
        <v>79</v>
      </c>
    </row>
    <row r="160" spans="1:7" ht="17.100000000000001" customHeight="1">
      <c r="A160" s="53" t="s">
        <v>181</v>
      </c>
      <c r="B160" s="65" t="s">
        <v>461</v>
      </c>
      <c r="C160" s="65" t="s">
        <v>462</v>
      </c>
      <c r="D160"/>
      <c r="E160" t="s">
        <v>463</v>
      </c>
      <c r="F160" s="2">
        <v>63</v>
      </c>
      <c r="G160" s="65" t="s">
        <v>79</v>
      </c>
    </row>
    <row r="161" spans="1:7" ht="17.100000000000001" customHeight="1">
      <c r="A161" s="53" t="s">
        <v>181</v>
      </c>
      <c r="B161" s="65" t="s">
        <v>464</v>
      </c>
      <c r="C161" s="65" t="s">
        <v>465</v>
      </c>
      <c r="D161"/>
      <c r="E161" t="s">
        <v>466</v>
      </c>
      <c r="F161" s="2">
        <v>64</v>
      </c>
      <c r="G161" s="65" t="s">
        <v>79</v>
      </c>
    </row>
    <row r="162" spans="1:7" ht="17.100000000000001" customHeight="1">
      <c r="A162" s="53" t="s">
        <v>181</v>
      </c>
      <c r="B162" s="65" t="s">
        <v>467</v>
      </c>
      <c r="C162" s="65" t="s">
        <v>468</v>
      </c>
      <c r="D162"/>
      <c r="E162" t="s">
        <v>469</v>
      </c>
      <c r="F162" s="2">
        <v>65</v>
      </c>
      <c r="G162" s="65" t="s">
        <v>79</v>
      </c>
    </row>
    <row r="163" spans="1:7" ht="17.100000000000001" customHeight="1">
      <c r="A163" s="53" t="s">
        <v>181</v>
      </c>
      <c r="B163" s="65" t="s">
        <v>470</v>
      </c>
      <c r="C163" s="65" t="s">
        <v>471</v>
      </c>
      <c r="D163"/>
      <c r="E163" t="s">
        <v>472</v>
      </c>
      <c r="F163" s="2">
        <v>66</v>
      </c>
      <c r="G163" s="65" t="s">
        <v>79</v>
      </c>
    </row>
    <row r="164" spans="1:7" ht="17.100000000000001" customHeight="1">
      <c r="A164" s="53" t="s">
        <v>181</v>
      </c>
      <c r="B164" s="65" t="s">
        <v>473</v>
      </c>
      <c r="C164" s="65" t="s">
        <v>474</v>
      </c>
      <c r="D164"/>
      <c r="E164" t="s">
        <v>475</v>
      </c>
      <c r="F164" s="2">
        <v>67</v>
      </c>
      <c r="G164" s="65" t="s">
        <v>79</v>
      </c>
    </row>
    <row r="165" spans="1:7" ht="17.100000000000001" customHeight="1">
      <c r="A165" s="53" t="s">
        <v>181</v>
      </c>
      <c r="B165" s="65" t="s">
        <v>476</v>
      </c>
      <c r="C165" s="65" t="s">
        <v>477</v>
      </c>
      <c r="D165"/>
      <c r="E165" t="s">
        <v>478</v>
      </c>
      <c r="F165" s="2">
        <v>68</v>
      </c>
      <c r="G165" s="65" t="s">
        <v>79</v>
      </c>
    </row>
    <row r="166" spans="1:7" ht="17.100000000000001" customHeight="1">
      <c r="A166" s="53" t="s">
        <v>181</v>
      </c>
      <c r="B166" s="65" t="s">
        <v>479</v>
      </c>
      <c r="C166" s="65" t="s">
        <v>480</v>
      </c>
      <c r="D166"/>
      <c r="E166" t="s">
        <v>481</v>
      </c>
      <c r="F166" s="2">
        <v>69</v>
      </c>
      <c r="G166" s="65" t="s">
        <v>79</v>
      </c>
    </row>
    <row r="167" spans="1:7" ht="17.100000000000001" customHeight="1">
      <c r="A167" s="53" t="s">
        <v>181</v>
      </c>
      <c r="B167" s="65" t="s">
        <v>482</v>
      </c>
      <c r="C167" s="65" t="s">
        <v>483</v>
      </c>
      <c r="D167"/>
      <c r="E167" t="s">
        <v>484</v>
      </c>
      <c r="F167" s="2">
        <v>70</v>
      </c>
      <c r="G167" s="65" t="s">
        <v>79</v>
      </c>
    </row>
    <row r="168" spans="1:7" ht="17.100000000000001" customHeight="1">
      <c r="A168" s="53" t="s">
        <v>181</v>
      </c>
      <c r="B168" s="65" t="s">
        <v>485</v>
      </c>
      <c r="C168" s="65" t="s">
        <v>486</v>
      </c>
      <c r="D168"/>
      <c r="E168" t="s">
        <v>487</v>
      </c>
      <c r="F168" s="2">
        <v>71</v>
      </c>
      <c r="G168" s="65" t="s">
        <v>79</v>
      </c>
    </row>
    <row r="169" spans="1:7" ht="17.100000000000001" customHeight="1">
      <c r="A169" s="53" t="s">
        <v>181</v>
      </c>
      <c r="B169" s="65" t="s">
        <v>488</v>
      </c>
      <c r="C169" s="65" t="s">
        <v>489</v>
      </c>
      <c r="D169"/>
      <c r="E169" t="s">
        <v>490</v>
      </c>
      <c r="F169" s="2">
        <v>72</v>
      </c>
      <c r="G169" s="65" t="s">
        <v>79</v>
      </c>
    </row>
    <row r="170" spans="1:7" ht="17.100000000000001" customHeight="1">
      <c r="A170" s="53" t="s">
        <v>181</v>
      </c>
      <c r="B170" s="65" t="s">
        <v>491</v>
      </c>
      <c r="C170" s="65" t="s">
        <v>492</v>
      </c>
      <c r="D170"/>
      <c r="E170" t="s">
        <v>493</v>
      </c>
      <c r="F170" s="2">
        <v>73</v>
      </c>
      <c r="G170" s="65" t="s">
        <v>79</v>
      </c>
    </row>
    <row r="171" spans="1:7" ht="17.100000000000001" customHeight="1">
      <c r="A171" s="53" t="s">
        <v>181</v>
      </c>
      <c r="B171" s="65" t="s">
        <v>494</v>
      </c>
      <c r="C171" s="65" t="s">
        <v>495</v>
      </c>
      <c r="D171"/>
      <c r="E171" t="s">
        <v>496</v>
      </c>
      <c r="F171" s="2">
        <v>74</v>
      </c>
      <c r="G171" s="65" t="s">
        <v>79</v>
      </c>
    </row>
    <row r="172" spans="1:7" ht="17.100000000000001" customHeight="1">
      <c r="A172" s="53" t="s">
        <v>181</v>
      </c>
      <c r="B172" s="65" t="s">
        <v>497</v>
      </c>
      <c r="C172" s="65" t="s">
        <v>498</v>
      </c>
      <c r="D172"/>
      <c r="E172" t="s">
        <v>499</v>
      </c>
      <c r="F172" s="2">
        <v>75</v>
      </c>
      <c r="G172" s="65" t="s">
        <v>79</v>
      </c>
    </row>
    <row r="173" spans="1:7" ht="17.100000000000001" customHeight="1">
      <c r="A173" s="53" t="s">
        <v>181</v>
      </c>
      <c r="B173" s="65" t="s">
        <v>500</v>
      </c>
      <c r="C173" s="65" t="s">
        <v>501</v>
      </c>
      <c r="D173"/>
      <c r="E173" t="s">
        <v>502</v>
      </c>
      <c r="F173" s="2">
        <v>76</v>
      </c>
      <c r="G173" s="65" t="s">
        <v>79</v>
      </c>
    </row>
    <row r="174" spans="1:7" ht="17.100000000000001" customHeight="1">
      <c r="A174" s="53" t="s">
        <v>181</v>
      </c>
      <c r="B174" s="65" t="s">
        <v>503</v>
      </c>
      <c r="C174" s="65" t="s">
        <v>504</v>
      </c>
      <c r="D174"/>
      <c r="E174" t="s">
        <v>505</v>
      </c>
      <c r="F174" s="2">
        <v>77</v>
      </c>
      <c r="G174" s="65" t="s">
        <v>79</v>
      </c>
    </row>
    <row r="175" spans="1:7" ht="17.100000000000001" customHeight="1">
      <c r="A175" s="53" t="s">
        <v>181</v>
      </c>
      <c r="B175" s="65" t="s">
        <v>506</v>
      </c>
      <c r="C175" s="65" t="s">
        <v>507</v>
      </c>
      <c r="D175"/>
      <c r="E175" t="s">
        <v>508</v>
      </c>
      <c r="F175" s="2">
        <v>78</v>
      </c>
      <c r="G175" s="65" t="s">
        <v>79</v>
      </c>
    </row>
    <row r="176" spans="1:7" ht="17.100000000000001" customHeight="1">
      <c r="A176" s="53" t="s">
        <v>181</v>
      </c>
      <c r="B176" s="65" t="s">
        <v>509</v>
      </c>
      <c r="C176" s="65" t="s">
        <v>510</v>
      </c>
      <c r="D176"/>
      <c r="E176" t="s">
        <v>511</v>
      </c>
      <c r="F176" s="2">
        <v>79</v>
      </c>
      <c r="G176" s="65" t="s">
        <v>79</v>
      </c>
    </row>
    <row r="177" spans="1:11" ht="17.100000000000001" customHeight="1">
      <c r="A177" s="53" t="s">
        <v>181</v>
      </c>
      <c r="B177" s="65" t="s">
        <v>512</v>
      </c>
      <c r="C177" s="65" t="s">
        <v>513</v>
      </c>
      <c r="D177"/>
      <c r="E177" t="s">
        <v>514</v>
      </c>
      <c r="F177" s="2">
        <v>80</v>
      </c>
      <c r="G177" s="65" t="s">
        <v>79</v>
      </c>
    </row>
    <row r="178" spans="1:11" ht="17.100000000000001" customHeight="1">
      <c r="A178" s="53" t="s">
        <v>181</v>
      </c>
      <c r="B178" s="65" t="s">
        <v>515</v>
      </c>
      <c r="C178" s="65" t="s">
        <v>516</v>
      </c>
      <c r="D178"/>
      <c r="E178" t="s">
        <v>517</v>
      </c>
      <c r="F178" s="2">
        <v>81</v>
      </c>
      <c r="G178" s="65" t="s">
        <v>79</v>
      </c>
    </row>
    <row r="179" spans="1:11" ht="17.100000000000001" customHeight="1">
      <c r="A179" s="53" t="s">
        <v>181</v>
      </c>
      <c r="B179" s="65" t="s">
        <v>518</v>
      </c>
      <c r="C179" s="65" t="s">
        <v>519</v>
      </c>
      <c r="D179"/>
      <c r="E179" t="s">
        <v>520</v>
      </c>
      <c r="F179" s="2">
        <v>82</v>
      </c>
      <c r="G179" s="65" t="s">
        <v>79</v>
      </c>
    </row>
    <row r="180" spans="1:11" ht="17.100000000000001" customHeight="1">
      <c r="A180" s="53" t="s">
        <v>181</v>
      </c>
      <c r="B180" s="65" t="s">
        <v>521</v>
      </c>
      <c r="C180" s="65" t="s">
        <v>522</v>
      </c>
      <c r="D180"/>
      <c r="E180" t="s">
        <v>523</v>
      </c>
      <c r="F180" s="2">
        <v>83</v>
      </c>
      <c r="G180" s="65" t="s">
        <v>79</v>
      </c>
    </row>
    <row r="181" spans="1:11" ht="17.100000000000001" customHeight="1">
      <c r="A181" s="53" t="s">
        <v>181</v>
      </c>
      <c r="B181" s="65" t="s">
        <v>524</v>
      </c>
      <c r="C181" s="65" t="s">
        <v>525</v>
      </c>
      <c r="D181"/>
      <c r="E181" t="s">
        <v>526</v>
      </c>
      <c r="F181" s="2">
        <v>84</v>
      </c>
      <c r="G181" s="65" t="s">
        <v>79</v>
      </c>
    </row>
    <row r="182" spans="1:11" ht="17.100000000000001" customHeight="1">
      <c r="A182" s="53" t="s">
        <v>181</v>
      </c>
      <c r="B182" s="65" t="s">
        <v>527</v>
      </c>
      <c r="C182" s="65" t="s">
        <v>528</v>
      </c>
      <c r="D182"/>
      <c r="E182" t="s">
        <v>529</v>
      </c>
      <c r="F182" s="2">
        <v>85</v>
      </c>
      <c r="G182" s="65" t="s">
        <v>79</v>
      </c>
    </row>
    <row r="183" spans="1:11" ht="17.100000000000001" customHeight="1">
      <c r="A183" s="53" t="s">
        <v>181</v>
      </c>
      <c r="B183" s="65" t="s">
        <v>530</v>
      </c>
      <c r="C183" s="65" t="s">
        <v>531</v>
      </c>
      <c r="D183"/>
      <c r="E183" t="s">
        <v>532</v>
      </c>
      <c r="F183" s="2">
        <v>86</v>
      </c>
      <c r="G183" s="65" t="s">
        <v>79</v>
      </c>
    </row>
    <row r="184" spans="1:11" ht="17.100000000000001" customHeight="1">
      <c r="A184" s="53" t="s">
        <v>181</v>
      </c>
      <c r="B184" s="65" t="s">
        <v>533</v>
      </c>
      <c r="C184" s="65" t="s">
        <v>534</v>
      </c>
      <c r="D184"/>
      <c r="E184" t="s">
        <v>535</v>
      </c>
      <c r="F184" s="2">
        <v>87</v>
      </c>
      <c r="G184" s="65" t="s">
        <v>79</v>
      </c>
    </row>
    <row r="185" spans="1:11" ht="17.100000000000001" customHeight="1">
      <c r="A185" s="53" t="s">
        <v>181</v>
      </c>
      <c r="B185" s="65" t="s">
        <v>536</v>
      </c>
      <c r="C185" s="65" t="s">
        <v>537</v>
      </c>
      <c r="D185"/>
      <c r="E185" t="s">
        <v>538</v>
      </c>
      <c r="F185" s="2">
        <v>88</v>
      </c>
      <c r="G185" s="65" t="s">
        <v>79</v>
      </c>
    </row>
    <row r="186" spans="1:11" ht="17.100000000000001" customHeight="1">
      <c r="A186" s="53" t="s">
        <v>181</v>
      </c>
      <c r="B186" s="65" t="s">
        <v>539</v>
      </c>
      <c r="C186" s="65" t="s">
        <v>540</v>
      </c>
      <c r="D186"/>
      <c r="E186" t="s">
        <v>541</v>
      </c>
      <c r="F186" s="2">
        <v>89</v>
      </c>
      <c r="G186" s="65" t="s">
        <v>79</v>
      </c>
    </row>
    <row r="187" spans="1:11" ht="17.100000000000001" customHeight="1">
      <c r="A187" s="53" t="s">
        <v>181</v>
      </c>
      <c r="B187" s="65" t="s">
        <v>542</v>
      </c>
      <c r="C187" s="65" t="s">
        <v>543</v>
      </c>
      <c r="D187"/>
      <c r="E187" t="s">
        <v>544</v>
      </c>
      <c r="F187" s="2">
        <v>90</v>
      </c>
      <c r="G187" s="65" t="s">
        <v>79</v>
      </c>
    </row>
    <row r="188" spans="1:11" ht="17.100000000000001" customHeight="1">
      <c r="A188" t="s">
        <v>33</v>
      </c>
      <c r="B188" s="65" t="s">
        <v>545</v>
      </c>
      <c r="C188" s="65" t="s">
        <v>546</v>
      </c>
      <c r="D188"/>
      <c r="E188" t="s">
        <v>547</v>
      </c>
      <c r="F188">
        <v>90</v>
      </c>
      <c r="G188" s="65" t="s">
        <v>79</v>
      </c>
    </row>
    <row r="189" spans="1:11" ht="17.100000000000001" customHeight="1">
      <c r="A189" s="53" t="s">
        <v>181</v>
      </c>
      <c r="B189" s="65" t="s">
        <v>548</v>
      </c>
      <c r="C189" s="65" t="s">
        <v>549</v>
      </c>
      <c r="D189"/>
      <c r="E189" t="s">
        <v>550</v>
      </c>
      <c r="F189" s="2">
        <v>91</v>
      </c>
      <c r="G189" s="65" t="s">
        <v>79</v>
      </c>
    </row>
    <row r="190" spans="1:11" ht="17.100000000000001" customHeight="1">
      <c r="A190" t="s">
        <v>33</v>
      </c>
      <c r="B190" s="65" t="s">
        <v>551</v>
      </c>
      <c r="C190" s="65" t="s">
        <v>552</v>
      </c>
      <c r="D190"/>
      <c r="E190" t="s">
        <v>553</v>
      </c>
      <c r="F190">
        <v>91</v>
      </c>
      <c r="G190" s="65" t="s">
        <v>79</v>
      </c>
    </row>
    <row r="191" spans="1:11" ht="17.100000000000001" customHeight="1">
      <c r="A191" t="s">
        <v>33</v>
      </c>
      <c r="B191" s="65" t="s">
        <v>554</v>
      </c>
      <c r="C191" s="65" t="s">
        <v>555</v>
      </c>
      <c r="D191"/>
      <c r="E191" s="65" t="s">
        <v>556</v>
      </c>
      <c r="F191">
        <v>92</v>
      </c>
      <c r="G191" s="65" t="s">
        <v>79</v>
      </c>
    </row>
    <row r="192" spans="1:11" ht="17.100000000000001" customHeight="1">
      <c r="A192" s="91" t="s">
        <v>181</v>
      </c>
      <c r="B192" s="77" t="s">
        <v>557</v>
      </c>
      <c r="C192" s="68" t="s">
        <v>558</v>
      </c>
      <c r="D192" s="77"/>
      <c r="E192" s="77" t="s">
        <v>559</v>
      </c>
      <c r="F192" s="25">
        <v>92</v>
      </c>
      <c r="G192" s="68" t="s">
        <v>79</v>
      </c>
      <c r="H192" s="77"/>
      <c r="I192" s="77"/>
      <c r="J192" s="77"/>
      <c r="K192" s="77"/>
    </row>
    <row r="193" spans="1:7" ht="17.100000000000001" customHeight="1">
      <c r="A193" s="53" t="s">
        <v>181</v>
      </c>
      <c r="B193" s="65" t="s">
        <v>545</v>
      </c>
      <c r="C193" s="65" t="s">
        <v>546</v>
      </c>
      <c r="D193"/>
      <c r="E193" t="s">
        <v>560</v>
      </c>
      <c r="F193" s="2">
        <v>93</v>
      </c>
      <c r="G193" s="65" t="s">
        <v>79</v>
      </c>
    </row>
    <row r="194" spans="1:7" ht="17.100000000000001" customHeight="1">
      <c r="A194" t="s">
        <v>33</v>
      </c>
      <c r="B194" s="65" t="s">
        <v>561</v>
      </c>
      <c r="C194" s="65" t="s">
        <v>562</v>
      </c>
      <c r="D194"/>
      <c r="E194" s="65" t="s">
        <v>563</v>
      </c>
      <c r="F194">
        <v>93</v>
      </c>
      <c r="G194" s="65" t="s">
        <v>79</v>
      </c>
    </row>
    <row r="195" spans="1:7" ht="17.100000000000001" customHeight="1">
      <c r="A195" s="53" t="s">
        <v>181</v>
      </c>
      <c r="B195" s="65" t="s">
        <v>551</v>
      </c>
      <c r="C195" s="65" t="s">
        <v>552</v>
      </c>
      <c r="D195"/>
      <c r="E195" t="s">
        <v>564</v>
      </c>
      <c r="F195" s="2">
        <v>94</v>
      </c>
      <c r="G195" s="65" t="s">
        <v>79</v>
      </c>
    </row>
    <row r="196" spans="1:7" ht="17.100000000000001" customHeight="1">
      <c r="A196" t="s">
        <v>33</v>
      </c>
      <c r="B196" s="65" t="s">
        <v>565</v>
      </c>
      <c r="C196" s="65" t="s">
        <v>566</v>
      </c>
      <c r="D196"/>
      <c r="E196" t="s">
        <v>567</v>
      </c>
      <c r="F196">
        <v>94</v>
      </c>
      <c r="G196" s="65" t="s">
        <v>79</v>
      </c>
    </row>
    <row r="197" spans="1:7" ht="17.100000000000001" customHeight="1">
      <c r="A197" s="53" t="s">
        <v>181</v>
      </c>
      <c r="B197" s="65" t="s">
        <v>554</v>
      </c>
      <c r="C197" s="65" t="s">
        <v>555</v>
      </c>
      <c r="D197"/>
      <c r="E197" t="s">
        <v>568</v>
      </c>
      <c r="F197" s="2">
        <v>95</v>
      </c>
      <c r="G197" s="65" t="s">
        <v>79</v>
      </c>
    </row>
    <row r="198" spans="1:7" ht="17.100000000000001" customHeight="1">
      <c r="A198" t="s">
        <v>33</v>
      </c>
      <c r="B198" s="65" t="s">
        <v>569</v>
      </c>
      <c r="C198" s="65" t="s">
        <v>570</v>
      </c>
      <c r="D198"/>
      <c r="E198" t="s">
        <v>571</v>
      </c>
      <c r="F198">
        <v>95</v>
      </c>
      <c r="G198" s="65" t="s">
        <v>79</v>
      </c>
    </row>
    <row r="199" spans="1:7" ht="17.100000000000001" customHeight="1">
      <c r="A199" s="53" t="s">
        <v>181</v>
      </c>
      <c r="B199" s="65" t="s">
        <v>561</v>
      </c>
      <c r="C199" s="65" t="s">
        <v>562</v>
      </c>
      <c r="D199"/>
      <c r="E199" t="s">
        <v>572</v>
      </c>
      <c r="F199" s="2">
        <v>96</v>
      </c>
      <c r="G199" s="65" t="s">
        <v>79</v>
      </c>
    </row>
    <row r="200" spans="1:7" ht="17.100000000000001" customHeight="1">
      <c r="A200" t="s">
        <v>33</v>
      </c>
      <c r="B200" s="65" t="s">
        <v>573</v>
      </c>
      <c r="C200" s="65" t="s">
        <v>574</v>
      </c>
      <c r="D200"/>
      <c r="E200" t="s">
        <v>575</v>
      </c>
      <c r="F200">
        <v>96</v>
      </c>
      <c r="G200" s="65" t="s">
        <v>79</v>
      </c>
    </row>
    <row r="201" spans="1:7" ht="17.100000000000001" customHeight="1">
      <c r="A201" s="53" t="s">
        <v>181</v>
      </c>
      <c r="B201" s="65" t="s">
        <v>565</v>
      </c>
      <c r="C201" s="65" t="s">
        <v>566</v>
      </c>
      <c r="D201"/>
      <c r="E201" t="s">
        <v>576</v>
      </c>
      <c r="F201" s="2">
        <v>97</v>
      </c>
      <c r="G201" s="65" t="s">
        <v>79</v>
      </c>
    </row>
    <row r="202" spans="1:7" ht="17.100000000000001" customHeight="1">
      <c r="A202" t="s">
        <v>33</v>
      </c>
      <c r="B202" s="65" t="s">
        <v>577</v>
      </c>
      <c r="C202" s="65" t="s">
        <v>578</v>
      </c>
      <c r="D202"/>
      <c r="E202" s="65" t="s">
        <v>579</v>
      </c>
      <c r="F202">
        <v>97</v>
      </c>
      <c r="G202" s="65" t="s">
        <v>79</v>
      </c>
    </row>
    <row r="203" spans="1:7" ht="17.100000000000001" customHeight="1">
      <c r="A203" s="53" t="s">
        <v>181</v>
      </c>
      <c r="B203" s="65" t="s">
        <v>569</v>
      </c>
      <c r="C203" s="65" t="s">
        <v>570</v>
      </c>
      <c r="D203"/>
      <c r="E203" t="s">
        <v>580</v>
      </c>
      <c r="F203" s="2">
        <v>98</v>
      </c>
      <c r="G203" s="65" t="s">
        <v>79</v>
      </c>
    </row>
    <row r="204" spans="1:7" ht="17.100000000000001" customHeight="1">
      <c r="A204" t="s">
        <v>33</v>
      </c>
      <c r="B204" s="65" t="s">
        <v>581</v>
      </c>
      <c r="C204" s="65" t="s">
        <v>582</v>
      </c>
      <c r="D204"/>
      <c r="E204" s="65" t="s">
        <v>583</v>
      </c>
      <c r="F204">
        <v>98</v>
      </c>
      <c r="G204" s="65" t="s">
        <v>79</v>
      </c>
    </row>
    <row r="205" spans="1:7" ht="17.100000000000001" customHeight="1">
      <c r="A205" s="53" t="s">
        <v>181</v>
      </c>
      <c r="B205" s="65" t="s">
        <v>573</v>
      </c>
      <c r="C205" s="65" t="s">
        <v>574</v>
      </c>
      <c r="D205"/>
      <c r="E205" t="s">
        <v>584</v>
      </c>
      <c r="F205" s="2">
        <v>99</v>
      </c>
      <c r="G205" s="65" t="s">
        <v>79</v>
      </c>
    </row>
    <row r="206" spans="1:7" ht="17.100000000000001" customHeight="1">
      <c r="A206" t="s">
        <v>33</v>
      </c>
      <c r="B206" s="65" t="s">
        <v>585</v>
      </c>
      <c r="C206" s="65" t="s">
        <v>586</v>
      </c>
      <c r="D206"/>
      <c r="E206" t="s">
        <v>587</v>
      </c>
      <c r="F206">
        <v>99</v>
      </c>
      <c r="G206" s="65" t="s">
        <v>79</v>
      </c>
    </row>
    <row r="207" spans="1:7" ht="17.100000000000001" customHeight="1">
      <c r="A207" s="53" t="s">
        <v>181</v>
      </c>
      <c r="B207" s="65" t="s">
        <v>577</v>
      </c>
      <c r="C207" s="65" t="s">
        <v>578</v>
      </c>
      <c r="D207"/>
      <c r="E207" t="s">
        <v>588</v>
      </c>
      <c r="F207" s="2">
        <v>100</v>
      </c>
      <c r="G207" s="65" t="s">
        <v>79</v>
      </c>
    </row>
    <row r="208" spans="1:7" ht="17.100000000000001" customHeight="1">
      <c r="A208" s="53" t="s">
        <v>181</v>
      </c>
      <c r="B208" s="65" t="s">
        <v>581</v>
      </c>
      <c r="C208" s="65" t="s">
        <v>582</v>
      </c>
      <c r="D208"/>
      <c r="E208" t="s">
        <v>589</v>
      </c>
      <c r="F208" s="2">
        <v>101</v>
      </c>
      <c r="G208" s="65" t="s">
        <v>79</v>
      </c>
    </row>
    <row r="209" spans="1:7" ht="17.100000000000001" customHeight="1">
      <c r="A209" s="53" t="s">
        <v>181</v>
      </c>
      <c r="B209" s="65" t="s">
        <v>585</v>
      </c>
      <c r="C209" s="65" t="s">
        <v>586</v>
      </c>
      <c r="D209"/>
      <c r="E209" t="s">
        <v>590</v>
      </c>
      <c r="F209" s="2">
        <v>102</v>
      </c>
      <c r="G209" s="65" t="s">
        <v>79</v>
      </c>
    </row>
    <row r="210" spans="1:7" ht="17.100000000000001" customHeight="1">
      <c r="A210" s="53" t="s">
        <v>181</v>
      </c>
      <c r="B210" s="65" t="s">
        <v>591</v>
      </c>
      <c r="C210" s="65" t="s">
        <v>592</v>
      </c>
      <c r="D210"/>
      <c r="E210" t="s">
        <v>593</v>
      </c>
      <c r="F210" s="2">
        <v>103</v>
      </c>
      <c r="G210" s="65" t="s">
        <v>79</v>
      </c>
    </row>
    <row r="211" spans="1:7" ht="17.100000000000001" customHeight="1">
      <c r="A211" s="53" t="s">
        <v>181</v>
      </c>
      <c r="B211" s="65" t="s">
        <v>594</v>
      </c>
      <c r="C211" s="65" t="s">
        <v>595</v>
      </c>
      <c r="D211"/>
      <c r="E211" t="s">
        <v>596</v>
      </c>
      <c r="F211" s="2">
        <v>104</v>
      </c>
      <c r="G211" s="65" t="s">
        <v>79</v>
      </c>
    </row>
    <row r="212" spans="1:7" ht="17.100000000000001" customHeight="1">
      <c r="A212" s="53" t="s">
        <v>181</v>
      </c>
      <c r="B212" s="65" t="s">
        <v>597</v>
      </c>
      <c r="C212" s="65" t="s">
        <v>598</v>
      </c>
      <c r="D212"/>
      <c r="E212" t="s">
        <v>599</v>
      </c>
      <c r="F212" s="2">
        <v>105</v>
      </c>
      <c r="G212" s="65" t="s">
        <v>79</v>
      </c>
    </row>
    <row r="213" spans="1:7" ht="17.100000000000001" customHeight="1">
      <c r="A213" s="53" t="s">
        <v>181</v>
      </c>
      <c r="B213" s="65" t="s">
        <v>600</v>
      </c>
      <c r="C213" s="65" t="s">
        <v>601</v>
      </c>
      <c r="D213"/>
      <c r="E213" t="s">
        <v>602</v>
      </c>
      <c r="F213" s="2">
        <v>106</v>
      </c>
      <c r="G213" s="65" t="s">
        <v>79</v>
      </c>
    </row>
    <row r="214" spans="1:7" ht="17.100000000000001" customHeight="1">
      <c r="A214" s="53" t="s">
        <v>181</v>
      </c>
      <c r="B214" s="65" t="s">
        <v>603</v>
      </c>
      <c r="C214" s="65" t="s">
        <v>604</v>
      </c>
      <c r="D214"/>
      <c r="E214" t="s">
        <v>605</v>
      </c>
      <c r="F214" s="2">
        <v>107</v>
      </c>
      <c r="G214" s="65" t="s">
        <v>79</v>
      </c>
    </row>
    <row r="215" spans="1:7" ht="17.100000000000001" customHeight="1">
      <c r="A215" s="53" t="s">
        <v>181</v>
      </c>
      <c r="B215" s="65" t="s">
        <v>606</v>
      </c>
      <c r="C215" s="65" t="s">
        <v>607</v>
      </c>
      <c r="D215"/>
      <c r="E215" t="s">
        <v>608</v>
      </c>
      <c r="F215" s="2">
        <v>108</v>
      </c>
      <c r="G215" s="65" t="s">
        <v>79</v>
      </c>
    </row>
    <row r="216" spans="1:7" ht="17.100000000000001" customHeight="1">
      <c r="A216" s="53" t="s">
        <v>181</v>
      </c>
      <c r="B216" s="65" t="s">
        <v>609</v>
      </c>
      <c r="C216" s="65" t="s">
        <v>610</v>
      </c>
      <c r="D216"/>
      <c r="E216" t="s">
        <v>611</v>
      </c>
      <c r="F216" s="2">
        <v>109</v>
      </c>
      <c r="G216" s="65" t="s">
        <v>79</v>
      </c>
    </row>
    <row r="217" spans="1:7" ht="17.100000000000001" customHeight="1">
      <c r="A217" s="53" t="s">
        <v>181</v>
      </c>
      <c r="B217" s="65" t="s">
        <v>612</v>
      </c>
      <c r="C217" s="65" t="s">
        <v>613</v>
      </c>
      <c r="D217"/>
      <c r="E217" t="s">
        <v>614</v>
      </c>
      <c r="F217" s="2">
        <v>110</v>
      </c>
      <c r="G217" s="65" t="s">
        <v>79</v>
      </c>
    </row>
    <row r="218" spans="1:7" ht="17.100000000000001" customHeight="1">
      <c r="A218" t="s">
        <v>33</v>
      </c>
      <c r="B218" s="65" t="s">
        <v>615</v>
      </c>
      <c r="C218" s="65" t="s">
        <v>616</v>
      </c>
      <c r="D218"/>
      <c r="E218" t="s">
        <v>617</v>
      </c>
      <c r="F218">
        <v>110</v>
      </c>
      <c r="G218" s="65" t="s">
        <v>79</v>
      </c>
    </row>
    <row r="219" spans="1:7" ht="17.100000000000001" customHeight="1">
      <c r="A219" s="53" t="s">
        <v>181</v>
      </c>
      <c r="B219" s="65" t="s">
        <v>618</v>
      </c>
      <c r="C219" s="65" t="s">
        <v>619</v>
      </c>
      <c r="D219"/>
      <c r="E219" t="s">
        <v>620</v>
      </c>
      <c r="F219" s="2">
        <v>111</v>
      </c>
      <c r="G219" s="65" t="s">
        <v>79</v>
      </c>
    </row>
    <row r="220" spans="1:7" ht="17.100000000000001" customHeight="1">
      <c r="A220" t="s">
        <v>33</v>
      </c>
      <c r="B220" s="65" t="s">
        <v>621</v>
      </c>
      <c r="C220" s="65" t="s">
        <v>622</v>
      </c>
      <c r="D220"/>
      <c r="E220" t="s">
        <v>623</v>
      </c>
      <c r="F220">
        <v>111</v>
      </c>
      <c r="G220" s="65" t="s">
        <v>79</v>
      </c>
    </row>
    <row r="221" spans="1:7" ht="17.100000000000001" customHeight="1">
      <c r="A221" s="53" t="s">
        <v>181</v>
      </c>
      <c r="B221" s="65" t="s">
        <v>624</v>
      </c>
      <c r="C221" s="65" t="s">
        <v>625</v>
      </c>
      <c r="D221"/>
      <c r="E221" t="s">
        <v>626</v>
      </c>
      <c r="F221" s="2">
        <v>112</v>
      </c>
      <c r="G221" s="65" t="s">
        <v>79</v>
      </c>
    </row>
    <row r="222" spans="1:7" ht="17.100000000000001" customHeight="1">
      <c r="A222" t="s">
        <v>33</v>
      </c>
      <c r="B222" s="65" t="s">
        <v>627</v>
      </c>
      <c r="C222" s="65" t="s">
        <v>628</v>
      </c>
      <c r="D222"/>
      <c r="E222" s="65" t="s">
        <v>629</v>
      </c>
      <c r="F222">
        <v>112</v>
      </c>
      <c r="G222" s="65" t="s">
        <v>79</v>
      </c>
    </row>
    <row r="223" spans="1:7" ht="17.100000000000001" customHeight="1">
      <c r="A223" s="53" t="s">
        <v>181</v>
      </c>
      <c r="B223" s="65" t="s">
        <v>615</v>
      </c>
      <c r="C223" s="65" t="s">
        <v>616</v>
      </c>
      <c r="D223"/>
      <c r="E223" t="s">
        <v>630</v>
      </c>
      <c r="F223" s="2">
        <v>113</v>
      </c>
      <c r="G223" s="65" t="s">
        <v>79</v>
      </c>
    </row>
    <row r="224" spans="1:7" ht="17.100000000000001" customHeight="1">
      <c r="A224" s="53" t="s">
        <v>181</v>
      </c>
      <c r="B224" s="65" t="s">
        <v>621</v>
      </c>
      <c r="C224" s="65" t="s">
        <v>622</v>
      </c>
      <c r="D224"/>
      <c r="E224" t="s">
        <v>631</v>
      </c>
      <c r="F224" s="2">
        <v>114</v>
      </c>
      <c r="G224" s="65" t="s">
        <v>79</v>
      </c>
    </row>
    <row r="225" spans="1:7" ht="17.100000000000001" customHeight="1">
      <c r="A225" s="53" t="s">
        <v>181</v>
      </c>
      <c r="B225" s="65" t="s">
        <v>627</v>
      </c>
      <c r="C225" s="65" t="s">
        <v>628</v>
      </c>
      <c r="D225"/>
      <c r="E225" t="s">
        <v>632</v>
      </c>
      <c r="F225" s="2">
        <v>115</v>
      </c>
      <c r="G225" s="65" t="s">
        <v>79</v>
      </c>
    </row>
    <row r="226" spans="1:7" ht="17.100000000000001" customHeight="1">
      <c r="A226" s="53" t="s">
        <v>181</v>
      </c>
      <c r="B226" s="65" t="s">
        <v>633</v>
      </c>
      <c r="C226" s="65" t="s">
        <v>634</v>
      </c>
      <c r="D226"/>
      <c r="E226" t="s">
        <v>635</v>
      </c>
      <c r="F226" s="2">
        <v>116</v>
      </c>
      <c r="G226" s="65" t="s">
        <v>79</v>
      </c>
    </row>
    <row r="227" spans="1:7" ht="17.100000000000001" customHeight="1">
      <c r="A227" s="53" t="s">
        <v>181</v>
      </c>
      <c r="B227" s="65" t="s">
        <v>636</v>
      </c>
      <c r="C227" s="65" t="s">
        <v>637</v>
      </c>
      <c r="D227"/>
      <c r="E227" t="s">
        <v>638</v>
      </c>
      <c r="F227" s="2">
        <v>117</v>
      </c>
      <c r="G227" s="65" t="s">
        <v>79</v>
      </c>
    </row>
    <row r="228" spans="1:7" ht="17.100000000000001" customHeight="1">
      <c r="A228" s="53" t="s">
        <v>181</v>
      </c>
      <c r="B228" s="65" t="s">
        <v>639</v>
      </c>
      <c r="C228" s="65" t="s">
        <v>640</v>
      </c>
      <c r="D228"/>
      <c r="E228" t="s">
        <v>641</v>
      </c>
      <c r="F228" s="2">
        <v>118</v>
      </c>
      <c r="G228" s="65" t="s">
        <v>79</v>
      </c>
    </row>
    <row r="229" spans="1:7" ht="17.100000000000001" customHeight="1">
      <c r="A229" s="53" t="s">
        <v>181</v>
      </c>
      <c r="B229" s="65" t="s">
        <v>642</v>
      </c>
      <c r="C229" s="65" t="s">
        <v>643</v>
      </c>
      <c r="D229"/>
      <c r="E229" t="s">
        <v>644</v>
      </c>
      <c r="F229" s="2">
        <v>119</v>
      </c>
      <c r="G229" s="65" t="s">
        <v>79</v>
      </c>
    </row>
    <row r="230" spans="1:7" ht="17.100000000000001" customHeight="1">
      <c r="A230" t="s">
        <v>33</v>
      </c>
      <c r="B230" s="65" t="s">
        <v>645</v>
      </c>
      <c r="C230" s="65" t="s">
        <v>646</v>
      </c>
      <c r="D230"/>
      <c r="E230" s="65" t="s">
        <v>647</v>
      </c>
      <c r="F230">
        <v>120</v>
      </c>
      <c r="G230" s="65" t="s">
        <v>79</v>
      </c>
    </row>
    <row r="231" spans="1:7" ht="17.100000000000001" customHeight="1">
      <c r="A231" s="53" t="s">
        <v>181</v>
      </c>
      <c r="B231" s="65" t="s">
        <v>648</v>
      </c>
      <c r="C231" s="65" t="s">
        <v>649</v>
      </c>
      <c r="D231"/>
      <c r="E231" t="s">
        <v>650</v>
      </c>
      <c r="F231" s="2">
        <v>120</v>
      </c>
      <c r="G231" s="65" t="s">
        <v>79</v>
      </c>
    </row>
    <row r="232" spans="1:7" ht="17.100000000000001" customHeight="1">
      <c r="A232" t="s">
        <v>33</v>
      </c>
      <c r="B232" s="65" t="s">
        <v>651</v>
      </c>
      <c r="C232" s="65" t="s">
        <v>652</v>
      </c>
      <c r="D232"/>
      <c r="E232" t="s">
        <v>653</v>
      </c>
      <c r="F232">
        <v>121</v>
      </c>
      <c r="G232" s="65" t="s">
        <v>79</v>
      </c>
    </row>
    <row r="233" spans="1:7" ht="17.100000000000001" customHeight="1">
      <c r="A233" s="53" t="s">
        <v>181</v>
      </c>
      <c r="B233" s="65" t="s">
        <v>654</v>
      </c>
      <c r="C233" s="65" t="s">
        <v>655</v>
      </c>
      <c r="D233"/>
      <c r="E233" t="s">
        <v>656</v>
      </c>
      <c r="F233" s="2">
        <v>121</v>
      </c>
      <c r="G233" s="65" t="s">
        <v>79</v>
      </c>
    </row>
    <row r="234" spans="1:7" ht="17.100000000000001" customHeight="1">
      <c r="A234" t="s">
        <v>33</v>
      </c>
      <c r="B234" s="65" t="s">
        <v>657</v>
      </c>
      <c r="C234" s="65" t="s">
        <v>658</v>
      </c>
      <c r="D234"/>
      <c r="E234" t="s">
        <v>659</v>
      </c>
      <c r="F234">
        <v>122</v>
      </c>
      <c r="G234" s="65" t="s">
        <v>79</v>
      </c>
    </row>
    <row r="235" spans="1:7" ht="17.100000000000001" customHeight="1">
      <c r="A235" s="53" t="s">
        <v>181</v>
      </c>
      <c r="B235" s="65" t="s">
        <v>660</v>
      </c>
      <c r="C235" s="65" t="s">
        <v>661</v>
      </c>
      <c r="D235"/>
      <c r="E235" t="s">
        <v>662</v>
      </c>
      <c r="F235" s="2">
        <v>122</v>
      </c>
      <c r="G235" s="65" t="s">
        <v>79</v>
      </c>
    </row>
    <row r="236" spans="1:7" ht="17.100000000000001" customHeight="1">
      <c r="A236" s="53" t="s">
        <v>181</v>
      </c>
      <c r="B236" s="65" t="s">
        <v>645</v>
      </c>
      <c r="C236" s="65" t="s">
        <v>646</v>
      </c>
      <c r="D236"/>
      <c r="E236" t="s">
        <v>663</v>
      </c>
      <c r="F236" s="2">
        <v>123</v>
      </c>
      <c r="G236" s="65" t="s">
        <v>79</v>
      </c>
    </row>
    <row r="237" spans="1:7" ht="17.100000000000001" customHeight="1">
      <c r="A237" t="s">
        <v>33</v>
      </c>
      <c r="B237" s="65" t="s">
        <v>664</v>
      </c>
      <c r="C237" s="65" t="s">
        <v>665</v>
      </c>
      <c r="D237"/>
      <c r="E237" t="s">
        <v>666</v>
      </c>
      <c r="F237">
        <v>123</v>
      </c>
      <c r="G237" s="65" t="s">
        <v>79</v>
      </c>
    </row>
    <row r="238" spans="1:7" ht="17.100000000000001" customHeight="1">
      <c r="A238" s="53" t="s">
        <v>181</v>
      </c>
      <c r="B238" s="65" t="s">
        <v>651</v>
      </c>
      <c r="C238" s="65" t="s">
        <v>652</v>
      </c>
      <c r="D238"/>
      <c r="E238" t="s">
        <v>667</v>
      </c>
      <c r="F238" s="2">
        <v>124</v>
      </c>
      <c r="G238" s="65" t="s">
        <v>79</v>
      </c>
    </row>
    <row r="239" spans="1:7" ht="17.100000000000001" customHeight="1">
      <c r="A239" s="53" t="s">
        <v>181</v>
      </c>
      <c r="B239" s="65" t="s">
        <v>657</v>
      </c>
      <c r="C239" s="65" t="s">
        <v>658</v>
      </c>
      <c r="D239"/>
      <c r="E239" t="s">
        <v>668</v>
      </c>
      <c r="F239" s="2">
        <v>125</v>
      </c>
      <c r="G239" s="65" t="s">
        <v>79</v>
      </c>
    </row>
    <row r="240" spans="1:7" ht="17.100000000000001" customHeight="1">
      <c r="A240" s="53" t="s">
        <v>181</v>
      </c>
      <c r="B240" s="65" t="s">
        <v>664</v>
      </c>
      <c r="C240" s="65" t="s">
        <v>665</v>
      </c>
      <c r="D240"/>
      <c r="E240" t="s">
        <v>669</v>
      </c>
      <c r="F240" s="2">
        <v>126</v>
      </c>
      <c r="G240" s="65" t="s">
        <v>79</v>
      </c>
    </row>
    <row r="241" spans="1:7" ht="17.100000000000001" customHeight="1">
      <c r="A241" s="53" t="s">
        <v>181</v>
      </c>
      <c r="B241" s="65" t="s">
        <v>670</v>
      </c>
      <c r="C241" s="65" t="s">
        <v>671</v>
      </c>
      <c r="D241"/>
      <c r="E241" t="s">
        <v>672</v>
      </c>
      <c r="F241" s="2">
        <v>127</v>
      </c>
      <c r="G241" s="65" t="s">
        <v>79</v>
      </c>
    </row>
    <row r="242" spans="1:7" ht="17.100000000000001" customHeight="1">
      <c r="A242" s="53" t="s">
        <v>181</v>
      </c>
      <c r="B242" s="65" t="s">
        <v>673</v>
      </c>
      <c r="C242" s="65" t="s">
        <v>674</v>
      </c>
      <c r="D242"/>
      <c r="E242" t="s">
        <v>675</v>
      </c>
      <c r="F242" s="2">
        <v>128</v>
      </c>
      <c r="G242" s="65" t="s">
        <v>79</v>
      </c>
    </row>
    <row r="243" spans="1:7" ht="17.100000000000001" customHeight="1">
      <c r="A243" s="53" t="s">
        <v>181</v>
      </c>
      <c r="B243" s="65" t="s">
        <v>676</v>
      </c>
      <c r="C243" s="65" t="s">
        <v>677</v>
      </c>
      <c r="D243"/>
      <c r="E243" t="s">
        <v>678</v>
      </c>
      <c r="F243" s="2">
        <v>129</v>
      </c>
      <c r="G243" s="65" t="s">
        <v>79</v>
      </c>
    </row>
    <row r="244" spans="1:7" ht="17.100000000000001" customHeight="1">
      <c r="A244" s="53" t="s">
        <v>181</v>
      </c>
      <c r="B244" s="65" t="s">
        <v>679</v>
      </c>
      <c r="C244" s="65" t="s">
        <v>680</v>
      </c>
      <c r="D244"/>
      <c r="E244" t="s">
        <v>681</v>
      </c>
      <c r="F244" s="2">
        <v>130</v>
      </c>
      <c r="G244" s="65" t="s">
        <v>79</v>
      </c>
    </row>
    <row r="245" spans="1:7" ht="17.100000000000001" customHeight="1">
      <c r="A245" t="s">
        <v>33</v>
      </c>
      <c r="B245" s="65" t="s">
        <v>682</v>
      </c>
      <c r="C245" s="65" t="s">
        <v>683</v>
      </c>
      <c r="D245"/>
      <c r="E245" s="65" t="s">
        <v>684</v>
      </c>
      <c r="F245">
        <v>130</v>
      </c>
      <c r="G245" s="65" t="s">
        <v>79</v>
      </c>
    </row>
    <row r="246" spans="1:7" ht="17.100000000000001" customHeight="1">
      <c r="A246" s="53" t="s">
        <v>181</v>
      </c>
      <c r="B246" s="65" t="s">
        <v>685</v>
      </c>
      <c r="C246" s="65" t="s">
        <v>686</v>
      </c>
      <c r="D246"/>
      <c r="E246" t="s">
        <v>687</v>
      </c>
      <c r="F246" s="2">
        <v>131</v>
      </c>
      <c r="G246" s="65" t="s">
        <v>79</v>
      </c>
    </row>
    <row r="247" spans="1:7" ht="17.100000000000001" customHeight="1">
      <c r="A247" t="s">
        <v>33</v>
      </c>
      <c r="B247" s="65" t="s">
        <v>688</v>
      </c>
      <c r="C247" s="65" t="s">
        <v>689</v>
      </c>
      <c r="D247"/>
      <c r="E247" s="65" t="s">
        <v>690</v>
      </c>
      <c r="F247">
        <v>131</v>
      </c>
      <c r="G247" s="65" t="s">
        <v>79</v>
      </c>
    </row>
    <row r="248" spans="1:7" ht="17.100000000000001" customHeight="1">
      <c r="A248" s="53" t="s">
        <v>181</v>
      </c>
      <c r="B248" s="65" t="s">
        <v>691</v>
      </c>
      <c r="C248" s="65" t="s">
        <v>692</v>
      </c>
      <c r="D248"/>
      <c r="E248" t="s">
        <v>693</v>
      </c>
      <c r="F248" s="2">
        <v>132</v>
      </c>
      <c r="G248" s="65" t="s">
        <v>79</v>
      </c>
    </row>
    <row r="249" spans="1:7" ht="17.100000000000001" customHeight="1">
      <c r="A249" t="s">
        <v>33</v>
      </c>
      <c r="B249" s="65" t="s">
        <v>694</v>
      </c>
      <c r="C249" s="65" t="s">
        <v>695</v>
      </c>
      <c r="D249"/>
      <c r="E249" t="s">
        <v>696</v>
      </c>
      <c r="F249">
        <v>132</v>
      </c>
      <c r="G249" s="65" t="s">
        <v>79</v>
      </c>
    </row>
    <row r="250" spans="1:7" ht="17.100000000000001" customHeight="1">
      <c r="A250" s="53" t="s">
        <v>181</v>
      </c>
      <c r="B250" s="65" t="s">
        <v>682</v>
      </c>
      <c r="C250" s="65" t="s">
        <v>683</v>
      </c>
      <c r="D250"/>
      <c r="E250" t="s">
        <v>697</v>
      </c>
      <c r="F250" s="2">
        <v>133</v>
      </c>
      <c r="G250" s="65" t="s">
        <v>79</v>
      </c>
    </row>
    <row r="251" spans="1:7" ht="17.100000000000001" customHeight="1">
      <c r="A251" t="s">
        <v>33</v>
      </c>
      <c r="B251" s="65" t="s">
        <v>698</v>
      </c>
      <c r="C251" s="65" t="s">
        <v>699</v>
      </c>
      <c r="D251"/>
      <c r="E251" t="s">
        <v>700</v>
      </c>
      <c r="F251">
        <v>133</v>
      </c>
      <c r="G251" s="65" t="s">
        <v>79</v>
      </c>
    </row>
    <row r="252" spans="1:7" ht="17.100000000000001" customHeight="1">
      <c r="A252" s="53" t="s">
        <v>181</v>
      </c>
      <c r="B252" s="65" t="s">
        <v>688</v>
      </c>
      <c r="C252" s="65" t="s">
        <v>689</v>
      </c>
      <c r="D252"/>
      <c r="E252" t="s">
        <v>701</v>
      </c>
      <c r="F252" s="2">
        <v>134</v>
      </c>
      <c r="G252" s="65" t="s">
        <v>79</v>
      </c>
    </row>
    <row r="253" spans="1:7" ht="17.100000000000001" customHeight="1">
      <c r="A253" t="s">
        <v>33</v>
      </c>
      <c r="B253" s="65" t="s">
        <v>702</v>
      </c>
      <c r="C253" s="65" t="s">
        <v>703</v>
      </c>
      <c r="D253"/>
      <c r="E253" t="s">
        <v>704</v>
      </c>
      <c r="F253">
        <v>134</v>
      </c>
      <c r="G253" s="65" t="s">
        <v>79</v>
      </c>
    </row>
    <row r="254" spans="1:7" ht="17.100000000000001" customHeight="1">
      <c r="A254" s="53" t="s">
        <v>181</v>
      </c>
      <c r="B254" s="65" t="s">
        <v>694</v>
      </c>
      <c r="C254" s="65" t="s">
        <v>695</v>
      </c>
      <c r="D254"/>
      <c r="E254" t="s">
        <v>705</v>
      </c>
      <c r="F254" s="2">
        <v>135</v>
      </c>
      <c r="G254" s="65" t="s">
        <v>79</v>
      </c>
    </row>
    <row r="255" spans="1:7" ht="17.100000000000001" customHeight="1">
      <c r="A255" t="s">
        <v>33</v>
      </c>
      <c r="B255" s="65" t="s">
        <v>706</v>
      </c>
      <c r="C255" s="65" t="s">
        <v>707</v>
      </c>
      <c r="D255"/>
      <c r="E255" s="65" t="s">
        <v>708</v>
      </c>
      <c r="F255">
        <v>135</v>
      </c>
      <c r="G255" s="65" t="s">
        <v>79</v>
      </c>
    </row>
    <row r="256" spans="1:7" ht="17.100000000000001" customHeight="1">
      <c r="A256" s="53" t="s">
        <v>181</v>
      </c>
      <c r="B256" s="65" t="s">
        <v>698</v>
      </c>
      <c r="C256" s="65" t="s">
        <v>699</v>
      </c>
      <c r="D256"/>
      <c r="E256" t="s">
        <v>709</v>
      </c>
      <c r="F256" s="2">
        <v>136</v>
      </c>
      <c r="G256" s="65" t="s">
        <v>79</v>
      </c>
    </row>
    <row r="257" spans="1:7" ht="17.100000000000001" customHeight="1">
      <c r="A257" s="53" t="s">
        <v>181</v>
      </c>
      <c r="B257" s="65" t="s">
        <v>702</v>
      </c>
      <c r="C257" s="65" t="s">
        <v>703</v>
      </c>
      <c r="D257"/>
      <c r="E257" t="s">
        <v>710</v>
      </c>
      <c r="F257" s="2">
        <v>137</v>
      </c>
      <c r="G257" s="65" t="s">
        <v>79</v>
      </c>
    </row>
    <row r="258" spans="1:7" ht="17.100000000000001" customHeight="1">
      <c r="A258" s="53" t="s">
        <v>181</v>
      </c>
      <c r="B258" s="65" t="s">
        <v>706</v>
      </c>
      <c r="C258" s="65" t="s">
        <v>707</v>
      </c>
      <c r="D258"/>
      <c r="E258" t="s">
        <v>711</v>
      </c>
      <c r="F258" s="2">
        <v>138</v>
      </c>
      <c r="G258" s="65" t="s">
        <v>79</v>
      </c>
    </row>
    <row r="259" spans="1:7" ht="17.100000000000001" customHeight="1">
      <c r="A259" s="53" t="s">
        <v>181</v>
      </c>
      <c r="B259" s="65" t="s">
        <v>712</v>
      </c>
      <c r="C259" s="65" t="s">
        <v>713</v>
      </c>
      <c r="D259"/>
      <c r="E259" t="s">
        <v>714</v>
      </c>
      <c r="F259" s="2">
        <v>139</v>
      </c>
      <c r="G259" s="65" t="s">
        <v>79</v>
      </c>
    </row>
    <row r="260" spans="1:7" ht="17.100000000000001" customHeight="1">
      <c r="A260" s="53" t="s">
        <v>181</v>
      </c>
      <c r="B260" s="65" t="s">
        <v>715</v>
      </c>
      <c r="C260" s="65" t="s">
        <v>716</v>
      </c>
      <c r="D260"/>
      <c r="E260" t="s">
        <v>717</v>
      </c>
      <c r="F260" s="2">
        <v>140</v>
      </c>
      <c r="G260" s="65" t="s">
        <v>79</v>
      </c>
    </row>
    <row r="261" spans="1:7" ht="17.100000000000001" customHeight="1">
      <c r="A261" t="s">
        <v>33</v>
      </c>
      <c r="B261" s="65" t="s">
        <v>718</v>
      </c>
      <c r="C261" s="65" t="s">
        <v>719</v>
      </c>
      <c r="D261"/>
      <c r="E261" s="65" t="s">
        <v>720</v>
      </c>
      <c r="F261">
        <v>140</v>
      </c>
      <c r="G261" s="65" t="s">
        <v>79</v>
      </c>
    </row>
    <row r="262" spans="1:7" ht="17.100000000000001" customHeight="1">
      <c r="A262" t="s">
        <v>33</v>
      </c>
      <c r="B262" s="65" t="s">
        <v>721</v>
      </c>
      <c r="C262" s="65" t="s">
        <v>722</v>
      </c>
      <c r="D262"/>
      <c r="E262" t="s">
        <v>723</v>
      </c>
      <c r="F262">
        <v>141</v>
      </c>
      <c r="G262" s="65" t="s">
        <v>79</v>
      </c>
    </row>
    <row r="263" spans="1:7" ht="17.100000000000001" customHeight="1">
      <c r="A263" s="53" t="s">
        <v>181</v>
      </c>
      <c r="B263" s="65" t="s">
        <v>724</v>
      </c>
      <c r="C263" s="65" t="s">
        <v>725</v>
      </c>
      <c r="D263"/>
      <c r="E263" t="s">
        <v>726</v>
      </c>
      <c r="F263" s="2">
        <v>141</v>
      </c>
      <c r="G263" s="65" t="s">
        <v>79</v>
      </c>
    </row>
    <row r="264" spans="1:7" ht="17.100000000000001" customHeight="1">
      <c r="A264" s="53" t="s">
        <v>181</v>
      </c>
      <c r="B264" s="65" t="s">
        <v>727</v>
      </c>
      <c r="C264" s="65" t="s">
        <v>728</v>
      </c>
      <c r="D264"/>
      <c r="E264" t="s">
        <v>729</v>
      </c>
      <c r="F264" s="2">
        <v>142</v>
      </c>
      <c r="G264" s="65" t="s">
        <v>79</v>
      </c>
    </row>
    <row r="265" spans="1:7" ht="17.100000000000001" customHeight="1">
      <c r="A265" t="s">
        <v>33</v>
      </c>
      <c r="B265" s="65" t="s">
        <v>730</v>
      </c>
      <c r="C265" s="65" t="s">
        <v>731</v>
      </c>
      <c r="D265"/>
      <c r="E265" t="s">
        <v>732</v>
      </c>
      <c r="F265">
        <v>142</v>
      </c>
      <c r="G265" s="65" t="s">
        <v>79</v>
      </c>
    </row>
    <row r="266" spans="1:7" ht="17.100000000000001" customHeight="1">
      <c r="A266" t="s">
        <v>33</v>
      </c>
      <c r="B266" s="65" t="s">
        <v>733</v>
      </c>
      <c r="C266" s="65" t="s">
        <v>734</v>
      </c>
      <c r="D266"/>
      <c r="E266" t="s">
        <v>735</v>
      </c>
      <c r="F266">
        <v>143</v>
      </c>
      <c r="G266" s="65" t="s">
        <v>79</v>
      </c>
    </row>
    <row r="267" spans="1:7" ht="17.100000000000001" customHeight="1">
      <c r="A267" s="53" t="s">
        <v>181</v>
      </c>
      <c r="B267" s="65" t="s">
        <v>718</v>
      </c>
      <c r="C267" t="s">
        <v>719</v>
      </c>
      <c r="D267"/>
      <c r="E267" t="s">
        <v>720</v>
      </c>
      <c r="F267" s="2">
        <v>143</v>
      </c>
      <c r="G267" s="65" t="s">
        <v>79</v>
      </c>
    </row>
    <row r="268" spans="1:7" ht="17.100000000000001" customHeight="1">
      <c r="A268" s="53" t="s">
        <v>181</v>
      </c>
      <c r="B268" s="65" t="s">
        <v>721</v>
      </c>
      <c r="C268" t="s">
        <v>722</v>
      </c>
      <c r="D268"/>
      <c r="E268" t="s">
        <v>723</v>
      </c>
      <c r="F268" s="2">
        <v>144</v>
      </c>
      <c r="G268" s="65" t="s">
        <v>79</v>
      </c>
    </row>
    <row r="269" spans="1:7" ht="17.100000000000001" customHeight="1">
      <c r="A269" t="s">
        <v>33</v>
      </c>
      <c r="B269" s="65" t="s">
        <v>736</v>
      </c>
      <c r="C269" s="65" t="s">
        <v>737</v>
      </c>
      <c r="D269"/>
      <c r="E269" s="65" t="s">
        <v>738</v>
      </c>
      <c r="F269">
        <v>144</v>
      </c>
      <c r="G269" s="65" t="s">
        <v>79</v>
      </c>
    </row>
    <row r="270" spans="1:7" ht="17.100000000000001" customHeight="1">
      <c r="A270" s="53" t="s">
        <v>181</v>
      </c>
      <c r="B270" s="65" t="s">
        <v>730</v>
      </c>
      <c r="C270" s="65" t="s">
        <v>731</v>
      </c>
      <c r="D270"/>
      <c r="E270" t="s">
        <v>739</v>
      </c>
      <c r="F270" s="2">
        <v>145</v>
      </c>
      <c r="G270" s="65" t="s">
        <v>79</v>
      </c>
    </row>
    <row r="271" spans="1:7" ht="17.100000000000001" customHeight="1">
      <c r="A271" t="s">
        <v>33</v>
      </c>
      <c r="B271" s="65" t="s">
        <v>740</v>
      </c>
      <c r="C271" s="65" t="s">
        <v>741</v>
      </c>
      <c r="D271"/>
      <c r="E271" s="65" t="s">
        <v>742</v>
      </c>
      <c r="F271">
        <v>145</v>
      </c>
      <c r="G271" s="65" t="s">
        <v>79</v>
      </c>
    </row>
    <row r="272" spans="1:7" ht="17.100000000000001" customHeight="1">
      <c r="A272" s="53" t="s">
        <v>181</v>
      </c>
      <c r="B272" s="65" t="s">
        <v>733</v>
      </c>
      <c r="C272" s="65" t="s">
        <v>734</v>
      </c>
      <c r="D272"/>
      <c r="E272" t="s">
        <v>743</v>
      </c>
      <c r="F272" s="2">
        <v>146</v>
      </c>
      <c r="G272" s="65" t="s">
        <v>79</v>
      </c>
    </row>
    <row r="273" spans="1:7" ht="17.100000000000001" customHeight="1">
      <c r="A273" t="s">
        <v>33</v>
      </c>
      <c r="B273" s="65" t="s">
        <v>744</v>
      </c>
      <c r="C273" s="65" t="s">
        <v>745</v>
      </c>
      <c r="D273"/>
      <c r="E273" t="s">
        <v>746</v>
      </c>
      <c r="F273">
        <v>146</v>
      </c>
      <c r="G273" s="65" t="s">
        <v>79</v>
      </c>
    </row>
    <row r="274" spans="1:7" ht="17.100000000000001" customHeight="1">
      <c r="A274" s="53" t="s">
        <v>181</v>
      </c>
      <c r="B274" s="65" t="s">
        <v>736</v>
      </c>
      <c r="C274" s="65" t="s">
        <v>737</v>
      </c>
      <c r="D274"/>
      <c r="E274" t="s">
        <v>747</v>
      </c>
      <c r="F274" s="2">
        <v>147</v>
      </c>
      <c r="G274" s="65" t="s">
        <v>79</v>
      </c>
    </row>
    <row r="275" spans="1:7" ht="17.100000000000001" customHeight="1">
      <c r="A275" t="s">
        <v>33</v>
      </c>
      <c r="B275" s="65" t="s">
        <v>748</v>
      </c>
      <c r="C275" s="65" t="s">
        <v>749</v>
      </c>
      <c r="D275"/>
      <c r="E275" t="s">
        <v>750</v>
      </c>
      <c r="F275">
        <v>147</v>
      </c>
      <c r="G275" s="65" t="s">
        <v>79</v>
      </c>
    </row>
    <row r="276" spans="1:7" ht="17.100000000000001" customHeight="1">
      <c r="A276" s="53" t="s">
        <v>181</v>
      </c>
      <c r="B276" s="65" t="s">
        <v>740</v>
      </c>
      <c r="C276" s="65" t="s">
        <v>741</v>
      </c>
      <c r="D276"/>
      <c r="E276" t="s">
        <v>751</v>
      </c>
      <c r="F276" s="2">
        <v>148</v>
      </c>
      <c r="G276" s="65" t="s">
        <v>79</v>
      </c>
    </row>
    <row r="277" spans="1:7" ht="17.100000000000001" customHeight="1">
      <c r="A277" t="s">
        <v>33</v>
      </c>
      <c r="B277" s="65" t="s">
        <v>752</v>
      </c>
      <c r="C277" s="65" t="s">
        <v>753</v>
      </c>
      <c r="D277"/>
      <c r="E277" t="s">
        <v>754</v>
      </c>
      <c r="F277">
        <v>148</v>
      </c>
      <c r="G277" s="65" t="s">
        <v>79</v>
      </c>
    </row>
    <row r="278" spans="1:7" ht="17.100000000000001" customHeight="1">
      <c r="A278" s="53" t="s">
        <v>181</v>
      </c>
      <c r="B278" s="65" t="s">
        <v>744</v>
      </c>
      <c r="C278" s="65" t="s">
        <v>745</v>
      </c>
      <c r="D278"/>
      <c r="E278" t="s">
        <v>755</v>
      </c>
      <c r="F278" s="2">
        <v>149</v>
      </c>
      <c r="G278" s="65" t="s">
        <v>79</v>
      </c>
    </row>
    <row r="279" spans="1:7" ht="17.100000000000001" customHeight="1">
      <c r="A279" t="s">
        <v>33</v>
      </c>
      <c r="B279" s="65" t="s">
        <v>756</v>
      </c>
      <c r="C279" s="65" t="s">
        <v>757</v>
      </c>
      <c r="D279"/>
      <c r="E279" s="65" t="s">
        <v>758</v>
      </c>
      <c r="F279">
        <v>149</v>
      </c>
      <c r="G279" s="65" t="s">
        <v>79</v>
      </c>
    </row>
    <row r="280" spans="1:7" ht="17.100000000000001" customHeight="1">
      <c r="A280" s="53" t="s">
        <v>181</v>
      </c>
      <c r="B280" s="65" t="s">
        <v>748</v>
      </c>
      <c r="C280" s="65" t="s">
        <v>749</v>
      </c>
      <c r="D280"/>
      <c r="E280" t="s">
        <v>759</v>
      </c>
      <c r="F280" s="2">
        <v>150</v>
      </c>
      <c r="G280" s="65" t="s">
        <v>79</v>
      </c>
    </row>
    <row r="281" spans="1:7" ht="17.100000000000001" customHeight="1">
      <c r="A281" t="s">
        <v>33</v>
      </c>
      <c r="B281" s="65" t="s">
        <v>760</v>
      </c>
      <c r="C281" s="65" t="s">
        <v>761</v>
      </c>
      <c r="D281"/>
      <c r="E281" s="65" t="s">
        <v>762</v>
      </c>
      <c r="F281">
        <v>150</v>
      </c>
      <c r="G281" s="65" t="s">
        <v>79</v>
      </c>
    </row>
    <row r="282" spans="1:7" ht="17.100000000000001" customHeight="1">
      <c r="A282" s="53" t="s">
        <v>181</v>
      </c>
      <c r="B282" s="65" t="s">
        <v>752</v>
      </c>
      <c r="C282" s="65" t="s">
        <v>753</v>
      </c>
      <c r="D282"/>
      <c r="E282" t="s">
        <v>763</v>
      </c>
      <c r="F282" s="2">
        <v>151</v>
      </c>
      <c r="G282" s="65" t="s">
        <v>79</v>
      </c>
    </row>
    <row r="283" spans="1:7" ht="17.100000000000001" customHeight="1">
      <c r="A283" t="s">
        <v>33</v>
      </c>
      <c r="B283" s="65" t="s">
        <v>764</v>
      </c>
      <c r="C283" s="65" t="s">
        <v>765</v>
      </c>
      <c r="D283"/>
      <c r="E283" t="s">
        <v>766</v>
      </c>
      <c r="F283">
        <v>151</v>
      </c>
      <c r="G283" s="65" t="s">
        <v>79</v>
      </c>
    </row>
    <row r="284" spans="1:7" ht="17.100000000000001" customHeight="1">
      <c r="A284" s="53" t="s">
        <v>181</v>
      </c>
      <c r="B284" s="65" t="s">
        <v>756</v>
      </c>
      <c r="C284" s="65" t="s">
        <v>757</v>
      </c>
      <c r="D284"/>
      <c r="E284" t="s">
        <v>767</v>
      </c>
      <c r="F284" s="2">
        <v>152</v>
      </c>
      <c r="G284" s="65" t="s">
        <v>79</v>
      </c>
    </row>
    <row r="285" spans="1:7" ht="17.100000000000001" customHeight="1">
      <c r="A285" t="s">
        <v>33</v>
      </c>
      <c r="B285" s="65" t="s">
        <v>768</v>
      </c>
      <c r="C285" s="65" t="s">
        <v>769</v>
      </c>
      <c r="D285"/>
      <c r="E285" t="s">
        <v>770</v>
      </c>
      <c r="F285">
        <v>152</v>
      </c>
      <c r="G285" s="65" t="s">
        <v>79</v>
      </c>
    </row>
    <row r="286" spans="1:7" ht="17.100000000000001" customHeight="1">
      <c r="A286" s="53" t="s">
        <v>181</v>
      </c>
      <c r="B286" s="65" t="s">
        <v>760</v>
      </c>
      <c r="C286" s="65" t="s">
        <v>761</v>
      </c>
      <c r="D286"/>
      <c r="E286" t="s">
        <v>771</v>
      </c>
      <c r="F286" s="2">
        <v>153</v>
      </c>
      <c r="G286" s="65" t="s">
        <v>79</v>
      </c>
    </row>
    <row r="287" spans="1:7" ht="17.100000000000001" customHeight="1">
      <c r="A287" t="s">
        <v>33</v>
      </c>
      <c r="B287" s="65" t="s">
        <v>772</v>
      </c>
      <c r="C287" s="65" t="s">
        <v>773</v>
      </c>
      <c r="D287"/>
      <c r="E287" t="s">
        <v>774</v>
      </c>
      <c r="F287">
        <v>153</v>
      </c>
      <c r="G287" s="65" t="s">
        <v>79</v>
      </c>
    </row>
    <row r="288" spans="1:7" ht="17.100000000000001" customHeight="1">
      <c r="A288" s="53" t="s">
        <v>181</v>
      </c>
      <c r="B288" s="65" t="s">
        <v>764</v>
      </c>
      <c r="C288" s="65" t="s">
        <v>765</v>
      </c>
      <c r="D288"/>
      <c r="E288" t="s">
        <v>775</v>
      </c>
      <c r="F288" s="2">
        <v>154</v>
      </c>
      <c r="G288" s="65" t="s">
        <v>79</v>
      </c>
    </row>
    <row r="289" spans="1:7" ht="17.100000000000001" customHeight="1">
      <c r="A289" t="s">
        <v>33</v>
      </c>
      <c r="B289" s="65" t="s">
        <v>776</v>
      </c>
      <c r="C289" s="65" t="s">
        <v>777</v>
      </c>
      <c r="D289"/>
      <c r="E289" s="65" t="s">
        <v>778</v>
      </c>
      <c r="F289">
        <v>154</v>
      </c>
      <c r="G289" s="65" t="s">
        <v>79</v>
      </c>
    </row>
    <row r="290" spans="1:7" ht="17.100000000000001" customHeight="1">
      <c r="A290" s="53" t="s">
        <v>181</v>
      </c>
      <c r="B290" s="65" t="s">
        <v>768</v>
      </c>
      <c r="C290" s="65" t="s">
        <v>769</v>
      </c>
      <c r="D290"/>
      <c r="E290" t="s">
        <v>779</v>
      </c>
      <c r="F290" s="2">
        <v>155</v>
      </c>
      <c r="G290" s="65" t="s">
        <v>79</v>
      </c>
    </row>
    <row r="291" spans="1:7" ht="17.100000000000001" customHeight="1">
      <c r="A291" t="s">
        <v>33</v>
      </c>
      <c r="B291" s="65" t="s">
        <v>780</v>
      </c>
      <c r="C291" s="65" t="s">
        <v>781</v>
      </c>
      <c r="D291"/>
      <c r="E291" s="65" t="s">
        <v>782</v>
      </c>
      <c r="F291">
        <v>155</v>
      </c>
      <c r="G291" s="65" t="s">
        <v>79</v>
      </c>
    </row>
    <row r="292" spans="1:7" ht="17.100000000000001" customHeight="1">
      <c r="A292" s="53" t="s">
        <v>181</v>
      </c>
      <c r="B292" s="65" t="s">
        <v>772</v>
      </c>
      <c r="C292" s="65" t="s">
        <v>773</v>
      </c>
      <c r="D292"/>
      <c r="E292" t="s">
        <v>783</v>
      </c>
      <c r="F292" s="2">
        <v>156</v>
      </c>
      <c r="G292" s="65" t="s">
        <v>79</v>
      </c>
    </row>
    <row r="293" spans="1:7" ht="17.100000000000001" customHeight="1">
      <c r="A293" t="s">
        <v>33</v>
      </c>
      <c r="B293" s="65" t="s">
        <v>784</v>
      </c>
      <c r="C293" s="65" t="s">
        <v>785</v>
      </c>
      <c r="D293"/>
      <c r="E293" t="s">
        <v>786</v>
      </c>
      <c r="F293">
        <v>156</v>
      </c>
      <c r="G293" s="65" t="s">
        <v>79</v>
      </c>
    </row>
    <row r="294" spans="1:7" ht="17.100000000000001" customHeight="1">
      <c r="A294" s="53" t="s">
        <v>181</v>
      </c>
      <c r="B294" s="65" t="s">
        <v>776</v>
      </c>
      <c r="C294" s="65" t="s">
        <v>777</v>
      </c>
      <c r="D294"/>
      <c r="E294" t="s">
        <v>787</v>
      </c>
      <c r="F294" s="2">
        <v>157</v>
      </c>
      <c r="G294" s="65" t="s">
        <v>79</v>
      </c>
    </row>
    <row r="295" spans="1:7" ht="17.100000000000001" customHeight="1">
      <c r="A295" t="s">
        <v>33</v>
      </c>
      <c r="B295" s="65" t="s">
        <v>788</v>
      </c>
      <c r="C295" s="65" t="s">
        <v>789</v>
      </c>
      <c r="D295"/>
      <c r="E295" t="s">
        <v>790</v>
      </c>
      <c r="F295">
        <v>157</v>
      </c>
      <c r="G295" s="65" t="s">
        <v>79</v>
      </c>
    </row>
    <row r="296" spans="1:7" ht="17.100000000000001" customHeight="1">
      <c r="A296" s="53" t="s">
        <v>181</v>
      </c>
      <c r="B296" s="65" t="s">
        <v>780</v>
      </c>
      <c r="C296" s="65" t="s">
        <v>781</v>
      </c>
      <c r="D296"/>
      <c r="E296" t="s">
        <v>791</v>
      </c>
      <c r="F296" s="2">
        <v>158</v>
      </c>
      <c r="G296" s="65" t="s">
        <v>79</v>
      </c>
    </row>
    <row r="297" spans="1:7" ht="17.100000000000001" customHeight="1">
      <c r="A297" t="s">
        <v>33</v>
      </c>
      <c r="B297" s="65" t="s">
        <v>792</v>
      </c>
      <c r="C297" s="65" t="s">
        <v>793</v>
      </c>
      <c r="D297"/>
      <c r="E297" t="s">
        <v>794</v>
      </c>
      <c r="F297">
        <v>158</v>
      </c>
      <c r="G297" s="65" t="s">
        <v>79</v>
      </c>
    </row>
    <row r="298" spans="1:7" ht="17.100000000000001" customHeight="1">
      <c r="A298" s="53" t="s">
        <v>181</v>
      </c>
      <c r="B298" s="65" t="s">
        <v>784</v>
      </c>
      <c r="C298" s="65" t="s">
        <v>785</v>
      </c>
      <c r="D298"/>
      <c r="E298" t="s">
        <v>795</v>
      </c>
      <c r="F298" s="2">
        <v>159</v>
      </c>
      <c r="G298" s="65" t="s">
        <v>79</v>
      </c>
    </row>
    <row r="299" spans="1:7" ht="17.100000000000001" customHeight="1">
      <c r="A299" t="s">
        <v>33</v>
      </c>
      <c r="B299" s="65" t="s">
        <v>796</v>
      </c>
      <c r="C299" s="65" t="s">
        <v>797</v>
      </c>
      <c r="D299"/>
      <c r="E299" s="65" t="s">
        <v>798</v>
      </c>
      <c r="F299">
        <v>159</v>
      </c>
      <c r="G299" s="65" t="s">
        <v>79</v>
      </c>
    </row>
    <row r="300" spans="1:7" ht="17.100000000000001" customHeight="1">
      <c r="A300" s="53" t="s">
        <v>181</v>
      </c>
      <c r="B300" s="65" t="s">
        <v>788</v>
      </c>
      <c r="C300" s="65" t="s">
        <v>789</v>
      </c>
      <c r="D300"/>
      <c r="E300" t="s">
        <v>799</v>
      </c>
      <c r="F300" s="2">
        <v>160</v>
      </c>
      <c r="G300" s="65" t="s">
        <v>79</v>
      </c>
    </row>
    <row r="301" spans="1:7" ht="17.100000000000001" customHeight="1">
      <c r="A301" t="s">
        <v>33</v>
      </c>
      <c r="B301" s="65" t="s">
        <v>800</v>
      </c>
      <c r="C301" s="65" t="s">
        <v>801</v>
      </c>
      <c r="D301"/>
      <c r="E301" s="65" t="s">
        <v>802</v>
      </c>
      <c r="F301">
        <v>160</v>
      </c>
      <c r="G301" s="65" t="s">
        <v>79</v>
      </c>
    </row>
    <row r="302" spans="1:7" ht="17.100000000000001" customHeight="1">
      <c r="A302" s="53" t="s">
        <v>181</v>
      </c>
      <c r="B302" s="65" t="s">
        <v>792</v>
      </c>
      <c r="C302" s="65" t="s">
        <v>793</v>
      </c>
      <c r="D302"/>
      <c r="E302" t="s">
        <v>803</v>
      </c>
      <c r="F302" s="2">
        <v>161</v>
      </c>
      <c r="G302" s="65" t="s">
        <v>79</v>
      </c>
    </row>
    <row r="303" spans="1:7" ht="17.100000000000001" customHeight="1">
      <c r="A303" t="s">
        <v>33</v>
      </c>
      <c r="B303" s="65" t="s">
        <v>804</v>
      </c>
      <c r="C303" s="65" t="s">
        <v>805</v>
      </c>
      <c r="D303"/>
      <c r="E303" t="s">
        <v>806</v>
      </c>
      <c r="F303">
        <v>161</v>
      </c>
      <c r="G303" s="65" t="s">
        <v>79</v>
      </c>
    </row>
    <row r="304" spans="1:7" ht="17.100000000000001" customHeight="1">
      <c r="A304" s="53" t="s">
        <v>181</v>
      </c>
      <c r="B304" s="65" t="s">
        <v>796</v>
      </c>
      <c r="C304" s="65" t="s">
        <v>797</v>
      </c>
      <c r="D304"/>
      <c r="E304" t="s">
        <v>807</v>
      </c>
      <c r="F304" s="2">
        <v>162</v>
      </c>
      <c r="G304" s="65" t="s">
        <v>79</v>
      </c>
    </row>
    <row r="305" spans="1:7" ht="17.100000000000001" customHeight="1">
      <c r="A305" t="s">
        <v>33</v>
      </c>
      <c r="B305" s="65" t="s">
        <v>808</v>
      </c>
      <c r="C305" s="65" t="s">
        <v>809</v>
      </c>
      <c r="D305"/>
      <c r="E305" t="s">
        <v>810</v>
      </c>
      <c r="F305">
        <v>162</v>
      </c>
      <c r="G305" s="65" t="s">
        <v>79</v>
      </c>
    </row>
    <row r="306" spans="1:7" ht="17.100000000000001" customHeight="1">
      <c r="A306" s="53" t="s">
        <v>181</v>
      </c>
      <c r="B306" s="65" t="s">
        <v>800</v>
      </c>
      <c r="C306" s="65" t="s">
        <v>801</v>
      </c>
      <c r="D306"/>
      <c r="E306" t="s">
        <v>811</v>
      </c>
      <c r="F306" s="2">
        <v>163</v>
      </c>
      <c r="G306" s="65" t="s">
        <v>79</v>
      </c>
    </row>
    <row r="307" spans="1:7" ht="17.100000000000001" customHeight="1">
      <c r="A307" t="s">
        <v>33</v>
      </c>
      <c r="B307" s="65" t="s">
        <v>812</v>
      </c>
      <c r="C307" s="65" t="s">
        <v>813</v>
      </c>
      <c r="D307"/>
      <c r="E307" t="s">
        <v>814</v>
      </c>
      <c r="F307">
        <v>163</v>
      </c>
      <c r="G307" s="65" t="s">
        <v>79</v>
      </c>
    </row>
    <row r="308" spans="1:7" ht="17.100000000000001" customHeight="1">
      <c r="A308" s="53" t="s">
        <v>181</v>
      </c>
      <c r="B308" s="65" t="s">
        <v>804</v>
      </c>
      <c r="C308" s="65" t="s">
        <v>805</v>
      </c>
      <c r="D308"/>
      <c r="E308" t="s">
        <v>815</v>
      </c>
      <c r="F308" s="2">
        <v>164</v>
      </c>
      <c r="G308" s="65" t="s">
        <v>79</v>
      </c>
    </row>
    <row r="309" spans="1:7" ht="17.100000000000001" customHeight="1">
      <c r="A309" t="s">
        <v>33</v>
      </c>
      <c r="B309" s="65" t="s">
        <v>816</v>
      </c>
      <c r="C309" s="65" t="s">
        <v>817</v>
      </c>
      <c r="D309"/>
      <c r="E309" s="65" t="s">
        <v>818</v>
      </c>
      <c r="F309">
        <v>164</v>
      </c>
      <c r="G309" s="65" t="s">
        <v>79</v>
      </c>
    </row>
    <row r="310" spans="1:7" ht="17.100000000000001" customHeight="1">
      <c r="A310" s="53" t="s">
        <v>181</v>
      </c>
      <c r="B310" s="65" t="s">
        <v>808</v>
      </c>
      <c r="C310" s="65" t="s">
        <v>809</v>
      </c>
      <c r="D310"/>
      <c r="E310" t="s">
        <v>819</v>
      </c>
      <c r="F310" s="2">
        <v>165</v>
      </c>
      <c r="G310" s="65" t="s">
        <v>79</v>
      </c>
    </row>
    <row r="311" spans="1:7" ht="17.100000000000001" customHeight="1">
      <c r="A311" t="s">
        <v>33</v>
      </c>
      <c r="B311" s="65" t="s">
        <v>820</v>
      </c>
      <c r="C311" s="65" t="s">
        <v>821</v>
      </c>
      <c r="D311"/>
      <c r="E311" s="65" t="s">
        <v>822</v>
      </c>
      <c r="F311">
        <v>165</v>
      </c>
      <c r="G311" s="65" t="s">
        <v>79</v>
      </c>
    </row>
    <row r="312" spans="1:7" ht="17.100000000000001" customHeight="1">
      <c r="A312" s="53" t="s">
        <v>181</v>
      </c>
      <c r="B312" s="65" t="s">
        <v>812</v>
      </c>
      <c r="C312" s="65" t="s">
        <v>813</v>
      </c>
      <c r="D312"/>
      <c r="E312" t="s">
        <v>823</v>
      </c>
      <c r="F312" s="2">
        <v>166</v>
      </c>
      <c r="G312" s="65" t="s">
        <v>79</v>
      </c>
    </row>
    <row r="313" spans="1:7" ht="17.100000000000001" customHeight="1">
      <c r="A313" t="s">
        <v>33</v>
      </c>
      <c r="B313" s="65" t="s">
        <v>824</v>
      </c>
      <c r="C313" s="65" t="s">
        <v>825</v>
      </c>
      <c r="D313"/>
      <c r="E313" t="s">
        <v>826</v>
      </c>
      <c r="F313">
        <v>166</v>
      </c>
      <c r="G313" s="65" t="s">
        <v>79</v>
      </c>
    </row>
    <row r="314" spans="1:7" ht="17.100000000000001" customHeight="1">
      <c r="A314" s="53" t="s">
        <v>181</v>
      </c>
      <c r="B314" s="65" t="s">
        <v>816</v>
      </c>
      <c r="C314" s="65" t="s">
        <v>817</v>
      </c>
      <c r="D314"/>
      <c r="E314" t="s">
        <v>827</v>
      </c>
      <c r="F314" s="2">
        <v>167</v>
      </c>
      <c r="G314" s="65" t="s">
        <v>79</v>
      </c>
    </row>
    <row r="315" spans="1:7" ht="17.100000000000001" customHeight="1">
      <c r="A315" t="s">
        <v>33</v>
      </c>
      <c r="B315" s="65" t="s">
        <v>828</v>
      </c>
      <c r="C315" s="65" t="s">
        <v>829</v>
      </c>
      <c r="D315"/>
      <c r="E315" t="s">
        <v>830</v>
      </c>
      <c r="F315">
        <v>167</v>
      </c>
      <c r="G315" s="65" t="s">
        <v>79</v>
      </c>
    </row>
    <row r="316" spans="1:7" ht="17.100000000000001" customHeight="1">
      <c r="A316" s="53" t="s">
        <v>181</v>
      </c>
      <c r="B316" s="65" t="s">
        <v>820</v>
      </c>
      <c r="C316" s="65" t="s">
        <v>821</v>
      </c>
      <c r="D316"/>
      <c r="E316" t="s">
        <v>831</v>
      </c>
      <c r="F316" s="2">
        <v>168</v>
      </c>
      <c r="G316" s="65" t="s">
        <v>79</v>
      </c>
    </row>
    <row r="317" spans="1:7" ht="17.100000000000001" customHeight="1">
      <c r="A317" t="s">
        <v>33</v>
      </c>
      <c r="B317" s="65" t="s">
        <v>832</v>
      </c>
      <c r="C317" s="65" t="s">
        <v>833</v>
      </c>
      <c r="D317"/>
      <c r="E317" t="s">
        <v>834</v>
      </c>
      <c r="F317">
        <v>168</v>
      </c>
      <c r="G317" s="65" t="s">
        <v>79</v>
      </c>
    </row>
    <row r="318" spans="1:7" ht="17.100000000000001" customHeight="1">
      <c r="A318" s="53" t="s">
        <v>181</v>
      </c>
      <c r="B318" s="65" t="s">
        <v>824</v>
      </c>
      <c r="C318" s="65" t="s">
        <v>825</v>
      </c>
      <c r="D318"/>
      <c r="E318" t="s">
        <v>835</v>
      </c>
      <c r="F318" s="2">
        <v>169</v>
      </c>
      <c r="G318" s="65" t="s">
        <v>79</v>
      </c>
    </row>
    <row r="319" spans="1:7" ht="17.100000000000001" customHeight="1">
      <c r="A319" t="s">
        <v>33</v>
      </c>
      <c r="B319" s="65" t="s">
        <v>836</v>
      </c>
      <c r="C319" s="65" t="s">
        <v>837</v>
      </c>
      <c r="D319"/>
      <c r="E319" s="65" t="s">
        <v>838</v>
      </c>
      <c r="F319">
        <v>169</v>
      </c>
      <c r="G319" s="65" t="s">
        <v>79</v>
      </c>
    </row>
    <row r="320" spans="1:7" ht="17.100000000000001" customHeight="1">
      <c r="A320" s="53" t="s">
        <v>181</v>
      </c>
      <c r="B320" s="65" t="s">
        <v>828</v>
      </c>
      <c r="C320" s="65" t="s">
        <v>829</v>
      </c>
      <c r="D320"/>
      <c r="E320" t="s">
        <v>839</v>
      </c>
      <c r="F320" s="2">
        <v>170</v>
      </c>
      <c r="G320" s="65" t="s">
        <v>79</v>
      </c>
    </row>
    <row r="321" spans="1:7" ht="17.100000000000001" customHeight="1">
      <c r="A321" t="s">
        <v>33</v>
      </c>
      <c r="B321" s="65" t="s">
        <v>840</v>
      </c>
      <c r="C321" s="65" t="s">
        <v>841</v>
      </c>
      <c r="D321"/>
      <c r="E321" s="65" t="s">
        <v>842</v>
      </c>
      <c r="F321">
        <v>170</v>
      </c>
      <c r="G321" s="65" t="s">
        <v>79</v>
      </c>
    </row>
    <row r="322" spans="1:7" ht="17.100000000000001" customHeight="1">
      <c r="A322" s="53" t="s">
        <v>181</v>
      </c>
      <c r="B322" s="65" t="s">
        <v>832</v>
      </c>
      <c r="C322" s="65" t="s">
        <v>833</v>
      </c>
      <c r="D322"/>
      <c r="E322" t="s">
        <v>843</v>
      </c>
      <c r="F322" s="2">
        <v>171</v>
      </c>
      <c r="G322" s="65" t="s">
        <v>79</v>
      </c>
    </row>
    <row r="323" spans="1:7" ht="17.100000000000001" customHeight="1">
      <c r="A323" t="s">
        <v>33</v>
      </c>
      <c r="B323" s="65" t="s">
        <v>844</v>
      </c>
      <c r="C323" s="65" t="s">
        <v>845</v>
      </c>
      <c r="D323"/>
      <c r="E323" t="s">
        <v>846</v>
      </c>
      <c r="F323">
        <v>171</v>
      </c>
      <c r="G323" s="65" t="s">
        <v>79</v>
      </c>
    </row>
    <row r="324" spans="1:7" ht="17.100000000000001" customHeight="1">
      <c r="A324" s="53" t="s">
        <v>181</v>
      </c>
      <c r="B324" s="65" t="s">
        <v>836</v>
      </c>
      <c r="C324" s="65" t="s">
        <v>837</v>
      </c>
      <c r="D324"/>
      <c r="E324" t="s">
        <v>847</v>
      </c>
      <c r="F324" s="2">
        <v>172</v>
      </c>
      <c r="G324" s="65" t="s">
        <v>79</v>
      </c>
    </row>
    <row r="325" spans="1:7" ht="17.100000000000001" customHeight="1">
      <c r="A325" t="s">
        <v>33</v>
      </c>
      <c r="B325" s="65" t="s">
        <v>848</v>
      </c>
      <c r="C325" s="65" t="s">
        <v>849</v>
      </c>
      <c r="D325"/>
      <c r="E325" t="s">
        <v>850</v>
      </c>
      <c r="F325">
        <v>172</v>
      </c>
      <c r="G325" s="65" t="s">
        <v>79</v>
      </c>
    </row>
    <row r="326" spans="1:7" ht="17.100000000000001" customHeight="1">
      <c r="A326" s="53" t="s">
        <v>181</v>
      </c>
      <c r="B326" s="65" t="s">
        <v>840</v>
      </c>
      <c r="C326" s="65" t="s">
        <v>841</v>
      </c>
      <c r="D326"/>
      <c r="E326" t="s">
        <v>851</v>
      </c>
      <c r="F326" s="2">
        <v>173</v>
      </c>
      <c r="G326" s="65" t="s">
        <v>79</v>
      </c>
    </row>
    <row r="327" spans="1:7" ht="17.100000000000001" customHeight="1">
      <c r="A327" t="s">
        <v>33</v>
      </c>
      <c r="B327" s="65" t="s">
        <v>852</v>
      </c>
      <c r="C327" s="65" t="s">
        <v>853</v>
      </c>
      <c r="D327"/>
      <c r="E327" t="s">
        <v>854</v>
      </c>
      <c r="F327">
        <v>173</v>
      </c>
      <c r="G327" s="65" t="s">
        <v>79</v>
      </c>
    </row>
    <row r="328" spans="1:7" ht="17.100000000000001" customHeight="1">
      <c r="A328" s="53" t="s">
        <v>181</v>
      </c>
      <c r="B328" s="65" t="s">
        <v>844</v>
      </c>
      <c r="C328" s="65" t="s">
        <v>845</v>
      </c>
      <c r="D328"/>
      <c r="E328" t="s">
        <v>855</v>
      </c>
      <c r="F328" s="2">
        <v>174</v>
      </c>
      <c r="G328" s="65" t="s">
        <v>79</v>
      </c>
    </row>
    <row r="329" spans="1:7" ht="17.100000000000001" customHeight="1">
      <c r="A329" t="s">
        <v>33</v>
      </c>
      <c r="B329" s="65" t="s">
        <v>856</v>
      </c>
      <c r="C329" s="65" t="s">
        <v>857</v>
      </c>
      <c r="D329"/>
      <c r="E329" s="65" t="s">
        <v>858</v>
      </c>
      <c r="F329">
        <v>174</v>
      </c>
      <c r="G329" s="65" t="s">
        <v>79</v>
      </c>
    </row>
    <row r="330" spans="1:7" ht="17.100000000000001" customHeight="1">
      <c r="A330" s="53" t="s">
        <v>181</v>
      </c>
      <c r="B330" s="65" t="s">
        <v>848</v>
      </c>
      <c r="C330" s="65" t="s">
        <v>849</v>
      </c>
      <c r="D330"/>
      <c r="E330" t="s">
        <v>859</v>
      </c>
      <c r="F330" s="2">
        <v>175</v>
      </c>
      <c r="G330" s="65" t="s">
        <v>79</v>
      </c>
    </row>
    <row r="331" spans="1:7" ht="17.100000000000001" customHeight="1">
      <c r="A331" t="s">
        <v>33</v>
      </c>
      <c r="B331" s="65" t="s">
        <v>860</v>
      </c>
      <c r="C331" s="65" t="s">
        <v>861</v>
      </c>
      <c r="D331"/>
      <c r="E331" s="65" t="s">
        <v>862</v>
      </c>
      <c r="F331">
        <v>175</v>
      </c>
      <c r="G331" s="65" t="s">
        <v>79</v>
      </c>
    </row>
    <row r="332" spans="1:7" ht="17.100000000000001" customHeight="1">
      <c r="A332" s="53" t="s">
        <v>181</v>
      </c>
      <c r="B332" s="65" t="s">
        <v>852</v>
      </c>
      <c r="C332" s="65" t="s">
        <v>853</v>
      </c>
      <c r="D332"/>
      <c r="E332" t="s">
        <v>863</v>
      </c>
      <c r="F332" s="2">
        <v>176</v>
      </c>
      <c r="G332" s="65" t="s">
        <v>79</v>
      </c>
    </row>
    <row r="333" spans="1:7" ht="17.100000000000001" customHeight="1">
      <c r="A333" t="s">
        <v>33</v>
      </c>
      <c r="B333" s="65" t="s">
        <v>864</v>
      </c>
      <c r="C333" s="65" t="s">
        <v>865</v>
      </c>
      <c r="D333"/>
      <c r="E333" t="s">
        <v>866</v>
      </c>
      <c r="F333">
        <v>176</v>
      </c>
      <c r="G333" s="65" t="s">
        <v>79</v>
      </c>
    </row>
    <row r="334" spans="1:7" ht="17.100000000000001" customHeight="1">
      <c r="A334" s="53" t="s">
        <v>181</v>
      </c>
      <c r="B334" s="65" t="s">
        <v>856</v>
      </c>
      <c r="C334" s="65" t="s">
        <v>857</v>
      </c>
      <c r="D334"/>
      <c r="E334" t="s">
        <v>867</v>
      </c>
      <c r="F334" s="2">
        <v>177</v>
      </c>
      <c r="G334" s="65" t="s">
        <v>79</v>
      </c>
    </row>
    <row r="335" spans="1:7" ht="17.100000000000001" customHeight="1">
      <c r="A335" t="s">
        <v>33</v>
      </c>
      <c r="B335" s="65" t="s">
        <v>868</v>
      </c>
      <c r="C335" s="65" t="s">
        <v>869</v>
      </c>
      <c r="D335"/>
      <c r="E335" t="s">
        <v>870</v>
      </c>
      <c r="F335">
        <v>177</v>
      </c>
      <c r="G335" s="65" t="s">
        <v>79</v>
      </c>
    </row>
    <row r="336" spans="1:7" ht="17.100000000000001" customHeight="1">
      <c r="A336" s="53" t="s">
        <v>181</v>
      </c>
      <c r="B336" s="65" t="s">
        <v>860</v>
      </c>
      <c r="C336" s="65" t="s">
        <v>861</v>
      </c>
      <c r="D336"/>
      <c r="E336" t="s">
        <v>871</v>
      </c>
      <c r="F336" s="2">
        <v>178</v>
      </c>
      <c r="G336" s="65" t="s">
        <v>79</v>
      </c>
    </row>
    <row r="337" spans="1:11" ht="17.100000000000001" customHeight="1">
      <c r="A337" s="53" t="s">
        <v>181</v>
      </c>
      <c r="B337" s="65" t="s">
        <v>864</v>
      </c>
      <c r="C337" s="65" t="s">
        <v>865</v>
      </c>
      <c r="D337"/>
      <c r="E337" t="s">
        <v>872</v>
      </c>
      <c r="F337" s="2">
        <v>179</v>
      </c>
      <c r="G337" s="65" t="s">
        <v>79</v>
      </c>
    </row>
    <row r="338" spans="1:11" ht="17.100000000000001" customHeight="1">
      <c r="A338" s="53" t="s">
        <v>181</v>
      </c>
      <c r="B338" s="65" t="s">
        <v>868</v>
      </c>
      <c r="C338" s="65" t="s">
        <v>869</v>
      </c>
      <c r="D338"/>
      <c r="E338" t="s">
        <v>873</v>
      </c>
      <c r="F338" s="2">
        <v>180</v>
      </c>
      <c r="G338" s="65" t="s">
        <v>79</v>
      </c>
    </row>
    <row r="339" spans="1:11" ht="17.100000000000001" customHeight="1">
      <c r="A339" s="53" t="s">
        <v>181</v>
      </c>
      <c r="B339" s="65" t="s">
        <v>874</v>
      </c>
      <c r="C339" s="65" t="s">
        <v>875</v>
      </c>
      <c r="D339"/>
      <c r="E339" t="s">
        <v>876</v>
      </c>
      <c r="F339" s="2">
        <v>181</v>
      </c>
      <c r="G339" s="65" t="s">
        <v>79</v>
      </c>
    </row>
    <row r="340" spans="1:11" ht="17.100000000000001" customHeight="1">
      <c r="A340" s="53" t="s">
        <v>181</v>
      </c>
      <c r="B340" s="65" t="s">
        <v>877</v>
      </c>
      <c r="C340" s="65" t="s">
        <v>878</v>
      </c>
      <c r="D340"/>
      <c r="E340" t="s">
        <v>879</v>
      </c>
      <c r="F340" s="2">
        <v>182</v>
      </c>
      <c r="G340" s="65" t="s">
        <v>79</v>
      </c>
    </row>
    <row r="341" spans="1:11" ht="17.100000000000001" customHeight="1">
      <c r="A341" t="s">
        <v>33</v>
      </c>
      <c r="B341" s="65" t="s">
        <v>880</v>
      </c>
      <c r="C341" s="65" t="s">
        <v>881</v>
      </c>
      <c r="D341"/>
      <c r="E341" t="s">
        <v>882</v>
      </c>
      <c r="F341">
        <v>182</v>
      </c>
      <c r="G341" s="65" t="s">
        <v>79</v>
      </c>
    </row>
    <row r="342" spans="1:11" ht="17.100000000000001" customHeight="1">
      <c r="A342" t="s">
        <v>33</v>
      </c>
      <c r="B342" s="65" t="s">
        <v>883</v>
      </c>
      <c r="C342" s="65" t="s">
        <v>884</v>
      </c>
      <c r="D342"/>
      <c r="E342" s="65" t="s">
        <v>885</v>
      </c>
      <c r="F342">
        <v>183</v>
      </c>
      <c r="G342" s="65" t="s">
        <v>79</v>
      </c>
    </row>
    <row r="343" spans="1:11" ht="17.100000000000001" customHeight="1">
      <c r="A343" s="53" t="s">
        <v>181</v>
      </c>
      <c r="B343" s="65" t="s">
        <v>886</v>
      </c>
      <c r="C343" s="65" t="s">
        <v>887</v>
      </c>
      <c r="D343"/>
      <c r="E343" t="s">
        <v>888</v>
      </c>
      <c r="F343" s="2">
        <v>183</v>
      </c>
      <c r="G343" s="65" t="s">
        <v>79</v>
      </c>
    </row>
    <row r="344" spans="1:11" ht="17.100000000000001" customHeight="1">
      <c r="A344" t="s">
        <v>33</v>
      </c>
      <c r="B344" s="65" t="s">
        <v>889</v>
      </c>
      <c r="C344" s="65" t="s">
        <v>890</v>
      </c>
      <c r="D344"/>
      <c r="E344" s="65" t="s">
        <v>891</v>
      </c>
      <c r="F344">
        <v>184</v>
      </c>
      <c r="G344" s="65" t="s">
        <v>79</v>
      </c>
    </row>
    <row r="345" spans="1:11" ht="17.100000000000001" customHeight="1">
      <c r="A345" s="53" t="s">
        <v>181</v>
      </c>
      <c r="B345" s="65" t="s">
        <v>892</v>
      </c>
      <c r="C345" s="65" t="s">
        <v>893</v>
      </c>
      <c r="D345"/>
      <c r="E345" t="s">
        <v>894</v>
      </c>
      <c r="F345" s="2">
        <v>184</v>
      </c>
      <c r="G345" s="65" t="s">
        <v>79</v>
      </c>
    </row>
    <row r="346" spans="1:11" ht="17.100000000000001" customHeight="1">
      <c r="A346" t="s">
        <v>33</v>
      </c>
      <c r="B346" s="65" t="s">
        <v>895</v>
      </c>
      <c r="C346" s="65" t="s">
        <v>896</v>
      </c>
      <c r="D346"/>
      <c r="E346" t="s">
        <v>897</v>
      </c>
      <c r="F346">
        <v>185</v>
      </c>
      <c r="G346" s="65" t="s">
        <v>79</v>
      </c>
    </row>
    <row r="347" spans="1:11" ht="17.100000000000001" customHeight="1">
      <c r="A347" s="53" t="s">
        <v>181</v>
      </c>
      <c r="B347" s="65" t="s">
        <v>880</v>
      </c>
      <c r="C347" t="s">
        <v>881</v>
      </c>
      <c r="D347"/>
      <c r="E347" t="s">
        <v>882</v>
      </c>
      <c r="F347" s="2">
        <v>185</v>
      </c>
      <c r="G347" s="65" t="s">
        <v>79</v>
      </c>
    </row>
    <row r="348" spans="1:11" ht="17.100000000000001" customHeight="1">
      <c r="A348" t="s">
        <v>33</v>
      </c>
      <c r="B348" s="65" t="s">
        <v>898</v>
      </c>
      <c r="C348" s="65" t="s">
        <v>899</v>
      </c>
      <c r="D348"/>
      <c r="E348" t="s">
        <v>900</v>
      </c>
      <c r="F348">
        <v>186</v>
      </c>
      <c r="G348" s="65" t="s">
        <v>79</v>
      </c>
    </row>
    <row r="349" spans="1:11" ht="17.100000000000001" customHeight="1">
      <c r="A349" s="91" t="s">
        <v>181</v>
      </c>
      <c r="B349" s="77" t="s">
        <v>901</v>
      </c>
      <c r="C349" s="77" t="s">
        <v>902</v>
      </c>
      <c r="D349" s="77"/>
      <c r="E349" s="77" t="s">
        <v>903</v>
      </c>
      <c r="F349" s="25">
        <v>186</v>
      </c>
      <c r="G349" s="68" t="s">
        <v>79</v>
      </c>
      <c r="H349" s="77"/>
      <c r="I349" s="77"/>
      <c r="J349" s="77"/>
      <c r="K349" s="77"/>
    </row>
    <row r="350" spans="1:11" ht="17.100000000000001" customHeight="1">
      <c r="A350" s="53" t="s">
        <v>181</v>
      </c>
      <c r="B350" s="65" t="s">
        <v>883</v>
      </c>
      <c r="C350" s="65" t="s">
        <v>884</v>
      </c>
      <c r="D350"/>
      <c r="E350" t="s">
        <v>904</v>
      </c>
      <c r="F350" s="2">
        <v>187</v>
      </c>
      <c r="G350" s="65" t="s">
        <v>79</v>
      </c>
    </row>
    <row r="351" spans="1:11" ht="17.100000000000001" customHeight="1">
      <c r="A351" t="s">
        <v>33</v>
      </c>
      <c r="B351" s="65" t="s">
        <v>905</v>
      </c>
      <c r="C351" s="65" t="s">
        <v>906</v>
      </c>
      <c r="D351"/>
      <c r="E351" t="s">
        <v>907</v>
      </c>
      <c r="F351">
        <v>187</v>
      </c>
      <c r="G351" s="65" t="s">
        <v>79</v>
      </c>
    </row>
    <row r="352" spans="1:11" ht="17.100000000000001" customHeight="1">
      <c r="A352" s="53" t="s">
        <v>181</v>
      </c>
      <c r="B352" s="65" t="s">
        <v>889</v>
      </c>
      <c r="C352" s="65" t="s">
        <v>890</v>
      </c>
      <c r="D352"/>
      <c r="E352" t="s">
        <v>908</v>
      </c>
      <c r="F352" s="2">
        <v>188</v>
      </c>
      <c r="G352" s="65" t="s">
        <v>79</v>
      </c>
    </row>
    <row r="353" spans="1:7" ht="17.100000000000001" customHeight="1">
      <c r="A353" t="s">
        <v>33</v>
      </c>
      <c r="B353" s="65" t="s">
        <v>909</v>
      </c>
      <c r="C353" s="65" t="s">
        <v>910</v>
      </c>
      <c r="D353"/>
      <c r="E353" s="65" t="s">
        <v>911</v>
      </c>
      <c r="F353">
        <v>188</v>
      </c>
      <c r="G353" s="65" t="s">
        <v>79</v>
      </c>
    </row>
    <row r="354" spans="1:7" ht="17.100000000000001" customHeight="1">
      <c r="A354" s="53" t="s">
        <v>181</v>
      </c>
      <c r="B354" s="65" t="s">
        <v>895</v>
      </c>
      <c r="C354" s="65" t="s">
        <v>896</v>
      </c>
      <c r="D354"/>
      <c r="E354" t="s">
        <v>912</v>
      </c>
      <c r="F354" s="2">
        <v>189</v>
      </c>
      <c r="G354" s="65" t="s">
        <v>79</v>
      </c>
    </row>
    <row r="355" spans="1:7" ht="17.100000000000001" customHeight="1">
      <c r="A355" t="s">
        <v>33</v>
      </c>
      <c r="B355" s="65" t="s">
        <v>913</v>
      </c>
      <c r="C355" s="65" t="s">
        <v>914</v>
      </c>
      <c r="D355"/>
      <c r="E355" s="65" t="s">
        <v>915</v>
      </c>
      <c r="F355">
        <v>189</v>
      </c>
      <c r="G355" s="65" t="s">
        <v>79</v>
      </c>
    </row>
    <row r="356" spans="1:7" ht="17.100000000000001" customHeight="1">
      <c r="A356" s="53" t="s">
        <v>181</v>
      </c>
      <c r="B356" s="65" t="s">
        <v>898</v>
      </c>
      <c r="C356" s="65" t="s">
        <v>899</v>
      </c>
      <c r="D356"/>
      <c r="E356" t="s">
        <v>916</v>
      </c>
      <c r="F356" s="2">
        <v>190</v>
      </c>
      <c r="G356" s="65" t="s">
        <v>79</v>
      </c>
    </row>
    <row r="357" spans="1:7" ht="15.75" customHeight="1">
      <c r="A357" t="s">
        <v>33</v>
      </c>
      <c r="B357" s="65" t="s">
        <v>917</v>
      </c>
      <c r="C357" s="65" t="s">
        <v>918</v>
      </c>
      <c r="D357"/>
      <c r="E357" t="s">
        <v>919</v>
      </c>
      <c r="F357">
        <v>190</v>
      </c>
      <c r="G357" s="65" t="s">
        <v>79</v>
      </c>
    </row>
    <row r="358" spans="1:7" ht="15.95">
      <c r="A358" s="53" t="s">
        <v>181</v>
      </c>
      <c r="B358" s="65" t="s">
        <v>905</v>
      </c>
      <c r="C358" s="65" t="s">
        <v>906</v>
      </c>
      <c r="D358"/>
      <c r="E358" t="s">
        <v>920</v>
      </c>
      <c r="F358" s="2">
        <v>191</v>
      </c>
      <c r="G358" s="65" t="s">
        <v>79</v>
      </c>
    </row>
    <row r="359" spans="1:7" ht="15.75" customHeight="1">
      <c r="A359" t="s">
        <v>33</v>
      </c>
      <c r="B359" s="65" t="s">
        <v>921</v>
      </c>
      <c r="C359" s="65" t="s">
        <v>922</v>
      </c>
      <c r="D359"/>
      <c r="E359" t="s">
        <v>923</v>
      </c>
      <c r="F359">
        <v>191</v>
      </c>
      <c r="G359" s="65" t="s">
        <v>79</v>
      </c>
    </row>
    <row r="360" spans="1:7" ht="15.75" customHeight="1">
      <c r="A360" s="53" t="s">
        <v>181</v>
      </c>
      <c r="B360" s="65" t="s">
        <v>909</v>
      </c>
      <c r="C360" s="65" t="s">
        <v>910</v>
      </c>
      <c r="D360"/>
      <c r="E360" t="s">
        <v>924</v>
      </c>
      <c r="F360" s="2">
        <v>192</v>
      </c>
      <c r="G360" s="65" t="s">
        <v>79</v>
      </c>
    </row>
    <row r="361" spans="1:7" ht="15.95">
      <c r="A361" t="s">
        <v>33</v>
      </c>
      <c r="B361" s="65" t="s">
        <v>925</v>
      </c>
      <c r="C361" s="65" t="s">
        <v>926</v>
      </c>
      <c r="D361"/>
      <c r="E361" t="s">
        <v>927</v>
      </c>
      <c r="F361">
        <v>192</v>
      </c>
      <c r="G361" s="65" t="s">
        <v>79</v>
      </c>
    </row>
    <row r="362" spans="1:7" ht="15.75" customHeight="1">
      <c r="A362" s="53" t="s">
        <v>181</v>
      </c>
      <c r="B362" s="65" t="s">
        <v>913</v>
      </c>
      <c r="C362" s="65" t="s">
        <v>914</v>
      </c>
      <c r="D362"/>
      <c r="E362" t="s">
        <v>928</v>
      </c>
      <c r="F362" s="2">
        <v>193</v>
      </c>
      <c r="G362" s="65" t="s">
        <v>79</v>
      </c>
    </row>
    <row r="363" spans="1:7" ht="15.95">
      <c r="A363" t="s">
        <v>33</v>
      </c>
      <c r="B363" s="65" t="s">
        <v>929</v>
      </c>
      <c r="C363" s="65" t="s">
        <v>930</v>
      </c>
      <c r="D363"/>
      <c r="E363" s="65" t="s">
        <v>931</v>
      </c>
      <c r="F363">
        <v>193</v>
      </c>
      <c r="G363" s="65" t="s">
        <v>79</v>
      </c>
    </row>
    <row r="364" spans="1:7" ht="15.75" customHeight="1">
      <c r="A364" s="53" t="s">
        <v>181</v>
      </c>
      <c r="B364" s="65" t="s">
        <v>917</v>
      </c>
      <c r="C364" s="65" t="s">
        <v>918</v>
      </c>
      <c r="D364"/>
      <c r="E364" t="s">
        <v>932</v>
      </c>
      <c r="F364" s="2">
        <v>194</v>
      </c>
      <c r="G364" s="65" t="s">
        <v>79</v>
      </c>
    </row>
    <row r="365" spans="1:7" ht="15.95">
      <c r="A365" t="s">
        <v>33</v>
      </c>
      <c r="B365" s="65" t="s">
        <v>933</v>
      </c>
      <c r="C365" s="65" t="s">
        <v>934</v>
      </c>
      <c r="D365"/>
      <c r="E365" s="65" t="s">
        <v>935</v>
      </c>
      <c r="F365">
        <v>194</v>
      </c>
      <c r="G365" s="65" t="s">
        <v>79</v>
      </c>
    </row>
    <row r="366" spans="1:7" ht="15.75" customHeight="1">
      <c r="A366" s="53" t="s">
        <v>181</v>
      </c>
      <c r="B366" s="65" t="s">
        <v>921</v>
      </c>
      <c r="C366" s="65" t="s">
        <v>922</v>
      </c>
      <c r="D366"/>
      <c r="E366" t="s">
        <v>936</v>
      </c>
      <c r="F366" s="2">
        <v>195</v>
      </c>
      <c r="G366" s="65" t="s">
        <v>79</v>
      </c>
    </row>
    <row r="367" spans="1:7" ht="15.95">
      <c r="A367" t="s">
        <v>33</v>
      </c>
      <c r="B367" s="65" t="s">
        <v>937</v>
      </c>
      <c r="C367" s="65" t="s">
        <v>938</v>
      </c>
      <c r="D367"/>
      <c r="E367" t="s">
        <v>939</v>
      </c>
      <c r="F367">
        <v>195</v>
      </c>
      <c r="G367" s="65" t="s">
        <v>79</v>
      </c>
    </row>
    <row r="368" spans="1:7" ht="15.75" customHeight="1">
      <c r="A368" s="53" t="s">
        <v>181</v>
      </c>
      <c r="B368" s="65" t="s">
        <v>925</v>
      </c>
      <c r="C368" s="65" t="s">
        <v>926</v>
      </c>
      <c r="D368"/>
      <c r="E368" t="s">
        <v>940</v>
      </c>
      <c r="F368" s="2">
        <v>196</v>
      </c>
      <c r="G368" s="65" t="s">
        <v>79</v>
      </c>
    </row>
    <row r="369" spans="1:7" ht="15.75" customHeight="1">
      <c r="A369" t="s">
        <v>33</v>
      </c>
      <c r="B369" s="65" t="s">
        <v>941</v>
      </c>
      <c r="C369" s="65" t="s">
        <v>942</v>
      </c>
      <c r="D369"/>
      <c r="E369" t="s">
        <v>943</v>
      </c>
      <c r="F369">
        <v>196</v>
      </c>
      <c r="G369" s="65" t="s">
        <v>79</v>
      </c>
    </row>
    <row r="370" spans="1:7" ht="15.75" customHeight="1">
      <c r="A370" s="53" t="s">
        <v>181</v>
      </c>
      <c r="B370" s="65" t="s">
        <v>929</v>
      </c>
      <c r="C370" s="65" t="s">
        <v>930</v>
      </c>
      <c r="D370"/>
      <c r="E370" t="s">
        <v>944</v>
      </c>
      <c r="F370" s="2">
        <v>197</v>
      </c>
      <c r="G370" s="65" t="s">
        <v>79</v>
      </c>
    </row>
    <row r="371" spans="1:7" ht="15.95">
      <c r="A371" t="s">
        <v>33</v>
      </c>
      <c r="B371" s="65" t="s">
        <v>945</v>
      </c>
      <c r="C371" s="65" t="s">
        <v>946</v>
      </c>
      <c r="D371"/>
      <c r="E371" t="s">
        <v>947</v>
      </c>
      <c r="F371">
        <v>197</v>
      </c>
      <c r="G371" s="65" t="s">
        <v>79</v>
      </c>
    </row>
    <row r="372" spans="1:7" ht="15.75" customHeight="1">
      <c r="A372" s="53" t="s">
        <v>181</v>
      </c>
      <c r="B372" s="65" t="s">
        <v>933</v>
      </c>
      <c r="C372" s="65" t="s">
        <v>934</v>
      </c>
      <c r="D372"/>
      <c r="E372" t="s">
        <v>948</v>
      </c>
      <c r="F372" s="2">
        <v>198</v>
      </c>
      <c r="G372" s="65" t="s">
        <v>79</v>
      </c>
    </row>
    <row r="373" spans="1:7" ht="15.95">
      <c r="A373" t="s">
        <v>33</v>
      </c>
      <c r="B373" s="65" t="s">
        <v>949</v>
      </c>
      <c r="C373" s="65" t="s">
        <v>950</v>
      </c>
      <c r="D373"/>
      <c r="E373" s="65" t="s">
        <v>951</v>
      </c>
      <c r="F373">
        <v>198</v>
      </c>
      <c r="G373" s="65" t="s">
        <v>79</v>
      </c>
    </row>
    <row r="374" spans="1:7" ht="15.75" customHeight="1">
      <c r="A374" s="53" t="s">
        <v>181</v>
      </c>
      <c r="B374" s="65" t="s">
        <v>937</v>
      </c>
      <c r="C374" s="65" t="s">
        <v>938</v>
      </c>
      <c r="D374"/>
      <c r="E374" t="s">
        <v>952</v>
      </c>
      <c r="F374" s="2">
        <v>199</v>
      </c>
      <c r="G374" s="65" t="s">
        <v>79</v>
      </c>
    </row>
    <row r="375" spans="1:7" ht="15.95">
      <c r="A375" t="s">
        <v>33</v>
      </c>
      <c r="B375" s="65" t="s">
        <v>953</v>
      </c>
      <c r="C375" s="65" t="s">
        <v>954</v>
      </c>
      <c r="D375"/>
      <c r="E375" s="65" t="s">
        <v>955</v>
      </c>
      <c r="F375">
        <v>199</v>
      </c>
      <c r="G375" s="65" t="s">
        <v>79</v>
      </c>
    </row>
    <row r="376" spans="1:7" ht="15.75" customHeight="1">
      <c r="A376" s="53" t="s">
        <v>181</v>
      </c>
      <c r="B376" s="65" t="s">
        <v>941</v>
      </c>
      <c r="C376" s="65" t="s">
        <v>942</v>
      </c>
      <c r="D376"/>
      <c r="E376" t="s">
        <v>956</v>
      </c>
      <c r="F376" s="2">
        <v>200</v>
      </c>
      <c r="G376" s="65" t="s">
        <v>79</v>
      </c>
    </row>
    <row r="377" spans="1:7" ht="15.95">
      <c r="A377" t="s">
        <v>33</v>
      </c>
      <c r="B377" s="65" t="s">
        <v>957</v>
      </c>
      <c r="C377" s="65" t="s">
        <v>958</v>
      </c>
      <c r="D377"/>
      <c r="E377" t="s">
        <v>959</v>
      </c>
      <c r="F377">
        <v>200</v>
      </c>
      <c r="G377" s="65" t="s">
        <v>79</v>
      </c>
    </row>
    <row r="378" spans="1:7" ht="15.75" customHeight="1">
      <c r="A378" s="53" t="s">
        <v>181</v>
      </c>
      <c r="B378" s="65" t="s">
        <v>945</v>
      </c>
      <c r="C378" s="65" t="s">
        <v>946</v>
      </c>
      <c r="D378"/>
      <c r="E378" t="s">
        <v>960</v>
      </c>
      <c r="F378" s="2">
        <v>201</v>
      </c>
      <c r="G378" s="65" t="s">
        <v>79</v>
      </c>
    </row>
    <row r="379" spans="1:7" ht="15.95">
      <c r="A379" t="s">
        <v>33</v>
      </c>
      <c r="B379" s="65" t="s">
        <v>961</v>
      </c>
      <c r="C379" s="65" t="s">
        <v>962</v>
      </c>
      <c r="D379"/>
      <c r="E379" t="s">
        <v>963</v>
      </c>
      <c r="F379">
        <v>201</v>
      </c>
      <c r="G379" s="65" t="s">
        <v>79</v>
      </c>
    </row>
    <row r="380" spans="1:7" ht="15.75" customHeight="1">
      <c r="A380" s="53" t="s">
        <v>181</v>
      </c>
      <c r="B380" s="65" t="s">
        <v>949</v>
      </c>
      <c r="C380" s="65" t="s">
        <v>950</v>
      </c>
      <c r="D380"/>
      <c r="E380" t="s">
        <v>964</v>
      </c>
      <c r="F380" s="2">
        <v>202</v>
      </c>
      <c r="G380" s="65" t="s">
        <v>79</v>
      </c>
    </row>
    <row r="381" spans="1:7" ht="15.95">
      <c r="A381" t="s">
        <v>33</v>
      </c>
      <c r="B381" s="65" t="s">
        <v>965</v>
      </c>
      <c r="C381" s="65" t="s">
        <v>966</v>
      </c>
      <c r="D381"/>
      <c r="E381" t="s">
        <v>967</v>
      </c>
      <c r="F381">
        <v>202</v>
      </c>
      <c r="G381" s="65" t="s">
        <v>79</v>
      </c>
    </row>
    <row r="382" spans="1:7" ht="15.75" customHeight="1">
      <c r="A382" s="53" t="s">
        <v>181</v>
      </c>
      <c r="B382" s="65" t="s">
        <v>953</v>
      </c>
      <c r="C382" s="65" t="s">
        <v>954</v>
      </c>
      <c r="D382"/>
      <c r="E382" t="s">
        <v>968</v>
      </c>
      <c r="F382" s="2">
        <v>203</v>
      </c>
      <c r="G382" s="65" t="s">
        <v>79</v>
      </c>
    </row>
    <row r="383" spans="1:7" ht="15.95">
      <c r="A383" t="s">
        <v>33</v>
      </c>
      <c r="B383" s="65" t="s">
        <v>969</v>
      </c>
      <c r="C383" s="65" t="s">
        <v>970</v>
      </c>
      <c r="D383"/>
      <c r="E383" s="65" t="s">
        <v>971</v>
      </c>
      <c r="F383">
        <v>203</v>
      </c>
      <c r="G383" s="65" t="s">
        <v>79</v>
      </c>
    </row>
    <row r="384" spans="1:7" ht="15.75" customHeight="1">
      <c r="A384" s="53" t="s">
        <v>181</v>
      </c>
      <c r="B384" s="65" t="s">
        <v>957</v>
      </c>
      <c r="C384" s="65" t="s">
        <v>958</v>
      </c>
      <c r="D384"/>
      <c r="E384" t="s">
        <v>972</v>
      </c>
      <c r="F384" s="2">
        <v>204</v>
      </c>
      <c r="G384" s="65" t="s">
        <v>79</v>
      </c>
    </row>
    <row r="385" spans="1:7" ht="15.95">
      <c r="A385" t="s">
        <v>33</v>
      </c>
      <c r="B385" s="65" t="s">
        <v>973</v>
      </c>
      <c r="C385" s="65" t="s">
        <v>974</v>
      </c>
      <c r="D385"/>
      <c r="E385" s="65" t="s">
        <v>975</v>
      </c>
      <c r="F385">
        <v>204</v>
      </c>
      <c r="G385" s="65" t="s">
        <v>79</v>
      </c>
    </row>
    <row r="386" spans="1:7" ht="15.75" customHeight="1">
      <c r="A386" s="53" t="s">
        <v>181</v>
      </c>
      <c r="B386" s="65" t="s">
        <v>961</v>
      </c>
      <c r="C386" s="65" t="s">
        <v>962</v>
      </c>
      <c r="D386"/>
      <c r="E386" t="s">
        <v>976</v>
      </c>
      <c r="F386" s="2">
        <v>205</v>
      </c>
      <c r="G386" s="65" t="s">
        <v>79</v>
      </c>
    </row>
    <row r="387" spans="1:7" ht="15.95">
      <c r="A387" t="s">
        <v>33</v>
      </c>
      <c r="B387" s="65" t="s">
        <v>977</v>
      </c>
      <c r="C387" s="65" t="s">
        <v>978</v>
      </c>
      <c r="D387"/>
      <c r="E387" t="s">
        <v>979</v>
      </c>
      <c r="F387">
        <v>205</v>
      </c>
      <c r="G387" s="65" t="s">
        <v>79</v>
      </c>
    </row>
    <row r="388" spans="1:7" ht="15.75" customHeight="1">
      <c r="A388" s="53" t="s">
        <v>181</v>
      </c>
      <c r="B388" s="65" t="s">
        <v>965</v>
      </c>
      <c r="C388" s="65" t="s">
        <v>966</v>
      </c>
      <c r="D388"/>
      <c r="E388" t="s">
        <v>980</v>
      </c>
      <c r="F388" s="2">
        <v>206</v>
      </c>
      <c r="G388" s="65" t="s">
        <v>79</v>
      </c>
    </row>
    <row r="389" spans="1:7" ht="15.95">
      <c r="A389" t="s">
        <v>33</v>
      </c>
      <c r="B389" s="65" t="s">
        <v>981</v>
      </c>
      <c r="C389" s="65" t="s">
        <v>982</v>
      </c>
      <c r="D389"/>
      <c r="E389" t="s">
        <v>983</v>
      </c>
      <c r="F389">
        <v>206</v>
      </c>
      <c r="G389" s="65" t="s">
        <v>79</v>
      </c>
    </row>
    <row r="390" spans="1:7" ht="15.75" customHeight="1">
      <c r="A390" s="53" t="s">
        <v>181</v>
      </c>
      <c r="B390" s="65" t="s">
        <v>969</v>
      </c>
      <c r="C390" s="65" t="s">
        <v>970</v>
      </c>
      <c r="D390"/>
      <c r="E390" t="s">
        <v>984</v>
      </c>
      <c r="F390" s="2">
        <v>207</v>
      </c>
      <c r="G390" s="65" t="s">
        <v>79</v>
      </c>
    </row>
    <row r="391" spans="1:7" ht="15.95">
      <c r="A391" s="53" t="s">
        <v>181</v>
      </c>
      <c r="B391" s="65" t="s">
        <v>973</v>
      </c>
      <c r="C391" s="65" t="s">
        <v>974</v>
      </c>
      <c r="D391"/>
      <c r="E391" t="s">
        <v>985</v>
      </c>
      <c r="F391" s="2">
        <v>208</v>
      </c>
      <c r="G391" s="65" t="s">
        <v>79</v>
      </c>
    </row>
    <row r="392" spans="1:7" ht="15.75" customHeight="1">
      <c r="A392" s="53" t="s">
        <v>181</v>
      </c>
      <c r="B392" s="65" t="s">
        <v>977</v>
      </c>
      <c r="C392" s="65" t="s">
        <v>978</v>
      </c>
      <c r="D392"/>
      <c r="E392" t="s">
        <v>986</v>
      </c>
      <c r="F392" s="2">
        <v>209</v>
      </c>
      <c r="G392" s="65" t="s">
        <v>79</v>
      </c>
    </row>
    <row r="393" spans="1:7" ht="15.95">
      <c r="A393" s="53" t="s">
        <v>181</v>
      </c>
      <c r="B393" s="65" t="s">
        <v>981</v>
      </c>
      <c r="C393" s="65" t="s">
        <v>982</v>
      </c>
      <c r="D393"/>
      <c r="E393" t="s">
        <v>987</v>
      </c>
      <c r="F393" s="2">
        <v>210</v>
      </c>
      <c r="G393" s="65" t="s">
        <v>79</v>
      </c>
    </row>
    <row r="394" spans="1:7" ht="15.75" customHeight="1">
      <c r="A394" s="53" t="s">
        <v>181</v>
      </c>
      <c r="B394" s="65" t="s">
        <v>988</v>
      </c>
      <c r="C394" s="65" t="s">
        <v>989</v>
      </c>
      <c r="D394"/>
      <c r="E394" t="s">
        <v>990</v>
      </c>
      <c r="F394" s="2">
        <v>211</v>
      </c>
      <c r="G394" s="65" t="s">
        <v>79</v>
      </c>
    </row>
    <row r="395" spans="1:7" ht="15.75" customHeight="1">
      <c r="A395" s="53" t="s">
        <v>181</v>
      </c>
      <c r="B395" s="65" t="s">
        <v>991</v>
      </c>
      <c r="C395" s="65" t="s">
        <v>992</v>
      </c>
      <c r="D395"/>
      <c r="E395" t="s">
        <v>993</v>
      </c>
      <c r="F395" s="2">
        <v>212</v>
      </c>
      <c r="G395" s="65" t="s">
        <v>79</v>
      </c>
    </row>
    <row r="396" spans="1:7" ht="15.75" customHeight="1">
      <c r="A396" t="s">
        <v>33</v>
      </c>
      <c r="B396" s="65" t="s">
        <v>994</v>
      </c>
      <c r="C396" s="65" t="s">
        <v>995</v>
      </c>
      <c r="D396"/>
      <c r="E396" t="s">
        <v>996</v>
      </c>
      <c r="F396">
        <v>213</v>
      </c>
      <c r="G396" s="65" t="s">
        <v>79</v>
      </c>
    </row>
    <row r="397" spans="1:7" ht="15.75" customHeight="1">
      <c r="A397" s="53" t="s">
        <v>181</v>
      </c>
      <c r="B397" s="65" t="s">
        <v>997</v>
      </c>
      <c r="C397" s="65" t="s">
        <v>998</v>
      </c>
      <c r="D397"/>
      <c r="E397" t="s">
        <v>999</v>
      </c>
      <c r="F397" s="2">
        <v>213</v>
      </c>
      <c r="G397" s="65" t="s">
        <v>79</v>
      </c>
    </row>
    <row r="398" spans="1:7" ht="15.75" customHeight="1">
      <c r="A398" t="s">
        <v>33</v>
      </c>
      <c r="B398" s="65" t="s">
        <v>1000</v>
      </c>
      <c r="C398" s="65" t="s">
        <v>1001</v>
      </c>
      <c r="D398"/>
      <c r="E398" s="65" t="s">
        <v>1002</v>
      </c>
      <c r="F398">
        <v>214</v>
      </c>
      <c r="G398" s="65" t="s">
        <v>79</v>
      </c>
    </row>
    <row r="399" spans="1:7" ht="15.75" customHeight="1">
      <c r="A399" s="53" t="s">
        <v>181</v>
      </c>
      <c r="B399" s="65" t="s">
        <v>1003</v>
      </c>
      <c r="C399" s="65" t="s">
        <v>1004</v>
      </c>
      <c r="D399"/>
      <c r="E399" t="s">
        <v>1005</v>
      </c>
      <c r="F399" s="2">
        <v>214</v>
      </c>
      <c r="G399" s="65" t="s">
        <v>79</v>
      </c>
    </row>
    <row r="400" spans="1:7" ht="15.75" customHeight="1">
      <c r="A400" t="s">
        <v>33</v>
      </c>
      <c r="B400" s="65" t="s">
        <v>1006</v>
      </c>
      <c r="C400" s="65" t="s">
        <v>1007</v>
      </c>
      <c r="D400"/>
      <c r="E400" s="65" t="s">
        <v>1008</v>
      </c>
      <c r="F400">
        <v>215</v>
      </c>
      <c r="G400" s="65" t="s">
        <v>79</v>
      </c>
    </row>
    <row r="401" spans="1:11" ht="15.95">
      <c r="A401" s="53" t="s">
        <v>181</v>
      </c>
      <c r="B401" s="65" t="s">
        <v>1009</v>
      </c>
      <c r="C401" s="65" t="s">
        <v>1010</v>
      </c>
      <c r="D401"/>
      <c r="E401" t="s">
        <v>1011</v>
      </c>
      <c r="F401" s="2">
        <v>215</v>
      </c>
      <c r="G401" s="65" t="s">
        <v>79</v>
      </c>
    </row>
    <row r="402" spans="1:11" ht="15.75" customHeight="1">
      <c r="A402" t="s">
        <v>33</v>
      </c>
      <c r="B402" s="65" t="s">
        <v>1012</v>
      </c>
      <c r="C402" s="65" t="s">
        <v>1013</v>
      </c>
      <c r="D402"/>
      <c r="E402" t="s">
        <v>1014</v>
      </c>
      <c r="F402">
        <v>216</v>
      </c>
      <c r="G402" s="65" t="s">
        <v>79</v>
      </c>
    </row>
    <row r="403" spans="1:11" ht="15.95">
      <c r="A403" s="53" t="s">
        <v>181</v>
      </c>
      <c r="B403" s="65" t="s">
        <v>1015</v>
      </c>
      <c r="C403" s="65" t="s">
        <v>1016</v>
      </c>
      <c r="D403"/>
      <c r="E403" t="s">
        <v>1017</v>
      </c>
      <c r="F403" s="2">
        <v>216</v>
      </c>
      <c r="G403" s="65" t="s">
        <v>79</v>
      </c>
    </row>
    <row r="404" spans="1:11" ht="15.75" customHeight="1">
      <c r="A404" t="s">
        <v>33</v>
      </c>
      <c r="B404" s="65" t="s">
        <v>1018</v>
      </c>
      <c r="C404" s="65" t="s">
        <v>1019</v>
      </c>
      <c r="D404"/>
      <c r="E404" t="s">
        <v>1020</v>
      </c>
      <c r="F404">
        <v>217</v>
      </c>
      <c r="G404" s="65" t="s">
        <v>79</v>
      </c>
    </row>
    <row r="405" spans="1:11" ht="15.95">
      <c r="A405" s="91" t="s">
        <v>181</v>
      </c>
      <c r="B405" s="77" t="s">
        <v>1021</v>
      </c>
      <c r="C405" s="68" t="s">
        <v>1022</v>
      </c>
      <c r="D405" s="77"/>
      <c r="E405" s="77" t="s">
        <v>1023</v>
      </c>
      <c r="F405" s="25">
        <v>217</v>
      </c>
      <c r="G405" s="68" t="s">
        <v>79</v>
      </c>
      <c r="H405" s="77"/>
      <c r="I405" s="77"/>
      <c r="J405" s="77"/>
      <c r="K405" s="77"/>
    </row>
    <row r="406" spans="1:11" ht="15.75" customHeight="1">
      <c r="A406" s="53" t="s">
        <v>181</v>
      </c>
      <c r="B406" s="65" t="s">
        <v>994</v>
      </c>
      <c r="C406" s="65" t="s">
        <v>995</v>
      </c>
      <c r="D406"/>
      <c r="E406" t="s">
        <v>1024</v>
      </c>
      <c r="F406" s="2">
        <v>218</v>
      </c>
      <c r="G406" s="65" t="s">
        <v>79</v>
      </c>
    </row>
    <row r="407" spans="1:11" ht="15.95">
      <c r="A407" t="s">
        <v>33</v>
      </c>
      <c r="B407" s="65" t="s">
        <v>1025</v>
      </c>
      <c r="C407" s="65" t="s">
        <v>1026</v>
      </c>
      <c r="D407"/>
      <c r="E407" t="s">
        <v>1027</v>
      </c>
      <c r="F407">
        <v>218</v>
      </c>
      <c r="G407" s="65" t="s">
        <v>79</v>
      </c>
    </row>
    <row r="408" spans="1:11" ht="15.75" customHeight="1">
      <c r="A408" s="53" t="s">
        <v>181</v>
      </c>
      <c r="B408" s="65" t="s">
        <v>1000</v>
      </c>
      <c r="C408" s="65" t="s">
        <v>1001</v>
      </c>
      <c r="D408"/>
      <c r="E408" t="s">
        <v>1028</v>
      </c>
      <c r="F408" s="2">
        <v>219</v>
      </c>
      <c r="G408" s="65" t="s">
        <v>79</v>
      </c>
    </row>
    <row r="409" spans="1:11" ht="15.95">
      <c r="A409" t="s">
        <v>33</v>
      </c>
      <c r="B409" s="65" t="s">
        <v>1029</v>
      </c>
      <c r="C409" s="65" t="s">
        <v>1030</v>
      </c>
      <c r="D409"/>
      <c r="E409" t="s">
        <v>1031</v>
      </c>
      <c r="F409">
        <v>219</v>
      </c>
      <c r="G409" s="65" t="s">
        <v>79</v>
      </c>
    </row>
    <row r="410" spans="1:11" ht="15.75" customHeight="1">
      <c r="A410" s="53" t="s">
        <v>181</v>
      </c>
      <c r="B410" s="65" t="s">
        <v>1006</v>
      </c>
      <c r="C410" s="65" t="s">
        <v>1007</v>
      </c>
      <c r="D410"/>
      <c r="E410" t="s">
        <v>1032</v>
      </c>
      <c r="F410" s="2">
        <v>220</v>
      </c>
      <c r="G410" s="65" t="s">
        <v>79</v>
      </c>
    </row>
    <row r="411" spans="1:11" ht="15.95">
      <c r="A411" t="s">
        <v>33</v>
      </c>
      <c r="B411" s="65" t="s">
        <v>1033</v>
      </c>
      <c r="C411" s="65" t="s">
        <v>1034</v>
      </c>
      <c r="D411"/>
      <c r="E411" t="s">
        <v>1035</v>
      </c>
      <c r="F411">
        <v>220</v>
      </c>
      <c r="G411" s="65" t="s">
        <v>79</v>
      </c>
    </row>
    <row r="412" spans="1:11" ht="15.75" customHeight="1">
      <c r="A412" s="53" t="s">
        <v>181</v>
      </c>
      <c r="B412" s="65" t="s">
        <v>1012</v>
      </c>
      <c r="C412" s="65" t="s">
        <v>1013</v>
      </c>
      <c r="D412"/>
      <c r="E412" t="s">
        <v>1036</v>
      </c>
      <c r="F412" s="2">
        <v>221</v>
      </c>
      <c r="G412" s="65" t="s">
        <v>79</v>
      </c>
    </row>
    <row r="413" spans="1:11" ht="15.95">
      <c r="A413" t="s">
        <v>33</v>
      </c>
      <c r="B413" s="65" t="s">
        <v>1037</v>
      </c>
      <c r="C413" s="65" t="s">
        <v>1038</v>
      </c>
      <c r="D413"/>
      <c r="E413" s="65" t="s">
        <v>1039</v>
      </c>
      <c r="F413">
        <v>221</v>
      </c>
      <c r="G413" s="65" t="s">
        <v>79</v>
      </c>
    </row>
    <row r="414" spans="1:11" ht="15.75" customHeight="1">
      <c r="A414" s="53" t="s">
        <v>181</v>
      </c>
      <c r="B414" s="65" t="s">
        <v>1018</v>
      </c>
      <c r="C414" s="65" t="s">
        <v>1019</v>
      </c>
      <c r="D414"/>
      <c r="E414" t="s">
        <v>1040</v>
      </c>
      <c r="F414" s="2">
        <v>222</v>
      </c>
      <c r="G414" s="65" t="s">
        <v>79</v>
      </c>
    </row>
    <row r="415" spans="1:11" ht="15.95">
      <c r="A415" t="s">
        <v>33</v>
      </c>
      <c r="B415" s="65" t="s">
        <v>1041</v>
      </c>
      <c r="C415" s="65" t="s">
        <v>1042</v>
      </c>
      <c r="D415"/>
      <c r="E415" t="s">
        <v>1043</v>
      </c>
      <c r="F415">
        <v>222</v>
      </c>
      <c r="G415" s="65" t="s">
        <v>79</v>
      </c>
    </row>
    <row r="416" spans="1:11" ht="15.75" customHeight="1">
      <c r="A416" s="53" t="s">
        <v>181</v>
      </c>
      <c r="B416" s="65" t="s">
        <v>1025</v>
      </c>
      <c r="C416" s="65" t="s">
        <v>1026</v>
      </c>
      <c r="D416"/>
      <c r="E416" t="s">
        <v>1044</v>
      </c>
      <c r="F416" s="2">
        <v>223</v>
      </c>
      <c r="G416" s="65" t="s">
        <v>79</v>
      </c>
    </row>
    <row r="417" spans="1:7" ht="15.95">
      <c r="A417" t="s">
        <v>33</v>
      </c>
      <c r="B417" s="65" t="s">
        <v>1045</v>
      </c>
      <c r="C417" s="65" t="s">
        <v>1046</v>
      </c>
      <c r="D417"/>
      <c r="E417" t="s">
        <v>1047</v>
      </c>
      <c r="F417">
        <v>223</v>
      </c>
      <c r="G417" s="65" t="s">
        <v>79</v>
      </c>
    </row>
    <row r="418" spans="1:7" ht="15.75" customHeight="1">
      <c r="A418" s="53" t="s">
        <v>181</v>
      </c>
      <c r="B418" s="65" t="s">
        <v>1029</v>
      </c>
      <c r="C418" s="65" t="s">
        <v>1030</v>
      </c>
      <c r="D418"/>
      <c r="E418" t="s">
        <v>1048</v>
      </c>
      <c r="F418" s="2">
        <v>224</v>
      </c>
      <c r="G418" s="65" t="s">
        <v>79</v>
      </c>
    </row>
    <row r="419" spans="1:7" ht="15.95">
      <c r="A419" t="s">
        <v>33</v>
      </c>
      <c r="B419" s="65" t="s">
        <v>1049</v>
      </c>
      <c r="C419" s="65" t="s">
        <v>1050</v>
      </c>
      <c r="D419"/>
      <c r="E419" s="65" t="s">
        <v>1051</v>
      </c>
      <c r="F419">
        <v>224</v>
      </c>
      <c r="G419" s="65" t="s">
        <v>79</v>
      </c>
    </row>
    <row r="420" spans="1:7" ht="15.75" customHeight="1">
      <c r="A420" s="53" t="s">
        <v>181</v>
      </c>
      <c r="B420" s="65" t="s">
        <v>1033</v>
      </c>
      <c r="C420" s="65" t="s">
        <v>1034</v>
      </c>
      <c r="D420"/>
      <c r="E420" t="s">
        <v>1052</v>
      </c>
      <c r="F420" s="2">
        <v>225</v>
      </c>
      <c r="G420" s="65" t="s">
        <v>79</v>
      </c>
    </row>
    <row r="421" spans="1:7" ht="15.95">
      <c r="A421" t="s">
        <v>33</v>
      </c>
      <c r="B421" s="65" t="s">
        <v>1053</v>
      </c>
      <c r="C421" s="65" t="s">
        <v>1054</v>
      </c>
      <c r="D421"/>
      <c r="E421" t="s">
        <v>1055</v>
      </c>
      <c r="F421">
        <v>225</v>
      </c>
      <c r="G421" s="65" t="s">
        <v>79</v>
      </c>
    </row>
    <row r="422" spans="1:7" ht="15.75" customHeight="1">
      <c r="A422" s="53" t="s">
        <v>181</v>
      </c>
      <c r="B422" s="65" t="s">
        <v>1037</v>
      </c>
      <c r="C422" s="65" t="s">
        <v>1038</v>
      </c>
      <c r="D422"/>
      <c r="E422" t="s">
        <v>1056</v>
      </c>
      <c r="F422" s="2">
        <v>226</v>
      </c>
      <c r="G422" s="65" t="s">
        <v>79</v>
      </c>
    </row>
    <row r="423" spans="1:7" ht="15.95">
      <c r="A423" t="s">
        <v>33</v>
      </c>
      <c r="B423" s="65" t="s">
        <v>1057</v>
      </c>
      <c r="C423" s="65" t="s">
        <v>1058</v>
      </c>
      <c r="D423"/>
      <c r="E423" t="s">
        <v>1059</v>
      </c>
      <c r="F423">
        <v>226</v>
      </c>
      <c r="G423" s="65" t="s">
        <v>79</v>
      </c>
    </row>
    <row r="424" spans="1:7" ht="15.75" customHeight="1">
      <c r="A424" s="53" t="s">
        <v>181</v>
      </c>
      <c r="B424" s="65" t="s">
        <v>1041</v>
      </c>
      <c r="C424" s="65" t="s">
        <v>1042</v>
      </c>
      <c r="D424"/>
      <c r="E424" t="s">
        <v>1060</v>
      </c>
      <c r="F424" s="2">
        <v>227</v>
      </c>
      <c r="G424" s="65" t="s">
        <v>79</v>
      </c>
    </row>
    <row r="425" spans="1:7" ht="15.95">
      <c r="A425" t="s">
        <v>33</v>
      </c>
      <c r="B425" s="65" t="s">
        <v>1061</v>
      </c>
      <c r="C425" s="65" t="s">
        <v>1062</v>
      </c>
      <c r="D425"/>
      <c r="E425" s="65" t="s">
        <v>1063</v>
      </c>
      <c r="F425">
        <v>227</v>
      </c>
      <c r="G425" s="65" t="s">
        <v>79</v>
      </c>
    </row>
    <row r="426" spans="1:7" ht="15.75" customHeight="1">
      <c r="A426" s="53" t="s">
        <v>181</v>
      </c>
      <c r="B426" s="65" t="s">
        <v>1045</v>
      </c>
      <c r="C426" s="65" t="s">
        <v>1046</v>
      </c>
      <c r="D426"/>
      <c r="E426" t="s">
        <v>1064</v>
      </c>
      <c r="F426" s="2">
        <v>228</v>
      </c>
      <c r="G426" s="65" t="s">
        <v>79</v>
      </c>
    </row>
    <row r="427" spans="1:7" ht="15.95">
      <c r="A427" t="s">
        <v>33</v>
      </c>
      <c r="B427" s="65" t="s">
        <v>1065</v>
      </c>
      <c r="C427" s="65" t="s">
        <v>1066</v>
      </c>
      <c r="D427"/>
      <c r="E427" t="s">
        <v>1067</v>
      </c>
      <c r="F427">
        <v>228</v>
      </c>
      <c r="G427" s="65" t="s">
        <v>79</v>
      </c>
    </row>
    <row r="428" spans="1:7" ht="15.75" customHeight="1">
      <c r="A428" s="53" t="s">
        <v>181</v>
      </c>
      <c r="B428" s="65" t="s">
        <v>1049</v>
      </c>
      <c r="C428" s="65" t="s">
        <v>1050</v>
      </c>
      <c r="D428"/>
      <c r="E428" t="s">
        <v>1068</v>
      </c>
      <c r="F428" s="2">
        <v>229</v>
      </c>
      <c r="G428" s="65" t="s">
        <v>79</v>
      </c>
    </row>
    <row r="429" spans="1:7" ht="15.95">
      <c r="A429" t="s">
        <v>33</v>
      </c>
      <c r="B429" s="65" t="s">
        <v>1069</v>
      </c>
      <c r="C429" s="65" t="s">
        <v>1070</v>
      </c>
      <c r="D429"/>
      <c r="E429" t="s">
        <v>1071</v>
      </c>
      <c r="F429">
        <v>229</v>
      </c>
      <c r="G429" s="65" t="s">
        <v>79</v>
      </c>
    </row>
    <row r="430" spans="1:7" ht="15.75" customHeight="1">
      <c r="A430" s="53" t="s">
        <v>181</v>
      </c>
      <c r="B430" s="65" t="s">
        <v>1053</v>
      </c>
      <c r="C430" s="65" t="s">
        <v>1054</v>
      </c>
      <c r="D430"/>
      <c r="E430" t="s">
        <v>1072</v>
      </c>
      <c r="F430" s="2">
        <v>230</v>
      </c>
      <c r="G430" s="65" t="s">
        <v>79</v>
      </c>
    </row>
    <row r="431" spans="1:7" ht="15.95">
      <c r="A431" t="s">
        <v>33</v>
      </c>
      <c r="B431" s="65" t="s">
        <v>1073</v>
      </c>
      <c r="C431" s="65" t="s">
        <v>1074</v>
      </c>
      <c r="D431"/>
      <c r="E431" s="65" t="s">
        <v>1075</v>
      </c>
      <c r="F431">
        <v>230</v>
      </c>
      <c r="G431" s="65" t="s">
        <v>79</v>
      </c>
    </row>
    <row r="432" spans="1:7" ht="15.75" customHeight="1">
      <c r="A432" s="53" t="s">
        <v>181</v>
      </c>
      <c r="B432" s="65" t="s">
        <v>1057</v>
      </c>
      <c r="C432" s="65" t="s">
        <v>1058</v>
      </c>
      <c r="D432"/>
      <c r="E432" t="s">
        <v>1076</v>
      </c>
      <c r="F432" s="2">
        <v>231</v>
      </c>
      <c r="G432" s="65" t="s">
        <v>79</v>
      </c>
    </row>
    <row r="433" spans="1:7" ht="15.95">
      <c r="A433" t="s">
        <v>33</v>
      </c>
      <c r="B433" s="65" t="s">
        <v>1077</v>
      </c>
      <c r="C433" s="65" t="s">
        <v>1078</v>
      </c>
      <c r="D433"/>
      <c r="E433" t="s">
        <v>1079</v>
      </c>
      <c r="F433">
        <v>231</v>
      </c>
      <c r="G433" s="65" t="s">
        <v>79</v>
      </c>
    </row>
    <row r="434" spans="1:7" ht="15.75" customHeight="1">
      <c r="A434" s="53" t="s">
        <v>181</v>
      </c>
      <c r="B434" s="65" t="s">
        <v>1061</v>
      </c>
      <c r="C434" s="65" t="s">
        <v>1062</v>
      </c>
      <c r="D434"/>
      <c r="E434" t="s">
        <v>1080</v>
      </c>
      <c r="F434" s="2">
        <v>232</v>
      </c>
      <c r="G434" s="65" t="s">
        <v>79</v>
      </c>
    </row>
    <row r="435" spans="1:7" ht="15.95">
      <c r="A435" t="s">
        <v>33</v>
      </c>
      <c r="B435" s="65" t="s">
        <v>1081</v>
      </c>
      <c r="C435" s="65" t="s">
        <v>1082</v>
      </c>
      <c r="D435"/>
      <c r="E435" t="s">
        <v>1083</v>
      </c>
      <c r="F435">
        <v>232</v>
      </c>
      <c r="G435" s="65" t="s">
        <v>79</v>
      </c>
    </row>
    <row r="436" spans="1:7" ht="15.75" customHeight="1">
      <c r="A436" s="53" t="s">
        <v>181</v>
      </c>
      <c r="B436" s="65" t="s">
        <v>1065</v>
      </c>
      <c r="C436" s="65" t="s">
        <v>1066</v>
      </c>
      <c r="D436"/>
      <c r="E436" t="s">
        <v>1084</v>
      </c>
      <c r="F436" s="2">
        <v>233</v>
      </c>
      <c r="G436" s="65" t="s">
        <v>79</v>
      </c>
    </row>
    <row r="437" spans="1:7" ht="15.95">
      <c r="A437" t="s">
        <v>33</v>
      </c>
      <c r="B437" s="65" t="s">
        <v>1085</v>
      </c>
      <c r="C437" s="65" t="s">
        <v>1086</v>
      </c>
      <c r="D437"/>
      <c r="E437" s="65" t="s">
        <v>1087</v>
      </c>
      <c r="F437">
        <v>233</v>
      </c>
      <c r="G437" s="65" t="s">
        <v>79</v>
      </c>
    </row>
    <row r="438" spans="1:7" ht="15.75" customHeight="1">
      <c r="A438" s="53" t="s">
        <v>181</v>
      </c>
      <c r="B438" s="65" t="s">
        <v>1069</v>
      </c>
      <c r="C438" s="65" t="s">
        <v>1070</v>
      </c>
      <c r="D438"/>
      <c r="E438" t="s">
        <v>1088</v>
      </c>
      <c r="F438" s="2">
        <v>234</v>
      </c>
      <c r="G438" s="65" t="s">
        <v>79</v>
      </c>
    </row>
    <row r="439" spans="1:7" ht="17.100000000000001" customHeight="1">
      <c r="A439" t="s">
        <v>33</v>
      </c>
      <c r="B439" s="65" t="s">
        <v>1089</v>
      </c>
      <c r="C439" s="65" t="s">
        <v>1090</v>
      </c>
      <c r="D439"/>
      <c r="E439" t="s">
        <v>1091</v>
      </c>
      <c r="F439">
        <v>234</v>
      </c>
      <c r="G439" s="65" t="s">
        <v>79</v>
      </c>
    </row>
    <row r="440" spans="1:7" ht="17.100000000000001" customHeight="1">
      <c r="A440" s="53" t="s">
        <v>181</v>
      </c>
      <c r="B440" s="65" t="s">
        <v>1073</v>
      </c>
      <c r="C440" s="65" t="s">
        <v>1074</v>
      </c>
      <c r="D440"/>
      <c r="E440" t="s">
        <v>1092</v>
      </c>
      <c r="F440" s="2">
        <v>235</v>
      </c>
      <c r="G440" s="65" t="s">
        <v>79</v>
      </c>
    </row>
    <row r="441" spans="1:7" ht="15.75" customHeight="1">
      <c r="A441" t="s">
        <v>33</v>
      </c>
      <c r="B441" s="65" t="s">
        <v>1093</v>
      </c>
      <c r="C441" s="65" t="s">
        <v>1094</v>
      </c>
      <c r="D441"/>
      <c r="E441" t="s">
        <v>1095</v>
      </c>
      <c r="F441">
        <v>235</v>
      </c>
      <c r="G441" s="65" t="s">
        <v>79</v>
      </c>
    </row>
    <row r="442" spans="1:7" ht="15.95">
      <c r="A442" s="53" t="s">
        <v>181</v>
      </c>
      <c r="B442" s="65" t="s">
        <v>1077</v>
      </c>
      <c r="C442" s="65" t="s">
        <v>1078</v>
      </c>
      <c r="D442"/>
      <c r="E442" t="s">
        <v>1096</v>
      </c>
      <c r="F442" s="2">
        <v>236</v>
      </c>
      <c r="G442" s="65" t="s">
        <v>79</v>
      </c>
    </row>
    <row r="443" spans="1:7" ht="15.75" customHeight="1">
      <c r="A443" t="s">
        <v>33</v>
      </c>
      <c r="B443" s="65" t="s">
        <v>1097</v>
      </c>
      <c r="C443" s="65" t="s">
        <v>1098</v>
      </c>
      <c r="D443"/>
      <c r="E443" s="65" t="s">
        <v>1099</v>
      </c>
      <c r="F443">
        <v>236</v>
      </c>
      <c r="G443" s="65" t="s">
        <v>79</v>
      </c>
    </row>
    <row r="444" spans="1:7" ht="15.95">
      <c r="A444" s="53" t="s">
        <v>181</v>
      </c>
      <c r="B444" s="65" t="s">
        <v>1081</v>
      </c>
      <c r="C444" s="65" t="s">
        <v>1082</v>
      </c>
      <c r="D444"/>
      <c r="E444" t="s">
        <v>1100</v>
      </c>
      <c r="F444" s="2">
        <v>237</v>
      </c>
      <c r="G444" s="65" t="s">
        <v>79</v>
      </c>
    </row>
    <row r="445" spans="1:7" ht="15.75" customHeight="1">
      <c r="A445" t="s">
        <v>33</v>
      </c>
      <c r="B445" s="65" t="s">
        <v>1101</v>
      </c>
      <c r="C445" s="65" t="s">
        <v>1102</v>
      </c>
      <c r="D445"/>
      <c r="E445" t="s">
        <v>1103</v>
      </c>
      <c r="F445">
        <v>237</v>
      </c>
      <c r="G445" s="65" t="s">
        <v>79</v>
      </c>
    </row>
    <row r="446" spans="1:7" ht="15.95">
      <c r="A446" s="53" t="s">
        <v>181</v>
      </c>
      <c r="B446" s="65" t="s">
        <v>1085</v>
      </c>
      <c r="C446" s="65" t="s">
        <v>1086</v>
      </c>
      <c r="D446"/>
      <c r="E446" t="s">
        <v>1104</v>
      </c>
      <c r="F446" s="2">
        <v>238</v>
      </c>
      <c r="G446" s="65" t="s">
        <v>79</v>
      </c>
    </row>
    <row r="447" spans="1:7" ht="15.75" customHeight="1">
      <c r="A447" t="s">
        <v>33</v>
      </c>
      <c r="B447" s="65" t="s">
        <v>1105</v>
      </c>
      <c r="C447" s="65" t="s">
        <v>1106</v>
      </c>
      <c r="D447"/>
      <c r="E447" t="s">
        <v>1107</v>
      </c>
      <c r="F447">
        <v>238</v>
      </c>
      <c r="G447" s="65" t="s">
        <v>79</v>
      </c>
    </row>
    <row r="448" spans="1:7" ht="15.95">
      <c r="A448" s="53" t="s">
        <v>181</v>
      </c>
      <c r="B448" s="65" t="s">
        <v>1089</v>
      </c>
      <c r="C448" s="65" t="s">
        <v>1090</v>
      </c>
      <c r="D448"/>
      <c r="E448" t="s">
        <v>1108</v>
      </c>
      <c r="F448" s="2">
        <v>239</v>
      </c>
      <c r="G448" s="65" t="s">
        <v>79</v>
      </c>
    </row>
    <row r="449" spans="1:7" ht="15.75" customHeight="1">
      <c r="A449" t="s">
        <v>33</v>
      </c>
      <c r="B449" s="65" t="s">
        <v>1109</v>
      </c>
      <c r="C449" s="65" t="s">
        <v>1110</v>
      </c>
      <c r="D449"/>
      <c r="E449" s="65" t="s">
        <v>1111</v>
      </c>
      <c r="F449">
        <v>239</v>
      </c>
      <c r="G449" s="65" t="s">
        <v>79</v>
      </c>
    </row>
    <row r="450" spans="1:7" ht="15.75" customHeight="1">
      <c r="A450" s="53" t="s">
        <v>181</v>
      </c>
      <c r="B450" s="65" t="s">
        <v>1093</v>
      </c>
      <c r="C450" s="65" t="s">
        <v>1094</v>
      </c>
      <c r="D450"/>
      <c r="E450" t="s">
        <v>1112</v>
      </c>
      <c r="F450" s="2">
        <v>240</v>
      </c>
      <c r="G450" s="65" t="s">
        <v>79</v>
      </c>
    </row>
    <row r="451" spans="1:7" ht="15.75" customHeight="1">
      <c r="A451" t="s">
        <v>33</v>
      </c>
      <c r="B451" s="65" t="s">
        <v>1113</v>
      </c>
      <c r="C451" s="65" t="s">
        <v>1114</v>
      </c>
      <c r="D451"/>
      <c r="E451" t="s">
        <v>1115</v>
      </c>
      <c r="F451">
        <v>240</v>
      </c>
      <c r="G451" s="65" t="s">
        <v>79</v>
      </c>
    </row>
    <row r="452" spans="1:7" ht="15.75" customHeight="1">
      <c r="A452" s="53" t="s">
        <v>181</v>
      </c>
      <c r="B452" s="65" t="s">
        <v>1097</v>
      </c>
      <c r="C452" s="65" t="s">
        <v>1098</v>
      </c>
      <c r="D452"/>
      <c r="E452" t="s">
        <v>1116</v>
      </c>
      <c r="F452" s="2">
        <v>241</v>
      </c>
      <c r="G452" s="65" t="s">
        <v>79</v>
      </c>
    </row>
    <row r="453" spans="1:7" ht="15.75" customHeight="1">
      <c r="A453" t="s">
        <v>33</v>
      </c>
      <c r="B453" s="65" t="s">
        <v>1117</v>
      </c>
      <c r="C453" s="65" t="s">
        <v>1118</v>
      </c>
      <c r="D453"/>
      <c r="E453" t="s">
        <v>1119</v>
      </c>
      <c r="F453">
        <v>241</v>
      </c>
      <c r="G453" s="65" t="s">
        <v>79</v>
      </c>
    </row>
    <row r="454" spans="1:7" ht="15.75" customHeight="1">
      <c r="A454" t="s">
        <v>33</v>
      </c>
      <c r="B454" s="65" t="s">
        <v>1120</v>
      </c>
      <c r="C454" s="65" t="s">
        <v>1121</v>
      </c>
      <c r="D454"/>
      <c r="E454" s="65" t="s">
        <v>1122</v>
      </c>
      <c r="F454">
        <v>242</v>
      </c>
      <c r="G454" s="65" t="s">
        <v>79</v>
      </c>
    </row>
    <row r="455" spans="1:7" ht="15.75" customHeight="1">
      <c r="A455" s="53" t="s">
        <v>181</v>
      </c>
      <c r="B455" s="65" t="s">
        <v>1101</v>
      </c>
      <c r="C455" s="65" t="s">
        <v>1102</v>
      </c>
      <c r="D455"/>
      <c r="E455" t="s">
        <v>1123</v>
      </c>
      <c r="F455" s="2">
        <v>242</v>
      </c>
      <c r="G455" s="65" t="s">
        <v>79</v>
      </c>
    </row>
    <row r="456" spans="1:7" ht="15.75" customHeight="1">
      <c r="A456" t="s">
        <v>33</v>
      </c>
      <c r="B456" s="65" t="s">
        <v>1124</v>
      </c>
      <c r="C456" s="65" t="s">
        <v>1125</v>
      </c>
      <c r="D456"/>
      <c r="E456" t="s">
        <v>1126</v>
      </c>
      <c r="F456">
        <v>243</v>
      </c>
      <c r="G456" s="65" t="s">
        <v>79</v>
      </c>
    </row>
    <row r="457" spans="1:7" ht="15.75" customHeight="1">
      <c r="A457" s="53" t="s">
        <v>181</v>
      </c>
      <c r="B457" s="65" t="s">
        <v>1105</v>
      </c>
      <c r="C457" s="65" t="s">
        <v>1106</v>
      </c>
      <c r="D457"/>
      <c r="E457" t="s">
        <v>1127</v>
      </c>
      <c r="F457" s="2">
        <v>243</v>
      </c>
      <c r="G457" s="65" t="s">
        <v>79</v>
      </c>
    </row>
    <row r="458" spans="1:7" ht="15.95">
      <c r="A458" t="s">
        <v>33</v>
      </c>
      <c r="B458" s="65" t="s">
        <v>1128</v>
      </c>
      <c r="C458" s="65" t="s">
        <v>1129</v>
      </c>
      <c r="D458"/>
      <c r="E458" t="s">
        <v>1130</v>
      </c>
      <c r="F458">
        <v>244</v>
      </c>
      <c r="G458" s="65" t="s">
        <v>79</v>
      </c>
    </row>
    <row r="459" spans="1:7" ht="15.75" customHeight="1">
      <c r="A459" s="53" t="s">
        <v>181</v>
      </c>
      <c r="B459" s="65" t="s">
        <v>1109</v>
      </c>
      <c r="C459" s="65" t="s">
        <v>1110</v>
      </c>
      <c r="D459"/>
      <c r="E459" t="s">
        <v>1131</v>
      </c>
      <c r="F459" s="2">
        <v>244</v>
      </c>
      <c r="G459" s="65" t="s">
        <v>79</v>
      </c>
    </row>
    <row r="460" spans="1:7" ht="15.95">
      <c r="A460" t="s">
        <v>33</v>
      </c>
      <c r="B460" s="65" t="s">
        <v>1132</v>
      </c>
      <c r="C460" s="65" t="s">
        <v>1133</v>
      </c>
      <c r="D460"/>
      <c r="E460" s="65" t="s">
        <v>1134</v>
      </c>
      <c r="F460">
        <v>245</v>
      </c>
      <c r="G460" s="65" t="s">
        <v>79</v>
      </c>
    </row>
    <row r="461" spans="1:7" ht="15.75" customHeight="1">
      <c r="A461" s="53" t="s">
        <v>181</v>
      </c>
      <c r="B461" s="65" t="s">
        <v>1113</v>
      </c>
      <c r="C461" s="65" t="s">
        <v>1114</v>
      </c>
      <c r="D461"/>
      <c r="E461" t="s">
        <v>1135</v>
      </c>
      <c r="F461" s="2">
        <v>245</v>
      </c>
      <c r="G461" s="65" t="s">
        <v>79</v>
      </c>
    </row>
    <row r="462" spans="1:7" ht="15.95">
      <c r="A462" s="53" t="s">
        <v>181</v>
      </c>
      <c r="B462" s="65" t="s">
        <v>1117</v>
      </c>
      <c r="C462" s="65" t="s">
        <v>1118</v>
      </c>
      <c r="D462"/>
      <c r="E462" t="s">
        <v>1136</v>
      </c>
      <c r="F462" s="2">
        <v>246</v>
      </c>
      <c r="G462" s="65" t="s">
        <v>79</v>
      </c>
    </row>
    <row r="463" spans="1:7" ht="15.75" customHeight="1">
      <c r="A463" t="s">
        <v>33</v>
      </c>
      <c r="B463" s="65" t="s">
        <v>1137</v>
      </c>
      <c r="C463" s="65" t="s">
        <v>1138</v>
      </c>
      <c r="D463"/>
      <c r="E463" t="s">
        <v>1139</v>
      </c>
      <c r="F463">
        <v>246</v>
      </c>
      <c r="G463" s="65" t="s">
        <v>79</v>
      </c>
    </row>
    <row r="464" spans="1:7" ht="15.95">
      <c r="A464" s="53" t="s">
        <v>181</v>
      </c>
      <c r="B464" s="65" t="s">
        <v>1120</v>
      </c>
      <c r="C464" s="65" t="s">
        <v>1121</v>
      </c>
      <c r="D464"/>
      <c r="E464" t="s">
        <v>1140</v>
      </c>
      <c r="F464" s="2">
        <v>247</v>
      </c>
      <c r="G464" s="65" t="s">
        <v>79</v>
      </c>
    </row>
    <row r="465" spans="1:14" ht="15.75" customHeight="1">
      <c r="A465" t="s">
        <v>33</v>
      </c>
      <c r="B465" s="65" t="s">
        <v>1141</v>
      </c>
      <c r="C465" s="65" t="s">
        <v>1142</v>
      </c>
      <c r="D465"/>
      <c r="E465" t="s">
        <v>1143</v>
      </c>
      <c r="F465">
        <v>247</v>
      </c>
      <c r="G465" s="65" t="s">
        <v>79</v>
      </c>
    </row>
    <row r="466" spans="1:14" ht="15.95">
      <c r="A466" s="53" t="s">
        <v>181</v>
      </c>
      <c r="B466" s="65" t="s">
        <v>1124</v>
      </c>
      <c r="C466" s="65" t="s">
        <v>1125</v>
      </c>
      <c r="D466"/>
      <c r="E466" t="s">
        <v>1144</v>
      </c>
      <c r="F466" s="2">
        <v>248</v>
      </c>
      <c r="G466" s="65" t="s">
        <v>79</v>
      </c>
    </row>
    <row r="467" spans="1:14" ht="15.75" customHeight="1">
      <c r="A467" t="s">
        <v>33</v>
      </c>
      <c r="B467" s="65" t="s">
        <v>1145</v>
      </c>
      <c r="C467" s="65" t="s">
        <v>1146</v>
      </c>
      <c r="D467"/>
      <c r="E467" s="65" t="s">
        <v>1147</v>
      </c>
      <c r="F467">
        <v>248</v>
      </c>
      <c r="G467" s="65" t="s">
        <v>79</v>
      </c>
    </row>
    <row r="468" spans="1:14" ht="15.95">
      <c r="A468" s="53" t="s">
        <v>181</v>
      </c>
      <c r="B468" s="65" t="s">
        <v>1128</v>
      </c>
      <c r="C468" s="65" t="s">
        <v>1129</v>
      </c>
      <c r="D468"/>
      <c r="E468" t="s">
        <v>1148</v>
      </c>
      <c r="F468" s="2">
        <v>249</v>
      </c>
      <c r="G468" s="65" t="s">
        <v>79</v>
      </c>
    </row>
    <row r="469" spans="1:14" ht="15.75" customHeight="1">
      <c r="A469" t="s">
        <v>33</v>
      </c>
      <c r="B469" s="65" t="s">
        <v>1149</v>
      </c>
      <c r="C469" s="65" t="s">
        <v>1150</v>
      </c>
      <c r="D469"/>
      <c r="E469" t="s">
        <v>1151</v>
      </c>
      <c r="F469">
        <v>249</v>
      </c>
      <c r="G469" s="65" t="s">
        <v>79</v>
      </c>
    </row>
    <row r="470" spans="1:14" ht="15.95">
      <c r="A470" s="53" t="s">
        <v>181</v>
      </c>
      <c r="B470" s="65" t="s">
        <v>1132</v>
      </c>
      <c r="C470" s="65" t="s">
        <v>1133</v>
      </c>
      <c r="D470"/>
      <c r="E470" t="s">
        <v>1152</v>
      </c>
      <c r="F470" s="2">
        <v>250</v>
      </c>
      <c r="G470" s="65" t="s">
        <v>79</v>
      </c>
    </row>
    <row r="471" spans="1:14" ht="15.75" customHeight="1">
      <c r="A471" t="s">
        <v>33</v>
      </c>
      <c r="B471" s="65" t="s">
        <v>1153</v>
      </c>
      <c r="C471" s="65" t="s">
        <v>1154</v>
      </c>
      <c r="D471"/>
      <c r="E471" t="s">
        <v>1155</v>
      </c>
      <c r="F471">
        <v>250</v>
      </c>
      <c r="G471" s="65" t="s">
        <v>79</v>
      </c>
    </row>
    <row r="472" spans="1:14" ht="15.95">
      <c r="A472" s="53" t="s">
        <v>181</v>
      </c>
      <c r="B472" s="65" t="s">
        <v>1137</v>
      </c>
      <c r="C472" s="65" t="s">
        <v>1138</v>
      </c>
      <c r="D472"/>
      <c r="E472" t="s">
        <v>1156</v>
      </c>
      <c r="F472" s="2">
        <v>251</v>
      </c>
      <c r="G472" s="65" t="s">
        <v>79</v>
      </c>
    </row>
    <row r="473" spans="1:14" ht="15.75" customHeight="1">
      <c r="A473" t="s">
        <v>33</v>
      </c>
      <c r="B473" s="65" t="s">
        <v>1157</v>
      </c>
      <c r="C473" s="65" t="s">
        <v>1158</v>
      </c>
      <c r="D473"/>
      <c r="E473" s="65" t="s">
        <v>1159</v>
      </c>
      <c r="F473">
        <v>251</v>
      </c>
      <c r="G473" s="65" t="s">
        <v>79</v>
      </c>
    </row>
    <row r="474" spans="1:14" ht="15.95">
      <c r="A474" s="53" t="s">
        <v>181</v>
      </c>
      <c r="B474" s="65" t="s">
        <v>1141</v>
      </c>
      <c r="C474" s="65" t="s">
        <v>1142</v>
      </c>
      <c r="D474"/>
      <c r="E474" t="s">
        <v>1160</v>
      </c>
      <c r="F474" s="2">
        <v>252</v>
      </c>
      <c r="G474" s="65" t="s">
        <v>79</v>
      </c>
    </row>
    <row r="475" spans="1:14" ht="15.75" customHeight="1">
      <c r="A475" t="s">
        <v>33</v>
      </c>
      <c r="B475" s="65" t="s">
        <v>1161</v>
      </c>
      <c r="C475" s="65" t="s">
        <v>1162</v>
      </c>
      <c r="D475"/>
      <c r="E475" t="s">
        <v>1163</v>
      </c>
      <c r="F475">
        <v>252</v>
      </c>
      <c r="G475" s="65" t="s">
        <v>79</v>
      </c>
    </row>
    <row r="476" spans="1:14" ht="15.75" customHeight="1">
      <c r="A476" s="53" t="s">
        <v>181</v>
      </c>
      <c r="B476" s="65" t="s">
        <v>1145</v>
      </c>
      <c r="C476" s="65" t="s">
        <v>1146</v>
      </c>
      <c r="D476"/>
      <c r="E476" t="s">
        <v>1164</v>
      </c>
      <c r="F476" s="2">
        <v>253</v>
      </c>
      <c r="G476" s="65" t="s">
        <v>79</v>
      </c>
    </row>
    <row r="477" spans="1:14" ht="15.75" customHeight="1">
      <c r="A477" t="s">
        <v>33</v>
      </c>
      <c r="B477" s="65" t="s">
        <v>1165</v>
      </c>
      <c r="C477" s="65" t="s">
        <v>1166</v>
      </c>
      <c r="D477"/>
      <c r="E477" t="s">
        <v>1167</v>
      </c>
      <c r="F477">
        <v>253</v>
      </c>
      <c r="G477" s="65" t="s">
        <v>79</v>
      </c>
    </row>
    <row r="478" spans="1:14" s="76" customFormat="1" ht="15.75" customHeight="1">
      <c r="A478" s="53" t="s">
        <v>181</v>
      </c>
      <c r="B478" s="65" t="s">
        <v>1149</v>
      </c>
      <c r="C478" s="65" t="s">
        <v>1150</v>
      </c>
      <c r="D478"/>
      <c r="E478" t="s">
        <v>1168</v>
      </c>
      <c r="F478" s="2">
        <v>254</v>
      </c>
      <c r="G478" s="65" t="s">
        <v>79</v>
      </c>
      <c r="H478"/>
      <c r="I478"/>
      <c r="J478"/>
      <c r="K478"/>
      <c r="L478"/>
      <c r="M478"/>
      <c r="N478"/>
    </row>
    <row r="479" spans="1:14" ht="15.75" customHeight="1">
      <c r="A479" t="s">
        <v>33</v>
      </c>
      <c r="B479" s="65" t="s">
        <v>1169</v>
      </c>
      <c r="C479" s="65" t="s">
        <v>1170</v>
      </c>
      <c r="D479"/>
      <c r="E479" s="65" t="s">
        <v>1171</v>
      </c>
      <c r="F479">
        <v>254</v>
      </c>
      <c r="G479" s="65" t="s">
        <v>79</v>
      </c>
    </row>
    <row r="480" spans="1:14" ht="15.75" customHeight="1">
      <c r="A480" s="53" t="s">
        <v>181</v>
      </c>
      <c r="B480" s="65" t="s">
        <v>1153</v>
      </c>
      <c r="C480" s="65" t="s">
        <v>1154</v>
      </c>
      <c r="D480"/>
      <c r="E480" t="s">
        <v>1172</v>
      </c>
      <c r="F480" s="2">
        <v>255</v>
      </c>
      <c r="G480" s="65" t="s">
        <v>79</v>
      </c>
    </row>
    <row r="481" spans="1:7" ht="15.75" customHeight="1">
      <c r="A481" t="s">
        <v>33</v>
      </c>
      <c r="B481" s="65" t="s">
        <v>1173</v>
      </c>
      <c r="C481" s="65" t="s">
        <v>1174</v>
      </c>
      <c r="D481"/>
      <c r="E481" t="s">
        <v>1175</v>
      </c>
      <c r="F481">
        <v>255</v>
      </c>
      <c r="G481" s="65" t="s">
        <v>79</v>
      </c>
    </row>
    <row r="482" spans="1:7" ht="15.95">
      <c r="A482" s="53" t="s">
        <v>181</v>
      </c>
      <c r="B482" s="65" t="s">
        <v>1157</v>
      </c>
      <c r="C482" s="65" t="s">
        <v>1158</v>
      </c>
      <c r="D482"/>
      <c r="E482" t="s">
        <v>1176</v>
      </c>
      <c r="F482" s="2">
        <v>256</v>
      </c>
      <c r="G482" s="65" t="s">
        <v>79</v>
      </c>
    </row>
    <row r="483" spans="1:7" ht="15.75" customHeight="1">
      <c r="A483" t="s">
        <v>33</v>
      </c>
      <c r="B483" s="65" t="s">
        <v>1177</v>
      </c>
      <c r="C483" s="65" t="s">
        <v>1178</v>
      </c>
      <c r="D483"/>
      <c r="E483" t="s">
        <v>1179</v>
      </c>
      <c r="F483">
        <v>256</v>
      </c>
      <c r="G483" s="65" t="s">
        <v>79</v>
      </c>
    </row>
    <row r="484" spans="1:7" ht="15.95">
      <c r="A484" s="53" t="s">
        <v>181</v>
      </c>
      <c r="B484" s="65" t="s">
        <v>1161</v>
      </c>
      <c r="C484" s="65" t="s">
        <v>1162</v>
      </c>
      <c r="D484"/>
      <c r="E484" t="s">
        <v>1180</v>
      </c>
      <c r="F484" s="2">
        <v>257</v>
      </c>
      <c r="G484" s="65" t="s">
        <v>79</v>
      </c>
    </row>
    <row r="485" spans="1:7" ht="15.75" customHeight="1">
      <c r="A485" t="s">
        <v>33</v>
      </c>
      <c r="B485" s="65" t="s">
        <v>1181</v>
      </c>
      <c r="C485" s="65" t="s">
        <v>1182</v>
      </c>
      <c r="D485"/>
      <c r="E485" s="65" t="s">
        <v>1183</v>
      </c>
      <c r="F485">
        <v>257</v>
      </c>
      <c r="G485" s="65" t="s">
        <v>79</v>
      </c>
    </row>
    <row r="486" spans="1:7" ht="15.95">
      <c r="A486" s="53" t="s">
        <v>181</v>
      </c>
      <c r="B486" s="65" t="s">
        <v>1165</v>
      </c>
      <c r="C486" s="65" t="s">
        <v>1166</v>
      </c>
      <c r="D486"/>
      <c r="E486" t="s">
        <v>1184</v>
      </c>
      <c r="F486" s="2">
        <v>258</v>
      </c>
      <c r="G486" s="65" t="s">
        <v>79</v>
      </c>
    </row>
    <row r="487" spans="1:7" ht="15.75" customHeight="1">
      <c r="A487" t="s">
        <v>33</v>
      </c>
      <c r="B487" s="65" t="s">
        <v>1185</v>
      </c>
      <c r="C487" s="65" t="s">
        <v>1186</v>
      </c>
      <c r="D487"/>
      <c r="E487" t="s">
        <v>1187</v>
      </c>
      <c r="F487">
        <v>258</v>
      </c>
      <c r="G487" s="65" t="s">
        <v>79</v>
      </c>
    </row>
    <row r="488" spans="1:7" ht="15.95">
      <c r="A488" s="53" t="s">
        <v>181</v>
      </c>
      <c r="B488" s="65" t="s">
        <v>1169</v>
      </c>
      <c r="C488" s="65" t="s">
        <v>1170</v>
      </c>
      <c r="D488"/>
      <c r="E488" t="s">
        <v>1188</v>
      </c>
      <c r="F488" s="2">
        <v>259</v>
      </c>
      <c r="G488" s="65" t="s">
        <v>79</v>
      </c>
    </row>
    <row r="489" spans="1:7" ht="15.75" customHeight="1">
      <c r="A489" t="s">
        <v>33</v>
      </c>
      <c r="B489" s="65" t="s">
        <v>1189</v>
      </c>
      <c r="C489" s="65" t="s">
        <v>1190</v>
      </c>
      <c r="D489"/>
      <c r="E489" t="s">
        <v>1191</v>
      </c>
      <c r="F489">
        <v>259</v>
      </c>
      <c r="G489" s="65" t="s">
        <v>79</v>
      </c>
    </row>
    <row r="490" spans="1:7" ht="15.95">
      <c r="A490" s="53" t="s">
        <v>181</v>
      </c>
      <c r="B490" s="65" t="s">
        <v>1173</v>
      </c>
      <c r="C490" s="65" t="s">
        <v>1174</v>
      </c>
      <c r="D490"/>
      <c r="E490" t="s">
        <v>1192</v>
      </c>
      <c r="F490" s="2">
        <v>260</v>
      </c>
      <c r="G490" s="65" t="s">
        <v>79</v>
      </c>
    </row>
    <row r="491" spans="1:7" ht="15.75" customHeight="1">
      <c r="A491" t="s">
        <v>33</v>
      </c>
      <c r="B491" s="65" t="s">
        <v>1193</v>
      </c>
      <c r="C491" s="65" t="s">
        <v>1194</v>
      </c>
      <c r="D491"/>
      <c r="E491" s="65" t="s">
        <v>1195</v>
      </c>
      <c r="F491">
        <v>260</v>
      </c>
      <c r="G491" s="65" t="s">
        <v>79</v>
      </c>
    </row>
    <row r="492" spans="1:7" ht="15.95">
      <c r="A492" s="53" t="s">
        <v>181</v>
      </c>
      <c r="B492" s="65" t="s">
        <v>1177</v>
      </c>
      <c r="C492" s="65" t="s">
        <v>1178</v>
      </c>
      <c r="D492"/>
      <c r="E492" t="s">
        <v>1196</v>
      </c>
      <c r="F492" s="2">
        <v>261</v>
      </c>
      <c r="G492" s="65" t="s">
        <v>79</v>
      </c>
    </row>
    <row r="493" spans="1:7" ht="15.75" customHeight="1">
      <c r="A493" t="s">
        <v>33</v>
      </c>
      <c r="B493" s="65" t="s">
        <v>1197</v>
      </c>
      <c r="C493" s="65" t="s">
        <v>1198</v>
      </c>
      <c r="D493"/>
      <c r="E493" t="s">
        <v>1199</v>
      </c>
      <c r="F493">
        <v>261</v>
      </c>
      <c r="G493" s="65" t="s">
        <v>79</v>
      </c>
    </row>
    <row r="494" spans="1:7" ht="15.95">
      <c r="A494" s="53" t="s">
        <v>181</v>
      </c>
      <c r="B494" s="65" t="s">
        <v>1181</v>
      </c>
      <c r="C494" s="65" t="s">
        <v>1182</v>
      </c>
      <c r="D494"/>
      <c r="E494" t="s">
        <v>1200</v>
      </c>
      <c r="F494" s="2">
        <v>262</v>
      </c>
      <c r="G494" s="65" t="s">
        <v>79</v>
      </c>
    </row>
    <row r="495" spans="1:7" ht="15.75" customHeight="1">
      <c r="A495" t="s">
        <v>33</v>
      </c>
      <c r="B495" s="65" t="s">
        <v>1201</v>
      </c>
      <c r="C495" s="65" t="s">
        <v>1202</v>
      </c>
      <c r="D495"/>
      <c r="E495" t="s">
        <v>1203</v>
      </c>
      <c r="F495">
        <v>262</v>
      </c>
      <c r="G495" s="65" t="s">
        <v>79</v>
      </c>
    </row>
    <row r="496" spans="1:7" ht="15.95">
      <c r="A496" s="53" t="s">
        <v>181</v>
      </c>
      <c r="B496" s="65" t="s">
        <v>1185</v>
      </c>
      <c r="C496" s="65" t="s">
        <v>1186</v>
      </c>
      <c r="D496"/>
      <c r="E496" t="s">
        <v>1204</v>
      </c>
      <c r="F496" s="2">
        <v>263</v>
      </c>
      <c r="G496" s="65" t="s">
        <v>79</v>
      </c>
    </row>
    <row r="497" spans="1:7" ht="15.75" customHeight="1">
      <c r="A497" t="s">
        <v>33</v>
      </c>
      <c r="B497" s="65" t="s">
        <v>1205</v>
      </c>
      <c r="C497" s="65" t="s">
        <v>1206</v>
      </c>
      <c r="D497"/>
      <c r="E497" s="65" t="s">
        <v>1207</v>
      </c>
      <c r="F497">
        <v>263</v>
      </c>
      <c r="G497" s="65" t="s">
        <v>79</v>
      </c>
    </row>
    <row r="498" spans="1:7" ht="15.95">
      <c r="A498" s="53" t="s">
        <v>181</v>
      </c>
      <c r="B498" s="65" t="s">
        <v>1189</v>
      </c>
      <c r="C498" s="65" t="s">
        <v>1190</v>
      </c>
      <c r="D498"/>
      <c r="E498" t="s">
        <v>1208</v>
      </c>
      <c r="F498" s="2">
        <v>264</v>
      </c>
      <c r="G498" s="65" t="s">
        <v>79</v>
      </c>
    </row>
    <row r="499" spans="1:7" ht="15.75" customHeight="1">
      <c r="A499" t="s">
        <v>33</v>
      </c>
      <c r="B499" s="65" t="s">
        <v>1209</v>
      </c>
      <c r="C499" s="65" t="s">
        <v>1210</v>
      </c>
      <c r="D499"/>
      <c r="E499" t="s">
        <v>1211</v>
      </c>
      <c r="F499">
        <v>264</v>
      </c>
      <c r="G499" s="65" t="s">
        <v>79</v>
      </c>
    </row>
    <row r="500" spans="1:7" ht="15.95">
      <c r="A500" s="53" t="s">
        <v>181</v>
      </c>
      <c r="B500" s="65" t="s">
        <v>1193</v>
      </c>
      <c r="C500" s="65" t="s">
        <v>1194</v>
      </c>
      <c r="D500"/>
      <c r="E500" t="s">
        <v>1212</v>
      </c>
      <c r="F500" s="2">
        <v>265</v>
      </c>
      <c r="G500" s="65" t="s">
        <v>79</v>
      </c>
    </row>
    <row r="501" spans="1:7" ht="15.75" customHeight="1">
      <c r="A501" t="s">
        <v>33</v>
      </c>
      <c r="B501" s="65" t="s">
        <v>1213</v>
      </c>
      <c r="C501" s="65" t="s">
        <v>1214</v>
      </c>
      <c r="D501"/>
      <c r="E501" t="s">
        <v>1215</v>
      </c>
      <c r="F501">
        <v>265</v>
      </c>
      <c r="G501" s="65" t="s">
        <v>79</v>
      </c>
    </row>
    <row r="502" spans="1:7" ht="15.95">
      <c r="A502" s="53" t="s">
        <v>181</v>
      </c>
      <c r="B502" s="65" t="s">
        <v>1197</v>
      </c>
      <c r="C502" s="65" t="s">
        <v>1198</v>
      </c>
      <c r="D502"/>
      <c r="E502" t="s">
        <v>1216</v>
      </c>
      <c r="F502" s="2">
        <v>266</v>
      </c>
      <c r="G502" s="65" t="s">
        <v>79</v>
      </c>
    </row>
    <row r="503" spans="1:7" ht="15.75" customHeight="1">
      <c r="A503" t="s">
        <v>33</v>
      </c>
      <c r="B503" s="65" t="s">
        <v>1217</v>
      </c>
      <c r="C503" s="65" t="s">
        <v>1218</v>
      </c>
      <c r="D503"/>
      <c r="E503" s="65" t="s">
        <v>1219</v>
      </c>
      <c r="F503">
        <v>266</v>
      </c>
      <c r="G503" s="65" t="s">
        <v>79</v>
      </c>
    </row>
    <row r="504" spans="1:7" ht="15.95">
      <c r="A504" s="53" t="s">
        <v>181</v>
      </c>
      <c r="B504" s="65" t="s">
        <v>1201</v>
      </c>
      <c r="C504" s="65" t="s">
        <v>1202</v>
      </c>
      <c r="D504"/>
      <c r="E504" t="s">
        <v>1220</v>
      </c>
      <c r="F504" s="2">
        <v>267</v>
      </c>
      <c r="G504" s="65" t="s">
        <v>79</v>
      </c>
    </row>
    <row r="505" spans="1:7" ht="15.75" customHeight="1">
      <c r="A505" t="s">
        <v>33</v>
      </c>
      <c r="B505" s="65" t="s">
        <v>1221</v>
      </c>
      <c r="C505" s="65" t="s">
        <v>1222</v>
      </c>
      <c r="D505"/>
      <c r="E505" t="s">
        <v>1223</v>
      </c>
      <c r="F505">
        <v>267</v>
      </c>
      <c r="G505" s="65" t="s">
        <v>79</v>
      </c>
    </row>
    <row r="506" spans="1:7" ht="15.95">
      <c r="A506" s="53" t="s">
        <v>181</v>
      </c>
      <c r="B506" s="65" t="s">
        <v>1205</v>
      </c>
      <c r="C506" s="65" t="s">
        <v>1206</v>
      </c>
      <c r="D506"/>
      <c r="E506" t="s">
        <v>1224</v>
      </c>
      <c r="F506" s="2">
        <v>268</v>
      </c>
      <c r="G506" s="65" t="s">
        <v>79</v>
      </c>
    </row>
    <row r="507" spans="1:7" ht="15.75" customHeight="1">
      <c r="A507" t="s">
        <v>33</v>
      </c>
      <c r="B507" s="65" t="s">
        <v>1225</v>
      </c>
      <c r="C507" s="65" t="s">
        <v>1226</v>
      </c>
      <c r="D507"/>
      <c r="E507" t="s">
        <v>1227</v>
      </c>
      <c r="F507">
        <v>268</v>
      </c>
      <c r="G507" s="65" t="s">
        <v>79</v>
      </c>
    </row>
    <row r="508" spans="1:7" ht="15.95">
      <c r="A508" s="53" t="s">
        <v>181</v>
      </c>
      <c r="B508" s="65" t="s">
        <v>1209</v>
      </c>
      <c r="C508" s="65" t="s">
        <v>1210</v>
      </c>
      <c r="D508"/>
      <c r="E508" t="s">
        <v>1228</v>
      </c>
      <c r="F508" s="2">
        <v>269</v>
      </c>
      <c r="G508" s="65" t="s">
        <v>79</v>
      </c>
    </row>
    <row r="509" spans="1:7" ht="15.75" customHeight="1">
      <c r="A509" t="s">
        <v>33</v>
      </c>
      <c r="B509" s="65" t="s">
        <v>1229</v>
      </c>
      <c r="C509" s="65" t="s">
        <v>1230</v>
      </c>
      <c r="D509"/>
      <c r="E509" s="65" t="s">
        <v>1231</v>
      </c>
      <c r="F509">
        <v>269</v>
      </c>
      <c r="G509" s="65" t="s">
        <v>79</v>
      </c>
    </row>
    <row r="510" spans="1:7" ht="15.95">
      <c r="A510" s="53" t="s">
        <v>181</v>
      </c>
      <c r="B510" s="65" t="s">
        <v>1213</v>
      </c>
      <c r="C510" s="65" t="s">
        <v>1214</v>
      </c>
      <c r="D510"/>
      <c r="E510" t="s">
        <v>1232</v>
      </c>
      <c r="F510" s="2">
        <v>270</v>
      </c>
      <c r="G510" s="65" t="s">
        <v>79</v>
      </c>
    </row>
    <row r="511" spans="1:7" ht="15.75" customHeight="1">
      <c r="A511" t="s">
        <v>33</v>
      </c>
      <c r="B511" s="65" t="s">
        <v>1233</v>
      </c>
      <c r="C511" s="65" t="s">
        <v>1234</v>
      </c>
      <c r="D511"/>
      <c r="E511" t="s">
        <v>1235</v>
      </c>
      <c r="F511">
        <v>270</v>
      </c>
      <c r="G511" s="65" t="s">
        <v>79</v>
      </c>
    </row>
    <row r="512" spans="1:7" ht="15.95">
      <c r="A512" s="53" t="s">
        <v>181</v>
      </c>
      <c r="B512" s="65" t="s">
        <v>1217</v>
      </c>
      <c r="C512" s="65" t="s">
        <v>1218</v>
      </c>
      <c r="D512"/>
      <c r="E512" t="s">
        <v>1236</v>
      </c>
      <c r="F512" s="2">
        <v>271</v>
      </c>
      <c r="G512" s="65" t="s">
        <v>79</v>
      </c>
    </row>
    <row r="513" spans="1:7" ht="15.75" customHeight="1">
      <c r="A513" t="s">
        <v>33</v>
      </c>
      <c r="B513" s="65" t="s">
        <v>1237</v>
      </c>
      <c r="C513" s="65" t="s">
        <v>1238</v>
      </c>
      <c r="D513"/>
      <c r="E513" t="s">
        <v>1239</v>
      </c>
      <c r="F513">
        <v>271</v>
      </c>
      <c r="G513" s="65" t="s">
        <v>79</v>
      </c>
    </row>
    <row r="514" spans="1:7" ht="15.95">
      <c r="A514" s="53" t="s">
        <v>181</v>
      </c>
      <c r="B514" s="65" t="s">
        <v>1221</v>
      </c>
      <c r="C514" s="65" t="s">
        <v>1222</v>
      </c>
      <c r="D514"/>
      <c r="E514" t="s">
        <v>1240</v>
      </c>
      <c r="F514" s="2">
        <v>272</v>
      </c>
      <c r="G514" s="65" t="s">
        <v>79</v>
      </c>
    </row>
    <row r="515" spans="1:7" ht="15.75" customHeight="1">
      <c r="A515" t="s">
        <v>33</v>
      </c>
      <c r="B515" s="65" t="s">
        <v>1241</v>
      </c>
      <c r="C515" s="65" t="s">
        <v>1242</v>
      </c>
      <c r="D515"/>
      <c r="E515" s="65" t="s">
        <v>1243</v>
      </c>
      <c r="F515">
        <v>272</v>
      </c>
      <c r="G515" s="65" t="s">
        <v>79</v>
      </c>
    </row>
    <row r="516" spans="1:7" ht="15.95">
      <c r="A516" s="53" t="s">
        <v>181</v>
      </c>
      <c r="B516" s="65" t="s">
        <v>1225</v>
      </c>
      <c r="C516" s="65" t="s">
        <v>1226</v>
      </c>
      <c r="D516"/>
      <c r="E516" t="s">
        <v>1244</v>
      </c>
      <c r="F516" s="2">
        <v>273</v>
      </c>
      <c r="G516" s="65" t="s">
        <v>79</v>
      </c>
    </row>
    <row r="517" spans="1:7" ht="15.75" customHeight="1">
      <c r="A517" t="s">
        <v>33</v>
      </c>
      <c r="B517" s="65" t="s">
        <v>1245</v>
      </c>
      <c r="C517" s="65" t="s">
        <v>1246</v>
      </c>
      <c r="D517"/>
      <c r="E517" t="s">
        <v>1247</v>
      </c>
      <c r="F517">
        <v>273</v>
      </c>
      <c r="G517" s="65" t="s">
        <v>79</v>
      </c>
    </row>
    <row r="518" spans="1:7" ht="15.95">
      <c r="A518" s="53" t="s">
        <v>181</v>
      </c>
      <c r="B518" s="65" t="s">
        <v>1229</v>
      </c>
      <c r="C518" s="65" t="s">
        <v>1230</v>
      </c>
      <c r="D518"/>
      <c r="E518" t="s">
        <v>1248</v>
      </c>
      <c r="F518" s="2">
        <v>274</v>
      </c>
      <c r="G518" s="65" t="s">
        <v>79</v>
      </c>
    </row>
    <row r="519" spans="1:7" ht="15.75" customHeight="1">
      <c r="A519" t="s">
        <v>33</v>
      </c>
      <c r="B519" s="65" t="s">
        <v>1249</v>
      </c>
      <c r="C519" s="65" t="s">
        <v>1250</v>
      </c>
      <c r="D519"/>
      <c r="E519" t="s">
        <v>1251</v>
      </c>
      <c r="F519">
        <v>274</v>
      </c>
      <c r="G519" s="65" t="s">
        <v>79</v>
      </c>
    </row>
    <row r="520" spans="1:7" ht="15.95">
      <c r="A520" s="53" t="s">
        <v>181</v>
      </c>
      <c r="B520" s="65" t="s">
        <v>1233</v>
      </c>
      <c r="C520" s="65" t="s">
        <v>1234</v>
      </c>
      <c r="D520"/>
      <c r="E520" t="s">
        <v>1252</v>
      </c>
      <c r="F520" s="2">
        <v>275</v>
      </c>
      <c r="G520" s="65" t="s">
        <v>79</v>
      </c>
    </row>
    <row r="521" spans="1:7" ht="15.75" customHeight="1">
      <c r="A521" t="s">
        <v>33</v>
      </c>
      <c r="B521" s="65" t="s">
        <v>1253</v>
      </c>
      <c r="C521" s="65" t="s">
        <v>1254</v>
      </c>
      <c r="D521"/>
      <c r="E521" s="65" t="s">
        <v>1255</v>
      </c>
      <c r="F521">
        <v>275</v>
      </c>
      <c r="G521" s="65" t="s">
        <v>79</v>
      </c>
    </row>
    <row r="522" spans="1:7" ht="15.95">
      <c r="A522" s="53" t="s">
        <v>181</v>
      </c>
      <c r="B522" s="65" t="s">
        <v>1237</v>
      </c>
      <c r="C522" s="65" t="s">
        <v>1238</v>
      </c>
      <c r="D522"/>
      <c r="E522" t="s">
        <v>1256</v>
      </c>
      <c r="F522" s="2">
        <v>276</v>
      </c>
      <c r="G522" s="65" t="s">
        <v>79</v>
      </c>
    </row>
    <row r="523" spans="1:7" ht="15.75" customHeight="1">
      <c r="A523" t="s">
        <v>33</v>
      </c>
      <c r="B523" s="65" t="s">
        <v>1257</v>
      </c>
      <c r="C523" s="65" t="s">
        <v>1258</v>
      </c>
      <c r="D523"/>
      <c r="E523" t="s">
        <v>1259</v>
      </c>
      <c r="F523">
        <v>276</v>
      </c>
      <c r="G523" s="65" t="s">
        <v>79</v>
      </c>
    </row>
    <row r="524" spans="1:7" ht="15.95">
      <c r="A524" s="53" t="s">
        <v>181</v>
      </c>
      <c r="B524" s="65" t="s">
        <v>1241</v>
      </c>
      <c r="C524" s="65" t="s">
        <v>1242</v>
      </c>
      <c r="D524"/>
      <c r="E524" t="s">
        <v>1260</v>
      </c>
      <c r="F524" s="2">
        <v>277</v>
      </c>
      <c r="G524" s="65" t="s">
        <v>79</v>
      </c>
    </row>
    <row r="525" spans="1:7" ht="15.75" customHeight="1">
      <c r="A525" t="s">
        <v>33</v>
      </c>
      <c r="B525" s="65" t="s">
        <v>1261</v>
      </c>
      <c r="C525" s="65" t="s">
        <v>1262</v>
      </c>
      <c r="D525"/>
      <c r="E525" t="s">
        <v>1263</v>
      </c>
      <c r="F525">
        <v>277</v>
      </c>
      <c r="G525" s="65" t="s">
        <v>79</v>
      </c>
    </row>
    <row r="526" spans="1:7" ht="15.95">
      <c r="A526" s="53" t="s">
        <v>181</v>
      </c>
      <c r="B526" s="65" t="s">
        <v>1245</v>
      </c>
      <c r="C526" s="65" t="s">
        <v>1246</v>
      </c>
      <c r="D526"/>
      <c r="E526" t="s">
        <v>1264</v>
      </c>
      <c r="F526" s="2">
        <v>278</v>
      </c>
      <c r="G526" s="65" t="s">
        <v>79</v>
      </c>
    </row>
    <row r="527" spans="1:7" ht="15.75" customHeight="1">
      <c r="A527" t="s">
        <v>33</v>
      </c>
      <c r="B527" s="65" t="s">
        <v>1265</v>
      </c>
      <c r="C527" s="65" t="s">
        <v>1266</v>
      </c>
      <c r="D527"/>
      <c r="E527" s="65" t="s">
        <v>1267</v>
      </c>
      <c r="F527">
        <v>278</v>
      </c>
      <c r="G527" s="65" t="s">
        <v>79</v>
      </c>
    </row>
    <row r="528" spans="1:7" ht="15.95">
      <c r="A528" s="53" t="s">
        <v>181</v>
      </c>
      <c r="B528" s="65" t="s">
        <v>1249</v>
      </c>
      <c r="C528" s="65" t="s">
        <v>1250</v>
      </c>
      <c r="D528"/>
      <c r="E528" t="s">
        <v>1268</v>
      </c>
      <c r="F528" s="2">
        <v>279</v>
      </c>
      <c r="G528" s="65" t="s">
        <v>79</v>
      </c>
    </row>
    <row r="529" spans="1:7" ht="15.75" customHeight="1">
      <c r="A529" t="s">
        <v>33</v>
      </c>
      <c r="B529" s="65" t="s">
        <v>1269</v>
      </c>
      <c r="C529" s="65" t="s">
        <v>1270</v>
      </c>
      <c r="D529"/>
      <c r="E529" t="s">
        <v>1271</v>
      </c>
      <c r="F529">
        <v>279</v>
      </c>
      <c r="G529" s="65" t="s">
        <v>79</v>
      </c>
    </row>
    <row r="530" spans="1:7" ht="15.75" customHeight="1">
      <c r="A530" s="53" t="s">
        <v>181</v>
      </c>
      <c r="B530" s="65" t="s">
        <v>1253</v>
      </c>
      <c r="C530" s="65" t="s">
        <v>1254</v>
      </c>
      <c r="D530"/>
      <c r="E530" t="s">
        <v>1272</v>
      </c>
      <c r="F530" s="2">
        <v>280</v>
      </c>
      <c r="G530" s="65" t="s">
        <v>79</v>
      </c>
    </row>
    <row r="531" spans="1:7" ht="15.75" customHeight="1">
      <c r="A531" t="s">
        <v>33</v>
      </c>
      <c r="B531" s="65" t="s">
        <v>1273</v>
      </c>
      <c r="C531" s="65" t="s">
        <v>1274</v>
      </c>
      <c r="D531"/>
      <c r="E531" t="s">
        <v>1275</v>
      </c>
      <c r="F531">
        <v>280</v>
      </c>
      <c r="G531" s="65" t="s">
        <v>79</v>
      </c>
    </row>
    <row r="532" spans="1:7" ht="15.75" customHeight="1">
      <c r="A532" s="53" t="s">
        <v>181</v>
      </c>
      <c r="B532" s="65" t="s">
        <v>1257</v>
      </c>
      <c r="C532" s="65" t="s">
        <v>1258</v>
      </c>
      <c r="D532"/>
      <c r="E532" t="s">
        <v>1276</v>
      </c>
      <c r="F532" s="2">
        <v>281</v>
      </c>
      <c r="G532" s="65" t="s">
        <v>79</v>
      </c>
    </row>
    <row r="533" spans="1:7" ht="15.75" customHeight="1">
      <c r="A533" t="s">
        <v>33</v>
      </c>
      <c r="B533" s="65" t="s">
        <v>1277</v>
      </c>
      <c r="C533" s="65" t="s">
        <v>1278</v>
      </c>
      <c r="D533"/>
      <c r="E533" s="65" t="s">
        <v>1279</v>
      </c>
      <c r="F533">
        <v>281</v>
      </c>
      <c r="G533" s="65" t="s">
        <v>79</v>
      </c>
    </row>
    <row r="534" spans="1:7" ht="15.75" customHeight="1">
      <c r="A534" s="53" t="s">
        <v>181</v>
      </c>
      <c r="B534" s="65" t="s">
        <v>1261</v>
      </c>
      <c r="C534" s="65" t="s">
        <v>1262</v>
      </c>
      <c r="D534"/>
      <c r="E534" t="s">
        <v>1280</v>
      </c>
      <c r="F534" s="2">
        <v>282</v>
      </c>
      <c r="G534" s="65" t="s">
        <v>79</v>
      </c>
    </row>
    <row r="535" spans="1:7" ht="15.75" customHeight="1">
      <c r="A535" t="s">
        <v>33</v>
      </c>
      <c r="B535" s="65" t="s">
        <v>1281</v>
      </c>
      <c r="C535" s="65" t="s">
        <v>1282</v>
      </c>
      <c r="D535"/>
      <c r="E535" t="s">
        <v>1283</v>
      </c>
      <c r="F535">
        <v>282</v>
      </c>
      <c r="G535" s="65" t="s">
        <v>79</v>
      </c>
    </row>
    <row r="536" spans="1:7" ht="15.75" customHeight="1">
      <c r="A536" s="53" t="s">
        <v>181</v>
      </c>
      <c r="B536" s="65" t="s">
        <v>1265</v>
      </c>
      <c r="C536" s="65" t="s">
        <v>1266</v>
      </c>
      <c r="D536"/>
      <c r="E536" t="s">
        <v>1284</v>
      </c>
      <c r="F536" s="2">
        <v>283</v>
      </c>
      <c r="G536" s="65" t="s">
        <v>79</v>
      </c>
    </row>
    <row r="537" spans="1:7" ht="15.75" customHeight="1">
      <c r="A537" t="s">
        <v>33</v>
      </c>
      <c r="B537" s="65" t="s">
        <v>1285</v>
      </c>
      <c r="C537" s="65" t="s">
        <v>1286</v>
      </c>
      <c r="D537"/>
      <c r="E537" t="s">
        <v>1287</v>
      </c>
      <c r="F537">
        <v>283</v>
      </c>
      <c r="G537" s="65" t="s">
        <v>79</v>
      </c>
    </row>
    <row r="538" spans="1:7" ht="15.95">
      <c r="A538" s="53" t="s">
        <v>181</v>
      </c>
      <c r="B538" s="65" t="s">
        <v>1269</v>
      </c>
      <c r="C538" s="65" t="s">
        <v>1270</v>
      </c>
      <c r="D538"/>
      <c r="E538" t="s">
        <v>1288</v>
      </c>
      <c r="F538" s="2">
        <v>284</v>
      </c>
      <c r="G538" s="65" t="s">
        <v>79</v>
      </c>
    </row>
    <row r="539" spans="1:7" ht="15.75" customHeight="1">
      <c r="A539" t="s">
        <v>33</v>
      </c>
      <c r="B539" s="65" t="s">
        <v>1289</v>
      </c>
      <c r="C539" s="65" t="s">
        <v>1290</v>
      </c>
      <c r="D539"/>
      <c r="E539" s="65" t="s">
        <v>1291</v>
      </c>
      <c r="F539">
        <v>284</v>
      </c>
      <c r="G539" s="65" t="s">
        <v>79</v>
      </c>
    </row>
    <row r="540" spans="1:7" ht="15.95">
      <c r="A540" s="53" t="s">
        <v>181</v>
      </c>
      <c r="B540" s="65" t="s">
        <v>1273</v>
      </c>
      <c r="C540" s="65" t="s">
        <v>1274</v>
      </c>
      <c r="D540"/>
      <c r="E540" t="s">
        <v>1292</v>
      </c>
      <c r="F540" s="2">
        <v>285</v>
      </c>
      <c r="G540" s="65" t="s">
        <v>79</v>
      </c>
    </row>
    <row r="541" spans="1:7" ht="15.75" customHeight="1">
      <c r="A541" t="s">
        <v>33</v>
      </c>
      <c r="B541" s="65" t="s">
        <v>1293</v>
      </c>
      <c r="C541" s="65" t="s">
        <v>1294</v>
      </c>
      <c r="D541"/>
      <c r="E541" t="s">
        <v>1295</v>
      </c>
      <c r="F541">
        <v>285</v>
      </c>
      <c r="G541" s="65" t="s">
        <v>79</v>
      </c>
    </row>
    <row r="542" spans="1:7" ht="15.95">
      <c r="A542" s="53" t="s">
        <v>181</v>
      </c>
      <c r="B542" s="65" t="s">
        <v>1277</v>
      </c>
      <c r="C542" s="65" t="s">
        <v>1278</v>
      </c>
      <c r="D542"/>
      <c r="E542" t="s">
        <v>1296</v>
      </c>
      <c r="F542" s="2">
        <v>286</v>
      </c>
      <c r="G542" s="65" t="s">
        <v>79</v>
      </c>
    </row>
    <row r="543" spans="1:7" ht="15.75" customHeight="1">
      <c r="A543" t="s">
        <v>33</v>
      </c>
      <c r="B543" s="65" t="s">
        <v>1297</v>
      </c>
      <c r="C543" s="65" t="s">
        <v>1298</v>
      </c>
      <c r="D543"/>
      <c r="E543" t="s">
        <v>1299</v>
      </c>
      <c r="F543">
        <v>286</v>
      </c>
      <c r="G543" s="65" t="s">
        <v>79</v>
      </c>
    </row>
    <row r="544" spans="1:7" ht="15.95">
      <c r="A544" s="53" t="s">
        <v>181</v>
      </c>
      <c r="B544" s="65" t="s">
        <v>1281</v>
      </c>
      <c r="C544" s="65" t="s">
        <v>1282</v>
      </c>
      <c r="D544"/>
      <c r="E544" t="s">
        <v>1300</v>
      </c>
      <c r="F544" s="2">
        <v>287</v>
      </c>
      <c r="G544" s="65" t="s">
        <v>79</v>
      </c>
    </row>
    <row r="545" spans="1:7" ht="15.75" customHeight="1">
      <c r="A545" t="s">
        <v>33</v>
      </c>
      <c r="B545" s="65" t="s">
        <v>1301</v>
      </c>
      <c r="C545" s="65" t="s">
        <v>1302</v>
      </c>
      <c r="D545"/>
      <c r="E545" s="65" t="s">
        <v>1303</v>
      </c>
      <c r="F545">
        <v>287</v>
      </c>
      <c r="G545" s="65" t="s">
        <v>79</v>
      </c>
    </row>
    <row r="546" spans="1:7" ht="15.95">
      <c r="A546" s="53" t="s">
        <v>181</v>
      </c>
      <c r="B546" s="65" t="s">
        <v>1285</v>
      </c>
      <c r="C546" s="65" t="s">
        <v>1286</v>
      </c>
      <c r="D546"/>
      <c r="E546" t="s">
        <v>1304</v>
      </c>
      <c r="F546" s="2">
        <v>288</v>
      </c>
      <c r="G546" s="65" t="s">
        <v>79</v>
      </c>
    </row>
    <row r="547" spans="1:7" ht="15.75" customHeight="1">
      <c r="A547" t="s">
        <v>33</v>
      </c>
      <c r="B547" s="65" t="s">
        <v>1305</v>
      </c>
      <c r="C547" s="65" t="s">
        <v>1306</v>
      </c>
      <c r="D547"/>
      <c r="E547" t="s">
        <v>1307</v>
      </c>
      <c r="F547">
        <v>288</v>
      </c>
      <c r="G547" s="65" t="s">
        <v>79</v>
      </c>
    </row>
    <row r="548" spans="1:7" ht="15.95">
      <c r="A548" s="53" t="s">
        <v>181</v>
      </c>
      <c r="B548" s="65" t="s">
        <v>1289</v>
      </c>
      <c r="C548" s="65" t="s">
        <v>1290</v>
      </c>
      <c r="D548"/>
      <c r="E548" t="s">
        <v>1308</v>
      </c>
      <c r="F548" s="2">
        <v>289</v>
      </c>
      <c r="G548" s="65" t="s">
        <v>79</v>
      </c>
    </row>
    <row r="549" spans="1:7" ht="15.75" customHeight="1">
      <c r="A549" t="s">
        <v>33</v>
      </c>
      <c r="B549" s="65" t="s">
        <v>1309</v>
      </c>
      <c r="C549" s="65" t="s">
        <v>1310</v>
      </c>
      <c r="D549"/>
      <c r="E549" t="s">
        <v>1311</v>
      </c>
      <c r="F549">
        <v>289</v>
      </c>
      <c r="G549" s="65" t="s">
        <v>79</v>
      </c>
    </row>
    <row r="550" spans="1:7" ht="15.95">
      <c r="A550" s="53" t="s">
        <v>181</v>
      </c>
      <c r="B550" s="65" t="s">
        <v>1293</v>
      </c>
      <c r="C550" s="65" t="s">
        <v>1294</v>
      </c>
      <c r="D550"/>
      <c r="E550" t="s">
        <v>1312</v>
      </c>
      <c r="F550" s="2">
        <v>290</v>
      </c>
      <c r="G550" s="65" t="s">
        <v>79</v>
      </c>
    </row>
    <row r="551" spans="1:7" ht="15.75" customHeight="1">
      <c r="A551" t="s">
        <v>33</v>
      </c>
      <c r="B551" s="65" t="s">
        <v>1313</v>
      </c>
      <c r="C551" s="65" t="s">
        <v>1314</v>
      </c>
      <c r="D551"/>
      <c r="E551" s="65" t="s">
        <v>1315</v>
      </c>
      <c r="F551">
        <v>290</v>
      </c>
      <c r="G551" s="65" t="s">
        <v>79</v>
      </c>
    </row>
    <row r="552" spans="1:7" ht="15.95">
      <c r="A552" s="53" t="s">
        <v>181</v>
      </c>
      <c r="B552" s="65" t="s">
        <v>1297</v>
      </c>
      <c r="C552" s="65" t="s">
        <v>1298</v>
      </c>
      <c r="D552"/>
      <c r="E552" t="s">
        <v>1316</v>
      </c>
      <c r="F552" s="2">
        <v>291</v>
      </c>
      <c r="G552" s="65" t="s">
        <v>79</v>
      </c>
    </row>
    <row r="553" spans="1:7" ht="15.75" customHeight="1">
      <c r="A553" t="s">
        <v>33</v>
      </c>
      <c r="B553" s="65" t="s">
        <v>1317</v>
      </c>
      <c r="C553" s="65" t="s">
        <v>1318</v>
      </c>
      <c r="D553"/>
      <c r="E553" t="s">
        <v>1319</v>
      </c>
      <c r="F553">
        <v>291</v>
      </c>
      <c r="G553" s="65" t="s">
        <v>79</v>
      </c>
    </row>
    <row r="554" spans="1:7" ht="15.95">
      <c r="A554" s="53" t="s">
        <v>181</v>
      </c>
      <c r="B554" s="65" t="s">
        <v>1301</v>
      </c>
      <c r="C554" s="65" t="s">
        <v>1302</v>
      </c>
      <c r="D554"/>
      <c r="E554" t="s">
        <v>1320</v>
      </c>
      <c r="F554" s="2">
        <v>292</v>
      </c>
      <c r="G554" s="65" t="s">
        <v>79</v>
      </c>
    </row>
    <row r="555" spans="1:7" ht="15.75" customHeight="1">
      <c r="A555" t="s">
        <v>33</v>
      </c>
      <c r="B555" s="65" t="s">
        <v>1321</v>
      </c>
      <c r="C555" s="65" t="s">
        <v>1322</v>
      </c>
      <c r="D555"/>
      <c r="E555" t="s">
        <v>1323</v>
      </c>
      <c r="F555">
        <v>292</v>
      </c>
      <c r="G555" s="65" t="s">
        <v>79</v>
      </c>
    </row>
    <row r="556" spans="1:7" ht="15.95">
      <c r="A556" s="53" t="s">
        <v>181</v>
      </c>
      <c r="B556" s="65" t="s">
        <v>1305</v>
      </c>
      <c r="C556" s="65" t="s">
        <v>1306</v>
      </c>
      <c r="D556"/>
      <c r="E556" t="s">
        <v>1324</v>
      </c>
      <c r="F556" s="2">
        <v>293</v>
      </c>
      <c r="G556" s="65" t="s">
        <v>79</v>
      </c>
    </row>
    <row r="557" spans="1:7" ht="15.75" customHeight="1">
      <c r="A557" t="s">
        <v>33</v>
      </c>
      <c r="B557" s="65" t="s">
        <v>1325</v>
      </c>
      <c r="C557" s="65" t="s">
        <v>1326</v>
      </c>
      <c r="D557"/>
      <c r="E557" s="65" t="s">
        <v>1327</v>
      </c>
      <c r="F557">
        <v>293</v>
      </c>
      <c r="G557" s="65" t="s">
        <v>79</v>
      </c>
    </row>
    <row r="558" spans="1:7" ht="15.95">
      <c r="A558" s="53" t="s">
        <v>181</v>
      </c>
      <c r="B558" s="65" t="s">
        <v>1309</v>
      </c>
      <c r="C558" s="65" t="s">
        <v>1310</v>
      </c>
      <c r="D558"/>
      <c r="E558" t="s">
        <v>1328</v>
      </c>
      <c r="F558" s="2">
        <v>294</v>
      </c>
      <c r="G558" s="65" t="s">
        <v>79</v>
      </c>
    </row>
    <row r="559" spans="1:7" ht="15.75" customHeight="1">
      <c r="A559" t="s">
        <v>33</v>
      </c>
      <c r="B559" s="65" t="s">
        <v>1329</v>
      </c>
      <c r="C559" s="65" t="s">
        <v>1330</v>
      </c>
      <c r="D559"/>
      <c r="E559" t="s">
        <v>1331</v>
      </c>
      <c r="F559">
        <v>294</v>
      </c>
      <c r="G559" s="65" t="s">
        <v>79</v>
      </c>
    </row>
    <row r="560" spans="1:7" ht="15.95">
      <c r="A560" s="53" t="s">
        <v>181</v>
      </c>
      <c r="B560" s="65" t="s">
        <v>1313</v>
      </c>
      <c r="C560" s="65" t="s">
        <v>1314</v>
      </c>
      <c r="D560"/>
      <c r="E560" t="s">
        <v>1332</v>
      </c>
      <c r="F560" s="2">
        <v>295</v>
      </c>
      <c r="G560" s="65" t="s">
        <v>79</v>
      </c>
    </row>
    <row r="561" spans="1:7" ht="15.75" customHeight="1">
      <c r="A561" t="s">
        <v>33</v>
      </c>
      <c r="B561" s="65" t="s">
        <v>1333</v>
      </c>
      <c r="C561" s="65" t="s">
        <v>1334</v>
      </c>
      <c r="D561"/>
      <c r="E561" t="s">
        <v>1335</v>
      </c>
      <c r="F561">
        <v>295</v>
      </c>
      <c r="G561" s="65" t="s">
        <v>79</v>
      </c>
    </row>
    <row r="562" spans="1:7" ht="15.75" customHeight="1">
      <c r="A562" s="53" t="s">
        <v>181</v>
      </c>
      <c r="B562" s="65" t="s">
        <v>1317</v>
      </c>
      <c r="C562" s="65" t="s">
        <v>1318</v>
      </c>
      <c r="D562"/>
      <c r="E562" t="s">
        <v>1336</v>
      </c>
      <c r="F562" s="2">
        <v>296</v>
      </c>
      <c r="G562" s="65" t="s">
        <v>79</v>
      </c>
    </row>
    <row r="563" spans="1:7" ht="15.75" customHeight="1">
      <c r="A563" t="s">
        <v>33</v>
      </c>
      <c r="B563" s="65" t="s">
        <v>1337</v>
      </c>
      <c r="C563" s="65" t="s">
        <v>1338</v>
      </c>
      <c r="D563"/>
      <c r="E563" s="65" t="s">
        <v>1339</v>
      </c>
      <c r="F563">
        <v>296</v>
      </c>
      <c r="G563" s="65" t="s">
        <v>79</v>
      </c>
    </row>
    <row r="564" spans="1:7" ht="15.75" customHeight="1">
      <c r="A564" s="53" t="s">
        <v>181</v>
      </c>
      <c r="B564" s="65" t="s">
        <v>1321</v>
      </c>
      <c r="C564" s="65" t="s">
        <v>1322</v>
      </c>
      <c r="D564"/>
      <c r="E564" t="s">
        <v>1340</v>
      </c>
      <c r="F564" s="2">
        <v>297</v>
      </c>
      <c r="G564" s="65" t="s">
        <v>79</v>
      </c>
    </row>
    <row r="565" spans="1:7" ht="15.75" customHeight="1">
      <c r="A565" t="s">
        <v>33</v>
      </c>
      <c r="B565" s="65" t="s">
        <v>1341</v>
      </c>
      <c r="C565" s="65" t="s">
        <v>1342</v>
      </c>
      <c r="D565"/>
      <c r="E565" t="s">
        <v>1343</v>
      </c>
      <c r="F565">
        <v>297</v>
      </c>
      <c r="G565" s="65" t="s">
        <v>79</v>
      </c>
    </row>
    <row r="566" spans="1:7" ht="15.75" customHeight="1">
      <c r="A566" s="53" t="s">
        <v>181</v>
      </c>
      <c r="B566" s="65" t="s">
        <v>1325</v>
      </c>
      <c r="C566" s="65" t="s">
        <v>1326</v>
      </c>
      <c r="D566"/>
      <c r="E566" t="s">
        <v>1344</v>
      </c>
      <c r="F566" s="2">
        <v>298</v>
      </c>
      <c r="G566" s="65" t="s">
        <v>79</v>
      </c>
    </row>
    <row r="567" spans="1:7" ht="15.75" customHeight="1">
      <c r="A567" t="s">
        <v>33</v>
      </c>
      <c r="B567" s="65" t="s">
        <v>1345</v>
      </c>
      <c r="C567" s="65" t="s">
        <v>1346</v>
      </c>
      <c r="D567"/>
      <c r="E567" t="s">
        <v>1347</v>
      </c>
      <c r="F567">
        <v>298</v>
      </c>
      <c r="G567" s="65" t="s">
        <v>79</v>
      </c>
    </row>
    <row r="568" spans="1:7" ht="15.75" customHeight="1">
      <c r="A568" s="53" t="s">
        <v>181</v>
      </c>
      <c r="B568" s="65" t="s">
        <v>1329</v>
      </c>
      <c r="C568" s="65" t="s">
        <v>1330</v>
      </c>
      <c r="D568"/>
      <c r="E568" t="s">
        <v>1348</v>
      </c>
      <c r="F568" s="2">
        <v>299</v>
      </c>
      <c r="G568" s="65" t="s">
        <v>79</v>
      </c>
    </row>
    <row r="569" spans="1:7" ht="15.75" customHeight="1">
      <c r="A569" t="s">
        <v>33</v>
      </c>
      <c r="B569" s="65" t="s">
        <v>1349</v>
      </c>
      <c r="C569" s="65" t="s">
        <v>1350</v>
      </c>
      <c r="D569"/>
      <c r="E569" s="65" t="s">
        <v>1351</v>
      </c>
      <c r="F569">
        <v>299</v>
      </c>
      <c r="G569" s="65" t="s">
        <v>79</v>
      </c>
    </row>
    <row r="570" spans="1:7" ht="15.75" customHeight="1">
      <c r="A570" s="53" t="s">
        <v>181</v>
      </c>
      <c r="B570" s="65" t="s">
        <v>1333</v>
      </c>
      <c r="C570" s="65" t="s">
        <v>1334</v>
      </c>
      <c r="D570"/>
      <c r="E570" t="s">
        <v>1352</v>
      </c>
      <c r="F570" s="2">
        <v>300</v>
      </c>
      <c r="G570" s="65" t="s">
        <v>79</v>
      </c>
    </row>
    <row r="571" spans="1:7" ht="15.75" customHeight="1">
      <c r="A571" t="s">
        <v>33</v>
      </c>
      <c r="B571" s="65" t="s">
        <v>1353</v>
      </c>
      <c r="C571" s="65" t="s">
        <v>1354</v>
      </c>
      <c r="D571"/>
      <c r="E571" t="s">
        <v>1355</v>
      </c>
      <c r="F571">
        <v>300</v>
      </c>
      <c r="G571" s="65" t="s">
        <v>79</v>
      </c>
    </row>
    <row r="572" spans="1:7" ht="15.75" customHeight="1">
      <c r="A572" s="53" t="s">
        <v>181</v>
      </c>
      <c r="B572" s="65" t="s">
        <v>1337</v>
      </c>
      <c r="C572" s="65" t="s">
        <v>1338</v>
      </c>
      <c r="D572"/>
      <c r="E572" t="s">
        <v>1356</v>
      </c>
      <c r="F572" s="2">
        <v>301</v>
      </c>
      <c r="G572" s="65" t="s">
        <v>79</v>
      </c>
    </row>
    <row r="573" spans="1:7" ht="15.75" customHeight="1">
      <c r="A573" t="s">
        <v>33</v>
      </c>
      <c r="B573" s="65" t="s">
        <v>1357</v>
      </c>
      <c r="C573" s="65" t="s">
        <v>1358</v>
      </c>
      <c r="D573"/>
      <c r="E573" t="s">
        <v>1359</v>
      </c>
      <c r="F573">
        <v>301</v>
      </c>
      <c r="G573" s="65" t="s">
        <v>79</v>
      </c>
    </row>
    <row r="574" spans="1:7" ht="15.75" customHeight="1">
      <c r="A574" s="53" t="s">
        <v>181</v>
      </c>
      <c r="B574" s="65" t="s">
        <v>1341</v>
      </c>
      <c r="C574" s="65" t="s">
        <v>1342</v>
      </c>
      <c r="D574"/>
      <c r="E574" t="s">
        <v>1360</v>
      </c>
      <c r="F574" s="2">
        <v>302</v>
      </c>
      <c r="G574" s="65" t="s">
        <v>79</v>
      </c>
    </row>
    <row r="575" spans="1:7" ht="15.95">
      <c r="A575" t="s">
        <v>33</v>
      </c>
      <c r="B575" s="65" t="s">
        <v>1361</v>
      </c>
      <c r="C575" s="65" t="s">
        <v>1362</v>
      </c>
      <c r="D575"/>
      <c r="E575" s="65" t="s">
        <v>1363</v>
      </c>
      <c r="F575">
        <v>302</v>
      </c>
      <c r="G575" s="65" t="s">
        <v>79</v>
      </c>
    </row>
    <row r="576" spans="1:7" ht="15.75" customHeight="1">
      <c r="A576" s="53" t="s">
        <v>181</v>
      </c>
      <c r="B576" s="65" t="s">
        <v>1345</v>
      </c>
      <c r="C576" s="65" t="s">
        <v>1346</v>
      </c>
      <c r="D576"/>
      <c r="E576" t="s">
        <v>1364</v>
      </c>
      <c r="F576" s="2">
        <v>303</v>
      </c>
      <c r="G576" s="65" t="s">
        <v>79</v>
      </c>
    </row>
    <row r="577" spans="1:7" ht="15.75" customHeight="1">
      <c r="A577" t="s">
        <v>33</v>
      </c>
      <c r="B577" s="65" t="s">
        <v>1365</v>
      </c>
      <c r="C577" s="65" t="s">
        <v>1366</v>
      </c>
      <c r="D577"/>
      <c r="E577" t="s">
        <v>1367</v>
      </c>
      <c r="F577">
        <v>303</v>
      </c>
      <c r="G577" s="65" t="s">
        <v>79</v>
      </c>
    </row>
    <row r="578" spans="1:7" ht="15.95">
      <c r="A578" s="53" t="s">
        <v>181</v>
      </c>
      <c r="B578" s="65" t="s">
        <v>1349</v>
      </c>
      <c r="C578" s="65" t="s">
        <v>1350</v>
      </c>
      <c r="D578"/>
      <c r="E578" t="s">
        <v>1368</v>
      </c>
      <c r="F578" s="2">
        <v>304</v>
      </c>
      <c r="G578" s="65" t="s">
        <v>79</v>
      </c>
    </row>
    <row r="579" spans="1:7" ht="15.75" customHeight="1">
      <c r="A579" t="s">
        <v>33</v>
      </c>
      <c r="B579" s="65" t="s">
        <v>1369</v>
      </c>
      <c r="C579" s="65" t="s">
        <v>1370</v>
      </c>
      <c r="D579"/>
      <c r="E579" t="s">
        <v>1371</v>
      </c>
      <c r="F579">
        <v>304</v>
      </c>
      <c r="G579" s="65" t="s">
        <v>79</v>
      </c>
    </row>
    <row r="580" spans="1:7" ht="15.95">
      <c r="A580" s="53" t="s">
        <v>181</v>
      </c>
      <c r="B580" s="65" t="s">
        <v>1353</v>
      </c>
      <c r="C580" s="65" t="s">
        <v>1354</v>
      </c>
      <c r="D580"/>
      <c r="E580" t="s">
        <v>1372</v>
      </c>
      <c r="F580" s="2">
        <v>305</v>
      </c>
      <c r="G580" s="65" t="s">
        <v>79</v>
      </c>
    </row>
    <row r="581" spans="1:7" ht="15.75" customHeight="1">
      <c r="A581" t="s">
        <v>33</v>
      </c>
      <c r="B581" s="65" t="s">
        <v>1373</v>
      </c>
      <c r="C581" s="65" t="s">
        <v>1374</v>
      </c>
      <c r="D581"/>
      <c r="E581" s="65" t="s">
        <v>1375</v>
      </c>
      <c r="F581">
        <v>305</v>
      </c>
      <c r="G581" s="65" t="s">
        <v>79</v>
      </c>
    </row>
    <row r="582" spans="1:7" ht="15.95">
      <c r="A582" s="53" t="s">
        <v>181</v>
      </c>
      <c r="B582" s="65" t="s">
        <v>1357</v>
      </c>
      <c r="C582" s="65" t="s">
        <v>1358</v>
      </c>
      <c r="D582"/>
      <c r="E582" t="s">
        <v>1376</v>
      </c>
      <c r="F582" s="2">
        <v>306</v>
      </c>
      <c r="G582" s="65" t="s">
        <v>79</v>
      </c>
    </row>
    <row r="583" spans="1:7" ht="15.75" customHeight="1">
      <c r="A583" t="s">
        <v>33</v>
      </c>
      <c r="B583" s="65" t="s">
        <v>1377</v>
      </c>
      <c r="C583" s="65" t="s">
        <v>1378</v>
      </c>
      <c r="D583"/>
      <c r="E583" t="s">
        <v>1379</v>
      </c>
      <c r="F583">
        <v>306</v>
      </c>
      <c r="G583" s="65" t="s">
        <v>79</v>
      </c>
    </row>
    <row r="584" spans="1:7" ht="15.95">
      <c r="A584" s="53" t="s">
        <v>181</v>
      </c>
      <c r="B584" s="65" t="s">
        <v>1361</v>
      </c>
      <c r="C584" s="65" t="s">
        <v>1362</v>
      </c>
      <c r="D584"/>
      <c r="E584" t="s">
        <v>1380</v>
      </c>
      <c r="F584" s="2">
        <v>307</v>
      </c>
      <c r="G584" s="65" t="s">
        <v>79</v>
      </c>
    </row>
    <row r="585" spans="1:7" ht="15.75" customHeight="1">
      <c r="A585" t="s">
        <v>33</v>
      </c>
      <c r="B585" s="65" t="s">
        <v>1381</v>
      </c>
      <c r="C585" s="65" t="s">
        <v>1382</v>
      </c>
      <c r="D585"/>
      <c r="E585" t="s">
        <v>1383</v>
      </c>
      <c r="F585">
        <v>307</v>
      </c>
      <c r="G585" s="65" t="s">
        <v>79</v>
      </c>
    </row>
    <row r="586" spans="1:7" ht="15.95">
      <c r="A586" s="53" t="s">
        <v>181</v>
      </c>
      <c r="B586" s="65" t="s">
        <v>1365</v>
      </c>
      <c r="C586" s="65" t="s">
        <v>1366</v>
      </c>
      <c r="D586"/>
      <c r="E586" t="s">
        <v>1384</v>
      </c>
      <c r="F586" s="2">
        <v>308</v>
      </c>
      <c r="G586" s="65" t="s">
        <v>79</v>
      </c>
    </row>
    <row r="587" spans="1:7" ht="15.75" customHeight="1">
      <c r="A587" t="s">
        <v>33</v>
      </c>
      <c r="B587" s="65" t="s">
        <v>1385</v>
      </c>
      <c r="C587" s="65" t="s">
        <v>1386</v>
      </c>
      <c r="D587"/>
      <c r="E587" s="65" t="s">
        <v>1387</v>
      </c>
      <c r="F587">
        <v>308</v>
      </c>
      <c r="G587" s="65" t="s">
        <v>79</v>
      </c>
    </row>
    <row r="588" spans="1:7" ht="15.95">
      <c r="A588" s="53" t="s">
        <v>181</v>
      </c>
      <c r="B588" s="65" t="s">
        <v>1369</v>
      </c>
      <c r="C588" s="65" t="s">
        <v>1370</v>
      </c>
      <c r="D588"/>
      <c r="E588" t="s">
        <v>1388</v>
      </c>
      <c r="F588" s="2">
        <v>309</v>
      </c>
      <c r="G588" s="65" t="s">
        <v>79</v>
      </c>
    </row>
    <row r="589" spans="1:7" ht="15.75" customHeight="1">
      <c r="A589" t="s">
        <v>33</v>
      </c>
      <c r="B589" s="65" t="s">
        <v>1389</v>
      </c>
      <c r="C589" s="65" t="s">
        <v>1390</v>
      </c>
      <c r="D589"/>
      <c r="E589" t="s">
        <v>1391</v>
      </c>
      <c r="F589">
        <v>309</v>
      </c>
      <c r="G589" s="65" t="s">
        <v>79</v>
      </c>
    </row>
    <row r="590" spans="1:7" ht="15.95">
      <c r="A590" s="53" t="s">
        <v>181</v>
      </c>
      <c r="B590" s="65" t="s">
        <v>1373</v>
      </c>
      <c r="C590" s="65" t="s">
        <v>1374</v>
      </c>
      <c r="D590"/>
      <c r="E590" t="s">
        <v>1392</v>
      </c>
      <c r="F590" s="2">
        <v>310</v>
      </c>
      <c r="G590" s="65" t="s">
        <v>79</v>
      </c>
    </row>
    <row r="591" spans="1:7" ht="15.75" customHeight="1">
      <c r="A591" t="s">
        <v>33</v>
      </c>
      <c r="B591" s="65" t="s">
        <v>1393</v>
      </c>
      <c r="C591" s="65" t="s">
        <v>1394</v>
      </c>
      <c r="D591"/>
      <c r="E591" t="s">
        <v>1395</v>
      </c>
      <c r="F591">
        <v>310</v>
      </c>
      <c r="G591" s="65" t="s">
        <v>79</v>
      </c>
    </row>
    <row r="592" spans="1:7" ht="15.95">
      <c r="A592" s="53" t="s">
        <v>181</v>
      </c>
      <c r="B592" s="65" t="s">
        <v>1377</v>
      </c>
      <c r="C592" s="65" t="s">
        <v>1378</v>
      </c>
      <c r="D592"/>
      <c r="E592" t="s">
        <v>1396</v>
      </c>
      <c r="F592" s="2">
        <v>311</v>
      </c>
      <c r="G592" s="65" t="s">
        <v>79</v>
      </c>
    </row>
    <row r="593" spans="1:7" ht="15.75" customHeight="1">
      <c r="A593" t="s">
        <v>33</v>
      </c>
      <c r="B593" s="65" t="s">
        <v>1397</v>
      </c>
      <c r="C593" s="65" t="s">
        <v>1398</v>
      </c>
      <c r="D593"/>
      <c r="E593" s="65" t="s">
        <v>1399</v>
      </c>
      <c r="F593">
        <v>311</v>
      </c>
      <c r="G593" s="65" t="s">
        <v>79</v>
      </c>
    </row>
    <row r="594" spans="1:7" ht="15.95">
      <c r="A594" s="53" t="s">
        <v>181</v>
      </c>
      <c r="B594" s="65" t="s">
        <v>1381</v>
      </c>
      <c r="C594" s="65" t="s">
        <v>1382</v>
      </c>
      <c r="D594"/>
      <c r="E594" t="s">
        <v>1400</v>
      </c>
      <c r="F594" s="2">
        <v>312</v>
      </c>
      <c r="G594" s="65" t="s">
        <v>79</v>
      </c>
    </row>
    <row r="595" spans="1:7" ht="15.75" customHeight="1">
      <c r="A595" t="s">
        <v>33</v>
      </c>
      <c r="B595" s="65" t="s">
        <v>1401</v>
      </c>
      <c r="C595" s="65" t="s">
        <v>1402</v>
      </c>
      <c r="D595"/>
      <c r="E595" t="s">
        <v>1403</v>
      </c>
      <c r="F595">
        <v>312</v>
      </c>
      <c r="G595" s="65" t="s">
        <v>79</v>
      </c>
    </row>
    <row r="596" spans="1:7" ht="15.75" customHeight="1">
      <c r="A596" s="53" t="s">
        <v>181</v>
      </c>
      <c r="B596" s="65" t="s">
        <v>1385</v>
      </c>
      <c r="C596" s="65" t="s">
        <v>1386</v>
      </c>
      <c r="D596"/>
      <c r="E596" t="s">
        <v>1404</v>
      </c>
      <c r="F596" s="2">
        <v>313</v>
      </c>
      <c r="G596" s="65" t="s">
        <v>79</v>
      </c>
    </row>
    <row r="597" spans="1:7" ht="15.75" customHeight="1">
      <c r="A597" t="s">
        <v>33</v>
      </c>
      <c r="B597" s="65" t="s">
        <v>1405</v>
      </c>
      <c r="C597" s="65" t="s">
        <v>1406</v>
      </c>
      <c r="D597"/>
      <c r="E597" t="s">
        <v>1407</v>
      </c>
      <c r="F597">
        <v>313</v>
      </c>
      <c r="G597" s="65" t="s">
        <v>79</v>
      </c>
    </row>
    <row r="598" spans="1:7" ht="15.75" customHeight="1">
      <c r="A598" s="53" t="s">
        <v>181</v>
      </c>
      <c r="B598" s="65" t="s">
        <v>1389</v>
      </c>
      <c r="C598" s="65" t="s">
        <v>1390</v>
      </c>
      <c r="D598"/>
      <c r="E598" t="s">
        <v>1408</v>
      </c>
      <c r="F598" s="2">
        <v>314</v>
      </c>
      <c r="G598" s="65" t="s">
        <v>79</v>
      </c>
    </row>
    <row r="599" spans="1:7" ht="15.75" customHeight="1">
      <c r="A599" t="s">
        <v>33</v>
      </c>
      <c r="B599" s="65" t="s">
        <v>1409</v>
      </c>
      <c r="C599" s="65" t="s">
        <v>1410</v>
      </c>
      <c r="D599"/>
      <c r="E599" s="65" t="s">
        <v>1411</v>
      </c>
      <c r="F599">
        <v>314</v>
      </c>
      <c r="G599" s="65" t="s">
        <v>79</v>
      </c>
    </row>
    <row r="600" spans="1:7" ht="15.75" customHeight="1">
      <c r="A600" s="53" t="s">
        <v>181</v>
      </c>
      <c r="B600" s="65" t="s">
        <v>1393</v>
      </c>
      <c r="C600" s="65" t="s">
        <v>1394</v>
      </c>
      <c r="D600"/>
      <c r="E600" t="s">
        <v>1412</v>
      </c>
      <c r="F600" s="2">
        <v>315</v>
      </c>
      <c r="G600" s="65" t="s">
        <v>79</v>
      </c>
    </row>
    <row r="601" spans="1:7" ht="15.75" customHeight="1">
      <c r="A601" t="s">
        <v>33</v>
      </c>
      <c r="B601" s="65" t="s">
        <v>1413</v>
      </c>
      <c r="C601" s="65" t="s">
        <v>1414</v>
      </c>
      <c r="D601"/>
      <c r="E601" t="s">
        <v>1415</v>
      </c>
      <c r="F601">
        <v>315</v>
      </c>
      <c r="G601" s="65" t="s">
        <v>79</v>
      </c>
    </row>
    <row r="602" spans="1:7" ht="15.95" customHeight="1">
      <c r="A602" s="53" t="s">
        <v>181</v>
      </c>
      <c r="B602" s="65" t="s">
        <v>1397</v>
      </c>
      <c r="C602" s="65" t="s">
        <v>1398</v>
      </c>
      <c r="D602"/>
      <c r="E602" t="s">
        <v>1416</v>
      </c>
      <c r="F602" s="2">
        <v>316</v>
      </c>
      <c r="G602" s="65" t="s">
        <v>79</v>
      </c>
    </row>
    <row r="603" spans="1:7" ht="15.95" customHeight="1">
      <c r="A603" t="s">
        <v>33</v>
      </c>
      <c r="B603" s="65" t="s">
        <v>1417</v>
      </c>
      <c r="C603" s="65" t="s">
        <v>1418</v>
      </c>
      <c r="D603"/>
      <c r="E603" t="s">
        <v>1419</v>
      </c>
      <c r="F603">
        <v>316</v>
      </c>
      <c r="G603" s="65" t="s">
        <v>79</v>
      </c>
    </row>
    <row r="604" spans="1:7" ht="15.75" customHeight="1">
      <c r="A604" s="53" t="s">
        <v>181</v>
      </c>
      <c r="B604" s="65" t="s">
        <v>1401</v>
      </c>
      <c r="C604" s="65" t="s">
        <v>1402</v>
      </c>
      <c r="D604"/>
      <c r="E604" t="s">
        <v>1420</v>
      </c>
      <c r="F604" s="2">
        <v>317</v>
      </c>
      <c r="G604" s="65" t="s">
        <v>79</v>
      </c>
    </row>
    <row r="605" spans="1:7" ht="15.75" customHeight="1">
      <c r="A605" t="s">
        <v>33</v>
      </c>
      <c r="B605" s="65" t="s">
        <v>1421</v>
      </c>
      <c r="C605" s="65" t="s">
        <v>1422</v>
      </c>
      <c r="D605"/>
      <c r="E605" s="65" t="s">
        <v>1423</v>
      </c>
      <c r="F605">
        <v>317</v>
      </c>
      <c r="G605" s="65" t="s">
        <v>79</v>
      </c>
    </row>
    <row r="606" spans="1:7" ht="15.95">
      <c r="A606" s="53" t="s">
        <v>181</v>
      </c>
      <c r="B606" s="65" t="s">
        <v>1405</v>
      </c>
      <c r="C606" s="65" t="s">
        <v>1406</v>
      </c>
      <c r="D606"/>
      <c r="E606" t="s">
        <v>1424</v>
      </c>
      <c r="F606" s="2">
        <v>318</v>
      </c>
      <c r="G606" s="65" t="s">
        <v>79</v>
      </c>
    </row>
    <row r="607" spans="1:7" ht="15.75" customHeight="1">
      <c r="A607" t="s">
        <v>33</v>
      </c>
      <c r="B607" s="65" t="s">
        <v>1425</v>
      </c>
      <c r="C607" s="65" t="s">
        <v>1426</v>
      </c>
      <c r="D607"/>
      <c r="E607" t="s">
        <v>1427</v>
      </c>
      <c r="F607">
        <v>318</v>
      </c>
      <c r="G607" s="65" t="s">
        <v>79</v>
      </c>
    </row>
    <row r="608" spans="1:7" ht="15.75" customHeight="1">
      <c r="A608" s="53" t="s">
        <v>181</v>
      </c>
      <c r="B608" s="65" t="s">
        <v>1409</v>
      </c>
      <c r="C608" s="65" t="s">
        <v>1410</v>
      </c>
      <c r="D608"/>
      <c r="E608" t="s">
        <v>1428</v>
      </c>
      <c r="F608" s="2">
        <v>319</v>
      </c>
      <c r="G608" s="65" t="s">
        <v>79</v>
      </c>
    </row>
    <row r="609" spans="1:7" ht="15.75" customHeight="1">
      <c r="A609" t="s">
        <v>33</v>
      </c>
      <c r="B609" s="65" t="s">
        <v>1429</v>
      </c>
      <c r="C609" s="65" t="s">
        <v>1430</v>
      </c>
      <c r="D609"/>
      <c r="E609" t="s">
        <v>1431</v>
      </c>
      <c r="F609">
        <v>319</v>
      </c>
      <c r="G609" s="65" t="s">
        <v>79</v>
      </c>
    </row>
    <row r="610" spans="1:7" ht="15.75" customHeight="1">
      <c r="A610" s="53" t="s">
        <v>181</v>
      </c>
      <c r="B610" s="65" t="s">
        <v>1413</v>
      </c>
      <c r="C610" s="65" t="s">
        <v>1414</v>
      </c>
      <c r="D610"/>
      <c r="E610" t="s">
        <v>1432</v>
      </c>
      <c r="F610" s="2">
        <v>320</v>
      </c>
      <c r="G610" s="65" t="s">
        <v>79</v>
      </c>
    </row>
    <row r="611" spans="1:7" ht="15.75" customHeight="1">
      <c r="A611" t="s">
        <v>33</v>
      </c>
      <c r="B611" s="65" t="s">
        <v>1433</v>
      </c>
      <c r="C611" s="65" t="s">
        <v>1434</v>
      </c>
      <c r="D611"/>
      <c r="E611" s="65" t="s">
        <v>1435</v>
      </c>
      <c r="F611">
        <v>320</v>
      </c>
      <c r="G611" s="65" t="s">
        <v>79</v>
      </c>
    </row>
    <row r="612" spans="1:7" ht="15.75" customHeight="1">
      <c r="A612" s="53" t="s">
        <v>181</v>
      </c>
      <c r="B612" s="65" t="s">
        <v>1417</v>
      </c>
      <c r="C612" s="65" t="s">
        <v>1418</v>
      </c>
      <c r="D612"/>
      <c r="E612" t="s">
        <v>1436</v>
      </c>
      <c r="F612" s="2">
        <v>321</v>
      </c>
      <c r="G612" s="65" t="s">
        <v>79</v>
      </c>
    </row>
    <row r="613" spans="1:7" ht="15.75" customHeight="1">
      <c r="A613" t="s">
        <v>33</v>
      </c>
      <c r="B613" s="65" t="s">
        <v>1437</v>
      </c>
      <c r="C613" s="65" t="s">
        <v>1438</v>
      </c>
      <c r="D613"/>
      <c r="E613" t="s">
        <v>1439</v>
      </c>
      <c r="F613">
        <v>321</v>
      </c>
      <c r="G613" s="65" t="s">
        <v>79</v>
      </c>
    </row>
    <row r="614" spans="1:7" ht="15.75" customHeight="1">
      <c r="A614" s="53" t="s">
        <v>181</v>
      </c>
      <c r="B614" s="65" t="s">
        <v>1421</v>
      </c>
      <c r="C614" s="65" t="s">
        <v>1422</v>
      </c>
      <c r="D614"/>
      <c r="E614" t="s">
        <v>1440</v>
      </c>
      <c r="F614" s="2">
        <v>322</v>
      </c>
      <c r="G614" s="65" t="s">
        <v>79</v>
      </c>
    </row>
    <row r="615" spans="1:7" ht="15.95">
      <c r="A615" t="s">
        <v>33</v>
      </c>
      <c r="B615" s="65" t="s">
        <v>1441</v>
      </c>
      <c r="C615" s="65" t="s">
        <v>1442</v>
      </c>
      <c r="D615"/>
      <c r="E615" t="s">
        <v>1443</v>
      </c>
      <c r="F615">
        <v>322</v>
      </c>
      <c r="G615" s="65" t="s">
        <v>79</v>
      </c>
    </row>
    <row r="616" spans="1:7" ht="15.75" customHeight="1">
      <c r="A616" s="53" t="s">
        <v>181</v>
      </c>
      <c r="B616" s="65" t="s">
        <v>1425</v>
      </c>
      <c r="C616" s="65" t="s">
        <v>1426</v>
      </c>
      <c r="D616"/>
      <c r="E616" t="s">
        <v>1444</v>
      </c>
      <c r="F616" s="2">
        <v>323</v>
      </c>
      <c r="G616" s="65" t="s">
        <v>79</v>
      </c>
    </row>
    <row r="617" spans="1:7" ht="15.95">
      <c r="A617" t="s">
        <v>33</v>
      </c>
      <c r="B617" s="65" t="s">
        <v>1445</v>
      </c>
      <c r="C617" s="65" t="s">
        <v>1446</v>
      </c>
      <c r="D617"/>
      <c r="E617" s="65" t="s">
        <v>1447</v>
      </c>
      <c r="F617">
        <v>323</v>
      </c>
      <c r="G617" s="65" t="s">
        <v>79</v>
      </c>
    </row>
    <row r="618" spans="1:7" ht="15.75" customHeight="1">
      <c r="A618" s="53" t="s">
        <v>181</v>
      </c>
      <c r="B618" s="65" t="s">
        <v>1429</v>
      </c>
      <c r="C618" s="65" t="s">
        <v>1430</v>
      </c>
      <c r="D618"/>
      <c r="E618" t="s">
        <v>1448</v>
      </c>
      <c r="F618" s="2">
        <v>324</v>
      </c>
      <c r="G618" s="65" t="s">
        <v>79</v>
      </c>
    </row>
    <row r="619" spans="1:7" ht="15.75" customHeight="1">
      <c r="A619" t="s">
        <v>33</v>
      </c>
      <c r="B619" s="65" t="s">
        <v>1449</v>
      </c>
      <c r="C619" s="65" t="s">
        <v>1450</v>
      </c>
      <c r="D619"/>
      <c r="E619" t="s">
        <v>1451</v>
      </c>
      <c r="F619">
        <v>324</v>
      </c>
      <c r="G619" s="65" t="s">
        <v>79</v>
      </c>
    </row>
    <row r="620" spans="1:7" ht="15.95">
      <c r="A620" s="53" t="s">
        <v>181</v>
      </c>
      <c r="B620" s="65" t="s">
        <v>1433</v>
      </c>
      <c r="C620" s="65" t="s">
        <v>1434</v>
      </c>
      <c r="D620"/>
      <c r="E620" t="s">
        <v>1452</v>
      </c>
      <c r="F620" s="2">
        <v>325</v>
      </c>
      <c r="G620" s="65" t="s">
        <v>79</v>
      </c>
    </row>
    <row r="621" spans="1:7" ht="15.75" customHeight="1">
      <c r="A621" t="s">
        <v>33</v>
      </c>
      <c r="B621" s="65" t="s">
        <v>1453</v>
      </c>
      <c r="C621" s="65" t="s">
        <v>1454</v>
      </c>
      <c r="D621"/>
      <c r="E621" t="s">
        <v>1455</v>
      </c>
      <c r="F621">
        <v>325</v>
      </c>
      <c r="G621" s="65" t="s">
        <v>79</v>
      </c>
    </row>
    <row r="622" spans="1:7" ht="15.95">
      <c r="A622" s="53" t="s">
        <v>181</v>
      </c>
      <c r="B622" s="65" t="s">
        <v>1437</v>
      </c>
      <c r="C622" s="65" t="s">
        <v>1438</v>
      </c>
      <c r="D622"/>
      <c r="E622" t="s">
        <v>1456</v>
      </c>
      <c r="F622" s="2">
        <v>326</v>
      </c>
      <c r="G622" s="65" t="s">
        <v>79</v>
      </c>
    </row>
    <row r="623" spans="1:7" ht="15.75" customHeight="1">
      <c r="A623" t="s">
        <v>33</v>
      </c>
      <c r="B623" s="65" t="s">
        <v>1457</v>
      </c>
      <c r="C623" s="65" t="s">
        <v>1458</v>
      </c>
      <c r="D623"/>
      <c r="E623" s="65" t="s">
        <v>1459</v>
      </c>
      <c r="F623">
        <v>326</v>
      </c>
      <c r="G623" s="65" t="s">
        <v>79</v>
      </c>
    </row>
    <row r="624" spans="1:7" ht="15.95">
      <c r="A624" s="53" t="s">
        <v>181</v>
      </c>
      <c r="B624" s="65" t="s">
        <v>1441</v>
      </c>
      <c r="C624" s="65" t="s">
        <v>1442</v>
      </c>
      <c r="D624"/>
      <c r="E624" t="s">
        <v>1460</v>
      </c>
      <c r="F624" s="2">
        <v>327</v>
      </c>
      <c r="G624" s="65" t="s">
        <v>79</v>
      </c>
    </row>
    <row r="625" spans="1:7" ht="15.75" customHeight="1">
      <c r="A625" t="s">
        <v>33</v>
      </c>
      <c r="B625" s="65" t="s">
        <v>1461</v>
      </c>
      <c r="C625" s="65" t="s">
        <v>1462</v>
      </c>
      <c r="D625"/>
      <c r="E625" t="s">
        <v>1463</v>
      </c>
      <c r="F625">
        <v>327</v>
      </c>
      <c r="G625" s="65" t="s">
        <v>79</v>
      </c>
    </row>
    <row r="626" spans="1:7" ht="15.95">
      <c r="A626" s="53" t="s">
        <v>181</v>
      </c>
      <c r="B626" s="65" t="s">
        <v>1445</v>
      </c>
      <c r="C626" s="65" t="s">
        <v>1446</v>
      </c>
      <c r="D626"/>
      <c r="E626" t="s">
        <v>1464</v>
      </c>
      <c r="F626" s="2">
        <v>328</v>
      </c>
      <c r="G626" s="65" t="s">
        <v>79</v>
      </c>
    </row>
    <row r="627" spans="1:7" ht="15.75" customHeight="1">
      <c r="A627" t="s">
        <v>33</v>
      </c>
      <c r="B627" s="65" t="s">
        <v>1465</v>
      </c>
      <c r="C627" s="65" t="s">
        <v>1466</v>
      </c>
      <c r="D627"/>
      <c r="E627" t="s">
        <v>1467</v>
      </c>
      <c r="F627">
        <v>328</v>
      </c>
      <c r="G627" s="65" t="s">
        <v>79</v>
      </c>
    </row>
    <row r="628" spans="1:7" ht="15.95">
      <c r="A628" s="53" t="s">
        <v>181</v>
      </c>
      <c r="B628" s="65" t="s">
        <v>1449</v>
      </c>
      <c r="C628" s="65" t="s">
        <v>1450</v>
      </c>
      <c r="D628"/>
      <c r="E628" t="s">
        <v>1468</v>
      </c>
      <c r="F628" s="2">
        <v>329</v>
      </c>
      <c r="G628" s="65" t="s">
        <v>79</v>
      </c>
    </row>
    <row r="629" spans="1:7" ht="15.75" customHeight="1">
      <c r="A629" t="s">
        <v>33</v>
      </c>
      <c r="B629" s="65" t="s">
        <v>1469</v>
      </c>
      <c r="C629" s="65" t="s">
        <v>1470</v>
      </c>
      <c r="D629"/>
      <c r="E629" s="65" t="s">
        <v>1471</v>
      </c>
      <c r="F629">
        <v>329</v>
      </c>
      <c r="G629" s="65" t="s">
        <v>79</v>
      </c>
    </row>
    <row r="630" spans="1:7" ht="15.95">
      <c r="A630" s="53" t="s">
        <v>181</v>
      </c>
      <c r="B630" s="65" t="s">
        <v>1453</v>
      </c>
      <c r="C630" s="65" t="s">
        <v>1454</v>
      </c>
      <c r="D630"/>
      <c r="E630" t="s">
        <v>1472</v>
      </c>
      <c r="F630" s="2">
        <v>330</v>
      </c>
      <c r="G630" s="65" t="s">
        <v>79</v>
      </c>
    </row>
    <row r="631" spans="1:7" ht="15.75" customHeight="1">
      <c r="A631" t="s">
        <v>33</v>
      </c>
      <c r="B631" s="65" t="s">
        <v>1473</v>
      </c>
      <c r="C631" s="65" t="s">
        <v>1474</v>
      </c>
      <c r="D631"/>
      <c r="E631" t="s">
        <v>1475</v>
      </c>
      <c r="F631">
        <v>330</v>
      </c>
      <c r="G631" s="65" t="s">
        <v>79</v>
      </c>
    </row>
    <row r="632" spans="1:7" ht="15.95">
      <c r="A632" s="53" t="s">
        <v>181</v>
      </c>
      <c r="B632" s="65" t="s">
        <v>1457</v>
      </c>
      <c r="C632" s="65" t="s">
        <v>1458</v>
      </c>
      <c r="D632"/>
      <c r="E632" t="s">
        <v>1476</v>
      </c>
      <c r="F632" s="2">
        <v>331</v>
      </c>
      <c r="G632" s="65" t="s">
        <v>79</v>
      </c>
    </row>
    <row r="633" spans="1:7" ht="15.75" customHeight="1">
      <c r="A633" t="s">
        <v>33</v>
      </c>
      <c r="B633" s="65" t="s">
        <v>1477</v>
      </c>
      <c r="C633" s="65" t="s">
        <v>1478</v>
      </c>
      <c r="D633"/>
      <c r="E633" t="s">
        <v>1479</v>
      </c>
      <c r="F633">
        <v>331</v>
      </c>
      <c r="G633" s="65" t="s">
        <v>79</v>
      </c>
    </row>
    <row r="634" spans="1:7" ht="15.95">
      <c r="A634" s="53" t="s">
        <v>181</v>
      </c>
      <c r="B634" s="65" t="s">
        <v>1461</v>
      </c>
      <c r="C634" s="65" t="s">
        <v>1462</v>
      </c>
      <c r="D634"/>
      <c r="E634" t="s">
        <v>1480</v>
      </c>
      <c r="F634" s="2">
        <v>332</v>
      </c>
      <c r="G634" s="65" t="s">
        <v>79</v>
      </c>
    </row>
    <row r="635" spans="1:7" ht="15.75" customHeight="1">
      <c r="A635" t="s">
        <v>33</v>
      </c>
      <c r="B635" s="65" t="s">
        <v>1481</v>
      </c>
      <c r="C635" s="65" t="s">
        <v>1482</v>
      </c>
      <c r="D635"/>
      <c r="E635" s="65" t="s">
        <v>1483</v>
      </c>
      <c r="F635">
        <v>332</v>
      </c>
      <c r="G635" s="65" t="s">
        <v>79</v>
      </c>
    </row>
    <row r="636" spans="1:7" ht="15.95">
      <c r="A636" s="53" t="s">
        <v>181</v>
      </c>
      <c r="B636" s="65" t="s">
        <v>1465</v>
      </c>
      <c r="C636" s="65" t="s">
        <v>1466</v>
      </c>
      <c r="D636"/>
      <c r="E636" t="s">
        <v>1484</v>
      </c>
      <c r="F636" s="2">
        <v>333</v>
      </c>
      <c r="G636" s="65" t="s">
        <v>79</v>
      </c>
    </row>
    <row r="637" spans="1:7" ht="15.75" customHeight="1">
      <c r="A637" t="s">
        <v>33</v>
      </c>
      <c r="B637" s="65" t="s">
        <v>1485</v>
      </c>
      <c r="C637" s="65" t="s">
        <v>1486</v>
      </c>
      <c r="D637"/>
      <c r="E637" t="s">
        <v>1487</v>
      </c>
      <c r="F637">
        <v>333</v>
      </c>
      <c r="G637" s="65" t="s">
        <v>79</v>
      </c>
    </row>
    <row r="638" spans="1:7" ht="15.95">
      <c r="A638" s="53" t="s">
        <v>181</v>
      </c>
      <c r="B638" s="65" t="s">
        <v>1469</v>
      </c>
      <c r="C638" s="65" t="s">
        <v>1470</v>
      </c>
      <c r="D638"/>
      <c r="E638" t="s">
        <v>1488</v>
      </c>
      <c r="F638" s="2">
        <v>334</v>
      </c>
      <c r="G638" s="65" t="s">
        <v>79</v>
      </c>
    </row>
    <row r="639" spans="1:7" ht="15.75" customHeight="1">
      <c r="A639" t="s">
        <v>33</v>
      </c>
      <c r="B639" s="65" t="s">
        <v>1489</v>
      </c>
      <c r="C639" s="65" t="s">
        <v>1490</v>
      </c>
      <c r="D639"/>
      <c r="E639" t="s">
        <v>1491</v>
      </c>
      <c r="F639">
        <v>334</v>
      </c>
      <c r="G639" s="65" t="s">
        <v>79</v>
      </c>
    </row>
    <row r="640" spans="1:7" ht="15.95">
      <c r="A640" s="53" t="s">
        <v>181</v>
      </c>
      <c r="B640" s="65" t="s">
        <v>1473</v>
      </c>
      <c r="C640" s="65" t="s">
        <v>1474</v>
      </c>
      <c r="D640"/>
      <c r="E640" t="s">
        <v>1492</v>
      </c>
      <c r="F640" s="2">
        <v>335</v>
      </c>
      <c r="G640" s="65" t="s">
        <v>79</v>
      </c>
    </row>
    <row r="641" spans="1:7" ht="15.75" customHeight="1">
      <c r="A641" t="s">
        <v>33</v>
      </c>
      <c r="B641" s="65" t="s">
        <v>1493</v>
      </c>
      <c r="C641" s="65" t="s">
        <v>1494</v>
      </c>
      <c r="D641"/>
      <c r="E641" s="65" t="s">
        <v>1495</v>
      </c>
      <c r="F641">
        <v>335</v>
      </c>
      <c r="G641" s="65" t="s">
        <v>79</v>
      </c>
    </row>
    <row r="642" spans="1:7" ht="15.95">
      <c r="A642" s="53" t="s">
        <v>181</v>
      </c>
      <c r="B642" s="65" t="s">
        <v>1477</v>
      </c>
      <c r="C642" s="65" t="s">
        <v>1478</v>
      </c>
      <c r="D642"/>
      <c r="E642" t="s">
        <v>1496</v>
      </c>
      <c r="F642" s="2">
        <v>336</v>
      </c>
      <c r="G642" s="65" t="s">
        <v>79</v>
      </c>
    </row>
    <row r="643" spans="1:7" ht="15.75" customHeight="1">
      <c r="A643" t="s">
        <v>33</v>
      </c>
      <c r="B643" s="65" t="s">
        <v>1497</v>
      </c>
      <c r="C643" s="65" t="s">
        <v>1498</v>
      </c>
      <c r="D643"/>
      <c r="E643" t="s">
        <v>1499</v>
      </c>
      <c r="F643">
        <v>336</v>
      </c>
      <c r="G643" s="65" t="s">
        <v>79</v>
      </c>
    </row>
    <row r="644" spans="1:7" ht="15.95">
      <c r="A644" s="53" t="s">
        <v>181</v>
      </c>
      <c r="B644" s="65" t="s">
        <v>1481</v>
      </c>
      <c r="C644" s="65" t="s">
        <v>1482</v>
      </c>
      <c r="D644"/>
      <c r="E644" t="s">
        <v>1500</v>
      </c>
      <c r="F644" s="2">
        <v>337</v>
      </c>
      <c r="G644" s="65" t="s">
        <v>79</v>
      </c>
    </row>
    <row r="645" spans="1:7" ht="15.75" customHeight="1">
      <c r="A645" t="s">
        <v>33</v>
      </c>
      <c r="B645" s="65" t="s">
        <v>1501</v>
      </c>
      <c r="C645" s="65" t="s">
        <v>1502</v>
      </c>
      <c r="D645"/>
      <c r="E645" t="s">
        <v>1503</v>
      </c>
      <c r="F645">
        <v>337</v>
      </c>
      <c r="G645" s="65" t="s">
        <v>79</v>
      </c>
    </row>
    <row r="646" spans="1:7" ht="15.95">
      <c r="A646" s="53" t="s">
        <v>181</v>
      </c>
      <c r="B646" s="65" t="s">
        <v>1485</v>
      </c>
      <c r="C646" s="65" t="s">
        <v>1486</v>
      </c>
      <c r="D646"/>
      <c r="E646" t="s">
        <v>1504</v>
      </c>
      <c r="F646" s="2">
        <v>338</v>
      </c>
      <c r="G646" s="65" t="s">
        <v>79</v>
      </c>
    </row>
    <row r="647" spans="1:7" ht="15.75" customHeight="1">
      <c r="A647" t="s">
        <v>33</v>
      </c>
      <c r="B647" s="65" t="s">
        <v>1505</v>
      </c>
      <c r="C647" s="65" t="s">
        <v>1506</v>
      </c>
      <c r="D647"/>
      <c r="E647" s="65" t="s">
        <v>1507</v>
      </c>
      <c r="F647">
        <v>338</v>
      </c>
      <c r="G647" s="65" t="s">
        <v>79</v>
      </c>
    </row>
    <row r="648" spans="1:7" ht="15.95">
      <c r="A648" s="53" t="s">
        <v>181</v>
      </c>
      <c r="B648" s="65" t="s">
        <v>1489</v>
      </c>
      <c r="C648" s="65" t="s">
        <v>1490</v>
      </c>
      <c r="D648"/>
      <c r="E648" t="s">
        <v>1508</v>
      </c>
      <c r="F648" s="2">
        <v>339</v>
      </c>
      <c r="G648" s="65" t="s">
        <v>79</v>
      </c>
    </row>
    <row r="649" spans="1:7" ht="15.75" customHeight="1">
      <c r="A649" t="s">
        <v>33</v>
      </c>
      <c r="B649" s="65" t="s">
        <v>1509</v>
      </c>
      <c r="C649" s="65" t="s">
        <v>1510</v>
      </c>
      <c r="D649"/>
      <c r="E649" t="s">
        <v>1511</v>
      </c>
      <c r="F649">
        <v>339</v>
      </c>
      <c r="G649" s="65" t="s">
        <v>79</v>
      </c>
    </row>
    <row r="650" spans="1:7" ht="15.95">
      <c r="A650" s="53" t="s">
        <v>181</v>
      </c>
      <c r="B650" s="65" t="s">
        <v>1493</v>
      </c>
      <c r="C650" s="65" t="s">
        <v>1494</v>
      </c>
      <c r="D650"/>
      <c r="E650" t="s">
        <v>1512</v>
      </c>
      <c r="F650" s="2">
        <v>340</v>
      </c>
      <c r="G650" s="65" t="s">
        <v>79</v>
      </c>
    </row>
    <row r="651" spans="1:7" ht="15.75" customHeight="1">
      <c r="A651" t="s">
        <v>33</v>
      </c>
      <c r="B651" s="65" t="s">
        <v>1513</v>
      </c>
      <c r="C651" s="65" t="s">
        <v>1514</v>
      </c>
      <c r="D651"/>
      <c r="E651" t="s">
        <v>1515</v>
      </c>
      <c r="F651">
        <v>340</v>
      </c>
      <c r="G651" s="65" t="s">
        <v>79</v>
      </c>
    </row>
    <row r="652" spans="1:7" ht="15.95">
      <c r="A652" t="s">
        <v>33</v>
      </c>
      <c r="B652" s="65" t="s">
        <v>1516</v>
      </c>
      <c r="C652" s="65" t="s">
        <v>1517</v>
      </c>
      <c r="D652"/>
      <c r="E652" s="65" t="s">
        <v>1518</v>
      </c>
      <c r="F652">
        <v>341</v>
      </c>
      <c r="G652" s="65" t="s">
        <v>79</v>
      </c>
    </row>
    <row r="653" spans="1:7" ht="15.75" customHeight="1">
      <c r="A653" s="53" t="s">
        <v>181</v>
      </c>
      <c r="B653" s="65" t="s">
        <v>1497</v>
      </c>
      <c r="C653" s="65" t="s">
        <v>1498</v>
      </c>
      <c r="D653"/>
      <c r="E653" t="s">
        <v>1519</v>
      </c>
      <c r="F653" s="2">
        <v>341</v>
      </c>
      <c r="G653" s="65" t="s">
        <v>79</v>
      </c>
    </row>
    <row r="654" spans="1:7" ht="15.75" customHeight="1">
      <c r="A654" t="s">
        <v>33</v>
      </c>
      <c r="B654" s="65" t="s">
        <v>1520</v>
      </c>
      <c r="C654" s="65" t="s">
        <v>1521</v>
      </c>
      <c r="D654"/>
      <c r="E654" t="s">
        <v>1522</v>
      </c>
      <c r="F654">
        <v>342</v>
      </c>
      <c r="G654" s="65" t="s">
        <v>79</v>
      </c>
    </row>
    <row r="655" spans="1:7" ht="15.75" customHeight="1">
      <c r="A655" s="53" t="s">
        <v>181</v>
      </c>
      <c r="B655" s="65" t="s">
        <v>1501</v>
      </c>
      <c r="C655" s="65" t="s">
        <v>1502</v>
      </c>
      <c r="D655"/>
      <c r="E655" t="s">
        <v>1523</v>
      </c>
      <c r="F655" s="2">
        <v>342</v>
      </c>
      <c r="G655" s="65" t="s">
        <v>79</v>
      </c>
    </row>
    <row r="656" spans="1:7" ht="15.75" customHeight="1">
      <c r="A656" t="s">
        <v>33</v>
      </c>
      <c r="B656" s="65" t="s">
        <v>1524</v>
      </c>
      <c r="C656" s="65" t="s">
        <v>1525</v>
      </c>
      <c r="D656"/>
      <c r="E656" t="s">
        <v>1526</v>
      </c>
      <c r="F656">
        <v>343</v>
      </c>
      <c r="G656" s="65" t="s">
        <v>79</v>
      </c>
    </row>
    <row r="657" spans="1:7" ht="15.75" customHeight="1">
      <c r="A657" s="53" t="s">
        <v>181</v>
      </c>
      <c r="B657" s="65" t="s">
        <v>1505</v>
      </c>
      <c r="C657" s="65" t="s">
        <v>1506</v>
      </c>
      <c r="D657"/>
      <c r="E657" t="s">
        <v>1527</v>
      </c>
      <c r="F657" s="2">
        <v>343</v>
      </c>
      <c r="G657" s="65" t="s">
        <v>79</v>
      </c>
    </row>
    <row r="658" spans="1:7" ht="15.75" customHeight="1">
      <c r="A658" t="s">
        <v>33</v>
      </c>
      <c r="B658" s="65" t="s">
        <v>1528</v>
      </c>
      <c r="C658" s="65" t="s">
        <v>1529</v>
      </c>
      <c r="D658"/>
      <c r="E658" s="65" t="s">
        <v>1530</v>
      </c>
      <c r="F658">
        <v>344</v>
      </c>
      <c r="G658" s="65" t="s">
        <v>79</v>
      </c>
    </row>
    <row r="659" spans="1:7" ht="15.75" customHeight="1">
      <c r="A659" s="53" t="s">
        <v>181</v>
      </c>
      <c r="B659" s="65" t="s">
        <v>1509</v>
      </c>
      <c r="C659" s="65" t="s">
        <v>1510</v>
      </c>
      <c r="D659"/>
      <c r="E659" t="s">
        <v>1531</v>
      </c>
      <c r="F659" s="2">
        <v>344</v>
      </c>
      <c r="G659" s="65" t="s">
        <v>79</v>
      </c>
    </row>
    <row r="660" spans="1:7" ht="15.75" customHeight="1">
      <c r="A660" t="s">
        <v>33</v>
      </c>
      <c r="B660" s="65" t="s">
        <v>1532</v>
      </c>
      <c r="C660" s="65" t="s">
        <v>1533</v>
      </c>
      <c r="D660"/>
      <c r="E660" t="s">
        <v>1534</v>
      </c>
      <c r="F660">
        <v>345</v>
      </c>
      <c r="G660" s="65" t="s">
        <v>79</v>
      </c>
    </row>
    <row r="661" spans="1:7" ht="15.75" customHeight="1">
      <c r="A661" s="53" t="s">
        <v>181</v>
      </c>
      <c r="B661" s="65" t="s">
        <v>1513</v>
      </c>
      <c r="C661" s="65" t="s">
        <v>1514</v>
      </c>
      <c r="D661"/>
      <c r="E661" t="s">
        <v>1535</v>
      </c>
      <c r="F661" s="2">
        <v>345</v>
      </c>
      <c r="G661" s="65" t="s">
        <v>79</v>
      </c>
    </row>
    <row r="662" spans="1:7" ht="15.75" customHeight="1">
      <c r="A662" s="53" t="s">
        <v>181</v>
      </c>
      <c r="B662" s="65" t="s">
        <v>1516</v>
      </c>
      <c r="C662" s="65" t="s">
        <v>1517</v>
      </c>
      <c r="D662"/>
      <c r="E662" t="s">
        <v>1536</v>
      </c>
      <c r="F662" s="2">
        <v>346</v>
      </c>
      <c r="G662" s="65" t="s">
        <v>79</v>
      </c>
    </row>
    <row r="663" spans="1:7" ht="15.95">
      <c r="A663" t="s">
        <v>33</v>
      </c>
      <c r="B663" s="65" t="s">
        <v>1537</v>
      </c>
      <c r="C663" s="65" t="s">
        <v>1538</v>
      </c>
      <c r="D663"/>
      <c r="E663" t="s">
        <v>1539</v>
      </c>
      <c r="F663">
        <v>346</v>
      </c>
      <c r="G663" s="65" t="s">
        <v>79</v>
      </c>
    </row>
    <row r="664" spans="1:7" ht="15.75" customHeight="1">
      <c r="A664" s="53" t="s">
        <v>181</v>
      </c>
      <c r="B664" s="65" t="s">
        <v>1520</v>
      </c>
      <c r="C664" s="65" t="s">
        <v>1521</v>
      </c>
      <c r="D664"/>
      <c r="E664" t="s">
        <v>1540</v>
      </c>
      <c r="F664" s="2">
        <v>347</v>
      </c>
      <c r="G664" s="65" t="s">
        <v>79</v>
      </c>
    </row>
    <row r="665" spans="1:7" ht="15.95">
      <c r="A665" t="s">
        <v>33</v>
      </c>
      <c r="B665" s="65" t="s">
        <v>1541</v>
      </c>
      <c r="C665" s="65" t="s">
        <v>1542</v>
      </c>
      <c r="D665"/>
      <c r="E665" s="65" t="s">
        <v>1543</v>
      </c>
      <c r="F665">
        <v>347</v>
      </c>
      <c r="G665" s="65" t="s">
        <v>79</v>
      </c>
    </row>
    <row r="666" spans="1:7" ht="15.75" customHeight="1">
      <c r="A666" s="53" t="s">
        <v>181</v>
      </c>
      <c r="B666" s="65" t="s">
        <v>1524</v>
      </c>
      <c r="C666" s="65" t="s">
        <v>1525</v>
      </c>
      <c r="D666"/>
      <c r="E666" t="s">
        <v>1544</v>
      </c>
      <c r="F666" s="2">
        <v>348</v>
      </c>
      <c r="G666" s="65" t="s">
        <v>79</v>
      </c>
    </row>
    <row r="667" spans="1:7" ht="15.95">
      <c r="A667" t="s">
        <v>33</v>
      </c>
      <c r="B667" s="65" t="s">
        <v>1545</v>
      </c>
      <c r="C667" s="65" t="s">
        <v>1546</v>
      </c>
      <c r="D667"/>
      <c r="E667" t="s">
        <v>1547</v>
      </c>
      <c r="F667">
        <v>348</v>
      </c>
      <c r="G667" s="65" t="s">
        <v>79</v>
      </c>
    </row>
    <row r="668" spans="1:7" ht="15.75" customHeight="1">
      <c r="A668" s="53" t="s">
        <v>181</v>
      </c>
      <c r="B668" s="65" t="s">
        <v>1528</v>
      </c>
      <c r="C668" s="65" t="s">
        <v>1529</v>
      </c>
      <c r="D668"/>
      <c r="E668" t="s">
        <v>1548</v>
      </c>
      <c r="F668" s="2">
        <v>349</v>
      </c>
      <c r="G668" s="65" t="s">
        <v>79</v>
      </c>
    </row>
    <row r="669" spans="1:7" ht="15.95">
      <c r="A669" t="s">
        <v>33</v>
      </c>
      <c r="B669" s="65" t="s">
        <v>1549</v>
      </c>
      <c r="C669" s="65" t="s">
        <v>1550</v>
      </c>
      <c r="D669"/>
      <c r="E669" t="s">
        <v>1551</v>
      </c>
      <c r="F669">
        <v>349</v>
      </c>
      <c r="G669" s="65" t="s">
        <v>79</v>
      </c>
    </row>
    <row r="670" spans="1:7" ht="15.75" customHeight="1">
      <c r="A670" s="53" t="s">
        <v>181</v>
      </c>
      <c r="B670" s="65" t="s">
        <v>1532</v>
      </c>
      <c r="C670" s="65" t="s">
        <v>1533</v>
      </c>
      <c r="D670"/>
      <c r="E670" t="s">
        <v>1552</v>
      </c>
      <c r="F670" s="2">
        <v>350</v>
      </c>
      <c r="G670" s="65" t="s">
        <v>79</v>
      </c>
    </row>
    <row r="671" spans="1:7" ht="15.95">
      <c r="A671" t="s">
        <v>33</v>
      </c>
      <c r="B671" s="65" t="s">
        <v>1553</v>
      </c>
      <c r="C671" s="65" t="s">
        <v>1554</v>
      </c>
      <c r="D671"/>
      <c r="E671" s="65" t="s">
        <v>1555</v>
      </c>
      <c r="F671">
        <v>350</v>
      </c>
      <c r="G671" s="65" t="s">
        <v>79</v>
      </c>
    </row>
    <row r="672" spans="1:7" ht="15.75" customHeight="1">
      <c r="A672" s="53" t="s">
        <v>181</v>
      </c>
      <c r="B672" s="65" t="s">
        <v>1537</v>
      </c>
      <c r="C672" s="65" t="s">
        <v>1538</v>
      </c>
      <c r="D672"/>
      <c r="E672" t="s">
        <v>1556</v>
      </c>
      <c r="F672" s="2">
        <v>351</v>
      </c>
      <c r="G672" s="65" t="s">
        <v>79</v>
      </c>
    </row>
    <row r="673" spans="1:7" ht="15.95">
      <c r="A673" t="s">
        <v>33</v>
      </c>
      <c r="B673" s="65" t="s">
        <v>1557</v>
      </c>
      <c r="C673" s="65" t="s">
        <v>1558</v>
      </c>
      <c r="D673"/>
      <c r="E673" t="s">
        <v>1559</v>
      </c>
      <c r="F673">
        <v>351</v>
      </c>
      <c r="G673" s="65" t="s">
        <v>79</v>
      </c>
    </row>
    <row r="674" spans="1:7" ht="15.75" customHeight="1">
      <c r="A674" s="53" t="s">
        <v>181</v>
      </c>
      <c r="B674" s="65" t="s">
        <v>1541</v>
      </c>
      <c r="C674" s="65" t="s">
        <v>1542</v>
      </c>
      <c r="D674"/>
      <c r="E674" t="s">
        <v>1560</v>
      </c>
      <c r="F674" s="2">
        <v>352</v>
      </c>
      <c r="G674" s="65" t="s">
        <v>79</v>
      </c>
    </row>
    <row r="675" spans="1:7" ht="15.95">
      <c r="A675" t="s">
        <v>33</v>
      </c>
      <c r="B675" s="65" t="s">
        <v>1561</v>
      </c>
      <c r="C675" s="65" t="s">
        <v>1562</v>
      </c>
      <c r="D675"/>
      <c r="E675" t="s">
        <v>1563</v>
      </c>
      <c r="F675">
        <v>352</v>
      </c>
      <c r="G675" s="65" t="s">
        <v>79</v>
      </c>
    </row>
    <row r="676" spans="1:7" ht="15.75" customHeight="1">
      <c r="A676" s="53" t="s">
        <v>181</v>
      </c>
      <c r="B676" s="65" t="s">
        <v>1545</v>
      </c>
      <c r="C676" s="65" t="s">
        <v>1546</v>
      </c>
      <c r="D676"/>
      <c r="E676" t="s">
        <v>1564</v>
      </c>
      <c r="F676" s="2">
        <v>353</v>
      </c>
      <c r="G676" s="65" t="s">
        <v>79</v>
      </c>
    </row>
    <row r="677" spans="1:7" ht="15.95">
      <c r="A677" t="s">
        <v>33</v>
      </c>
      <c r="B677" s="65" t="s">
        <v>1565</v>
      </c>
      <c r="C677" s="65" t="s">
        <v>1566</v>
      </c>
      <c r="D677"/>
      <c r="E677" s="65" t="s">
        <v>1567</v>
      </c>
      <c r="F677">
        <v>353</v>
      </c>
      <c r="G677" s="65" t="s">
        <v>79</v>
      </c>
    </row>
    <row r="678" spans="1:7" ht="15.75" customHeight="1">
      <c r="A678" s="53" t="s">
        <v>181</v>
      </c>
      <c r="B678" s="65" t="s">
        <v>1549</v>
      </c>
      <c r="C678" s="65" t="s">
        <v>1550</v>
      </c>
      <c r="D678"/>
      <c r="E678" t="s">
        <v>1568</v>
      </c>
      <c r="F678" s="2">
        <v>354</v>
      </c>
      <c r="G678" s="65" t="s">
        <v>79</v>
      </c>
    </row>
    <row r="679" spans="1:7" ht="15.75" customHeight="1">
      <c r="A679" t="s">
        <v>33</v>
      </c>
      <c r="B679" s="65" t="s">
        <v>1569</v>
      </c>
      <c r="C679" s="65" t="s">
        <v>1570</v>
      </c>
      <c r="D679"/>
      <c r="E679" t="s">
        <v>1571</v>
      </c>
      <c r="F679">
        <v>354</v>
      </c>
      <c r="G679" s="65" t="s">
        <v>79</v>
      </c>
    </row>
    <row r="680" spans="1:7" ht="15.75" customHeight="1">
      <c r="A680" s="53" t="s">
        <v>181</v>
      </c>
      <c r="B680" s="65" t="s">
        <v>1553</v>
      </c>
      <c r="C680" s="65" t="s">
        <v>1554</v>
      </c>
      <c r="D680"/>
      <c r="E680" t="s">
        <v>1572</v>
      </c>
      <c r="F680" s="2">
        <v>355</v>
      </c>
      <c r="G680" s="65" t="s">
        <v>79</v>
      </c>
    </row>
    <row r="681" spans="1:7" ht="15.75" customHeight="1">
      <c r="A681" t="s">
        <v>33</v>
      </c>
      <c r="B681" s="65" t="s">
        <v>1573</v>
      </c>
      <c r="C681" s="65" t="s">
        <v>1574</v>
      </c>
      <c r="D681"/>
      <c r="E681" t="s">
        <v>1575</v>
      </c>
      <c r="F681">
        <v>355</v>
      </c>
      <c r="G681" s="65" t="s">
        <v>79</v>
      </c>
    </row>
    <row r="682" spans="1:7" ht="15.75" customHeight="1">
      <c r="A682" s="53" t="s">
        <v>181</v>
      </c>
      <c r="B682" s="65" t="s">
        <v>1557</v>
      </c>
      <c r="C682" s="65" t="s">
        <v>1558</v>
      </c>
      <c r="D682"/>
      <c r="E682" t="s">
        <v>1576</v>
      </c>
      <c r="F682" s="2">
        <v>356</v>
      </c>
      <c r="G682" s="65" t="s">
        <v>79</v>
      </c>
    </row>
    <row r="683" spans="1:7" ht="15.75" customHeight="1">
      <c r="A683" t="s">
        <v>33</v>
      </c>
      <c r="B683" s="65" t="s">
        <v>1577</v>
      </c>
      <c r="C683" s="65" t="s">
        <v>1578</v>
      </c>
      <c r="D683"/>
      <c r="E683" s="65" t="s">
        <v>1579</v>
      </c>
      <c r="F683">
        <v>356</v>
      </c>
      <c r="G683" s="65" t="s">
        <v>79</v>
      </c>
    </row>
    <row r="684" spans="1:7" ht="15.75" customHeight="1">
      <c r="A684" s="53" t="s">
        <v>181</v>
      </c>
      <c r="B684" s="65" t="s">
        <v>1561</v>
      </c>
      <c r="C684" s="65" t="s">
        <v>1562</v>
      </c>
      <c r="D684"/>
      <c r="E684" t="s">
        <v>1580</v>
      </c>
      <c r="F684" s="2">
        <v>357</v>
      </c>
      <c r="G684" s="65" t="s">
        <v>79</v>
      </c>
    </row>
    <row r="685" spans="1:7" ht="15.95">
      <c r="A685" t="s">
        <v>33</v>
      </c>
      <c r="B685" s="65" t="s">
        <v>1581</v>
      </c>
      <c r="C685" s="65" t="s">
        <v>1582</v>
      </c>
      <c r="D685"/>
      <c r="E685" t="s">
        <v>1583</v>
      </c>
      <c r="F685">
        <v>357</v>
      </c>
      <c r="G685" s="65" t="s">
        <v>79</v>
      </c>
    </row>
    <row r="686" spans="1:7" ht="15.75" customHeight="1">
      <c r="A686" s="53" t="s">
        <v>181</v>
      </c>
      <c r="B686" s="65" t="s">
        <v>1565</v>
      </c>
      <c r="C686" s="65" t="s">
        <v>1566</v>
      </c>
      <c r="D686"/>
      <c r="E686" t="s">
        <v>1584</v>
      </c>
      <c r="F686" s="2">
        <v>358</v>
      </c>
      <c r="G686" s="65" t="s">
        <v>79</v>
      </c>
    </row>
    <row r="687" spans="1:7" ht="15.95">
      <c r="A687" t="s">
        <v>33</v>
      </c>
      <c r="B687" s="65" t="s">
        <v>1585</v>
      </c>
      <c r="C687" s="65" t="s">
        <v>1586</v>
      </c>
      <c r="D687"/>
      <c r="E687" t="s">
        <v>1587</v>
      </c>
      <c r="F687">
        <v>358</v>
      </c>
      <c r="G687" s="65" t="s">
        <v>79</v>
      </c>
    </row>
    <row r="688" spans="1:7" ht="15.75" customHeight="1">
      <c r="A688" s="53" t="s">
        <v>181</v>
      </c>
      <c r="B688" s="65" t="s">
        <v>1569</v>
      </c>
      <c r="C688" s="65" t="s">
        <v>1570</v>
      </c>
      <c r="D688"/>
      <c r="E688" t="s">
        <v>1588</v>
      </c>
      <c r="F688" s="2">
        <v>359</v>
      </c>
      <c r="G688" s="65" t="s">
        <v>79</v>
      </c>
    </row>
    <row r="689" spans="1:7" ht="15.95">
      <c r="A689" t="s">
        <v>33</v>
      </c>
      <c r="B689" s="65" t="s">
        <v>1589</v>
      </c>
      <c r="C689" s="65" t="s">
        <v>1590</v>
      </c>
      <c r="D689"/>
      <c r="E689" s="65" t="s">
        <v>1591</v>
      </c>
      <c r="F689">
        <v>359</v>
      </c>
      <c r="G689" s="65" t="s">
        <v>79</v>
      </c>
    </row>
    <row r="690" spans="1:7" ht="15.75" customHeight="1">
      <c r="A690" s="53" t="s">
        <v>181</v>
      </c>
      <c r="B690" s="65" t="s">
        <v>1573</v>
      </c>
      <c r="C690" s="65" t="s">
        <v>1574</v>
      </c>
      <c r="D690"/>
      <c r="E690" t="s">
        <v>1592</v>
      </c>
      <c r="F690" s="2">
        <v>360</v>
      </c>
      <c r="G690" s="65" t="s">
        <v>79</v>
      </c>
    </row>
    <row r="691" spans="1:7" ht="15.95">
      <c r="A691" t="s">
        <v>33</v>
      </c>
      <c r="B691" s="65" t="s">
        <v>1593</v>
      </c>
      <c r="C691" s="65" t="s">
        <v>1594</v>
      </c>
      <c r="D691"/>
      <c r="E691" t="s">
        <v>1595</v>
      </c>
      <c r="F691">
        <v>360</v>
      </c>
      <c r="G691" s="65" t="s">
        <v>79</v>
      </c>
    </row>
    <row r="692" spans="1:7" ht="15.75" customHeight="1">
      <c r="A692" s="53" t="s">
        <v>181</v>
      </c>
      <c r="B692" s="65" t="s">
        <v>1577</v>
      </c>
      <c r="C692" s="65" t="s">
        <v>1578</v>
      </c>
      <c r="D692"/>
      <c r="E692" t="s">
        <v>1596</v>
      </c>
      <c r="F692" s="2">
        <v>361</v>
      </c>
      <c r="G692" s="65" t="s">
        <v>79</v>
      </c>
    </row>
    <row r="693" spans="1:7" ht="15.75" customHeight="1">
      <c r="A693" t="s">
        <v>33</v>
      </c>
      <c r="B693" s="65" t="s">
        <v>1597</v>
      </c>
      <c r="C693" s="65" t="s">
        <v>1598</v>
      </c>
      <c r="D693"/>
      <c r="E693" t="s">
        <v>1599</v>
      </c>
      <c r="F693">
        <v>361</v>
      </c>
      <c r="G693" s="65" t="s">
        <v>79</v>
      </c>
    </row>
    <row r="694" spans="1:7" ht="15.75" customHeight="1">
      <c r="A694" s="53" t="s">
        <v>181</v>
      </c>
      <c r="B694" s="65" t="s">
        <v>1581</v>
      </c>
      <c r="C694" s="65" t="s">
        <v>1582</v>
      </c>
      <c r="D694"/>
      <c r="E694" t="s">
        <v>1600</v>
      </c>
      <c r="F694" s="2">
        <v>362</v>
      </c>
      <c r="G694" s="65" t="s">
        <v>79</v>
      </c>
    </row>
    <row r="695" spans="1:7" ht="15.95">
      <c r="A695" t="s">
        <v>33</v>
      </c>
      <c r="B695" s="65" t="s">
        <v>1601</v>
      </c>
      <c r="C695" s="65" t="s">
        <v>1602</v>
      </c>
      <c r="D695"/>
      <c r="E695" s="65" t="s">
        <v>1603</v>
      </c>
      <c r="F695">
        <v>362</v>
      </c>
      <c r="G695" s="65" t="s">
        <v>79</v>
      </c>
    </row>
    <row r="696" spans="1:7" ht="15.75" customHeight="1">
      <c r="A696" s="53" t="s">
        <v>181</v>
      </c>
      <c r="B696" s="65" t="s">
        <v>1585</v>
      </c>
      <c r="C696" s="65" t="s">
        <v>1586</v>
      </c>
      <c r="D696"/>
      <c r="E696" t="s">
        <v>1604</v>
      </c>
      <c r="F696" s="2">
        <v>363</v>
      </c>
      <c r="G696" s="65" t="s">
        <v>79</v>
      </c>
    </row>
    <row r="697" spans="1:7" ht="15.95">
      <c r="A697" t="s">
        <v>33</v>
      </c>
      <c r="B697" s="65" t="s">
        <v>1605</v>
      </c>
      <c r="C697" s="65" t="s">
        <v>1606</v>
      </c>
      <c r="D697"/>
      <c r="E697" t="s">
        <v>1607</v>
      </c>
      <c r="F697">
        <v>363</v>
      </c>
      <c r="G697" s="65" t="s">
        <v>79</v>
      </c>
    </row>
    <row r="698" spans="1:7" ht="15.75" customHeight="1">
      <c r="A698" s="53" t="s">
        <v>181</v>
      </c>
      <c r="B698" s="65" t="s">
        <v>1589</v>
      </c>
      <c r="C698" s="65" t="s">
        <v>1590</v>
      </c>
      <c r="D698"/>
      <c r="E698" t="s">
        <v>1608</v>
      </c>
      <c r="F698" s="2">
        <v>364</v>
      </c>
      <c r="G698" s="65" t="s">
        <v>79</v>
      </c>
    </row>
    <row r="699" spans="1:7" ht="15.95">
      <c r="A699" t="s">
        <v>33</v>
      </c>
      <c r="B699" s="65" t="s">
        <v>1609</v>
      </c>
      <c r="C699" s="65" t="s">
        <v>1610</v>
      </c>
      <c r="D699"/>
      <c r="E699" t="s">
        <v>1611</v>
      </c>
      <c r="F699">
        <v>364</v>
      </c>
      <c r="G699" s="65" t="s">
        <v>79</v>
      </c>
    </row>
    <row r="700" spans="1:7" ht="15.75" customHeight="1">
      <c r="A700" s="53" t="s">
        <v>181</v>
      </c>
      <c r="B700" s="65" t="s">
        <v>1593</v>
      </c>
      <c r="C700" s="65" t="s">
        <v>1594</v>
      </c>
      <c r="D700"/>
      <c r="E700" t="s">
        <v>1612</v>
      </c>
      <c r="F700" s="2">
        <v>365</v>
      </c>
      <c r="G700" s="65" t="s">
        <v>79</v>
      </c>
    </row>
    <row r="701" spans="1:7" ht="15.95">
      <c r="A701" t="s">
        <v>33</v>
      </c>
      <c r="B701" s="65" t="s">
        <v>1613</v>
      </c>
      <c r="C701" s="65" t="s">
        <v>1614</v>
      </c>
      <c r="D701"/>
      <c r="E701" s="65" t="s">
        <v>1615</v>
      </c>
      <c r="F701">
        <v>365</v>
      </c>
      <c r="G701" s="65" t="s">
        <v>79</v>
      </c>
    </row>
    <row r="702" spans="1:7" ht="15.75" customHeight="1">
      <c r="A702" s="53" t="s">
        <v>181</v>
      </c>
      <c r="B702" s="65" t="s">
        <v>1597</v>
      </c>
      <c r="C702" s="65" t="s">
        <v>1598</v>
      </c>
      <c r="D702"/>
      <c r="E702" t="s">
        <v>1616</v>
      </c>
      <c r="F702" s="2">
        <v>366</v>
      </c>
      <c r="G702" s="65" t="s">
        <v>79</v>
      </c>
    </row>
    <row r="703" spans="1:7" ht="15.95">
      <c r="A703" t="s">
        <v>33</v>
      </c>
      <c r="B703" s="65" t="s">
        <v>1617</v>
      </c>
      <c r="C703" s="65" t="s">
        <v>1618</v>
      </c>
      <c r="D703"/>
      <c r="E703" t="s">
        <v>1619</v>
      </c>
      <c r="F703">
        <v>366</v>
      </c>
      <c r="G703" s="65" t="s">
        <v>79</v>
      </c>
    </row>
    <row r="704" spans="1:7" ht="15.75" customHeight="1">
      <c r="A704" s="53" t="s">
        <v>181</v>
      </c>
      <c r="B704" s="65" t="s">
        <v>1601</v>
      </c>
      <c r="C704" s="65" t="s">
        <v>1602</v>
      </c>
      <c r="D704"/>
      <c r="E704" t="s">
        <v>1620</v>
      </c>
      <c r="F704" s="2">
        <v>367</v>
      </c>
      <c r="G704" s="65" t="s">
        <v>79</v>
      </c>
    </row>
    <row r="705" spans="1:7" ht="15.95">
      <c r="A705" t="s">
        <v>33</v>
      </c>
      <c r="B705" s="65" t="s">
        <v>1621</v>
      </c>
      <c r="C705" s="65" t="s">
        <v>1622</v>
      </c>
      <c r="D705"/>
      <c r="E705" t="s">
        <v>1623</v>
      </c>
      <c r="F705">
        <v>367</v>
      </c>
      <c r="G705" s="65" t="s">
        <v>79</v>
      </c>
    </row>
    <row r="706" spans="1:7" ht="15.75" customHeight="1">
      <c r="A706" s="53" t="s">
        <v>181</v>
      </c>
      <c r="B706" s="65" t="s">
        <v>1605</v>
      </c>
      <c r="C706" s="65" t="s">
        <v>1606</v>
      </c>
      <c r="D706"/>
      <c r="E706" t="s">
        <v>1624</v>
      </c>
      <c r="F706" s="2">
        <v>368</v>
      </c>
      <c r="G706" s="65" t="s">
        <v>79</v>
      </c>
    </row>
    <row r="707" spans="1:7" ht="15.95">
      <c r="A707" t="s">
        <v>33</v>
      </c>
      <c r="B707" s="65" t="s">
        <v>1625</v>
      </c>
      <c r="C707" s="65" t="s">
        <v>1626</v>
      </c>
      <c r="D707"/>
      <c r="E707" s="65" t="s">
        <v>1627</v>
      </c>
      <c r="F707">
        <v>368</v>
      </c>
      <c r="G707" s="65" t="s">
        <v>79</v>
      </c>
    </row>
    <row r="708" spans="1:7" ht="15.75" customHeight="1">
      <c r="A708" s="53" t="s">
        <v>181</v>
      </c>
      <c r="B708" s="65" t="s">
        <v>1609</v>
      </c>
      <c r="C708" s="65" t="s">
        <v>1610</v>
      </c>
      <c r="D708"/>
      <c r="E708" t="s">
        <v>1628</v>
      </c>
      <c r="F708" s="2">
        <v>369</v>
      </c>
      <c r="G708" s="65" t="s">
        <v>79</v>
      </c>
    </row>
    <row r="709" spans="1:7" ht="15.95">
      <c r="A709" t="s">
        <v>33</v>
      </c>
      <c r="B709" s="65" t="s">
        <v>1629</v>
      </c>
      <c r="C709" s="65" t="s">
        <v>1630</v>
      </c>
      <c r="D709"/>
      <c r="E709" t="s">
        <v>1631</v>
      </c>
      <c r="F709">
        <v>369</v>
      </c>
      <c r="G709" s="65" t="s">
        <v>79</v>
      </c>
    </row>
    <row r="710" spans="1:7" ht="15.75" customHeight="1">
      <c r="A710" s="53" t="s">
        <v>181</v>
      </c>
      <c r="B710" s="65" t="s">
        <v>1613</v>
      </c>
      <c r="C710" s="65" t="s">
        <v>1614</v>
      </c>
      <c r="D710"/>
      <c r="E710" t="s">
        <v>1632</v>
      </c>
      <c r="F710" s="2">
        <v>370</v>
      </c>
      <c r="G710" s="65" t="s">
        <v>79</v>
      </c>
    </row>
    <row r="711" spans="1:7" ht="15.95">
      <c r="A711" t="s">
        <v>33</v>
      </c>
      <c r="B711" s="65" t="s">
        <v>1633</v>
      </c>
      <c r="C711" s="65" t="s">
        <v>1634</v>
      </c>
      <c r="D711"/>
      <c r="E711" t="s">
        <v>1635</v>
      </c>
      <c r="F711">
        <v>370</v>
      </c>
      <c r="G711" s="65" t="s">
        <v>79</v>
      </c>
    </row>
    <row r="712" spans="1:7" ht="15.75" customHeight="1">
      <c r="A712" s="53" t="s">
        <v>181</v>
      </c>
      <c r="B712" s="65" t="s">
        <v>1617</v>
      </c>
      <c r="C712" s="65" t="s">
        <v>1618</v>
      </c>
      <c r="D712"/>
      <c r="E712" t="s">
        <v>1636</v>
      </c>
      <c r="F712" s="2">
        <v>371</v>
      </c>
      <c r="G712" s="65" t="s">
        <v>79</v>
      </c>
    </row>
    <row r="713" spans="1:7" ht="15.75" customHeight="1">
      <c r="A713" t="s">
        <v>33</v>
      </c>
      <c r="B713" s="65" t="s">
        <v>1637</v>
      </c>
      <c r="C713" s="65" t="s">
        <v>1638</v>
      </c>
      <c r="D713"/>
      <c r="E713" s="65" t="s">
        <v>1639</v>
      </c>
      <c r="F713">
        <v>371</v>
      </c>
      <c r="G713" s="65" t="s">
        <v>79</v>
      </c>
    </row>
    <row r="714" spans="1:7" ht="15.75" customHeight="1">
      <c r="A714" s="53" t="s">
        <v>181</v>
      </c>
      <c r="B714" s="65" t="s">
        <v>1621</v>
      </c>
      <c r="C714" s="65" t="s">
        <v>1622</v>
      </c>
      <c r="D714"/>
      <c r="E714" t="s">
        <v>1640</v>
      </c>
      <c r="F714" s="2">
        <v>372</v>
      </c>
      <c r="G714" s="65" t="s">
        <v>79</v>
      </c>
    </row>
    <row r="715" spans="1:7" ht="15.75" customHeight="1">
      <c r="A715" t="s">
        <v>33</v>
      </c>
      <c r="B715" s="65" t="s">
        <v>1641</v>
      </c>
      <c r="C715" s="65" t="s">
        <v>1642</v>
      </c>
      <c r="D715"/>
      <c r="E715" t="s">
        <v>1643</v>
      </c>
      <c r="F715">
        <v>372</v>
      </c>
      <c r="G715" s="65" t="s">
        <v>79</v>
      </c>
    </row>
    <row r="716" spans="1:7" ht="15.75" customHeight="1">
      <c r="A716" s="53" t="s">
        <v>181</v>
      </c>
      <c r="B716" s="65" t="s">
        <v>1625</v>
      </c>
      <c r="C716" s="65" t="s">
        <v>1626</v>
      </c>
      <c r="D716"/>
      <c r="E716" t="s">
        <v>1644</v>
      </c>
      <c r="F716" s="2">
        <v>373</v>
      </c>
      <c r="G716" s="65" t="s">
        <v>79</v>
      </c>
    </row>
    <row r="717" spans="1:7" ht="15.75" customHeight="1">
      <c r="A717" t="s">
        <v>33</v>
      </c>
      <c r="B717" s="65" t="s">
        <v>1645</v>
      </c>
      <c r="C717" s="65" t="s">
        <v>1646</v>
      </c>
      <c r="D717"/>
      <c r="E717" t="s">
        <v>1647</v>
      </c>
      <c r="F717">
        <v>373</v>
      </c>
      <c r="G717" s="65" t="s">
        <v>79</v>
      </c>
    </row>
    <row r="718" spans="1:7" ht="15.75" customHeight="1">
      <c r="A718" s="53" t="s">
        <v>181</v>
      </c>
      <c r="B718" s="65" t="s">
        <v>1629</v>
      </c>
      <c r="C718" s="65" t="s">
        <v>1630</v>
      </c>
      <c r="D718"/>
      <c r="E718" t="s">
        <v>1648</v>
      </c>
      <c r="F718" s="2">
        <v>374</v>
      </c>
      <c r="G718" s="65" t="s">
        <v>79</v>
      </c>
    </row>
    <row r="719" spans="1:7" ht="15.75" customHeight="1">
      <c r="A719" t="s">
        <v>33</v>
      </c>
      <c r="B719" s="65" t="s">
        <v>1649</v>
      </c>
      <c r="C719" s="65" t="s">
        <v>1650</v>
      </c>
      <c r="D719"/>
      <c r="E719" s="65" t="s">
        <v>1651</v>
      </c>
      <c r="F719">
        <v>374</v>
      </c>
      <c r="G719" s="65" t="s">
        <v>79</v>
      </c>
    </row>
    <row r="720" spans="1:7" ht="15.95">
      <c r="A720" s="53" t="s">
        <v>181</v>
      </c>
      <c r="B720" s="65" t="s">
        <v>1633</v>
      </c>
      <c r="C720" s="65" t="s">
        <v>1634</v>
      </c>
      <c r="D720"/>
      <c r="E720" t="s">
        <v>1652</v>
      </c>
      <c r="F720" s="2">
        <v>375</v>
      </c>
      <c r="G720" s="65" t="s">
        <v>79</v>
      </c>
    </row>
    <row r="721" spans="1:7" ht="15.75" customHeight="1">
      <c r="A721" t="s">
        <v>33</v>
      </c>
      <c r="B721" s="65" t="s">
        <v>1653</v>
      </c>
      <c r="C721" s="65" t="s">
        <v>1654</v>
      </c>
      <c r="D721"/>
      <c r="E721" t="s">
        <v>1655</v>
      </c>
      <c r="F721">
        <v>375</v>
      </c>
      <c r="G721" s="65" t="s">
        <v>79</v>
      </c>
    </row>
    <row r="722" spans="1:7" ht="15.95">
      <c r="A722" s="53" t="s">
        <v>181</v>
      </c>
      <c r="B722" s="65" t="s">
        <v>1637</v>
      </c>
      <c r="C722" s="65" t="s">
        <v>1638</v>
      </c>
      <c r="D722"/>
      <c r="E722" t="s">
        <v>1656</v>
      </c>
      <c r="F722" s="2">
        <v>376</v>
      </c>
      <c r="G722" s="65" t="s">
        <v>79</v>
      </c>
    </row>
    <row r="723" spans="1:7" ht="15.75" customHeight="1">
      <c r="A723" t="s">
        <v>33</v>
      </c>
      <c r="B723" s="65" t="s">
        <v>1657</v>
      </c>
      <c r="C723" s="65" t="s">
        <v>1658</v>
      </c>
      <c r="D723"/>
      <c r="E723" t="s">
        <v>1659</v>
      </c>
      <c r="F723">
        <v>376</v>
      </c>
      <c r="G723" s="65" t="s">
        <v>79</v>
      </c>
    </row>
    <row r="724" spans="1:7" ht="15.95">
      <c r="A724" s="53" t="s">
        <v>181</v>
      </c>
      <c r="B724" s="65" t="s">
        <v>1641</v>
      </c>
      <c r="C724" s="65" t="s">
        <v>1642</v>
      </c>
      <c r="D724"/>
      <c r="E724" t="s">
        <v>1660</v>
      </c>
      <c r="F724" s="2">
        <v>377</v>
      </c>
      <c r="G724" s="65" t="s">
        <v>79</v>
      </c>
    </row>
    <row r="725" spans="1:7" ht="15.75" customHeight="1">
      <c r="A725" t="s">
        <v>33</v>
      </c>
      <c r="B725" s="65" t="s">
        <v>1661</v>
      </c>
      <c r="C725" s="65" t="s">
        <v>1662</v>
      </c>
      <c r="D725"/>
      <c r="E725" s="65" t="s">
        <v>1663</v>
      </c>
      <c r="F725">
        <v>377</v>
      </c>
      <c r="G725" s="65" t="s">
        <v>79</v>
      </c>
    </row>
    <row r="726" spans="1:7" ht="15.95">
      <c r="A726" s="53" t="s">
        <v>181</v>
      </c>
      <c r="B726" s="65" t="s">
        <v>1645</v>
      </c>
      <c r="C726" s="65" t="s">
        <v>1646</v>
      </c>
      <c r="D726"/>
      <c r="E726" t="s">
        <v>1664</v>
      </c>
      <c r="F726" s="2">
        <v>378</v>
      </c>
      <c r="G726" s="65" t="s">
        <v>79</v>
      </c>
    </row>
    <row r="727" spans="1:7" ht="15.75" customHeight="1">
      <c r="A727" t="s">
        <v>33</v>
      </c>
      <c r="B727" s="65" t="s">
        <v>1665</v>
      </c>
      <c r="C727" s="65" t="s">
        <v>1666</v>
      </c>
      <c r="D727"/>
      <c r="E727" t="s">
        <v>1667</v>
      </c>
      <c r="F727">
        <v>378</v>
      </c>
      <c r="G727" s="65" t="s">
        <v>79</v>
      </c>
    </row>
    <row r="728" spans="1:7" ht="15.75" customHeight="1">
      <c r="A728" s="53" t="s">
        <v>181</v>
      </c>
      <c r="B728" s="65" t="s">
        <v>1649</v>
      </c>
      <c r="C728" s="65" t="s">
        <v>1650</v>
      </c>
      <c r="D728"/>
      <c r="E728" t="s">
        <v>1668</v>
      </c>
      <c r="F728" s="2">
        <v>379</v>
      </c>
      <c r="G728" s="65" t="s">
        <v>79</v>
      </c>
    </row>
    <row r="729" spans="1:7" ht="15.75" customHeight="1">
      <c r="A729" t="s">
        <v>33</v>
      </c>
      <c r="B729" s="65" t="s">
        <v>1669</v>
      </c>
      <c r="C729" s="65" t="s">
        <v>1670</v>
      </c>
      <c r="D729"/>
      <c r="E729" t="s">
        <v>1671</v>
      </c>
      <c r="F729">
        <v>379</v>
      </c>
      <c r="G729" s="65" t="s">
        <v>79</v>
      </c>
    </row>
    <row r="730" spans="1:7" ht="15.95">
      <c r="A730" s="53" t="s">
        <v>181</v>
      </c>
      <c r="B730" s="65" t="s">
        <v>1653</v>
      </c>
      <c r="C730" s="65" t="s">
        <v>1654</v>
      </c>
      <c r="D730"/>
      <c r="E730" t="s">
        <v>1672</v>
      </c>
      <c r="F730" s="2">
        <v>380</v>
      </c>
      <c r="G730" s="65" t="s">
        <v>79</v>
      </c>
    </row>
    <row r="731" spans="1:7" ht="15.75" customHeight="1">
      <c r="A731" t="s">
        <v>33</v>
      </c>
      <c r="B731" s="65" t="s">
        <v>1673</v>
      </c>
      <c r="C731" s="65" t="s">
        <v>1674</v>
      </c>
      <c r="D731"/>
      <c r="E731" s="65" t="s">
        <v>1675</v>
      </c>
      <c r="F731">
        <v>380</v>
      </c>
      <c r="G731" s="65" t="s">
        <v>79</v>
      </c>
    </row>
    <row r="732" spans="1:7" ht="15.95">
      <c r="A732" s="53" t="s">
        <v>181</v>
      </c>
      <c r="B732" s="65" t="s">
        <v>1657</v>
      </c>
      <c r="C732" s="65" t="s">
        <v>1658</v>
      </c>
      <c r="D732"/>
      <c r="E732" t="s">
        <v>1676</v>
      </c>
      <c r="F732" s="2">
        <v>381</v>
      </c>
      <c r="G732" s="65" t="s">
        <v>79</v>
      </c>
    </row>
    <row r="733" spans="1:7" ht="15.75" customHeight="1">
      <c r="A733" t="s">
        <v>33</v>
      </c>
      <c r="B733" s="65" t="s">
        <v>1677</v>
      </c>
      <c r="C733" s="65" t="s">
        <v>1678</v>
      </c>
      <c r="D733"/>
      <c r="E733" t="s">
        <v>1679</v>
      </c>
      <c r="F733">
        <v>381</v>
      </c>
      <c r="G733" s="65" t="s">
        <v>79</v>
      </c>
    </row>
    <row r="734" spans="1:7" ht="15.95">
      <c r="A734" s="53" t="s">
        <v>181</v>
      </c>
      <c r="B734" s="65" t="s">
        <v>1661</v>
      </c>
      <c r="C734" s="65" t="s">
        <v>1662</v>
      </c>
      <c r="D734"/>
      <c r="E734" t="s">
        <v>1662</v>
      </c>
      <c r="F734" s="2">
        <v>382</v>
      </c>
      <c r="G734" s="65" t="s">
        <v>79</v>
      </c>
    </row>
    <row r="735" spans="1:7" ht="15.75" customHeight="1">
      <c r="A735" t="s">
        <v>33</v>
      </c>
      <c r="B735" s="65" t="s">
        <v>1680</v>
      </c>
      <c r="C735" s="65" t="s">
        <v>1681</v>
      </c>
      <c r="D735"/>
      <c r="E735" t="s">
        <v>1682</v>
      </c>
      <c r="F735">
        <v>382</v>
      </c>
      <c r="G735" s="65" t="s">
        <v>79</v>
      </c>
    </row>
    <row r="736" spans="1:7" ht="15.95">
      <c r="A736" s="53" t="s">
        <v>181</v>
      </c>
      <c r="B736" s="65" t="s">
        <v>1665</v>
      </c>
      <c r="C736" s="65" t="s">
        <v>1666</v>
      </c>
      <c r="D736"/>
      <c r="E736" t="s">
        <v>1666</v>
      </c>
      <c r="F736" s="2">
        <v>383</v>
      </c>
      <c r="G736" s="65" t="s">
        <v>79</v>
      </c>
    </row>
    <row r="737" spans="1:7" ht="15.75" customHeight="1">
      <c r="A737" t="s">
        <v>33</v>
      </c>
      <c r="B737" s="65" t="s">
        <v>1683</v>
      </c>
      <c r="C737" s="65" t="s">
        <v>1684</v>
      </c>
      <c r="D737"/>
      <c r="E737" s="65" t="s">
        <v>1685</v>
      </c>
      <c r="F737">
        <v>383</v>
      </c>
      <c r="G737" s="65" t="s">
        <v>79</v>
      </c>
    </row>
    <row r="738" spans="1:7" ht="15.75" customHeight="1">
      <c r="A738" s="53" t="s">
        <v>181</v>
      </c>
      <c r="B738" s="65" t="s">
        <v>1669</v>
      </c>
      <c r="C738" s="65" t="s">
        <v>1670</v>
      </c>
      <c r="D738"/>
      <c r="E738" t="s">
        <v>1670</v>
      </c>
      <c r="F738" s="2">
        <v>384</v>
      </c>
      <c r="G738" s="65" t="s">
        <v>79</v>
      </c>
    </row>
    <row r="739" spans="1:7" ht="15.75" customHeight="1">
      <c r="A739" t="s">
        <v>33</v>
      </c>
      <c r="B739" s="65" t="s">
        <v>1686</v>
      </c>
      <c r="C739" s="65" t="s">
        <v>1687</v>
      </c>
      <c r="D739"/>
      <c r="E739" t="s">
        <v>1688</v>
      </c>
      <c r="F739">
        <v>384</v>
      </c>
      <c r="G739" s="65" t="s">
        <v>79</v>
      </c>
    </row>
    <row r="740" spans="1:7" ht="15.75" customHeight="1">
      <c r="A740" s="53" t="s">
        <v>181</v>
      </c>
      <c r="B740" s="65" t="s">
        <v>1673</v>
      </c>
      <c r="C740" s="65" t="s">
        <v>1674</v>
      </c>
      <c r="D740"/>
      <c r="E740" t="s">
        <v>1674</v>
      </c>
      <c r="F740" s="2">
        <v>385</v>
      </c>
      <c r="G740" s="65" t="s">
        <v>79</v>
      </c>
    </row>
    <row r="741" spans="1:7" ht="15.75" customHeight="1">
      <c r="A741" t="s">
        <v>33</v>
      </c>
      <c r="B741" s="65" t="s">
        <v>1689</v>
      </c>
      <c r="C741" s="65" t="s">
        <v>1690</v>
      </c>
      <c r="D741"/>
      <c r="E741" t="s">
        <v>1691</v>
      </c>
      <c r="F741">
        <v>385</v>
      </c>
      <c r="G741" s="65" t="s">
        <v>79</v>
      </c>
    </row>
    <row r="742" spans="1:7" ht="15.75" customHeight="1">
      <c r="A742" s="53" t="s">
        <v>181</v>
      </c>
      <c r="B742" s="65" t="s">
        <v>1677</v>
      </c>
      <c r="C742" s="65" t="s">
        <v>1678</v>
      </c>
      <c r="D742"/>
      <c r="E742" t="s">
        <v>1678</v>
      </c>
      <c r="F742" s="2">
        <v>386</v>
      </c>
      <c r="G742" s="65" t="s">
        <v>79</v>
      </c>
    </row>
    <row r="743" spans="1:7" ht="15.75" customHeight="1">
      <c r="A743" t="s">
        <v>33</v>
      </c>
      <c r="B743" s="65" t="s">
        <v>1692</v>
      </c>
      <c r="C743" s="65" t="s">
        <v>1693</v>
      </c>
      <c r="D743"/>
      <c r="E743" s="65" t="s">
        <v>1694</v>
      </c>
      <c r="F743">
        <v>386</v>
      </c>
      <c r="G743" s="65" t="s">
        <v>79</v>
      </c>
    </row>
    <row r="744" spans="1:7" ht="15.75" customHeight="1">
      <c r="A744" s="53" t="s">
        <v>181</v>
      </c>
      <c r="B744" s="65" t="s">
        <v>1680</v>
      </c>
      <c r="C744" s="65" t="s">
        <v>1681</v>
      </c>
      <c r="D744"/>
      <c r="E744" t="s">
        <v>1681</v>
      </c>
      <c r="F744" s="2">
        <v>387</v>
      </c>
      <c r="G744" s="65" t="s">
        <v>79</v>
      </c>
    </row>
    <row r="745" spans="1:7" ht="15.75" customHeight="1">
      <c r="A745" t="s">
        <v>33</v>
      </c>
      <c r="B745" s="65" t="s">
        <v>1695</v>
      </c>
      <c r="C745" s="65" t="s">
        <v>1696</v>
      </c>
      <c r="D745"/>
      <c r="E745" t="s">
        <v>1697</v>
      </c>
      <c r="F745">
        <v>387</v>
      </c>
      <c r="G745" s="65" t="s">
        <v>79</v>
      </c>
    </row>
    <row r="746" spans="1:7" ht="15.95">
      <c r="A746" s="53" t="s">
        <v>181</v>
      </c>
      <c r="B746" s="65" t="s">
        <v>1683</v>
      </c>
      <c r="C746" s="65" t="s">
        <v>1684</v>
      </c>
      <c r="D746"/>
      <c r="E746" t="s">
        <v>1684</v>
      </c>
      <c r="F746" s="2">
        <v>388</v>
      </c>
      <c r="G746" s="65" t="s">
        <v>79</v>
      </c>
    </row>
    <row r="747" spans="1:7" ht="15.75" customHeight="1">
      <c r="A747" t="s">
        <v>33</v>
      </c>
      <c r="B747" s="65" t="s">
        <v>1698</v>
      </c>
      <c r="C747" s="65" t="s">
        <v>1699</v>
      </c>
      <c r="D747"/>
      <c r="E747" t="s">
        <v>1700</v>
      </c>
      <c r="F747">
        <v>388</v>
      </c>
      <c r="G747" s="65" t="s">
        <v>79</v>
      </c>
    </row>
    <row r="748" spans="1:7" ht="15.95">
      <c r="A748" s="53" t="s">
        <v>181</v>
      </c>
      <c r="B748" s="65" t="s">
        <v>1686</v>
      </c>
      <c r="C748" s="65" t="s">
        <v>1687</v>
      </c>
      <c r="D748"/>
      <c r="E748" t="s">
        <v>1687</v>
      </c>
      <c r="F748" s="2">
        <v>389</v>
      </c>
      <c r="G748" s="65" t="s">
        <v>79</v>
      </c>
    </row>
    <row r="749" spans="1:7" ht="15.75" customHeight="1">
      <c r="A749" t="s">
        <v>33</v>
      </c>
      <c r="B749" s="65" t="s">
        <v>1701</v>
      </c>
      <c r="C749" s="65" t="s">
        <v>1702</v>
      </c>
      <c r="D749"/>
      <c r="E749" s="65" t="s">
        <v>1703</v>
      </c>
      <c r="F749">
        <v>389</v>
      </c>
      <c r="G749" s="65" t="s">
        <v>79</v>
      </c>
    </row>
    <row r="750" spans="1:7" ht="15.95">
      <c r="A750" s="53" t="s">
        <v>181</v>
      </c>
      <c r="B750" s="65" t="s">
        <v>1689</v>
      </c>
      <c r="C750" s="65" t="s">
        <v>1690</v>
      </c>
      <c r="D750"/>
      <c r="E750" t="s">
        <v>1690</v>
      </c>
      <c r="F750" s="2">
        <v>390</v>
      </c>
      <c r="G750" s="65" t="s">
        <v>79</v>
      </c>
    </row>
    <row r="751" spans="1:7" ht="15.75" customHeight="1">
      <c r="A751" t="s">
        <v>33</v>
      </c>
      <c r="B751" s="65" t="s">
        <v>1704</v>
      </c>
      <c r="C751" s="65" t="s">
        <v>1705</v>
      </c>
      <c r="D751"/>
      <c r="E751" t="s">
        <v>1706</v>
      </c>
      <c r="F751">
        <v>390</v>
      </c>
      <c r="G751" s="65" t="s">
        <v>79</v>
      </c>
    </row>
    <row r="752" spans="1:7" ht="15.95">
      <c r="A752" s="53" t="s">
        <v>181</v>
      </c>
      <c r="B752" s="65" t="s">
        <v>1692</v>
      </c>
      <c r="C752" s="65" t="s">
        <v>1693</v>
      </c>
      <c r="D752"/>
      <c r="E752" t="s">
        <v>1693</v>
      </c>
      <c r="F752" s="2">
        <v>391</v>
      </c>
      <c r="G752" s="65" t="s">
        <v>79</v>
      </c>
    </row>
    <row r="753" spans="1:7" ht="15.75" customHeight="1">
      <c r="A753" t="s">
        <v>33</v>
      </c>
      <c r="B753" s="65" t="s">
        <v>1707</v>
      </c>
      <c r="C753" s="65" t="s">
        <v>1708</v>
      </c>
      <c r="D753"/>
      <c r="E753" t="s">
        <v>1709</v>
      </c>
      <c r="F753">
        <v>391</v>
      </c>
      <c r="G753" s="65" t="s">
        <v>79</v>
      </c>
    </row>
    <row r="754" spans="1:7" ht="15.95">
      <c r="A754" s="53" t="s">
        <v>181</v>
      </c>
      <c r="B754" s="65" t="s">
        <v>1695</v>
      </c>
      <c r="C754" s="65" t="s">
        <v>1696</v>
      </c>
      <c r="D754"/>
      <c r="E754" t="s">
        <v>1696</v>
      </c>
      <c r="F754" s="2">
        <v>392</v>
      </c>
      <c r="G754" s="65" t="s">
        <v>79</v>
      </c>
    </row>
    <row r="755" spans="1:7" ht="15.75" customHeight="1">
      <c r="A755" t="s">
        <v>33</v>
      </c>
      <c r="B755" s="65" t="s">
        <v>1710</v>
      </c>
      <c r="C755" s="65" t="s">
        <v>1711</v>
      </c>
      <c r="D755"/>
      <c r="E755" s="65" t="s">
        <v>1712</v>
      </c>
      <c r="F755">
        <v>392</v>
      </c>
      <c r="G755" s="65" t="s">
        <v>79</v>
      </c>
    </row>
    <row r="756" spans="1:7" ht="15.95">
      <c r="A756" s="53" t="s">
        <v>181</v>
      </c>
      <c r="B756" s="65" t="s">
        <v>1698</v>
      </c>
      <c r="C756" s="65" t="s">
        <v>1699</v>
      </c>
      <c r="D756"/>
      <c r="E756" t="s">
        <v>1699</v>
      </c>
      <c r="F756" s="2">
        <v>393</v>
      </c>
      <c r="G756" s="65" t="s">
        <v>79</v>
      </c>
    </row>
    <row r="757" spans="1:7" ht="15.75" customHeight="1">
      <c r="A757" t="s">
        <v>33</v>
      </c>
      <c r="B757" s="65" t="s">
        <v>1713</v>
      </c>
      <c r="C757" s="65" t="s">
        <v>1714</v>
      </c>
      <c r="D757"/>
      <c r="E757" t="s">
        <v>1715</v>
      </c>
      <c r="F757">
        <v>393</v>
      </c>
      <c r="G757" s="65" t="s">
        <v>79</v>
      </c>
    </row>
    <row r="758" spans="1:7" ht="15.95">
      <c r="A758" s="53" t="s">
        <v>181</v>
      </c>
      <c r="B758" s="65" t="s">
        <v>1701</v>
      </c>
      <c r="C758" s="65" t="s">
        <v>1702</v>
      </c>
      <c r="D758"/>
      <c r="E758" t="s">
        <v>1702</v>
      </c>
      <c r="F758" s="2">
        <v>394</v>
      </c>
      <c r="G758" s="65" t="s">
        <v>79</v>
      </c>
    </row>
    <row r="759" spans="1:7" ht="15.75" customHeight="1">
      <c r="A759" t="s">
        <v>33</v>
      </c>
      <c r="B759" s="65" t="s">
        <v>1716</v>
      </c>
      <c r="C759" s="65" t="s">
        <v>1717</v>
      </c>
      <c r="D759"/>
      <c r="E759" t="s">
        <v>1718</v>
      </c>
      <c r="F759">
        <v>394</v>
      </c>
      <c r="G759" s="65" t="s">
        <v>79</v>
      </c>
    </row>
    <row r="760" spans="1:7" ht="15.75" customHeight="1">
      <c r="A760" s="53" t="s">
        <v>181</v>
      </c>
      <c r="B760" s="65" t="s">
        <v>1704</v>
      </c>
      <c r="C760" s="65" t="s">
        <v>1705</v>
      </c>
      <c r="D760"/>
      <c r="E760" t="s">
        <v>1705</v>
      </c>
      <c r="F760" s="2">
        <v>395</v>
      </c>
      <c r="G760" s="65" t="s">
        <v>79</v>
      </c>
    </row>
    <row r="761" spans="1:7" ht="15.75" customHeight="1">
      <c r="A761" t="s">
        <v>33</v>
      </c>
      <c r="B761" s="65" t="s">
        <v>1719</v>
      </c>
      <c r="C761" s="65" t="s">
        <v>1720</v>
      </c>
      <c r="D761"/>
      <c r="E761" s="65" t="s">
        <v>1721</v>
      </c>
      <c r="F761">
        <v>395</v>
      </c>
      <c r="G761" s="65" t="s">
        <v>79</v>
      </c>
    </row>
    <row r="762" spans="1:7" ht="15.75" customHeight="1">
      <c r="A762" s="53" t="s">
        <v>181</v>
      </c>
      <c r="B762" s="65" t="s">
        <v>1707</v>
      </c>
      <c r="C762" s="65" t="s">
        <v>1708</v>
      </c>
      <c r="D762"/>
      <c r="E762" t="s">
        <v>1708</v>
      </c>
      <c r="F762" s="2">
        <v>396</v>
      </c>
      <c r="G762" s="65" t="s">
        <v>79</v>
      </c>
    </row>
    <row r="763" spans="1:7" ht="15.75" customHeight="1">
      <c r="A763" t="s">
        <v>33</v>
      </c>
      <c r="B763" s="65" t="s">
        <v>1722</v>
      </c>
      <c r="C763" s="65" t="s">
        <v>1723</v>
      </c>
      <c r="D763"/>
      <c r="E763" t="s">
        <v>1724</v>
      </c>
      <c r="F763">
        <v>396</v>
      </c>
      <c r="G763" s="65" t="s">
        <v>79</v>
      </c>
    </row>
    <row r="764" spans="1:7" ht="15.95" customHeight="1">
      <c r="A764" s="53" t="s">
        <v>181</v>
      </c>
      <c r="B764" s="65" t="s">
        <v>1710</v>
      </c>
      <c r="C764" s="65" t="s">
        <v>1711</v>
      </c>
      <c r="D764"/>
      <c r="E764" t="s">
        <v>1711</v>
      </c>
      <c r="F764" s="2">
        <v>397</v>
      </c>
      <c r="G764" s="65" t="s">
        <v>79</v>
      </c>
    </row>
    <row r="765" spans="1:7" ht="15.95" customHeight="1">
      <c r="A765" t="s">
        <v>33</v>
      </c>
      <c r="B765" s="65" t="s">
        <v>1725</v>
      </c>
      <c r="C765" s="65" t="s">
        <v>1726</v>
      </c>
      <c r="D765"/>
      <c r="E765" t="s">
        <v>1727</v>
      </c>
      <c r="F765">
        <v>397</v>
      </c>
      <c r="G765" s="65" t="s">
        <v>79</v>
      </c>
    </row>
    <row r="766" spans="1:7" ht="15.75" customHeight="1">
      <c r="A766" s="53" t="s">
        <v>181</v>
      </c>
      <c r="B766" s="65" t="s">
        <v>1713</v>
      </c>
      <c r="C766" s="65" t="s">
        <v>1714</v>
      </c>
      <c r="D766"/>
      <c r="E766" t="s">
        <v>1714</v>
      </c>
      <c r="F766" s="2">
        <v>398</v>
      </c>
      <c r="G766" s="65" t="s">
        <v>79</v>
      </c>
    </row>
    <row r="767" spans="1:7" ht="15.75" customHeight="1">
      <c r="A767" t="s">
        <v>33</v>
      </c>
      <c r="B767" s="65" t="s">
        <v>1728</v>
      </c>
      <c r="C767" s="65" t="s">
        <v>1729</v>
      </c>
      <c r="D767"/>
      <c r="E767" s="65" t="s">
        <v>1730</v>
      </c>
      <c r="F767">
        <v>398</v>
      </c>
      <c r="G767" s="65" t="s">
        <v>79</v>
      </c>
    </row>
    <row r="768" spans="1:7" ht="15.75" customHeight="1">
      <c r="A768" s="53" t="s">
        <v>181</v>
      </c>
      <c r="B768" s="65" t="s">
        <v>1716</v>
      </c>
      <c r="C768" s="65" t="s">
        <v>1717</v>
      </c>
      <c r="D768"/>
      <c r="E768" t="s">
        <v>1717</v>
      </c>
      <c r="F768" s="2">
        <v>399</v>
      </c>
      <c r="G768" s="65" t="s">
        <v>79</v>
      </c>
    </row>
    <row r="769" spans="1:7" ht="15.75" customHeight="1">
      <c r="A769" t="s">
        <v>33</v>
      </c>
      <c r="B769" s="65" t="s">
        <v>1731</v>
      </c>
      <c r="C769" s="65" t="s">
        <v>1732</v>
      </c>
      <c r="D769"/>
      <c r="E769" t="s">
        <v>1733</v>
      </c>
      <c r="F769">
        <v>399</v>
      </c>
      <c r="G769" s="65" t="s">
        <v>79</v>
      </c>
    </row>
    <row r="770" spans="1:7" ht="15.95">
      <c r="A770" s="53" t="s">
        <v>181</v>
      </c>
      <c r="B770" s="65" t="s">
        <v>1719</v>
      </c>
      <c r="C770" s="65" t="s">
        <v>1720</v>
      </c>
      <c r="D770"/>
      <c r="E770" t="s">
        <v>1720</v>
      </c>
      <c r="F770" s="2">
        <v>400</v>
      </c>
      <c r="G770" s="65" t="s">
        <v>79</v>
      </c>
    </row>
    <row r="771" spans="1:7" ht="15.75" customHeight="1">
      <c r="A771" t="s">
        <v>33</v>
      </c>
      <c r="B771" s="65" t="s">
        <v>1734</v>
      </c>
      <c r="C771" s="65" t="s">
        <v>1735</v>
      </c>
      <c r="D771"/>
      <c r="E771" t="s">
        <v>1736</v>
      </c>
      <c r="F771">
        <v>400</v>
      </c>
      <c r="G771" s="65" t="s">
        <v>79</v>
      </c>
    </row>
    <row r="772" spans="1:7" ht="15.95">
      <c r="A772" s="53" t="s">
        <v>181</v>
      </c>
      <c r="B772" s="65" t="s">
        <v>1722</v>
      </c>
      <c r="C772" s="65" t="s">
        <v>1723</v>
      </c>
      <c r="D772"/>
      <c r="E772" t="s">
        <v>1723</v>
      </c>
      <c r="F772" s="2">
        <v>401</v>
      </c>
      <c r="G772" s="65" t="s">
        <v>79</v>
      </c>
    </row>
    <row r="773" spans="1:7" ht="15.95">
      <c r="A773" t="s">
        <v>33</v>
      </c>
      <c r="B773" s="65" t="s">
        <v>1737</v>
      </c>
      <c r="C773" s="65" t="s">
        <v>1738</v>
      </c>
      <c r="D773"/>
      <c r="E773" s="65" t="s">
        <v>1739</v>
      </c>
      <c r="F773">
        <v>401</v>
      </c>
      <c r="G773" s="65" t="s">
        <v>79</v>
      </c>
    </row>
    <row r="774" spans="1:7" ht="15.95">
      <c r="A774" s="53" t="s">
        <v>181</v>
      </c>
      <c r="B774" s="65" t="s">
        <v>1725</v>
      </c>
      <c r="C774" s="65" t="s">
        <v>1726</v>
      </c>
      <c r="D774"/>
      <c r="E774" t="s">
        <v>1726</v>
      </c>
      <c r="F774" s="2">
        <v>402</v>
      </c>
      <c r="G774" s="65" t="s">
        <v>79</v>
      </c>
    </row>
    <row r="775" spans="1:7" ht="15.75" customHeight="1">
      <c r="A775" t="s">
        <v>33</v>
      </c>
      <c r="B775" s="65" t="s">
        <v>1740</v>
      </c>
      <c r="C775" s="65" t="s">
        <v>1741</v>
      </c>
      <c r="D775"/>
      <c r="E775" t="s">
        <v>1742</v>
      </c>
      <c r="F775">
        <v>402</v>
      </c>
      <c r="G775" s="65" t="s">
        <v>79</v>
      </c>
    </row>
    <row r="776" spans="1:7" ht="15.95">
      <c r="A776" s="53" t="s">
        <v>181</v>
      </c>
      <c r="B776" s="65" t="s">
        <v>1728</v>
      </c>
      <c r="C776" s="65" t="s">
        <v>1729</v>
      </c>
      <c r="D776"/>
      <c r="E776" t="s">
        <v>1729</v>
      </c>
      <c r="F776" s="2">
        <v>403</v>
      </c>
      <c r="G776" s="65" t="s">
        <v>79</v>
      </c>
    </row>
    <row r="777" spans="1:7" ht="15.75" customHeight="1">
      <c r="A777" t="s">
        <v>33</v>
      </c>
      <c r="B777" s="65" t="s">
        <v>1743</v>
      </c>
      <c r="C777" s="65" t="s">
        <v>1744</v>
      </c>
      <c r="D777"/>
      <c r="E777" t="s">
        <v>1745</v>
      </c>
      <c r="F777">
        <v>403</v>
      </c>
      <c r="G777" s="65" t="s">
        <v>79</v>
      </c>
    </row>
    <row r="778" spans="1:7" ht="15.95">
      <c r="A778" s="53" t="s">
        <v>181</v>
      </c>
      <c r="B778" s="65" t="s">
        <v>1731</v>
      </c>
      <c r="C778" s="65" t="s">
        <v>1732</v>
      </c>
      <c r="D778"/>
      <c r="E778" t="s">
        <v>1732</v>
      </c>
      <c r="F778" s="2">
        <v>404</v>
      </c>
      <c r="G778" s="65" t="s">
        <v>79</v>
      </c>
    </row>
    <row r="779" spans="1:7" ht="15.75" customHeight="1">
      <c r="A779" t="s">
        <v>33</v>
      </c>
      <c r="B779" s="65" t="s">
        <v>1746</v>
      </c>
      <c r="C779" s="65" t="s">
        <v>1747</v>
      </c>
      <c r="D779"/>
      <c r="E779" s="65" t="s">
        <v>1748</v>
      </c>
      <c r="F779">
        <v>404</v>
      </c>
      <c r="G779" s="65" t="s">
        <v>79</v>
      </c>
    </row>
    <row r="780" spans="1:7" ht="15.95">
      <c r="A780" s="53" t="s">
        <v>181</v>
      </c>
      <c r="B780" s="65" t="s">
        <v>1734</v>
      </c>
      <c r="C780" s="65" t="s">
        <v>1735</v>
      </c>
      <c r="D780"/>
      <c r="E780" t="s">
        <v>1735</v>
      </c>
      <c r="F780" s="2">
        <v>405</v>
      </c>
      <c r="G780" s="65" t="s">
        <v>79</v>
      </c>
    </row>
    <row r="781" spans="1:7" ht="15.75" customHeight="1">
      <c r="A781" t="s">
        <v>33</v>
      </c>
      <c r="B781" s="65" t="s">
        <v>1749</v>
      </c>
      <c r="C781" s="65" t="s">
        <v>1750</v>
      </c>
      <c r="D781"/>
      <c r="E781" t="s">
        <v>1751</v>
      </c>
      <c r="F781">
        <v>405</v>
      </c>
      <c r="G781" s="65" t="s">
        <v>79</v>
      </c>
    </row>
    <row r="782" spans="1:7" ht="15.95">
      <c r="A782" s="53" t="s">
        <v>181</v>
      </c>
      <c r="B782" s="65" t="s">
        <v>1737</v>
      </c>
      <c r="C782" s="65" t="s">
        <v>1738</v>
      </c>
      <c r="D782"/>
      <c r="E782" t="s">
        <v>1738</v>
      </c>
      <c r="F782" s="2">
        <v>406</v>
      </c>
      <c r="G782" s="65" t="s">
        <v>79</v>
      </c>
    </row>
    <row r="783" spans="1:7" ht="15.75" customHeight="1">
      <c r="A783" t="s">
        <v>33</v>
      </c>
      <c r="B783" s="65" t="s">
        <v>1752</v>
      </c>
      <c r="C783" s="65" t="s">
        <v>1753</v>
      </c>
      <c r="D783"/>
      <c r="E783" t="s">
        <v>1754</v>
      </c>
      <c r="F783">
        <v>406</v>
      </c>
      <c r="G783" s="65" t="s">
        <v>79</v>
      </c>
    </row>
    <row r="784" spans="1:7" ht="15.95">
      <c r="A784" s="53" t="s">
        <v>181</v>
      </c>
      <c r="B784" s="65" t="s">
        <v>1740</v>
      </c>
      <c r="C784" s="65" t="s">
        <v>1741</v>
      </c>
      <c r="D784"/>
      <c r="E784" t="s">
        <v>1741</v>
      </c>
      <c r="F784" s="2">
        <v>407</v>
      </c>
      <c r="G784" s="65" t="s">
        <v>79</v>
      </c>
    </row>
    <row r="785" spans="1:7" ht="15.75" customHeight="1">
      <c r="A785" t="s">
        <v>33</v>
      </c>
      <c r="B785" s="65" t="s">
        <v>1755</v>
      </c>
      <c r="C785" s="65" t="s">
        <v>1756</v>
      </c>
      <c r="D785"/>
      <c r="E785" s="65" t="s">
        <v>1757</v>
      </c>
      <c r="F785">
        <v>407</v>
      </c>
      <c r="G785" s="65" t="s">
        <v>79</v>
      </c>
    </row>
    <row r="786" spans="1:7" ht="15.95">
      <c r="A786" s="53" t="s">
        <v>181</v>
      </c>
      <c r="B786" s="65" t="s">
        <v>1743</v>
      </c>
      <c r="C786" s="65" t="s">
        <v>1744</v>
      </c>
      <c r="D786"/>
      <c r="E786" t="s">
        <v>1744</v>
      </c>
      <c r="F786" s="2">
        <v>408</v>
      </c>
      <c r="G786" s="65" t="s">
        <v>79</v>
      </c>
    </row>
    <row r="787" spans="1:7" ht="15.75" customHeight="1">
      <c r="A787" t="s">
        <v>33</v>
      </c>
      <c r="B787" s="65" t="s">
        <v>1758</v>
      </c>
      <c r="C787" s="65" t="s">
        <v>1759</v>
      </c>
      <c r="D787"/>
      <c r="E787" t="s">
        <v>1760</v>
      </c>
      <c r="F787">
        <v>408</v>
      </c>
      <c r="G787" s="65" t="s">
        <v>79</v>
      </c>
    </row>
    <row r="788" spans="1:7" ht="15.95">
      <c r="A788" s="53" t="s">
        <v>181</v>
      </c>
      <c r="B788" s="65" t="s">
        <v>1746</v>
      </c>
      <c r="C788" s="65" t="s">
        <v>1747</v>
      </c>
      <c r="D788"/>
      <c r="E788" t="s">
        <v>1747</v>
      </c>
      <c r="F788" s="2">
        <v>409</v>
      </c>
      <c r="G788" s="65" t="s">
        <v>79</v>
      </c>
    </row>
    <row r="789" spans="1:7" ht="15.75" customHeight="1">
      <c r="A789" t="s">
        <v>33</v>
      </c>
      <c r="B789" s="65" t="s">
        <v>1761</v>
      </c>
      <c r="C789" s="65" t="s">
        <v>1762</v>
      </c>
      <c r="D789"/>
      <c r="E789" t="s">
        <v>1763</v>
      </c>
      <c r="F789">
        <v>409</v>
      </c>
      <c r="G789" s="65" t="s">
        <v>79</v>
      </c>
    </row>
    <row r="790" spans="1:7" ht="15.95">
      <c r="A790" s="53" t="s">
        <v>181</v>
      </c>
      <c r="B790" s="65" t="s">
        <v>1749</v>
      </c>
      <c r="C790" s="65" t="s">
        <v>1750</v>
      </c>
      <c r="D790"/>
      <c r="E790" t="s">
        <v>1750</v>
      </c>
      <c r="F790" s="2">
        <v>410</v>
      </c>
      <c r="G790" s="65" t="s">
        <v>79</v>
      </c>
    </row>
    <row r="791" spans="1:7" ht="15.75" customHeight="1">
      <c r="A791" t="s">
        <v>33</v>
      </c>
      <c r="B791" s="65" t="s">
        <v>1764</v>
      </c>
      <c r="C791" s="65" t="s">
        <v>1765</v>
      </c>
      <c r="D791"/>
      <c r="E791" s="65" t="s">
        <v>1766</v>
      </c>
      <c r="F791">
        <v>410</v>
      </c>
      <c r="G791" s="65" t="s">
        <v>79</v>
      </c>
    </row>
    <row r="792" spans="1:7" ht="15.95">
      <c r="A792" s="53" t="s">
        <v>181</v>
      </c>
      <c r="B792" s="65" t="s">
        <v>1752</v>
      </c>
      <c r="C792" s="65" t="s">
        <v>1753</v>
      </c>
      <c r="D792"/>
      <c r="E792" t="s">
        <v>1753</v>
      </c>
      <c r="F792" s="2">
        <v>411</v>
      </c>
      <c r="G792" s="65" t="s">
        <v>79</v>
      </c>
    </row>
    <row r="793" spans="1:7" ht="15.75" customHeight="1">
      <c r="A793" t="s">
        <v>33</v>
      </c>
      <c r="B793" s="65" t="s">
        <v>1767</v>
      </c>
      <c r="C793" s="65" t="s">
        <v>1768</v>
      </c>
      <c r="D793"/>
      <c r="E793" t="s">
        <v>1769</v>
      </c>
      <c r="F793">
        <v>411</v>
      </c>
      <c r="G793" s="65" t="s">
        <v>79</v>
      </c>
    </row>
    <row r="794" spans="1:7" ht="15.95">
      <c r="A794" s="53" t="s">
        <v>181</v>
      </c>
      <c r="B794" s="65" t="s">
        <v>1755</v>
      </c>
      <c r="C794" s="65" t="s">
        <v>1756</v>
      </c>
      <c r="D794"/>
      <c r="E794" t="s">
        <v>1756</v>
      </c>
      <c r="F794" s="2">
        <v>412</v>
      </c>
      <c r="G794" s="65" t="s">
        <v>79</v>
      </c>
    </row>
    <row r="795" spans="1:7" ht="15.75" customHeight="1">
      <c r="A795" t="s">
        <v>33</v>
      </c>
      <c r="B795" s="65" t="s">
        <v>1770</v>
      </c>
      <c r="C795" s="65" t="s">
        <v>1771</v>
      </c>
      <c r="D795"/>
      <c r="E795" t="s">
        <v>1772</v>
      </c>
      <c r="F795">
        <v>412</v>
      </c>
      <c r="G795" s="65" t="s">
        <v>79</v>
      </c>
    </row>
    <row r="796" spans="1:7" ht="15.95">
      <c r="A796" s="53" t="s">
        <v>181</v>
      </c>
      <c r="B796" s="65" t="s">
        <v>1758</v>
      </c>
      <c r="C796" s="65" t="s">
        <v>1759</v>
      </c>
      <c r="D796"/>
      <c r="E796" t="s">
        <v>1759</v>
      </c>
      <c r="F796" s="2">
        <v>413</v>
      </c>
      <c r="G796" s="65" t="s">
        <v>79</v>
      </c>
    </row>
    <row r="797" spans="1:7" ht="15.75" customHeight="1">
      <c r="A797" t="s">
        <v>33</v>
      </c>
      <c r="B797" s="65" t="s">
        <v>1773</v>
      </c>
      <c r="C797" s="65" t="s">
        <v>1774</v>
      </c>
      <c r="D797"/>
      <c r="E797" s="65" t="s">
        <v>1775</v>
      </c>
      <c r="F797">
        <v>413</v>
      </c>
      <c r="G797" s="65" t="s">
        <v>79</v>
      </c>
    </row>
    <row r="798" spans="1:7" ht="15.95">
      <c r="A798" s="53" t="s">
        <v>181</v>
      </c>
      <c r="B798" s="65" t="s">
        <v>1761</v>
      </c>
      <c r="C798" s="65" t="s">
        <v>1762</v>
      </c>
      <c r="D798"/>
      <c r="E798" t="s">
        <v>1762</v>
      </c>
      <c r="F798" s="2">
        <v>414</v>
      </c>
      <c r="G798" s="65" t="s">
        <v>79</v>
      </c>
    </row>
    <row r="799" spans="1:7" ht="15.75" customHeight="1">
      <c r="A799" t="s">
        <v>33</v>
      </c>
      <c r="B799" s="65" t="s">
        <v>1776</v>
      </c>
      <c r="C799" s="65" t="s">
        <v>1777</v>
      </c>
      <c r="D799"/>
      <c r="E799" t="s">
        <v>1778</v>
      </c>
      <c r="F799">
        <v>414</v>
      </c>
      <c r="G799" s="65" t="s">
        <v>79</v>
      </c>
    </row>
    <row r="800" spans="1:7" ht="15.95">
      <c r="A800" s="53" t="s">
        <v>181</v>
      </c>
      <c r="B800" s="65" t="s">
        <v>1764</v>
      </c>
      <c r="C800" s="65" t="s">
        <v>1765</v>
      </c>
      <c r="D800"/>
      <c r="E800" t="s">
        <v>1765</v>
      </c>
      <c r="F800" s="2">
        <v>415</v>
      </c>
      <c r="G800" s="65" t="s">
        <v>79</v>
      </c>
    </row>
    <row r="801" spans="1:7" ht="15.75" customHeight="1">
      <c r="A801" t="s">
        <v>33</v>
      </c>
      <c r="B801" s="65" t="s">
        <v>1779</v>
      </c>
      <c r="C801" s="65" t="s">
        <v>1780</v>
      </c>
      <c r="D801"/>
      <c r="E801" t="s">
        <v>1781</v>
      </c>
      <c r="F801">
        <v>415</v>
      </c>
      <c r="G801" s="65" t="s">
        <v>79</v>
      </c>
    </row>
    <row r="802" spans="1:7" ht="15.95">
      <c r="A802" s="53" t="s">
        <v>181</v>
      </c>
      <c r="B802" s="65" t="s">
        <v>1767</v>
      </c>
      <c r="C802" s="65" t="s">
        <v>1768</v>
      </c>
      <c r="D802"/>
      <c r="E802" t="s">
        <v>1768</v>
      </c>
      <c r="F802" s="2">
        <v>416</v>
      </c>
      <c r="G802" s="65" t="s">
        <v>79</v>
      </c>
    </row>
    <row r="803" spans="1:7" ht="15.75" customHeight="1">
      <c r="A803" t="s">
        <v>33</v>
      </c>
      <c r="B803" s="65" t="s">
        <v>1782</v>
      </c>
      <c r="C803" s="65" t="s">
        <v>1783</v>
      </c>
      <c r="D803"/>
      <c r="E803" s="65" t="s">
        <v>1784</v>
      </c>
      <c r="F803">
        <v>416</v>
      </c>
      <c r="G803" s="65" t="s">
        <v>79</v>
      </c>
    </row>
    <row r="804" spans="1:7" ht="15.95">
      <c r="A804" s="53" t="s">
        <v>181</v>
      </c>
      <c r="B804" s="65" t="s">
        <v>1770</v>
      </c>
      <c r="C804" s="65" t="s">
        <v>1771</v>
      </c>
      <c r="D804"/>
      <c r="E804" t="s">
        <v>1771</v>
      </c>
      <c r="F804" s="2">
        <v>417</v>
      </c>
      <c r="G804" s="65" t="s">
        <v>79</v>
      </c>
    </row>
    <row r="805" spans="1:7" ht="15.75" customHeight="1">
      <c r="A805" t="s">
        <v>33</v>
      </c>
      <c r="B805" s="65" t="s">
        <v>1785</v>
      </c>
      <c r="C805" s="65" t="s">
        <v>1786</v>
      </c>
      <c r="D805"/>
      <c r="E805" t="s">
        <v>1787</v>
      </c>
      <c r="F805">
        <v>417</v>
      </c>
      <c r="G805" s="65" t="s">
        <v>79</v>
      </c>
    </row>
    <row r="806" spans="1:7" ht="15.95">
      <c r="A806" s="53" t="s">
        <v>181</v>
      </c>
      <c r="B806" s="65" t="s">
        <v>1773</v>
      </c>
      <c r="C806" s="65" t="s">
        <v>1774</v>
      </c>
      <c r="D806"/>
      <c r="E806" t="s">
        <v>1774</v>
      </c>
      <c r="F806" s="2">
        <v>418</v>
      </c>
      <c r="G806" s="65" t="s">
        <v>79</v>
      </c>
    </row>
    <row r="807" spans="1:7" ht="15.75" customHeight="1">
      <c r="A807" t="s">
        <v>33</v>
      </c>
      <c r="B807" s="65" t="s">
        <v>1788</v>
      </c>
      <c r="C807" s="65" t="s">
        <v>1789</v>
      </c>
      <c r="D807"/>
      <c r="E807" t="s">
        <v>1790</v>
      </c>
      <c r="F807">
        <v>418</v>
      </c>
      <c r="G807" s="65" t="s">
        <v>79</v>
      </c>
    </row>
    <row r="808" spans="1:7" ht="15.75" customHeight="1">
      <c r="A808" s="53" t="s">
        <v>181</v>
      </c>
      <c r="B808" s="65" t="s">
        <v>1776</v>
      </c>
      <c r="C808" s="65" t="s">
        <v>1777</v>
      </c>
      <c r="D808"/>
      <c r="E808" t="s">
        <v>1777</v>
      </c>
      <c r="F808" s="2">
        <v>419</v>
      </c>
      <c r="G808" s="65" t="s">
        <v>79</v>
      </c>
    </row>
    <row r="809" spans="1:7" ht="15.95" customHeight="1">
      <c r="A809" t="s">
        <v>33</v>
      </c>
      <c r="B809" s="65" t="s">
        <v>1791</v>
      </c>
      <c r="C809" s="65" t="s">
        <v>1792</v>
      </c>
      <c r="D809"/>
      <c r="E809" s="65" t="s">
        <v>1793</v>
      </c>
      <c r="F809">
        <v>419</v>
      </c>
      <c r="G809" s="65" t="s">
        <v>79</v>
      </c>
    </row>
    <row r="810" spans="1:7" ht="15.95" customHeight="1">
      <c r="A810" s="53" t="s">
        <v>181</v>
      </c>
      <c r="B810" s="65" t="s">
        <v>1779</v>
      </c>
      <c r="C810" s="65" t="s">
        <v>1780</v>
      </c>
      <c r="D810"/>
      <c r="E810" t="s">
        <v>1780</v>
      </c>
      <c r="F810" s="2">
        <v>420</v>
      </c>
      <c r="G810" s="65" t="s">
        <v>79</v>
      </c>
    </row>
    <row r="811" spans="1:7" ht="15.95">
      <c r="A811" t="s">
        <v>33</v>
      </c>
      <c r="B811" s="65" t="s">
        <v>1794</v>
      </c>
      <c r="C811" s="65" t="s">
        <v>1795</v>
      </c>
      <c r="D811"/>
      <c r="E811" t="s">
        <v>1796</v>
      </c>
      <c r="F811">
        <v>420</v>
      </c>
      <c r="G811" s="65" t="s">
        <v>79</v>
      </c>
    </row>
    <row r="812" spans="1:7" ht="15.75" customHeight="1">
      <c r="A812" s="53" t="s">
        <v>181</v>
      </c>
      <c r="B812" s="65" t="s">
        <v>1782</v>
      </c>
      <c r="C812" s="65" t="s">
        <v>1783</v>
      </c>
      <c r="D812"/>
      <c r="E812" t="s">
        <v>1783</v>
      </c>
      <c r="F812" s="2">
        <v>421</v>
      </c>
      <c r="G812" s="65" t="s">
        <v>79</v>
      </c>
    </row>
    <row r="813" spans="1:7" ht="15.95">
      <c r="A813" t="s">
        <v>33</v>
      </c>
      <c r="B813" s="65" t="s">
        <v>1797</v>
      </c>
      <c r="C813" s="65" t="s">
        <v>1798</v>
      </c>
      <c r="D813"/>
      <c r="E813" t="s">
        <v>1799</v>
      </c>
      <c r="F813">
        <v>421</v>
      </c>
      <c r="G813" s="65" t="s">
        <v>79</v>
      </c>
    </row>
    <row r="814" spans="1:7" ht="15.75" customHeight="1">
      <c r="A814" s="53" t="s">
        <v>181</v>
      </c>
      <c r="B814" s="65" t="s">
        <v>1785</v>
      </c>
      <c r="C814" s="65" t="s">
        <v>1786</v>
      </c>
      <c r="D814"/>
      <c r="E814" t="s">
        <v>1786</v>
      </c>
      <c r="F814" s="2">
        <v>422</v>
      </c>
      <c r="G814" s="65" t="s">
        <v>79</v>
      </c>
    </row>
    <row r="815" spans="1:7" ht="15.95">
      <c r="A815" t="s">
        <v>33</v>
      </c>
      <c r="B815" s="65" t="s">
        <v>1800</v>
      </c>
      <c r="C815" s="65" t="s">
        <v>1801</v>
      </c>
      <c r="D815"/>
      <c r="E815" s="65" t="s">
        <v>1802</v>
      </c>
      <c r="F815">
        <v>422</v>
      </c>
      <c r="G815" s="65" t="s">
        <v>79</v>
      </c>
    </row>
    <row r="816" spans="1:7" ht="15.75" customHeight="1">
      <c r="A816" s="53" t="s">
        <v>181</v>
      </c>
      <c r="B816" s="65" t="s">
        <v>1788</v>
      </c>
      <c r="C816" s="65" t="s">
        <v>1789</v>
      </c>
      <c r="D816"/>
      <c r="E816" t="s">
        <v>1789</v>
      </c>
      <c r="F816" s="2">
        <v>423</v>
      </c>
      <c r="G816" s="65" t="s">
        <v>79</v>
      </c>
    </row>
    <row r="817" spans="1:7" ht="15.95">
      <c r="A817" t="s">
        <v>33</v>
      </c>
      <c r="B817" s="65" t="s">
        <v>1803</v>
      </c>
      <c r="C817" s="65" t="s">
        <v>1804</v>
      </c>
      <c r="D817"/>
      <c r="E817" t="s">
        <v>1805</v>
      </c>
      <c r="F817">
        <v>423</v>
      </c>
      <c r="G817" s="65" t="s">
        <v>79</v>
      </c>
    </row>
    <row r="818" spans="1:7" ht="15.75" customHeight="1">
      <c r="A818" s="53" t="s">
        <v>181</v>
      </c>
      <c r="B818" s="65" t="s">
        <v>1791</v>
      </c>
      <c r="C818" s="65" t="s">
        <v>1792</v>
      </c>
      <c r="D818"/>
      <c r="E818" t="s">
        <v>1792</v>
      </c>
      <c r="F818" s="2">
        <v>424</v>
      </c>
      <c r="G818" s="65" t="s">
        <v>79</v>
      </c>
    </row>
    <row r="819" spans="1:7" ht="15.75" customHeight="1">
      <c r="A819" t="s">
        <v>33</v>
      </c>
      <c r="B819" s="65" t="s">
        <v>1806</v>
      </c>
      <c r="C819" s="65" t="s">
        <v>1807</v>
      </c>
      <c r="D819"/>
      <c r="E819" t="s">
        <v>1808</v>
      </c>
      <c r="F819">
        <v>424</v>
      </c>
      <c r="G819" s="65" t="s">
        <v>79</v>
      </c>
    </row>
    <row r="820" spans="1:7" ht="15.75" customHeight="1">
      <c r="A820" s="53" t="s">
        <v>181</v>
      </c>
      <c r="B820" s="65" t="s">
        <v>1794</v>
      </c>
      <c r="C820" s="65" t="s">
        <v>1795</v>
      </c>
      <c r="D820"/>
      <c r="E820" t="s">
        <v>1795</v>
      </c>
      <c r="F820" s="2">
        <v>425</v>
      </c>
      <c r="G820" s="65" t="s">
        <v>79</v>
      </c>
    </row>
    <row r="821" spans="1:7" ht="15.75" customHeight="1">
      <c r="A821" t="s">
        <v>33</v>
      </c>
      <c r="B821" s="65" t="s">
        <v>1809</v>
      </c>
      <c r="C821" s="65" t="s">
        <v>1810</v>
      </c>
      <c r="D821"/>
      <c r="E821" s="65" t="s">
        <v>1811</v>
      </c>
      <c r="F821">
        <v>425</v>
      </c>
      <c r="G821" s="65" t="s">
        <v>79</v>
      </c>
    </row>
    <row r="822" spans="1:7" ht="15.95">
      <c r="A822" s="53" t="s">
        <v>181</v>
      </c>
      <c r="B822" s="65" t="s">
        <v>1797</v>
      </c>
      <c r="C822" s="65" t="s">
        <v>1798</v>
      </c>
      <c r="D822"/>
      <c r="E822" t="s">
        <v>1798</v>
      </c>
      <c r="F822" s="2">
        <v>426</v>
      </c>
      <c r="G822" s="65" t="s">
        <v>79</v>
      </c>
    </row>
    <row r="823" spans="1:7" ht="15.75" customHeight="1">
      <c r="A823" t="s">
        <v>33</v>
      </c>
      <c r="B823" s="65" t="s">
        <v>1812</v>
      </c>
      <c r="C823" s="65" t="s">
        <v>1813</v>
      </c>
      <c r="D823"/>
      <c r="E823" t="s">
        <v>1814</v>
      </c>
      <c r="F823">
        <v>426</v>
      </c>
      <c r="G823" s="65" t="s">
        <v>79</v>
      </c>
    </row>
    <row r="824" spans="1:7" ht="15.95">
      <c r="A824" s="53" t="s">
        <v>181</v>
      </c>
      <c r="B824" s="65" t="s">
        <v>1800</v>
      </c>
      <c r="C824" s="65" t="s">
        <v>1801</v>
      </c>
      <c r="D824"/>
      <c r="E824" t="s">
        <v>1801</v>
      </c>
      <c r="F824" s="2">
        <v>427</v>
      </c>
      <c r="G824" s="65" t="s">
        <v>79</v>
      </c>
    </row>
    <row r="825" spans="1:7" ht="15.75" customHeight="1">
      <c r="A825" t="s">
        <v>33</v>
      </c>
      <c r="B825" s="65" t="s">
        <v>1815</v>
      </c>
      <c r="C825" s="65" t="s">
        <v>1816</v>
      </c>
      <c r="D825"/>
      <c r="E825" t="s">
        <v>1817</v>
      </c>
      <c r="F825">
        <v>427</v>
      </c>
      <c r="G825" s="65" t="s">
        <v>79</v>
      </c>
    </row>
    <row r="826" spans="1:7" ht="15.95">
      <c r="A826" s="53" t="s">
        <v>181</v>
      </c>
      <c r="B826" s="65" t="s">
        <v>1803</v>
      </c>
      <c r="C826" s="65" t="s">
        <v>1804</v>
      </c>
      <c r="D826"/>
      <c r="E826" t="s">
        <v>1804</v>
      </c>
      <c r="F826" s="2">
        <v>428</v>
      </c>
      <c r="G826" s="65" t="s">
        <v>79</v>
      </c>
    </row>
    <row r="827" spans="1:7" ht="15.75" customHeight="1">
      <c r="A827" t="s">
        <v>33</v>
      </c>
      <c r="B827" s="65" t="s">
        <v>1818</v>
      </c>
      <c r="C827" s="65" t="s">
        <v>1819</v>
      </c>
      <c r="D827"/>
      <c r="E827" s="65" t="s">
        <v>1820</v>
      </c>
      <c r="F827">
        <v>428</v>
      </c>
      <c r="G827" s="65" t="s">
        <v>79</v>
      </c>
    </row>
    <row r="828" spans="1:7" ht="15.95">
      <c r="A828" s="53" t="s">
        <v>181</v>
      </c>
      <c r="B828" s="65" t="s">
        <v>1806</v>
      </c>
      <c r="C828" s="65" t="s">
        <v>1807</v>
      </c>
      <c r="D828"/>
      <c r="E828" t="s">
        <v>1807</v>
      </c>
      <c r="F828" s="2">
        <v>429</v>
      </c>
      <c r="G828" s="65" t="s">
        <v>79</v>
      </c>
    </row>
    <row r="829" spans="1:7" ht="15.75" customHeight="1">
      <c r="A829" t="s">
        <v>33</v>
      </c>
      <c r="B829" s="65" t="s">
        <v>1821</v>
      </c>
      <c r="C829" s="65" t="s">
        <v>1822</v>
      </c>
      <c r="D829"/>
      <c r="E829" t="s">
        <v>1823</v>
      </c>
      <c r="F829">
        <v>429</v>
      </c>
      <c r="G829" s="65" t="s">
        <v>79</v>
      </c>
    </row>
    <row r="830" spans="1:7" ht="15.75" customHeight="1">
      <c r="A830" s="53" t="s">
        <v>181</v>
      </c>
      <c r="B830" s="65" t="s">
        <v>1809</v>
      </c>
      <c r="C830" s="65" t="s">
        <v>1810</v>
      </c>
      <c r="D830"/>
      <c r="E830" t="s">
        <v>1810</v>
      </c>
      <c r="F830" s="2">
        <v>430</v>
      </c>
      <c r="G830" s="65" t="s">
        <v>79</v>
      </c>
    </row>
    <row r="831" spans="1:7" ht="15.75" customHeight="1">
      <c r="A831" t="s">
        <v>33</v>
      </c>
      <c r="B831" s="65" t="s">
        <v>1824</v>
      </c>
      <c r="C831" s="65" t="s">
        <v>1825</v>
      </c>
      <c r="D831"/>
      <c r="E831" t="s">
        <v>1826</v>
      </c>
      <c r="F831">
        <v>430</v>
      </c>
      <c r="G831" s="65" t="s">
        <v>79</v>
      </c>
    </row>
    <row r="832" spans="1:7" ht="15.75" customHeight="1">
      <c r="A832" s="53" t="s">
        <v>181</v>
      </c>
      <c r="B832" s="65" t="s">
        <v>1812</v>
      </c>
      <c r="C832" s="65" t="s">
        <v>1813</v>
      </c>
      <c r="D832"/>
      <c r="E832" t="s">
        <v>1813</v>
      </c>
      <c r="F832" s="2">
        <v>431</v>
      </c>
      <c r="G832" s="65" t="s">
        <v>79</v>
      </c>
    </row>
    <row r="833" spans="1:7" ht="15.75" customHeight="1">
      <c r="A833" t="s">
        <v>33</v>
      </c>
      <c r="B833" s="65" t="s">
        <v>1827</v>
      </c>
      <c r="C833" s="65" t="s">
        <v>1828</v>
      </c>
      <c r="D833"/>
      <c r="E833" s="65" t="s">
        <v>1829</v>
      </c>
      <c r="F833">
        <v>431</v>
      </c>
      <c r="G833" s="65" t="s">
        <v>79</v>
      </c>
    </row>
    <row r="834" spans="1:7" ht="15.75" customHeight="1">
      <c r="A834" s="53" t="s">
        <v>181</v>
      </c>
      <c r="B834" s="65" t="s">
        <v>1815</v>
      </c>
      <c r="C834" s="65" t="s">
        <v>1816</v>
      </c>
      <c r="D834"/>
      <c r="E834" t="s">
        <v>1816</v>
      </c>
      <c r="F834" s="2">
        <v>432</v>
      </c>
      <c r="G834" s="65" t="s">
        <v>79</v>
      </c>
    </row>
    <row r="835" spans="1:7" ht="15.75" customHeight="1">
      <c r="A835" t="s">
        <v>33</v>
      </c>
      <c r="B835" s="65" t="s">
        <v>1830</v>
      </c>
      <c r="C835" s="65" t="s">
        <v>1831</v>
      </c>
      <c r="D835"/>
      <c r="E835" t="s">
        <v>1832</v>
      </c>
      <c r="F835">
        <v>432</v>
      </c>
      <c r="G835" s="65" t="s">
        <v>79</v>
      </c>
    </row>
    <row r="836" spans="1:7" ht="15.75" customHeight="1">
      <c r="A836" s="53" t="s">
        <v>181</v>
      </c>
      <c r="B836" s="65" t="s">
        <v>1818</v>
      </c>
      <c r="C836" s="65" t="s">
        <v>1819</v>
      </c>
      <c r="D836"/>
      <c r="E836" t="s">
        <v>1819</v>
      </c>
      <c r="F836" s="2">
        <v>433</v>
      </c>
      <c r="G836" s="65" t="s">
        <v>79</v>
      </c>
    </row>
    <row r="837" spans="1:7" ht="15.75" customHeight="1">
      <c r="A837" t="s">
        <v>33</v>
      </c>
      <c r="B837" s="65" t="s">
        <v>1833</v>
      </c>
      <c r="C837" s="65" t="s">
        <v>1834</v>
      </c>
      <c r="D837"/>
      <c r="E837" t="s">
        <v>1835</v>
      </c>
      <c r="F837">
        <v>433</v>
      </c>
      <c r="G837" s="65" t="s">
        <v>79</v>
      </c>
    </row>
    <row r="838" spans="1:7" ht="15.75" customHeight="1">
      <c r="A838" s="53" t="s">
        <v>181</v>
      </c>
      <c r="B838" s="65" t="s">
        <v>1821</v>
      </c>
      <c r="C838" s="65" t="s">
        <v>1822</v>
      </c>
      <c r="D838"/>
      <c r="E838" t="s">
        <v>1822</v>
      </c>
      <c r="F838" s="2">
        <v>434</v>
      </c>
      <c r="G838" s="65" t="s">
        <v>79</v>
      </c>
    </row>
    <row r="839" spans="1:7" ht="15.75" customHeight="1">
      <c r="A839" t="s">
        <v>33</v>
      </c>
      <c r="B839" s="65" t="s">
        <v>1836</v>
      </c>
      <c r="C839" s="65" t="s">
        <v>1837</v>
      </c>
      <c r="D839"/>
      <c r="E839" s="65" t="s">
        <v>1838</v>
      </c>
      <c r="F839">
        <v>434</v>
      </c>
      <c r="G839" s="65" t="s">
        <v>79</v>
      </c>
    </row>
    <row r="840" spans="1:7" ht="15.75" customHeight="1">
      <c r="A840" s="53" t="s">
        <v>181</v>
      </c>
      <c r="B840" s="65" t="s">
        <v>1824</v>
      </c>
      <c r="C840" s="65" t="s">
        <v>1825</v>
      </c>
      <c r="D840"/>
      <c r="E840" t="s">
        <v>1825</v>
      </c>
      <c r="F840" s="2">
        <v>435</v>
      </c>
      <c r="G840" s="65" t="s">
        <v>79</v>
      </c>
    </row>
    <row r="841" spans="1:7" ht="15.75" customHeight="1">
      <c r="A841" t="s">
        <v>33</v>
      </c>
      <c r="B841" s="65" t="s">
        <v>1839</v>
      </c>
      <c r="C841" s="65" t="s">
        <v>1840</v>
      </c>
      <c r="D841"/>
      <c r="E841" t="s">
        <v>1841</v>
      </c>
      <c r="F841">
        <v>435</v>
      </c>
      <c r="G841" s="65" t="s">
        <v>79</v>
      </c>
    </row>
    <row r="842" spans="1:7" ht="15.95">
      <c r="A842" s="53" t="s">
        <v>181</v>
      </c>
      <c r="B842" s="65" t="s">
        <v>1827</v>
      </c>
      <c r="C842" s="65" t="s">
        <v>1828</v>
      </c>
      <c r="D842"/>
      <c r="E842" t="s">
        <v>1828</v>
      </c>
      <c r="F842" s="2">
        <v>436</v>
      </c>
      <c r="G842" s="65" t="s">
        <v>79</v>
      </c>
    </row>
    <row r="843" spans="1:7" ht="15.75" customHeight="1">
      <c r="A843" t="s">
        <v>33</v>
      </c>
      <c r="B843" s="65" t="s">
        <v>1842</v>
      </c>
      <c r="C843" s="65" t="s">
        <v>1843</v>
      </c>
      <c r="D843"/>
      <c r="E843" t="s">
        <v>1844</v>
      </c>
      <c r="F843">
        <v>436</v>
      </c>
      <c r="G843" s="65" t="s">
        <v>79</v>
      </c>
    </row>
    <row r="844" spans="1:7" ht="15.95">
      <c r="A844" s="53" t="s">
        <v>181</v>
      </c>
      <c r="B844" s="65" t="s">
        <v>1830</v>
      </c>
      <c r="C844" s="65" t="s">
        <v>1831</v>
      </c>
      <c r="D844"/>
      <c r="E844" t="s">
        <v>1831</v>
      </c>
      <c r="F844" s="2">
        <v>437</v>
      </c>
      <c r="G844" s="65" t="s">
        <v>79</v>
      </c>
    </row>
    <row r="845" spans="1:7" ht="15.75" customHeight="1">
      <c r="A845" t="s">
        <v>33</v>
      </c>
      <c r="B845" s="65" t="s">
        <v>1845</v>
      </c>
      <c r="C845" s="65" t="s">
        <v>1846</v>
      </c>
      <c r="D845"/>
      <c r="E845" s="65" t="s">
        <v>1847</v>
      </c>
      <c r="F845">
        <v>437</v>
      </c>
      <c r="G845" s="65" t="s">
        <v>79</v>
      </c>
    </row>
    <row r="846" spans="1:7" ht="15.95">
      <c r="A846" s="53" t="s">
        <v>181</v>
      </c>
      <c r="B846" s="65" t="s">
        <v>1833</v>
      </c>
      <c r="C846" s="65" t="s">
        <v>1834</v>
      </c>
      <c r="D846"/>
      <c r="E846" t="s">
        <v>1834</v>
      </c>
      <c r="F846" s="2">
        <v>438</v>
      </c>
      <c r="G846" s="65" t="s">
        <v>79</v>
      </c>
    </row>
    <row r="847" spans="1:7" ht="15.75" customHeight="1">
      <c r="A847" t="s">
        <v>33</v>
      </c>
      <c r="B847" s="65" t="s">
        <v>1848</v>
      </c>
      <c r="C847" s="65" t="s">
        <v>1849</v>
      </c>
      <c r="D847"/>
      <c r="E847" t="s">
        <v>1850</v>
      </c>
      <c r="F847">
        <v>438</v>
      </c>
      <c r="G847" s="65" t="s">
        <v>79</v>
      </c>
    </row>
    <row r="848" spans="1:7" ht="15.95">
      <c r="A848" s="53" t="s">
        <v>181</v>
      </c>
      <c r="B848" s="65" t="s">
        <v>1836</v>
      </c>
      <c r="C848" s="65" t="s">
        <v>1837</v>
      </c>
      <c r="D848"/>
      <c r="E848" t="s">
        <v>1837</v>
      </c>
      <c r="F848" s="2">
        <v>439</v>
      </c>
      <c r="G848" s="65" t="s">
        <v>79</v>
      </c>
    </row>
    <row r="849" spans="1:7" ht="15.75" customHeight="1">
      <c r="A849" t="s">
        <v>33</v>
      </c>
      <c r="B849" s="65" t="s">
        <v>1851</v>
      </c>
      <c r="C849" s="65" t="s">
        <v>1852</v>
      </c>
      <c r="D849"/>
      <c r="E849" t="s">
        <v>1853</v>
      </c>
      <c r="F849">
        <v>439</v>
      </c>
      <c r="G849" s="65" t="s">
        <v>79</v>
      </c>
    </row>
    <row r="850" spans="1:7" ht="15.75" customHeight="1">
      <c r="A850" s="53" t="s">
        <v>181</v>
      </c>
      <c r="B850" s="65" t="s">
        <v>1839</v>
      </c>
      <c r="C850" s="65" t="s">
        <v>1840</v>
      </c>
      <c r="D850"/>
      <c r="E850" t="s">
        <v>1840</v>
      </c>
      <c r="F850" s="2">
        <v>440</v>
      </c>
      <c r="G850" s="65" t="s">
        <v>79</v>
      </c>
    </row>
    <row r="851" spans="1:7" ht="15.95">
      <c r="A851" t="s">
        <v>33</v>
      </c>
      <c r="B851" s="65" t="s">
        <v>1854</v>
      </c>
      <c r="C851" s="65" t="s">
        <v>1855</v>
      </c>
      <c r="D851"/>
      <c r="E851" s="65" t="s">
        <v>1856</v>
      </c>
      <c r="F851">
        <v>440</v>
      </c>
      <c r="G851" s="65" t="s">
        <v>79</v>
      </c>
    </row>
    <row r="852" spans="1:7" ht="15.75" customHeight="1">
      <c r="A852" s="53" t="s">
        <v>181</v>
      </c>
      <c r="B852" s="65" t="s">
        <v>1842</v>
      </c>
      <c r="C852" s="65" t="s">
        <v>1843</v>
      </c>
      <c r="D852"/>
      <c r="E852" t="s">
        <v>1843</v>
      </c>
      <c r="F852" s="2">
        <v>441</v>
      </c>
      <c r="G852" s="65" t="s">
        <v>79</v>
      </c>
    </row>
    <row r="853" spans="1:7" ht="15.95">
      <c r="A853" t="s">
        <v>33</v>
      </c>
      <c r="B853" s="65" t="s">
        <v>1857</v>
      </c>
      <c r="C853" s="65" t="s">
        <v>1858</v>
      </c>
      <c r="D853"/>
      <c r="E853" t="s">
        <v>1859</v>
      </c>
      <c r="F853">
        <v>441</v>
      </c>
      <c r="G853" s="65" t="s">
        <v>79</v>
      </c>
    </row>
    <row r="854" spans="1:7" ht="15.75" customHeight="1">
      <c r="A854" s="53" t="s">
        <v>181</v>
      </c>
      <c r="B854" s="65" t="s">
        <v>1845</v>
      </c>
      <c r="C854" s="65" t="s">
        <v>1846</v>
      </c>
      <c r="D854"/>
      <c r="E854" t="s">
        <v>1846</v>
      </c>
      <c r="F854" s="2">
        <v>442</v>
      </c>
      <c r="G854" s="65" t="s">
        <v>79</v>
      </c>
    </row>
    <row r="855" spans="1:7" ht="15.95">
      <c r="A855" t="s">
        <v>33</v>
      </c>
      <c r="B855" s="65" t="s">
        <v>1860</v>
      </c>
      <c r="C855" s="65" t="s">
        <v>1861</v>
      </c>
      <c r="D855"/>
      <c r="E855" t="s">
        <v>1862</v>
      </c>
      <c r="F855">
        <v>442</v>
      </c>
      <c r="G855" s="65" t="s">
        <v>79</v>
      </c>
    </row>
    <row r="856" spans="1:7" ht="15.75" customHeight="1">
      <c r="A856" s="53" t="s">
        <v>181</v>
      </c>
      <c r="B856" s="65" t="s">
        <v>1848</v>
      </c>
      <c r="C856" s="65" t="s">
        <v>1849</v>
      </c>
      <c r="D856"/>
      <c r="E856" t="s">
        <v>1849</v>
      </c>
      <c r="F856" s="2">
        <v>443</v>
      </c>
      <c r="G856" s="65" t="s">
        <v>79</v>
      </c>
    </row>
    <row r="857" spans="1:7" ht="15.95">
      <c r="A857" t="s">
        <v>33</v>
      </c>
      <c r="B857" s="65" t="s">
        <v>1863</v>
      </c>
      <c r="C857" s="65" t="s">
        <v>1864</v>
      </c>
      <c r="D857"/>
      <c r="E857" s="65" t="s">
        <v>1865</v>
      </c>
      <c r="F857">
        <v>443</v>
      </c>
      <c r="G857" s="65" t="s">
        <v>79</v>
      </c>
    </row>
    <row r="858" spans="1:7" ht="15.75" customHeight="1">
      <c r="A858" s="53" t="s">
        <v>181</v>
      </c>
      <c r="B858" s="65" t="s">
        <v>1851</v>
      </c>
      <c r="C858" s="65" t="s">
        <v>1852</v>
      </c>
      <c r="D858"/>
      <c r="E858" t="s">
        <v>1852</v>
      </c>
      <c r="F858" s="2">
        <v>444</v>
      </c>
      <c r="G858" s="65" t="s">
        <v>79</v>
      </c>
    </row>
    <row r="859" spans="1:7" ht="15.95">
      <c r="A859" t="s">
        <v>33</v>
      </c>
      <c r="B859" s="65" t="s">
        <v>1866</v>
      </c>
      <c r="C859" s="65" t="s">
        <v>1867</v>
      </c>
      <c r="D859"/>
      <c r="E859" t="s">
        <v>1868</v>
      </c>
      <c r="F859">
        <v>444</v>
      </c>
      <c r="G859" s="65" t="s">
        <v>79</v>
      </c>
    </row>
    <row r="860" spans="1:7" ht="15.75" customHeight="1">
      <c r="A860" s="53" t="s">
        <v>181</v>
      </c>
      <c r="B860" s="65" t="s">
        <v>1854</v>
      </c>
      <c r="C860" s="65" t="s">
        <v>1855</v>
      </c>
      <c r="D860"/>
      <c r="E860" t="s">
        <v>1855</v>
      </c>
      <c r="F860" s="2">
        <v>445</v>
      </c>
      <c r="G860" s="65" t="s">
        <v>79</v>
      </c>
    </row>
    <row r="861" spans="1:7" ht="15.95">
      <c r="A861" t="s">
        <v>33</v>
      </c>
      <c r="B861" s="65" t="s">
        <v>1869</v>
      </c>
      <c r="C861" s="65" t="s">
        <v>1870</v>
      </c>
      <c r="D861"/>
      <c r="E861" t="s">
        <v>1871</v>
      </c>
      <c r="F861">
        <v>445</v>
      </c>
      <c r="G861" s="65" t="s">
        <v>79</v>
      </c>
    </row>
    <row r="862" spans="1:7" ht="15.75" customHeight="1">
      <c r="A862" s="53" t="s">
        <v>181</v>
      </c>
      <c r="B862" s="65" t="s">
        <v>1857</v>
      </c>
      <c r="C862" s="65" t="s">
        <v>1858</v>
      </c>
      <c r="D862"/>
      <c r="E862" t="s">
        <v>1858</v>
      </c>
      <c r="F862" s="2">
        <v>446</v>
      </c>
      <c r="G862" s="65" t="s">
        <v>79</v>
      </c>
    </row>
    <row r="863" spans="1:7" ht="15.95">
      <c r="A863" t="s">
        <v>33</v>
      </c>
      <c r="B863" s="65" t="s">
        <v>1872</v>
      </c>
      <c r="C863" s="65" t="s">
        <v>1873</v>
      </c>
      <c r="D863"/>
      <c r="E863" s="65" t="s">
        <v>1874</v>
      </c>
      <c r="F863">
        <v>446</v>
      </c>
      <c r="G863" s="65" t="s">
        <v>79</v>
      </c>
    </row>
    <row r="864" spans="1:7" ht="15.75" customHeight="1">
      <c r="A864" s="53" t="s">
        <v>181</v>
      </c>
      <c r="B864" s="65" t="s">
        <v>1860</v>
      </c>
      <c r="C864" s="65" t="s">
        <v>1861</v>
      </c>
      <c r="D864"/>
      <c r="E864" t="s">
        <v>1861</v>
      </c>
      <c r="F864" s="2">
        <v>447</v>
      </c>
      <c r="G864" s="65" t="s">
        <v>79</v>
      </c>
    </row>
    <row r="865" spans="1:7" ht="15.95">
      <c r="A865" t="s">
        <v>33</v>
      </c>
      <c r="B865" s="65" t="s">
        <v>1875</v>
      </c>
      <c r="C865" s="65" t="s">
        <v>1876</v>
      </c>
      <c r="D865"/>
      <c r="E865" t="s">
        <v>1877</v>
      </c>
      <c r="F865">
        <v>447</v>
      </c>
      <c r="G865" s="65" t="s">
        <v>79</v>
      </c>
    </row>
    <row r="866" spans="1:7" ht="15.75" customHeight="1">
      <c r="A866" s="53" t="s">
        <v>181</v>
      </c>
      <c r="B866" s="65" t="s">
        <v>1863</v>
      </c>
      <c r="C866" s="65" t="s">
        <v>1864</v>
      </c>
      <c r="D866"/>
      <c r="E866" t="s">
        <v>1864</v>
      </c>
      <c r="F866" s="2">
        <v>448</v>
      </c>
      <c r="G866" s="65" t="s">
        <v>79</v>
      </c>
    </row>
    <row r="867" spans="1:7" ht="15.95">
      <c r="A867" t="s">
        <v>33</v>
      </c>
      <c r="B867" s="65" t="s">
        <v>1878</v>
      </c>
      <c r="C867" s="65" t="s">
        <v>1879</v>
      </c>
      <c r="D867"/>
      <c r="E867" t="s">
        <v>1880</v>
      </c>
      <c r="F867">
        <v>448</v>
      </c>
      <c r="G867" s="65" t="s">
        <v>79</v>
      </c>
    </row>
    <row r="868" spans="1:7" ht="15.75" customHeight="1">
      <c r="A868" s="53" t="s">
        <v>181</v>
      </c>
      <c r="B868" s="65" t="s">
        <v>1866</v>
      </c>
      <c r="C868" s="65" t="s">
        <v>1867</v>
      </c>
      <c r="D868"/>
      <c r="E868" t="s">
        <v>1867</v>
      </c>
      <c r="F868" s="2">
        <v>449</v>
      </c>
      <c r="G868" s="65" t="s">
        <v>79</v>
      </c>
    </row>
    <row r="869" spans="1:7" ht="15.95">
      <c r="A869" t="s">
        <v>33</v>
      </c>
      <c r="B869" s="65" t="s">
        <v>1881</v>
      </c>
      <c r="C869" s="65" t="s">
        <v>1882</v>
      </c>
      <c r="D869"/>
      <c r="E869" s="65" t="s">
        <v>1883</v>
      </c>
      <c r="F869">
        <v>449</v>
      </c>
      <c r="G869" s="65" t="s">
        <v>79</v>
      </c>
    </row>
    <row r="870" spans="1:7" ht="15.75" customHeight="1">
      <c r="A870" s="53" t="s">
        <v>181</v>
      </c>
      <c r="B870" s="65" t="s">
        <v>1869</v>
      </c>
      <c r="C870" s="65" t="s">
        <v>1870</v>
      </c>
      <c r="D870"/>
      <c r="E870" t="s">
        <v>1870</v>
      </c>
      <c r="F870" s="2">
        <v>450</v>
      </c>
      <c r="G870" s="65" t="s">
        <v>79</v>
      </c>
    </row>
    <row r="871" spans="1:7" ht="15.95">
      <c r="A871" t="s">
        <v>33</v>
      </c>
      <c r="B871" s="65" t="s">
        <v>1884</v>
      </c>
      <c r="C871" s="65" t="s">
        <v>1885</v>
      </c>
      <c r="D871"/>
      <c r="E871" t="s">
        <v>1886</v>
      </c>
      <c r="F871">
        <v>450</v>
      </c>
      <c r="G871" s="65" t="s">
        <v>79</v>
      </c>
    </row>
    <row r="872" spans="1:7" ht="15.75" customHeight="1">
      <c r="A872" s="53" t="s">
        <v>181</v>
      </c>
      <c r="B872" s="65" t="s">
        <v>1872</v>
      </c>
      <c r="C872" s="65" t="s">
        <v>1873</v>
      </c>
      <c r="D872"/>
      <c r="E872" t="s">
        <v>1873</v>
      </c>
      <c r="F872" s="2">
        <v>451</v>
      </c>
      <c r="G872" s="65" t="s">
        <v>79</v>
      </c>
    </row>
    <row r="873" spans="1:7" ht="15.95">
      <c r="A873" t="s">
        <v>33</v>
      </c>
      <c r="B873" s="65" t="s">
        <v>1887</v>
      </c>
      <c r="C873" s="65" t="s">
        <v>1888</v>
      </c>
      <c r="D873"/>
      <c r="E873" t="s">
        <v>1889</v>
      </c>
      <c r="F873">
        <v>451</v>
      </c>
      <c r="G873" s="65" t="s">
        <v>79</v>
      </c>
    </row>
    <row r="874" spans="1:7" ht="15.75" customHeight="1">
      <c r="A874" s="53" t="s">
        <v>181</v>
      </c>
      <c r="B874" s="65" t="s">
        <v>1875</v>
      </c>
      <c r="C874" s="65" t="s">
        <v>1876</v>
      </c>
      <c r="D874"/>
      <c r="E874" t="s">
        <v>1876</v>
      </c>
      <c r="F874" s="2">
        <v>452</v>
      </c>
      <c r="G874" s="65" t="s">
        <v>79</v>
      </c>
    </row>
    <row r="875" spans="1:7" ht="15.95">
      <c r="A875" t="s">
        <v>33</v>
      </c>
      <c r="B875" s="65" t="s">
        <v>1890</v>
      </c>
      <c r="C875" s="65" t="s">
        <v>1891</v>
      </c>
      <c r="D875"/>
      <c r="E875" s="65" t="s">
        <v>1892</v>
      </c>
      <c r="F875">
        <v>452</v>
      </c>
      <c r="G875" s="65" t="s">
        <v>79</v>
      </c>
    </row>
    <row r="876" spans="1:7" ht="15.75" customHeight="1">
      <c r="A876" s="53" t="s">
        <v>181</v>
      </c>
      <c r="B876" s="65" t="s">
        <v>1878</v>
      </c>
      <c r="C876" s="65" t="s">
        <v>1879</v>
      </c>
      <c r="D876"/>
      <c r="E876" t="s">
        <v>1879</v>
      </c>
      <c r="F876" s="2">
        <v>453</v>
      </c>
      <c r="G876" s="65" t="s">
        <v>79</v>
      </c>
    </row>
    <row r="877" spans="1:7" ht="15.95">
      <c r="A877" t="s">
        <v>33</v>
      </c>
      <c r="B877" s="65" t="s">
        <v>1893</v>
      </c>
      <c r="C877" s="65" t="s">
        <v>1894</v>
      </c>
      <c r="D877"/>
      <c r="E877" t="s">
        <v>1895</v>
      </c>
      <c r="F877">
        <v>453</v>
      </c>
      <c r="G877" s="65" t="s">
        <v>79</v>
      </c>
    </row>
    <row r="878" spans="1:7" ht="15.75" customHeight="1">
      <c r="A878" s="53" t="s">
        <v>181</v>
      </c>
      <c r="B878" s="65" t="s">
        <v>1881</v>
      </c>
      <c r="C878" s="65" t="s">
        <v>1882</v>
      </c>
      <c r="D878"/>
      <c r="E878" t="s">
        <v>1882</v>
      </c>
      <c r="F878" s="2">
        <v>454</v>
      </c>
      <c r="G878" s="65" t="s">
        <v>79</v>
      </c>
    </row>
    <row r="879" spans="1:7" ht="15.95">
      <c r="A879" t="s">
        <v>33</v>
      </c>
      <c r="B879" s="65" t="s">
        <v>1896</v>
      </c>
      <c r="C879" s="65" t="s">
        <v>1897</v>
      </c>
      <c r="D879"/>
      <c r="E879" t="s">
        <v>1898</v>
      </c>
      <c r="F879">
        <v>454</v>
      </c>
      <c r="G879" s="65" t="s">
        <v>79</v>
      </c>
    </row>
    <row r="880" spans="1:7" ht="15.75" customHeight="1">
      <c r="A880" s="53" t="s">
        <v>181</v>
      </c>
      <c r="B880" s="65" t="s">
        <v>1884</v>
      </c>
      <c r="C880" s="65" t="s">
        <v>1885</v>
      </c>
      <c r="D880"/>
      <c r="E880" t="s">
        <v>1885</v>
      </c>
      <c r="F880" s="2">
        <v>455</v>
      </c>
      <c r="G880" s="65" t="s">
        <v>79</v>
      </c>
    </row>
    <row r="881" spans="1:7" ht="15.95">
      <c r="A881" t="s">
        <v>33</v>
      </c>
      <c r="B881" s="65" t="s">
        <v>1899</v>
      </c>
      <c r="C881" s="65" t="s">
        <v>1900</v>
      </c>
      <c r="D881"/>
      <c r="E881" s="65" t="s">
        <v>1901</v>
      </c>
      <c r="F881">
        <v>455</v>
      </c>
      <c r="G881" s="65" t="s">
        <v>79</v>
      </c>
    </row>
    <row r="882" spans="1:7" ht="15.75" customHeight="1">
      <c r="A882" s="53" t="s">
        <v>181</v>
      </c>
      <c r="B882" s="65" t="s">
        <v>1887</v>
      </c>
      <c r="C882" s="65" t="s">
        <v>1888</v>
      </c>
      <c r="D882"/>
      <c r="E882" t="s">
        <v>1888</v>
      </c>
      <c r="F882" s="2">
        <v>456</v>
      </c>
      <c r="G882" s="65" t="s">
        <v>79</v>
      </c>
    </row>
    <row r="883" spans="1:7" ht="15.95">
      <c r="A883" t="s">
        <v>33</v>
      </c>
      <c r="B883" s="65" t="s">
        <v>1902</v>
      </c>
      <c r="C883" s="65" t="s">
        <v>1903</v>
      </c>
      <c r="D883"/>
      <c r="E883" t="s">
        <v>1904</v>
      </c>
      <c r="F883">
        <v>456</v>
      </c>
      <c r="G883" s="65" t="s">
        <v>79</v>
      </c>
    </row>
    <row r="884" spans="1:7" ht="15.75" customHeight="1">
      <c r="A884" s="53" t="s">
        <v>181</v>
      </c>
      <c r="B884" s="65" t="s">
        <v>1890</v>
      </c>
      <c r="C884" s="65" t="s">
        <v>1891</v>
      </c>
      <c r="D884"/>
      <c r="E884" t="s">
        <v>1891</v>
      </c>
      <c r="F884" s="2">
        <v>457</v>
      </c>
      <c r="G884" s="65" t="s">
        <v>79</v>
      </c>
    </row>
    <row r="885" spans="1:7" ht="15.95">
      <c r="A885" t="s">
        <v>33</v>
      </c>
      <c r="B885" s="65" t="s">
        <v>1905</v>
      </c>
      <c r="C885" s="65" t="s">
        <v>1906</v>
      </c>
      <c r="D885"/>
      <c r="E885" t="s">
        <v>1907</v>
      </c>
      <c r="F885">
        <v>457</v>
      </c>
      <c r="G885" s="65" t="s">
        <v>79</v>
      </c>
    </row>
    <row r="886" spans="1:7" ht="15.75" customHeight="1">
      <c r="A886" s="53" t="s">
        <v>181</v>
      </c>
      <c r="B886" s="65" t="s">
        <v>1893</v>
      </c>
      <c r="C886" s="65" t="s">
        <v>1894</v>
      </c>
      <c r="D886"/>
      <c r="E886" t="s">
        <v>1894</v>
      </c>
      <c r="F886" s="2">
        <v>458</v>
      </c>
      <c r="G886" s="65" t="s">
        <v>79</v>
      </c>
    </row>
    <row r="887" spans="1:7" ht="15.95">
      <c r="A887" t="s">
        <v>33</v>
      </c>
      <c r="B887" s="65" t="s">
        <v>1908</v>
      </c>
      <c r="C887" s="65" t="s">
        <v>1909</v>
      </c>
      <c r="D887"/>
      <c r="E887" s="65" t="s">
        <v>1910</v>
      </c>
      <c r="F887">
        <v>458</v>
      </c>
      <c r="G887" s="65" t="s">
        <v>79</v>
      </c>
    </row>
    <row r="888" spans="1:7" ht="15.75" customHeight="1">
      <c r="A888" s="53" t="s">
        <v>181</v>
      </c>
      <c r="B888" s="65" t="s">
        <v>1896</v>
      </c>
      <c r="C888" s="65" t="s">
        <v>1897</v>
      </c>
      <c r="D888"/>
      <c r="E888" t="s">
        <v>1897</v>
      </c>
      <c r="F888" s="2">
        <v>459</v>
      </c>
      <c r="G888" s="65" t="s">
        <v>79</v>
      </c>
    </row>
    <row r="889" spans="1:7" ht="15.95">
      <c r="A889" t="s">
        <v>33</v>
      </c>
      <c r="B889" s="65" t="s">
        <v>1911</v>
      </c>
      <c r="C889" s="65" t="s">
        <v>1912</v>
      </c>
      <c r="D889"/>
      <c r="E889" t="s">
        <v>1913</v>
      </c>
      <c r="F889">
        <v>459</v>
      </c>
      <c r="G889" s="65" t="s">
        <v>79</v>
      </c>
    </row>
    <row r="890" spans="1:7" ht="15.75" customHeight="1">
      <c r="A890" s="53" t="s">
        <v>181</v>
      </c>
      <c r="B890" s="65" t="s">
        <v>1899</v>
      </c>
      <c r="C890" s="65" t="s">
        <v>1900</v>
      </c>
      <c r="D890"/>
      <c r="E890" t="s">
        <v>1900</v>
      </c>
      <c r="F890" s="2">
        <v>460</v>
      </c>
      <c r="G890" s="65" t="s">
        <v>79</v>
      </c>
    </row>
    <row r="891" spans="1:7" ht="15.95">
      <c r="A891" t="s">
        <v>33</v>
      </c>
      <c r="B891" s="65" t="s">
        <v>1914</v>
      </c>
      <c r="C891" s="65" t="s">
        <v>1915</v>
      </c>
      <c r="D891"/>
      <c r="E891" t="s">
        <v>1916</v>
      </c>
      <c r="F891">
        <v>460</v>
      </c>
      <c r="G891" s="65" t="s">
        <v>79</v>
      </c>
    </row>
    <row r="892" spans="1:7" ht="15.75" customHeight="1">
      <c r="A892" s="53" t="s">
        <v>181</v>
      </c>
      <c r="B892" s="65" t="s">
        <v>1902</v>
      </c>
      <c r="C892" s="65" t="s">
        <v>1903</v>
      </c>
      <c r="D892"/>
      <c r="E892" t="s">
        <v>1903</v>
      </c>
      <c r="F892" s="2">
        <v>461</v>
      </c>
      <c r="G892" s="65" t="s">
        <v>79</v>
      </c>
    </row>
    <row r="893" spans="1:7" ht="15.95">
      <c r="A893" t="s">
        <v>33</v>
      </c>
      <c r="B893" s="65" t="s">
        <v>1917</v>
      </c>
      <c r="C893" s="65" t="s">
        <v>1918</v>
      </c>
      <c r="D893"/>
      <c r="E893" t="s">
        <v>1919</v>
      </c>
      <c r="F893">
        <v>461</v>
      </c>
      <c r="G893" s="65" t="s">
        <v>79</v>
      </c>
    </row>
    <row r="894" spans="1:7" ht="15.75" customHeight="1">
      <c r="A894" s="53" t="s">
        <v>181</v>
      </c>
      <c r="B894" s="65" t="s">
        <v>1905</v>
      </c>
      <c r="C894" s="65" t="s">
        <v>1906</v>
      </c>
      <c r="D894"/>
      <c r="E894" t="s">
        <v>1906</v>
      </c>
      <c r="F894" s="2">
        <v>462</v>
      </c>
      <c r="G894" s="65" t="s">
        <v>79</v>
      </c>
    </row>
    <row r="895" spans="1:7" ht="15.95">
      <c r="A895" t="s">
        <v>33</v>
      </c>
      <c r="B895" s="65" t="s">
        <v>1920</v>
      </c>
      <c r="C895" s="65" t="s">
        <v>1921</v>
      </c>
      <c r="D895"/>
      <c r="E895" s="65" t="s">
        <v>1922</v>
      </c>
      <c r="F895">
        <v>462</v>
      </c>
      <c r="G895" s="65" t="s">
        <v>79</v>
      </c>
    </row>
    <row r="896" spans="1:7" ht="15.75" customHeight="1">
      <c r="A896" s="53" t="s">
        <v>181</v>
      </c>
      <c r="B896" s="65" t="s">
        <v>1908</v>
      </c>
      <c r="C896" s="65" t="s">
        <v>1909</v>
      </c>
      <c r="D896"/>
      <c r="E896" t="s">
        <v>1909</v>
      </c>
      <c r="F896" s="2">
        <v>463</v>
      </c>
      <c r="G896" s="65" t="s">
        <v>79</v>
      </c>
    </row>
    <row r="897" spans="1:7" ht="15.95">
      <c r="A897" t="s">
        <v>33</v>
      </c>
      <c r="B897" s="65" t="s">
        <v>1923</v>
      </c>
      <c r="C897" s="65" t="s">
        <v>1924</v>
      </c>
      <c r="D897"/>
      <c r="E897" t="s">
        <v>1925</v>
      </c>
      <c r="F897">
        <v>463</v>
      </c>
      <c r="G897" s="65" t="s">
        <v>79</v>
      </c>
    </row>
    <row r="898" spans="1:7" ht="15.75" customHeight="1">
      <c r="A898" s="53" t="s">
        <v>181</v>
      </c>
      <c r="B898" s="65" t="s">
        <v>1911</v>
      </c>
      <c r="C898" s="65" t="s">
        <v>1912</v>
      </c>
      <c r="D898"/>
      <c r="E898" t="s">
        <v>1912</v>
      </c>
      <c r="F898" s="2">
        <v>464</v>
      </c>
      <c r="G898" s="65" t="s">
        <v>79</v>
      </c>
    </row>
    <row r="899" spans="1:7" ht="15.95">
      <c r="A899" t="s">
        <v>33</v>
      </c>
      <c r="B899" s="65" t="s">
        <v>1926</v>
      </c>
      <c r="C899" s="65" t="s">
        <v>1927</v>
      </c>
      <c r="D899"/>
      <c r="E899" s="65" t="s">
        <v>1928</v>
      </c>
      <c r="F899">
        <v>464</v>
      </c>
      <c r="G899" s="65" t="s">
        <v>79</v>
      </c>
    </row>
    <row r="900" spans="1:7" ht="15.75" customHeight="1">
      <c r="A900" s="53" t="s">
        <v>181</v>
      </c>
      <c r="B900" s="65" t="s">
        <v>1914</v>
      </c>
      <c r="C900" s="65" t="s">
        <v>1915</v>
      </c>
      <c r="D900"/>
      <c r="E900" t="s">
        <v>1915</v>
      </c>
      <c r="F900" s="2">
        <v>465</v>
      </c>
      <c r="G900" s="65" t="s">
        <v>79</v>
      </c>
    </row>
    <row r="901" spans="1:7" ht="15.95">
      <c r="A901" t="s">
        <v>33</v>
      </c>
      <c r="B901" s="65" t="s">
        <v>1929</v>
      </c>
      <c r="C901" s="65" t="s">
        <v>1930</v>
      </c>
      <c r="D901"/>
      <c r="E901" t="s">
        <v>1931</v>
      </c>
      <c r="F901">
        <v>465</v>
      </c>
      <c r="G901" s="65" t="s">
        <v>79</v>
      </c>
    </row>
    <row r="902" spans="1:7" ht="15.75" customHeight="1">
      <c r="A902" s="53" t="s">
        <v>181</v>
      </c>
      <c r="B902" s="65" t="s">
        <v>1917</v>
      </c>
      <c r="C902" s="65" t="s">
        <v>1918</v>
      </c>
      <c r="D902"/>
      <c r="E902" t="s">
        <v>1918</v>
      </c>
      <c r="F902" s="2">
        <v>466</v>
      </c>
      <c r="G902" s="65" t="s">
        <v>79</v>
      </c>
    </row>
    <row r="903" spans="1:7" ht="15.95">
      <c r="A903" t="s">
        <v>33</v>
      </c>
      <c r="B903" s="65" t="s">
        <v>1932</v>
      </c>
      <c r="C903" s="65" t="s">
        <v>1933</v>
      </c>
      <c r="D903"/>
      <c r="E903" t="s">
        <v>1934</v>
      </c>
      <c r="F903">
        <v>466</v>
      </c>
      <c r="G903" s="65" t="s">
        <v>79</v>
      </c>
    </row>
    <row r="904" spans="1:7" ht="15.75" customHeight="1">
      <c r="A904" s="53" t="s">
        <v>181</v>
      </c>
      <c r="B904" s="65" t="s">
        <v>1920</v>
      </c>
      <c r="C904" s="65" t="s">
        <v>1921</v>
      </c>
      <c r="D904"/>
      <c r="E904" t="s">
        <v>1921</v>
      </c>
      <c r="F904" s="2">
        <v>467</v>
      </c>
      <c r="G904" s="65" t="s">
        <v>79</v>
      </c>
    </row>
    <row r="905" spans="1:7" ht="15.95">
      <c r="A905" t="s">
        <v>33</v>
      </c>
      <c r="B905" s="65" t="s">
        <v>1935</v>
      </c>
      <c r="C905" s="65" t="s">
        <v>1936</v>
      </c>
      <c r="D905"/>
      <c r="E905" s="65" t="s">
        <v>1937</v>
      </c>
      <c r="F905">
        <v>467</v>
      </c>
      <c r="G905" s="65" t="s">
        <v>79</v>
      </c>
    </row>
    <row r="906" spans="1:7" ht="15.75" customHeight="1">
      <c r="A906" s="53" t="s">
        <v>181</v>
      </c>
      <c r="B906" s="65" t="s">
        <v>1923</v>
      </c>
      <c r="C906" s="65" t="s">
        <v>1924</v>
      </c>
      <c r="D906"/>
      <c r="E906" t="s">
        <v>1924</v>
      </c>
      <c r="F906" s="2">
        <v>468</v>
      </c>
      <c r="G906" s="65" t="s">
        <v>79</v>
      </c>
    </row>
    <row r="907" spans="1:7" ht="15.95">
      <c r="A907" t="s">
        <v>33</v>
      </c>
      <c r="B907" s="65" t="s">
        <v>1938</v>
      </c>
      <c r="C907" s="65" t="s">
        <v>1939</v>
      </c>
      <c r="D907"/>
      <c r="E907" t="s">
        <v>1940</v>
      </c>
      <c r="F907">
        <v>468</v>
      </c>
      <c r="G907" s="65" t="s">
        <v>79</v>
      </c>
    </row>
    <row r="908" spans="1:7" ht="15.75" customHeight="1">
      <c r="A908" s="53" t="s">
        <v>181</v>
      </c>
      <c r="B908" s="65" t="s">
        <v>1926</v>
      </c>
      <c r="C908" s="65" t="s">
        <v>1927</v>
      </c>
      <c r="D908"/>
      <c r="E908" t="s">
        <v>1927</v>
      </c>
      <c r="F908" s="2">
        <v>469</v>
      </c>
      <c r="G908" s="65" t="s">
        <v>79</v>
      </c>
    </row>
    <row r="909" spans="1:7" ht="15.95">
      <c r="A909" t="s">
        <v>33</v>
      </c>
      <c r="B909" s="65" t="s">
        <v>1941</v>
      </c>
      <c r="C909" s="65" t="s">
        <v>1942</v>
      </c>
      <c r="D909"/>
      <c r="E909" t="s">
        <v>1943</v>
      </c>
      <c r="F909">
        <v>469</v>
      </c>
      <c r="G909" s="65" t="s">
        <v>79</v>
      </c>
    </row>
    <row r="910" spans="1:7" ht="15.75" customHeight="1">
      <c r="A910" s="53" t="s">
        <v>181</v>
      </c>
      <c r="B910" s="65" t="s">
        <v>1929</v>
      </c>
      <c r="C910" s="65" t="s">
        <v>1930</v>
      </c>
      <c r="D910"/>
      <c r="E910" t="s">
        <v>1930</v>
      </c>
      <c r="F910" s="2">
        <v>470</v>
      </c>
      <c r="G910" s="65" t="s">
        <v>79</v>
      </c>
    </row>
    <row r="911" spans="1:7" ht="15.95">
      <c r="A911" t="s">
        <v>33</v>
      </c>
      <c r="B911" s="65" t="s">
        <v>1944</v>
      </c>
      <c r="C911" s="65" t="s">
        <v>1945</v>
      </c>
      <c r="D911"/>
      <c r="E911" s="65" t="s">
        <v>1946</v>
      </c>
      <c r="F911">
        <v>470</v>
      </c>
      <c r="G911" s="65" t="s">
        <v>79</v>
      </c>
    </row>
    <row r="912" spans="1:7" ht="15.75" customHeight="1">
      <c r="A912" s="53" t="s">
        <v>181</v>
      </c>
      <c r="B912" s="65" t="s">
        <v>1932</v>
      </c>
      <c r="C912" s="65" t="s">
        <v>1933</v>
      </c>
      <c r="D912"/>
      <c r="E912" t="s">
        <v>1933</v>
      </c>
      <c r="F912" s="2">
        <v>471</v>
      </c>
      <c r="G912" s="65" t="s">
        <v>79</v>
      </c>
    </row>
    <row r="913" spans="1:7" ht="15.95">
      <c r="A913" t="s">
        <v>33</v>
      </c>
      <c r="B913" s="65" t="s">
        <v>1947</v>
      </c>
      <c r="C913" s="65" t="s">
        <v>1948</v>
      </c>
      <c r="D913"/>
      <c r="E913" t="s">
        <v>1949</v>
      </c>
      <c r="F913">
        <v>471</v>
      </c>
      <c r="G913" s="65" t="s">
        <v>79</v>
      </c>
    </row>
    <row r="914" spans="1:7" ht="15.75" customHeight="1">
      <c r="A914" s="53" t="s">
        <v>181</v>
      </c>
      <c r="B914" s="65" t="s">
        <v>1935</v>
      </c>
      <c r="C914" s="65" t="s">
        <v>1936</v>
      </c>
      <c r="D914"/>
      <c r="E914" t="s">
        <v>1936</v>
      </c>
      <c r="F914" s="2">
        <v>472</v>
      </c>
      <c r="G914" s="65" t="s">
        <v>79</v>
      </c>
    </row>
    <row r="915" spans="1:7" ht="15.95">
      <c r="A915" t="s">
        <v>33</v>
      </c>
      <c r="B915" s="65" t="s">
        <v>1950</v>
      </c>
      <c r="C915" s="65" t="s">
        <v>1951</v>
      </c>
      <c r="D915"/>
      <c r="E915" t="s">
        <v>1952</v>
      </c>
      <c r="F915">
        <v>472</v>
      </c>
      <c r="G915" s="65" t="s">
        <v>79</v>
      </c>
    </row>
    <row r="916" spans="1:7" ht="15.75" customHeight="1">
      <c r="A916" s="53" t="s">
        <v>181</v>
      </c>
      <c r="B916" s="65" t="s">
        <v>1938</v>
      </c>
      <c r="C916" s="65" t="s">
        <v>1939</v>
      </c>
      <c r="D916"/>
      <c r="E916" t="s">
        <v>1939</v>
      </c>
      <c r="F916" s="2">
        <v>473</v>
      </c>
      <c r="G916" s="65" t="s">
        <v>79</v>
      </c>
    </row>
    <row r="917" spans="1:7" ht="15.95">
      <c r="A917" t="s">
        <v>33</v>
      </c>
      <c r="B917" s="65" t="s">
        <v>1953</v>
      </c>
      <c r="C917" s="65" t="s">
        <v>1954</v>
      </c>
      <c r="D917"/>
      <c r="E917" s="65" t="s">
        <v>1955</v>
      </c>
      <c r="F917">
        <v>473</v>
      </c>
      <c r="G917" s="65" t="s">
        <v>79</v>
      </c>
    </row>
    <row r="918" spans="1:7" ht="15.75" customHeight="1">
      <c r="A918" s="53" t="s">
        <v>181</v>
      </c>
      <c r="B918" s="65" t="s">
        <v>1941</v>
      </c>
      <c r="C918" s="65" t="s">
        <v>1942</v>
      </c>
      <c r="D918"/>
      <c r="E918" t="s">
        <v>1942</v>
      </c>
      <c r="F918" s="2">
        <v>474</v>
      </c>
      <c r="G918" s="65" t="s">
        <v>79</v>
      </c>
    </row>
    <row r="919" spans="1:7" ht="15.95">
      <c r="A919" t="s">
        <v>33</v>
      </c>
      <c r="B919" s="65" t="s">
        <v>1956</v>
      </c>
      <c r="C919" s="65" t="s">
        <v>1957</v>
      </c>
      <c r="D919"/>
      <c r="E919" t="s">
        <v>1958</v>
      </c>
      <c r="F919">
        <v>474</v>
      </c>
      <c r="G919" s="65" t="s">
        <v>79</v>
      </c>
    </row>
    <row r="920" spans="1:7" ht="15.75" customHeight="1">
      <c r="A920" s="53" t="s">
        <v>181</v>
      </c>
      <c r="B920" s="65" t="s">
        <v>1944</v>
      </c>
      <c r="C920" s="65" t="s">
        <v>1945</v>
      </c>
      <c r="D920"/>
      <c r="E920" t="s">
        <v>1945</v>
      </c>
      <c r="F920" s="2">
        <v>475</v>
      </c>
      <c r="G920" s="65" t="s">
        <v>79</v>
      </c>
    </row>
    <row r="921" spans="1:7" ht="15.95">
      <c r="A921" t="s">
        <v>33</v>
      </c>
      <c r="B921" s="65" t="s">
        <v>1959</v>
      </c>
      <c r="C921" s="65" t="s">
        <v>1960</v>
      </c>
      <c r="D921"/>
      <c r="E921" t="s">
        <v>1961</v>
      </c>
      <c r="F921">
        <v>475</v>
      </c>
      <c r="G921" s="65" t="s">
        <v>79</v>
      </c>
    </row>
    <row r="922" spans="1:7" ht="15.75" customHeight="1">
      <c r="A922" s="53" t="s">
        <v>181</v>
      </c>
      <c r="B922" s="65" t="s">
        <v>1947</v>
      </c>
      <c r="C922" s="65" t="s">
        <v>1948</v>
      </c>
      <c r="D922"/>
      <c r="E922" t="s">
        <v>1948</v>
      </c>
      <c r="F922" s="2">
        <v>476</v>
      </c>
      <c r="G922" s="65" t="s">
        <v>79</v>
      </c>
    </row>
    <row r="923" spans="1:7" ht="15.95">
      <c r="A923" t="s">
        <v>33</v>
      </c>
      <c r="B923" s="65" t="s">
        <v>1962</v>
      </c>
      <c r="C923" s="65" t="s">
        <v>1963</v>
      </c>
      <c r="D923"/>
      <c r="E923" s="65" t="s">
        <v>1964</v>
      </c>
      <c r="F923">
        <v>476</v>
      </c>
      <c r="G923" s="65" t="s">
        <v>79</v>
      </c>
    </row>
    <row r="924" spans="1:7" ht="15.75" customHeight="1">
      <c r="A924" s="53" t="s">
        <v>181</v>
      </c>
      <c r="B924" s="65" t="s">
        <v>1950</v>
      </c>
      <c r="C924" s="65" t="s">
        <v>1951</v>
      </c>
      <c r="D924"/>
      <c r="E924" t="s">
        <v>1951</v>
      </c>
      <c r="F924" s="2">
        <v>477</v>
      </c>
      <c r="G924" s="65" t="s">
        <v>79</v>
      </c>
    </row>
    <row r="925" spans="1:7" ht="15.95">
      <c r="A925" t="s">
        <v>33</v>
      </c>
      <c r="B925" s="65" t="s">
        <v>1965</v>
      </c>
      <c r="C925" s="65" t="s">
        <v>1966</v>
      </c>
      <c r="D925"/>
      <c r="E925" s="65" t="s">
        <v>1967</v>
      </c>
      <c r="F925">
        <v>477</v>
      </c>
      <c r="G925" s="65" t="s">
        <v>79</v>
      </c>
    </row>
    <row r="926" spans="1:7" ht="15.75" customHeight="1">
      <c r="A926" s="53" t="s">
        <v>181</v>
      </c>
      <c r="B926" s="65" t="s">
        <v>1953</v>
      </c>
      <c r="C926" s="65" t="s">
        <v>1954</v>
      </c>
      <c r="D926"/>
      <c r="E926" t="s">
        <v>1954</v>
      </c>
      <c r="F926" s="2">
        <v>478</v>
      </c>
      <c r="G926" s="65" t="s">
        <v>79</v>
      </c>
    </row>
    <row r="927" spans="1:7" ht="15.95">
      <c r="A927" t="s">
        <v>33</v>
      </c>
      <c r="B927" s="65" t="s">
        <v>1968</v>
      </c>
      <c r="C927" s="65" t="s">
        <v>1969</v>
      </c>
      <c r="D927"/>
      <c r="E927" s="65" t="s">
        <v>1970</v>
      </c>
      <c r="F927">
        <v>478</v>
      </c>
      <c r="G927" s="65" t="s">
        <v>79</v>
      </c>
    </row>
    <row r="928" spans="1:7" ht="15.75" customHeight="1">
      <c r="A928" s="53" t="s">
        <v>181</v>
      </c>
      <c r="B928" s="65" t="s">
        <v>1956</v>
      </c>
      <c r="C928" s="65" t="s">
        <v>1957</v>
      </c>
      <c r="D928"/>
      <c r="E928" t="s">
        <v>1957</v>
      </c>
      <c r="F928" s="2">
        <v>479</v>
      </c>
      <c r="G928" s="65" t="s">
        <v>79</v>
      </c>
    </row>
    <row r="929" spans="1:10" ht="15.95">
      <c r="A929" t="s">
        <v>33</v>
      </c>
      <c r="B929" s="65" t="s">
        <v>1971</v>
      </c>
      <c r="C929" s="65" t="s">
        <v>1972</v>
      </c>
      <c r="D929"/>
      <c r="E929" s="65" t="s">
        <v>1973</v>
      </c>
      <c r="F929">
        <v>479</v>
      </c>
      <c r="G929" s="65" t="s">
        <v>79</v>
      </c>
    </row>
    <row r="930" spans="1:10" ht="15.75" customHeight="1">
      <c r="A930" s="53" t="s">
        <v>181</v>
      </c>
      <c r="B930" s="65" t="s">
        <v>1959</v>
      </c>
      <c r="C930" s="65" t="s">
        <v>1960</v>
      </c>
      <c r="D930"/>
      <c r="E930" t="s">
        <v>1960</v>
      </c>
      <c r="F930" s="2">
        <v>480</v>
      </c>
      <c r="G930" s="65" t="s">
        <v>79</v>
      </c>
    </row>
    <row r="931" spans="1:10" ht="15.95">
      <c r="A931" t="s">
        <v>33</v>
      </c>
      <c r="B931" s="65" t="s">
        <v>1974</v>
      </c>
      <c r="C931" s="65" t="s">
        <v>1975</v>
      </c>
      <c r="D931"/>
      <c r="E931" s="65" t="s">
        <v>1976</v>
      </c>
      <c r="F931">
        <v>480</v>
      </c>
      <c r="G931" s="65" t="s">
        <v>79</v>
      </c>
    </row>
    <row r="932" spans="1:10" ht="15.75" customHeight="1">
      <c r="A932" s="53" t="s">
        <v>181</v>
      </c>
      <c r="B932" s="65" t="s">
        <v>1962</v>
      </c>
      <c r="C932" s="65" t="s">
        <v>1963</v>
      </c>
      <c r="D932"/>
      <c r="E932" t="s">
        <v>1963</v>
      </c>
      <c r="F932" s="2">
        <v>481</v>
      </c>
      <c r="G932" s="65" t="s">
        <v>79</v>
      </c>
    </row>
    <row r="933" spans="1:10" ht="15.95">
      <c r="A933" t="s">
        <v>33</v>
      </c>
      <c r="B933" s="65" t="s">
        <v>1977</v>
      </c>
      <c r="C933" s="65" t="s">
        <v>1978</v>
      </c>
      <c r="D933"/>
      <c r="E933" s="65" t="s">
        <v>1979</v>
      </c>
      <c r="F933">
        <v>481</v>
      </c>
      <c r="G933" s="65" t="s">
        <v>79</v>
      </c>
    </row>
    <row r="934" spans="1:10" ht="15.75" customHeight="1">
      <c r="A934" s="53" t="s">
        <v>181</v>
      </c>
      <c r="B934" s="65" t="s">
        <v>1965</v>
      </c>
      <c r="C934" s="65" t="s">
        <v>1966</v>
      </c>
      <c r="D934"/>
      <c r="E934" t="s">
        <v>1966</v>
      </c>
      <c r="F934" s="2">
        <v>482</v>
      </c>
      <c r="G934" s="65" t="s">
        <v>79</v>
      </c>
    </row>
    <row r="935" spans="1:10" ht="15.95">
      <c r="A935" t="s">
        <v>33</v>
      </c>
      <c r="B935" s="65" t="s">
        <v>1980</v>
      </c>
      <c r="C935" s="65" t="s">
        <v>1981</v>
      </c>
      <c r="D935"/>
      <c r="E935" s="65" t="s">
        <v>1982</v>
      </c>
      <c r="F935">
        <v>482</v>
      </c>
      <c r="G935" s="65" t="s">
        <v>79</v>
      </c>
    </row>
    <row r="936" spans="1:10" ht="15.75" customHeight="1">
      <c r="A936" s="53" t="s">
        <v>181</v>
      </c>
      <c r="B936" s="65" t="s">
        <v>1968</v>
      </c>
      <c r="C936" s="65" t="s">
        <v>1969</v>
      </c>
      <c r="D936"/>
      <c r="E936" t="s">
        <v>1969</v>
      </c>
      <c r="F936" s="2">
        <v>483</v>
      </c>
      <c r="G936" s="65" t="s">
        <v>79</v>
      </c>
      <c r="J936" s="2"/>
    </row>
    <row r="937" spans="1:10" ht="15.95">
      <c r="A937" t="s">
        <v>33</v>
      </c>
      <c r="B937" s="65" t="s">
        <v>1983</v>
      </c>
      <c r="C937" s="65" t="s">
        <v>1984</v>
      </c>
      <c r="D937"/>
      <c r="E937" s="65" t="s">
        <v>1985</v>
      </c>
      <c r="F937">
        <v>483</v>
      </c>
      <c r="G937" s="65" t="s">
        <v>79</v>
      </c>
    </row>
    <row r="938" spans="1:10" ht="15.75" customHeight="1">
      <c r="A938" s="53" t="s">
        <v>181</v>
      </c>
      <c r="B938" s="65" t="s">
        <v>1971</v>
      </c>
      <c r="C938" s="65" t="s">
        <v>1972</v>
      </c>
      <c r="D938"/>
      <c r="E938" t="s">
        <v>1972</v>
      </c>
      <c r="F938" s="2">
        <v>484</v>
      </c>
      <c r="G938" s="65" t="s">
        <v>79</v>
      </c>
    </row>
    <row r="939" spans="1:10" ht="15.95">
      <c r="A939" t="s">
        <v>33</v>
      </c>
      <c r="B939" s="65" t="s">
        <v>1986</v>
      </c>
      <c r="C939" s="65" t="s">
        <v>1987</v>
      </c>
      <c r="D939"/>
      <c r="E939" s="65" t="s">
        <v>1988</v>
      </c>
      <c r="F939">
        <v>484</v>
      </c>
      <c r="G939" s="65" t="s">
        <v>79</v>
      </c>
    </row>
    <row r="940" spans="1:10" ht="15.75" customHeight="1">
      <c r="A940" s="53" t="s">
        <v>181</v>
      </c>
      <c r="B940" s="65" t="s">
        <v>1974</v>
      </c>
      <c r="C940" s="65" t="s">
        <v>1975</v>
      </c>
      <c r="D940"/>
      <c r="E940" t="s">
        <v>1975</v>
      </c>
      <c r="F940" s="2">
        <v>485</v>
      </c>
      <c r="G940" s="65" t="s">
        <v>79</v>
      </c>
    </row>
    <row r="941" spans="1:10" ht="15.95">
      <c r="A941" t="s">
        <v>33</v>
      </c>
      <c r="B941" s="65" t="s">
        <v>1989</v>
      </c>
      <c r="C941" s="65" t="s">
        <v>1990</v>
      </c>
      <c r="D941"/>
      <c r="E941" s="65" t="s">
        <v>1991</v>
      </c>
      <c r="F941">
        <v>485</v>
      </c>
      <c r="G941" s="65" t="s">
        <v>79</v>
      </c>
    </row>
    <row r="942" spans="1:10" ht="15.75" customHeight="1">
      <c r="A942" s="53" t="s">
        <v>181</v>
      </c>
      <c r="B942" s="65" t="s">
        <v>1977</v>
      </c>
      <c r="C942" s="65" t="s">
        <v>1978</v>
      </c>
      <c r="D942"/>
      <c r="E942" t="s">
        <v>1978</v>
      </c>
      <c r="F942" s="2">
        <v>486</v>
      </c>
      <c r="G942" s="65" t="s">
        <v>79</v>
      </c>
    </row>
    <row r="943" spans="1:10" ht="15.95">
      <c r="A943" t="s">
        <v>33</v>
      </c>
      <c r="B943" s="65" t="s">
        <v>1992</v>
      </c>
      <c r="C943" s="65" t="s">
        <v>1993</v>
      </c>
      <c r="D943"/>
      <c r="E943" s="65" t="s">
        <v>1994</v>
      </c>
      <c r="F943">
        <v>486</v>
      </c>
      <c r="G943" s="65" t="s">
        <v>79</v>
      </c>
    </row>
    <row r="944" spans="1:10" ht="15.75" customHeight="1">
      <c r="A944" s="53" t="s">
        <v>181</v>
      </c>
      <c r="B944" s="65" t="s">
        <v>1980</v>
      </c>
      <c r="C944" s="65" t="s">
        <v>1981</v>
      </c>
      <c r="D944"/>
      <c r="E944" t="s">
        <v>1981</v>
      </c>
      <c r="F944" s="2">
        <v>487</v>
      </c>
      <c r="G944" s="65" t="s">
        <v>79</v>
      </c>
    </row>
    <row r="945" spans="1:11" ht="15.95">
      <c r="A945" t="s">
        <v>33</v>
      </c>
      <c r="B945" s="65" t="s">
        <v>1995</v>
      </c>
      <c r="C945" s="65" t="s">
        <v>1996</v>
      </c>
      <c r="D945"/>
      <c r="E945" s="65" t="s">
        <v>1997</v>
      </c>
      <c r="F945">
        <v>487</v>
      </c>
      <c r="G945" s="65" t="s">
        <v>79</v>
      </c>
    </row>
    <row r="946" spans="1:11" ht="15.75" customHeight="1">
      <c r="A946" s="53" t="s">
        <v>181</v>
      </c>
      <c r="B946" s="65" t="s">
        <v>1983</v>
      </c>
      <c r="C946" s="65" t="s">
        <v>1984</v>
      </c>
      <c r="D946"/>
      <c r="E946" t="s">
        <v>1984</v>
      </c>
      <c r="F946" s="2">
        <v>488</v>
      </c>
      <c r="G946" s="65" t="s">
        <v>79</v>
      </c>
    </row>
    <row r="947" spans="1:11" ht="15.95">
      <c r="A947" t="s">
        <v>33</v>
      </c>
      <c r="B947" s="65" t="s">
        <v>1998</v>
      </c>
      <c r="C947" s="65" t="s">
        <v>1999</v>
      </c>
      <c r="D947"/>
      <c r="E947" s="65" t="s">
        <v>2000</v>
      </c>
      <c r="F947">
        <v>488</v>
      </c>
      <c r="G947" s="65" t="s">
        <v>79</v>
      </c>
    </row>
    <row r="948" spans="1:11" ht="15.75" customHeight="1">
      <c r="A948" s="53" t="s">
        <v>181</v>
      </c>
      <c r="B948" s="65" t="s">
        <v>1986</v>
      </c>
      <c r="C948" s="65" t="s">
        <v>1987</v>
      </c>
      <c r="D948"/>
      <c r="E948" t="s">
        <v>1987</v>
      </c>
      <c r="F948" s="2">
        <v>489</v>
      </c>
      <c r="G948" s="65" t="s">
        <v>79</v>
      </c>
    </row>
    <row r="949" spans="1:11" ht="15.95">
      <c r="A949" t="s">
        <v>33</v>
      </c>
      <c r="B949" s="65" t="s">
        <v>2001</v>
      </c>
      <c r="C949" s="65" t="s">
        <v>2002</v>
      </c>
      <c r="D949"/>
      <c r="E949" s="65" t="s">
        <v>2003</v>
      </c>
      <c r="F949">
        <v>489</v>
      </c>
      <c r="G949" s="65" t="s">
        <v>79</v>
      </c>
    </row>
    <row r="950" spans="1:11" ht="15.75" customHeight="1">
      <c r="A950" s="53" t="s">
        <v>181</v>
      </c>
      <c r="B950" s="65" t="s">
        <v>1989</v>
      </c>
      <c r="C950" s="65" t="s">
        <v>1990</v>
      </c>
      <c r="D950"/>
      <c r="E950" t="s">
        <v>1990</v>
      </c>
      <c r="F950" s="2">
        <v>490</v>
      </c>
      <c r="G950" s="65" t="s">
        <v>79</v>
      </c>
    </row>
    <row r="951" spans="1:11" ht="15.95">
      <c r="A951" t="s">
        <v>33</v>
      </c>
      <c r="B951" s="65" t="s">
        <v>2004</v>
      </c>
      <c r="C951" s="65" t="s">
        <v>2005</v>
      </c>
      <c r="D951"/>
      <c r="E951" s="65" t="s">
        <v>2006</v>
      </c>
      <c r="F951">
        <v>490</v>
      </c>
      <c r="G951" s="65" t="s">
        <v>79</v>
      </c>
    </row>
    <row r="952" spans="1:11" ht="15.75" customHeight="1">
      <c r="A952" s="53" t="s">
        <v>181</v>
      </c>
      <c r="B952" s="65" t="s">
        <v>1992</v>
      </c>
      <c r="C952" s="65" t="s">
        <v>1993</v>
      </c>
      <c r="D952"/>
      <c r="E952" t="s">
        <v>1993</v>
      </c>
      <c r="F952" s="2">
        <v>491</v>
      </c>
      <c r="G952" s="65" t="s">
        <v>79</v>
      </c>
    </row>
    <row r="953" spans="1:11" ht="15.95">
      <c r="A953" t="s">
        <v>33</v>
      </c>
      <c r="B953" s="65" t="s">
        <v>2007</v>
      </c>
      <c r="C953" s="65" t="s">
        <v>2008</v>
      </c>
      <c r="D953"/>
      <c r="E953" s="65" t="s">
        <v>2009</v>
      </c>
      <c r="F953">
        <v>491</v>
      </c>
      <c r="G953" s="65" t="s">
        <v>79</v>
      </c>
    </row>
    <row r="954" spans="1:11" ht="15.75" customHeight="1">
      <c r="A954" s="53" t="s">
        <v>181</v>
      </c>
      <c r="B954" s="65" t="s">
        <v>1995</v>
      </c>
      <c r="C954" s="65" t="s">
        <v>1996</v>
      </c>
      <c r="D954"/>
      <c r="E954" t="s">
        <v>1996</v>
      </c>
      <c r="F954" s="2">
        <v>492</v>
      </c>
      <c r="G954" s="65" t="s">
        <v>79</v>
      </c>
    </row>
    <row r="955" spans="1:11" ht="15.75" customHeight="1">
      <c r="A955" t="s">
        <v>33</v>
      </c>
      <c r="B955" s="65" t="s">
        <v>2010</v>
      </c>
      <c r="C955" s="65" t="s">
        <v>2011</v>
      </c>
      <c r="D955"/>
      <c r="E955" s="65" t="s">
        <v>2012</v>
      </c>
      <c r="F955">
        <v>492</v>
      </c>
      <c r="G955" s="65" t="s">
        <v>79</v>
      </c>
    </row>
    <row r="956" spans="1:11" ht="15.75" customHeight="1">
      <c r="A956" s="53" t="s">
        <v>181</v>
      </c>
      <c r="B956" s="65" t="s">
        <v>1998</v>
      </c>
      <c r="C956" s="65" t="s">
        <v>1999</v>
      </c>
      <c r="D956"/>
      <c r="E956" t="s">
        <v>1999</v>
      </c>
      <c r="F956" s="2">
        <v>493</v>
      </c>
      <c r="G956" s="65" t="s">
        <v>79</v>
      </c>
    </row>
    <row r="957" spans="1:11" ht="15.75" customHeight="1">
      <c r="A957" t="s">
        <v>33</v>
      </c>
      <c r="B957" s="65" t="s">
        <v>2013</v>
      </c>
      <c r="C957" s="65" t="s">
        <v>2014</v>
      </c>
      <c r="D957"/>
      <c r="E957" s="65" t="s">
        <v>2015</v>
      </c>
      <c r="F957">
        <v>493</v>
      </c>
      <c r="G957" s="65" t="s">
        <v>79</v>
      </c>
    </row>
    <row r="958" spans="1:11" ht="15.75" customHeight="1">
      <c r="A958" s="53" t="s">
        <v>181</v>
      </c>
      <c r="B958" s="65" t="s">
        <v>2001</v>
      </c>
      <c r="C958" s="65" t="s">
        <v>2002</v>
      </c>
      <c r="D958"/>
      <c r="E958" t="s">
        <v>2002</v>
      </c>
      <c r="F958" s="2">
        <v>494</v>
      </c>
      <c r="G958" s="65" t="s">
        <v>79</v>
      </c>
    </row>
    <row r="959" spans="1:11" s="2" customFormat="1" ht="15.95">
      <c r="A959" t="s">
        <v>33</v>
      </c>
      <c r="B959" s="65" t="s">
        <v>2016</v>
      </c>
      <c r="C959" s="65" t="s">
        <v>2017</v>
      </c>
      <c r="D959"/>
      <c r="E959" s="65" t="s">
        <v>2018</v>
      </c>
      <c r="F959">
        <v>494</v>
      </c>
      <c r="G959" s="65" t="s">
        <v>79</v>
      </c>
      <c r="H959"/>
      <c r="I959"/>
      <c r="J959"/>
      <c r="K959"/>
    </row>
    <row r="960" spans="1:11" ht="15.75" customHeight="1">
      <c r="A960" s="53" t="s">
        <v>181</v>
      </c>
      <c r="B960" s="65" t="s">
        <v>2004</v>
      </c>
      <c r="C960" s="65" t="s">
        <v>2005</v>
      </c>
      <c r="D960"/>
      <c r="E960" t="s">
        <v>2005</v>
      </c>
      <c r="F960" s="2">
        <v>495</v>
      </c>
      <c r="G960" s="65" t="s">
        <v>79</v>
      </c>
    </row>
    <row r="961" spans="1:27" ht="15.95">
      <c r="A961" t="s">
        <v>33</v>
      </c>
      <c r="B961" s="65" t="s">
        <v>2019</v>
      </c>
      <c r="C961" s="65" t="s">
        <v>2020</v>
      </c>
      <c r="D961"/>
      <c r="E961" s="65" t="s">
        <v>2021</v>
      </c>
      <c r="F961">
        <v>495</v>
      </c>
      <c r="G961" s="65" t="s">
        <v>79</v>
      </c>
    </row>
    <row r="962" spans="1:27" ht="15.75" customHeight="1">
      <c r="A962" s="53" t="s">
        <v>181</v>
      </c>
      <c r="B962" s="65" t="s">
        <v>2007</v>
      </c>
      <c r="C962" s="65" t="s">
        <v>2008</v>
      </c>
      <c r="D962"/>
      <c r="E962" t="s">
        <v>2008</v>
      </c>
      <c r="F962" s="2">
        <v>496</v>
      </c>
      <c r="G962" s="65" t="s">
        <v>79</v>
      </c>
    </row>
    <row r="963" spans="1:27" ht="15.95">
      <c r="A963" t="s">
        <v>33</v>
      </c>
      <c r="B963" s="65" t="s">
        <v>2022</v>
      </c>
      <c r="C963" s="65" t="s">
        <v>2023</v>
      </c>
      <c r="D963"/>
      <c r="E963" s="65" t="s">
        <v>2024</v>
      </c>
      <c r="F963">
        <v>496</v>
      </c>
      <c r="G963" s="65" t="s">
        <v>79</v>
      </c>
    </row>
    <row r="964" spans="1:27" ht="15.75" customHeight="1">
      <c r="A964" s="53" t="s">
        <v>181</v>
      </c>
      <c r="B964" s="65" t="s">
        <v>2010</v>
      </c>
      <c r="C964" s="65" t="s">
        <v>2011</v>
      </c>
      <c r="D964"/>
      <c r="E964" t="s">
        <v>2011</v>
      </c>
      <c r="F964" s="2">
        <v>497</v>
      </c>
      <c r="G964" s="65" t="s">
        <v>79</v>
      </c>
      <c r="O964" s="2"/>
      <c r="P964" s="2"/>
      <c r="Q964" s="2"/>
      <c r="R964" s="2"/>
      <c r="S964" s="2"/>
      <c r="T964" s="2"/>
      <c r="U964" s="2"/>
      <c r="V964" s="2"/>
      <c r="W964" s="2"/>
      <c r="X964" s="2"/>
      <c r="Y964" s="2"/>
      <c r="Z964" s="2"/>
      <c r="AA964" s="2"/>
    </row>
    <row r="965" spans="1:27" ht="15.95">
      <c r="A965" t="s">
        <v>33</v>
      </c>
      <c r="B965" s="65" t="s">
        <v>2025</v>
      </c>
      <c r="C965" s="65" t="s">
        <v>2026</v>
      </c>
      <c r="D965"/>
      <c r="E965" s="65" t="s">
        <v>2027</v>
      </c>
      <c r="F965">
        <v>497</v>
      </c>
      <c r="G965" s="65" t="s">
        <v>79</v>
      </c>
    </row>
    <row r="966" spans="1:27" ht="15.75" customHeight="1">
      <c r="A966" s="53" t="s">
        <v>181</v>
      </c>
      <c r="B966" s="65" t="s">
        <v>2013</v>
      </c>
      <c r="C966" s="65" t="s">
        <v>2014</v>
      </c>
      <c r="D966"/>
      <c r="E966" t="s">
        <v>2014</v>
      </c>
      <c r="F966" s="2">
        <v>498</v>
      </c>
      <c r="G966" s="65" t="s">
        <v>79</v>
      </c>
    </row>
    <row r="967" spans="1:27" ht="15.95">
      <c r="A967" t="s">
        <v>33</v>
      </c>
      <c r="B967" s="65" t="s">
        <v>2028</v>
      </c>
      <c r="C967" s="65" t="s">
        <v>2029</v>
      </c>
      <c r="D967"/>
      <c r="E967" s="65" t="s">
        <v>2030</v>
      </c>
      <c r="F967">
        <v>498</v>
      </c>
      <c r="G967" s="65" t="s">
        <v>79</v>
      </c>
    </row>
    <row r="968" spans="1:27" ht="15.75" customHeight="1">
      <c r="A968" s="53" t="s">
        <v>181</v>
      </c>
      <c r="B968" s="65" t="s">
        <v>2016</v>
      </c>
      <c r="C968" s="65" t="s">
        <v>2017</v>
      </c>
      <c r="D968"/>
      <c r="E968" t="s">
        <v>2017</v>
      </c>
      <c r="F968" s="2">
        <v>499</v>
      </c>
      <c r="G968" s="65" t="s">
        <v>79</v>
      </c>
    </row>
    <row r="969" spans="1:27" ht="15.75" customHeight="1">
      <c r="A969" t="s">
        <v>33</v>
      </c>
      <c r="B969" s="65" t="s">
        <v>2031</v>
      </c>
      <c r="C969" s="65" t="s">
        <v>2032</v>
      </c>
      <c r="D969"/>
      <c r="E969" s="65" t="s">
        <v>2033</v>
      </c>
      <c r="F969">
        <v>499</v>
      </c>
      <c r="G969" s="65" t="s">
        <v>79</v>
      </c>
    </row>
    <row r="970" spans="1:27" ht="15.95">
      <c r="A970" s="53" t="s">
        <v>181</v>
      </c>
      <c r="B970" s="65" t="s">
        <v>2019</v>
      </c>
      <c r="C970" s="65" t="s">
        <v>2020</v>
      </c>
      <c r="D970"/>
      <c r="E970" t="s">
        <v>2020</v>
      </c>
      <c r="F970" s="2">
        <v>500</v>
      </c>
      <c r="G970" s="65" t="s">
        <v>79</v>
      </c>
    </row>
    <row r="971" spans="1:27" ht="15.75" customHeight="1">
      <c r="A971" t="s">
        <v>33</v>
      </c>
      <c r="B971" s="65" t="s">
        <v>2034</v>
      </c>
      <c r="C971" s="65" t="s">
        <v>2035</v>
      </c>
      <c r="D971"/>
      <c r="E971" s="65" t="s">
        <v>2036</v>
      </c>
      <c r="F971">
        <v>500</v>
      </c>
      <c r="G971" s="65" t="s">
        <v>79</v>
      </c>
    </row>
    <row r="972" spans="1:27" ht="15.95" customHeight="1">
      <c r="A972" s="53" t="s">
        <v>181</v>
      </c>
      <c r="B972" s="65" t="s">
        <v>2022</v>
      </c>
      <c r="C972" s="65" t="s">
        <v>2023</v>
      </c>
      <c r="D972"/>
      <c r="E972" t="s">
        <v>2023</v>
      </c>
      <c r="F972" s="2">
        <v>501</v>
      </c>
      <c r="G972" s="65" t="s">
        <v>79</v>
      </c>
    </row>
    <row r="973" spans="1:27" ht="15.95" customHeight="1">
      <c r="A973" t="s">
        <v>33</v>
      </c>
      <c r="B973" s="65" t="s">
        <v>2037</v>
      </c>
      <c r="C973" s="65" t="s">
        <v>2038</v>
      </c>
      <c r="D973"/>
      <c r="E973" t="s">
        <v>2039</v>
      </c>
      <c r="F973">
        <v>501</v>
      </c>
      <c r="G973" s="65" t="s">
        <v>79</v>
      </c>
    </row>
    <row r="974" spans="1:27" ht="15.75" customHeight="1">
      <c r="A974" s="53" t="s">
        <v>181</v>
      </c>
      <c r="B974" s="65" t="s">
        <v>2025</v>
      </c>
      <c r="C974" s="65" t="s">
        <v>2026</v>
      </c>
      <c r="D974"/>
      <c r="E974" t="s">
        <v>2026</v>
      </c>
      <c r="F974" s="2">
        <v>502</v>
      </c>
      <c r="G974" s="65" t="s">
        <v>79</v>
      </c>
    </row>
    <row r="975" spans="1:27" ht="15.75" customHeight="1">
      <c r="A975" t="s">
        <v>33</v>
      </c>
      <c r="B975" s="65" t="s">
        <v>2040</v>
      </c>
      <c r="C975" s="65" t="s">
        <v>2041</v>
      </c>
      <c r="D975"/>
      <c r="E975" t="s">
        <v>2042</v>
      </c>
      <c r="F975">
        <v>502</v>
      </c>
      <c r="G975" s="65" t="s">
        <v>79</v>
      </c>
    </row>
    <row r="976" spans="1:27" ht="15.95">
      <c r="A976" s="53" t="s">
        <v>181</v>
      </c>
      <c r="B976" s="65" t="s">
        <v>2028</v>
      </c>
      <c r="C976" s="65" t="s">
        <v>2029</v>
      </c>
      <c r="D976"/>
      <c r="E976" t="s">
        <v>2029</v>
      </c>
      <c r="F976" s="2">
        <v>503</v>
      </c>
      <c r="G976" s="65" t="s">
        <v>79</v>
      </c>
    </row>
    <row r="977" spans="1:17" ht="15.75" customHeight="1">
      <c r="A977" t="s">
        <v>33</v>
      </c>
      <c r="B977" s="65" t="s">
        <v>2043</v>
      </c>
      <c r="C977" s="65" t="s">
        <v>2044</v>
      </c>
      <c r="D977"/>
      <c r="E977" t="s">
        <v>2045</v>
      </c>
      <c r="F977">
        <v>503</v>
      </c>
      <c r="G977" s="65" t="s">
        <v>79</v>
      </c>
    </row>
    <row r="978" spans="1:17" ht="15.95" customHeight="1">
      <c r="A978" s="53" t="s">
        <v>181</v>
      </c>
      <c r="B978" s="65" t="s">
        <v>2031</v>
      </c>
      <c r="C978" s="65" t="s">
        <v>2032</v>
      </c>
      <c r="D978"/>
      <c r="E978" t="s">
        <v>2032</v>
      </c>
      <c r="F978" s="2">
        <v>504</v>
      </c>
      <c r="G978" s="65" t="s">
        <v>79</v>
      </c>
    </row>
    <row r="979" spans="1:17" ht="15.95" customHeight="1">
      <c r="A979" t="s">
        <v>33</v>
      </c>
      <c r="B979" s="65" t="s">
        <v>2046</v>
      </c>
      <c r="C979" s="65" t="s">
        <v>2047</v>
      </c>
      <c r="D979"/>
      <c r="E979" s="65" t="s">
        <v>2048</v>
      </c>
      <c r="F979">
        <v>504</v>
      </c>
      <c r="G979" s="65" t="s">
        <v>79</v>
      </c>
    </row>
    <row r="980" spans="1:17" ht="15.95">
      <c r="A980" s="53" t="s">
        <v>181</v>
      </c>
      <c r="B980" s="65" t="s">
        <v>2034</v>
      </c>
      <c r="C980" s="65" t="s">
        <v>2035</v>
      </c>
      <c r="D980"/>
      <c r="E980" t="s">
        <v>2035</v>
      </c>
      <c r="F980" s="2">
        <v>505</v>
      </c>
      <c r="G980" s="65" t="s">
        <v>79</v>
      </c>
    </row>
    <row r="981" spans="1:17" ht="15.75" customHeight="1">
      <c r="A981" t="s">
        <v>33</v>
      </c>
      <c r="B981" s="65" t="s">
        <v>2049</v>
      </c>
      <c r="C981" s="65" t="s">
        <v>2050</v>
      </c>
      <c r="D981"/>
      <c r="E981" s="65" t="s">
        <v>2051</v>
      </c>
      <c r="F981">
        <v>505</v>
      </c>
      <c r="G981" s="65" t="s">
        <v>79</v>
      </c>
    </row>
    <row r="982" spans="1:17" ht="15.75" customHeight="1">
      <c r="A982" s="53" t="s">
        <v>181</v>
      </c>
      <c r="B982" s="65" t="s">
        <v>2037</v>
      </c>
      <c r="C982" t="s">
        <v>2038</v>
      </c>
      <c r="D982"/>
      <c r="E982" t="s">
        <v>2039</v>
      </c>
      <c r="F982" s="2">
        <v>506</v>
      </c>
      <c r="G982" s="65" t="s">
        <v>79</v>
      </c>
    </row>
    <row r="983" spans="1:17" ht="15.95">
      <c r="A983" s="53" t="s">
        <v>181</v>
      </c>
      <c r="B983" s="65" t="s">
        <v>2052</v>
      </c>
      <c r="C983" t="s">
        <v>2041</v>
      </c>
      <c r="D983"/>
      <c r="E983" t="s">
        <v>2042</v>
      </c>
      <c r="F983" s="2">
        <v>507</v>
      </c>
      <c r="G983" s="65" t="s">
        <v>79</v>
      </c>
    </row>
    <row r="984" spans="1:17" ht="15.75" customHeight="1">
      <c r="A984" s="53" t="s">
        <v>181</v>
      </c>
      <c r="B984" s="65" t="s">
        <v>2043</v>
      </c>
      <c r="C984" t="s">
        <v>2044</v>
      </c>
      <c r="D984"/>
      <c r="E984" t="s">
        <v>2045</v>
      </c>
      <c r="F984" s="2">
        <v>508</v>
      </c>
      <c r="G984" s="65" t="s">
        <v>79</v>
      </c>
    </row>
    <row r="985" spans="1:17" ht="15.75" customHeight="1">
      <c r="A985" s="53" t="s">
        <v>181</v>
      </c>
      <c r="B985" s="65" t="s">
        <v>2046</v>
      </c>
      <c r="C985" t="s">
        <v>2047</v>
      </c>
      <c r="D985"/>
      <c r="E985" t="s">
        <v>2048</v>
      </c>
      <c r="F985" s="2">
        <v>509</v>
      </c>
      <c r="G985" s="65" t="s">
        <v>79</v>
      </c>
    </row>
    <row r="986" spans="1:17" ht="15.75" customHeight="1">
      <c r="A986" s="53" t="s">
        <v>181</v>
      </c>
      <c r="B986" s="65" t="s">
        <v>2049</v>
      </c>
      <c r="C986" t="s">
        <v>2050</v>
      </c>
      <c r="D986"/>
      <c r="E986" t="s">
        <v>2051</v>
      </c>
      <c r="F986" s="2">
        <v>510</v>
      </c>
      <c r="G986" s="65" t="s">
        <v>79</v>
      </c>
    </row>
    <row r="987" spans="1:17" ht="15.75" customHeight="1">
      <c r="A987" s="75" t="s">
        <v>44</v>
      </c>
      <c r="B987" s="75" t="s">
        <v>2053</v>
      </c>
      <c r="C987" s="73" t="s">
        <v>2054</v>
      </c>
      <c r="D987" s="73" t="s">
        <v>2055</v>
      </c>
      <c r="E987" s="75"/>
      <c r="F987" s="75">
        <v>3</v>
      </c>
      <c r="G987" s="75" t="s">
        <v>133</v>
      </c>
      <c r="H987" s="75"/>
      <c r="I987" s="75"/>
      <c r="J987" s="79"/>
      <c r="K987" s="75"/>
      <c r="O987" s="4"/>
      <c r="P987" s="4"/>
      <c r="Q987" s="4"/>
    </row>
    <row r="988" spans="1:17" ht="15.75" customHeight="1">
      <c r="A988" s="75" t="s">
        <v>44</v>
      </c>
      <c r="B988" s="75" t="s">
        <v>2056</v>
      </c>
      <c r="C988" s="73" t="s">
        <v>2057</v>
      </c>
      <c r="D988" s="73" t="s">
        <v>2058</v>
      </c>
      <c r="E988" s="75"/>
      <c r="F988" s="75">
        <v>29</v>
      </c>
      <c r="G988" s="75" t="s">
        <v>168</v>
      </c>
      <c r="H988" s="75"/>
      <c r="I988" s="75"/>
      <c r="J988" s="79"/>
      <c r="K988" s="75"/>
    </row>
    <row r="989" spans="1:17" ht="15.75" customHeight="1">
      <c r="A989" s="75" t="s">
        <v>44</v>
      </c>
      <c r="B989" s="75" t="s">
        <v>2059</v>
      </c>
      <c r="C989" s="73" t="s">
        <v>2060</v>
      </c>
      <c r="D989" s="73" t="s">
        <v>2061</v>
      </c>
      <c r="E989" s="75"/>
      <c r="F989" s="75">
        <v>14</v>
      </c>
      <c r="G989" s="75" t="s">
        <v>79</v>
      </c>
      <c r="H989" s="75"/>
      <c r="I989" s="75"/>
      <c r="J989" s="79"/>
      <c r="K989" s="75"/>
    </row>
    <row r="990" spans="1:17" ht="15.75" customHeight="1">
      <c r="A990" t="s">
        <v>44</v>
      </c>
      <c r="B990" t="s">
        <v>2062</v>
      </c>
      <c r="C990" s="65" t="s">
        <v>2063</v>
      </c>
      <c r="D990" s="68" t="s">
        <v>2064</v>
      </c>
      <c r="F990">
        <v>27</v>
      </c>
      <c r="G990" t="s">
        <v>168</v>
      </c>
      <c r="J990" s="2"/>
    </row>
    <row r="991" spans="1:17" ht="15.75" customHeight="1">
      <c r="A991" t="s">
        <v>44</v>
      </c>
      <c r="B991" t="s">
        <v>2065</v>
      </c>
      <c r="C991" t="s">
        <v>2066</v>
      </c>
      <c r="D991" s="77" t="s">
        <v>2067</v>
      </c>
      <c r="F991">
        <v>12</v>
      </c>
      <c r="G991" t="s">
        <v>79</v>
      </c>
      <c r="J991" s="2"/>
    </row>
    <row r="992" spans="1:17" ht="15.75" customHeight="1">
      <c r="A992" t="s">
        <v>44</v>
      </c>
      <c r="B992" t="s">
        <v>2068</v>
      </c>
      <c r="C992" s="65" t="s">
        <v>2069</v>
      </c>
      <c r="D992" s="68" t="s">
        <v>2070</v>
      </c>
      <c r="F992">
        <v>26</v>
      </c>
      <c r="G992" t="s">
        <v>168</v>
      </c>
      <c r="J992" s="2"/>
    </row>
    <row r="993" spans="1:11" ht="15.75" customHeight="1">
      <c r="A993" t="s">
        <v>44</v>
      </c>
      <c r="B993" t="s">
        <v>2071</v>
      </c>
      <c r="C993" s="65" t="s">
        <v>2072</v>
      </c>
      <c r="D993" s="68" t="s">
        <v>2073</v>
      </c>
      <c r="F993">
        <v>24</v>
      </c>
      <c r="G993" t="s">
        <v>2074</v>
      </c>
      <c r="J993" s="2"/>
    </row>
    <row r="994" spans="1:11" ht="15.75" customHeight="1">
      <c r="A994" t="s">
        <v>44</v>
      </c>
      <c r="B994" t="s">
        <v>2075</v>
      </c>
      <c r="C994" s="65" t="s">
        <v>2076</v>
      </c>
      <c r="D994" s="65" t="s">
        <v>2077</v>
      </c>
      <c r="F994">
        <v>25</v>
      </c>
      <c r="G994" t="s">
        <v>2074</v>
      </c>
      <c r="J994" s="2"/>
    </row>
    <row r="995" spans="1:11" ht="15.75" customHeight="1">
      <c r="A995" t="s">
        <v>44</v>
      </c>
      <c r="B995" t="s">
        <v>2078</v>
      </c>
      <c r="C995" s="65" t="s">
        <v>2079</v>
      </c>
      <c r="D995" s="65" t="s">
        <v>2080</v>
      </c>
      <c r="F995">
        <v>28</v>
      </c>
      <c r="G995" t="s">
        <v>168</v>
      </c>
      <c r="J995" s="2"/>
    </row>
    <row r="996" spans="1:11" ht="15.75" customHeight="1">
      <c r="A996" s="75" t="s">
        <v>44</v>
      </c>
      <c r="B996" s="75" t="s">
        <v>2081</v>
      </c>
      <c r="C996" s="73" t="s">
        <v>2082</v>
      </c>
      <c r="D996" s="73" t="s">
        <v>2083</v>
      </c>
      <c r="E996" s="75"/>
      <c r="F996" s="75">
        <v>2</v>
      </c>
      <c r="G996" s="75" t="s">
        <v>133</v>
      </c>
      <c r="H996" s="75"/>
      <c r="I996" s="75"/>
      <c r="J996" s="79"/>
      <c r="K996" s="75"/>
    </row>
    <row r="997" spans="1:11" ht="15.95">
      <c r="A997" t="s">
        <v>44</v>
      </c>
      <c r="B997" t="s">
        <v>2084</v>
      </c>
      <c r="C997" s="65" t="s">
        <v>2085</v>
      </c>
      <c r="D997" s="65" t="s">
        <v>2086</v>
      </c>
      <c r="F997">
        <v>18</v>
      </c>
      <c r="G997" t="s">
        <v>79</v>
      </c>
      <c r="J997" s="2"/>
    </row>
    <row r="998" spans="1:11" ht="15.75" customHeight="1">
      <c r="A998" s="75" t="s">
        <v>44</v>
      </c>
      <c r="B998" s="75" t="s">
        <v>2087</v>
      </c>
      <c r="C998" s="73" t="s">
        <v>2088</v>
      </c>
      <c r="D998" s="73" t="s">
        <v>2089</v>
      </c>
      <c r="E998" s="75"/>
      <c r="F998" s="75">
        <v>5</v>
      </c>
      <c r="G998" s="75" t="s">
        <v>79</v>
      </c>
      <c r="H998" s="75"/>
      <c r="I998" s="75"/>
      <c r="J998" s="79"/>
      <c r="K998" s="75"/>
    </row>
    <row r="999" spans="1:11" ht="15.95">
      <c r="A999" s="75" t="s">
        <v>44</v>
      </c>
      <c r="B999" s="75" t="s">
        <v>2090</v>
      </c>
      <c r="C999" s="73" t="s">
        <v>2091</v>
      </c>
      <c r="D999" s="73" t="s">
        <v>2092</v>
      </c>
      <c r="E999" s="75"/>
      <c r="F999" s="75">
        <v>4</v>
      </c>
      <c r="G999" s="75" t="s">
        <v>133</v>
      </c>
      <c r="H999" s="75"/>
      <c r="I999" s="75"/>
      <c r="J999" s="79"/>
      <c r="K999" s="75"/>
    </row>
    <row r="1000" spans="1:11" ht="15.75" customHeight="1">
      <c r="A1000" t="s">
        <v>44</v>
      </c>
      <c r="B1000" t="s">
        <v>2093</v>
      </c>
      <c r="C1000" s="65" t="s">
        <v>2094</v>
      </c>
      <c r="D1000" s="65" t="s">
        <v>2095</v>
      </c>
      <c r="F1000">
        <v>7</v>
      </c>
      <c r="G1000" t="s">
        <v>133</v>
      </c>
      <c r="J1000" s="2"/>
    </row>
    <row r="1001" spans="1:11" ht="15.95">
      <c r="A1001" t="s">
        <v>44</v>
      </c>
      <c r="B1001" t="s">
        <v>2096</v>
      </c>
      <c r="C1001" s="65" t="s">
        <v>2097</v>
      </c>
      <c r="D1001" s="65" t="s">
        <v>2098</v>
      </c>
      <c r="F1001">
        <v>6</v>
      </c>
      <c r="G1001" t="s">
        <v>133</v>
      </c>
      <c r="J1001" s="2"/>
    </row>
    <row r="1002" spans="1:11" ht="15.75" customHeight="1">
      <c r="A1002" t="s">
        <v>44</v>
      </c>
      <c r="B1002" t="s">
        <v>2099</v>
      </c>
      <c r="C1002" s="65" t="s">
        <v>2100</v>
      </c>
      <c r="D1002" s="65" t="s">
        <v>2101</v>
      </c>
      <c r="F1002">
        <v>34</v>
      </c>
      <c r="G1002" t="s">
        <v>2102</v>
      </c>
      <c r="J1002" s="2"/>
    </row>
    <row r="1003" spans="1:11" ht="15.95">
      <c r="A1003" t="s">
        <v>44</v>
      </c>
      <c r="B1003" t="s">
        <v>2103</v>
      </c>
      <c r="C1003" t="s">
        <v>2104</v>
      </c>
      <c r="D1003" s="65" t="s">
        <v>2105</v>
      </c>
      <c r="F1003">
        <v>30</v>
      </c>
      <c r="G1003" t="s">
        <v>79</v>
      </c>
      <c r="J1003" s="2"/>
    </row>
    <row r="1004" spans="1:11" ht="15.75" customHeight="1">
      <c r="A1004" t="s">
        <v>44</v>
      </c>
      <c r="B1004" t="s">
        <v>2106</v>
      </c>
      <c r="C1004" s="65" t="s">
        <v>2107</v>
      </c>
      <c r="D1004" s="65" t="s">
        <v>2108</v>
      </c>
      <c r="F1004">
        <v>33</v>
      </c>
      <c r="G1004" t="s">
        <v>2109</v>
      </c>
      <c r="J1004" s="2"/>
    </row>
    <row r="1005" spans="1:11" ht="15.75" customHeight="1">
      <c r="A1005" s="75" t="s">
        <v>44</v>
      </c>
      <c r="B1005" s="75" t="s">
        <v>2110</v>
      </c>
      <c r="C1005" s="73" t="s">
        <v>2111</v>
      </c>
      <c r="D1005" s="73" t="s">
        <v>2112</v>
      </c>
      <c r="E1005" s="75"/>
      <c r="F1005" s="75">
        <v>8</v>
      </c>
      <c r="G1005" s="75" t="s">
        <v>93</v>
      </c>
      <c r="H1005" s="75"/>
      <c r="I1005" s="75"/>
      <c r="J1005" s="79"/>
      <c r="K1005" s="75"/>
    </row>
    <row r="1006" spans="1:11" ht="15.75" customHeight="1">
      <c r="A1006" s="75" t="s">
        <v>44</v>
      </c>
      <c r="B1006" s="75" t="s">
        <v>2113</v>
      </c>
      <c r="C1006" s="73" t="s">
        <v>2114</v>
      </c>
      <c r="D1006" s="73" t="s">
        <v>2115</v>
      </c>
      <c r="E1006" s="75"/>
      <c r="F1006" s="75">
        <v>1</v>
      </c>
      <c r="G1006" s="75" t="s">
        <v>93</v>
      </c>
      <c r="H1006" s="75"/>
      <c r="I1006" s="75"/>
      <c r="J1006" s="79"/>
      <c r="K1006" s="75"/>
    </row>
    <row r="1007" spans="1:11" ht="15.95">
      <c r="A1007" t="s">
        <v>44</v>
      </c>
      <c r="B1007" t="s">
        <v>2116</v>
      </c>
      <c r="C1007" s="65" t="s">
        <v>2117</v>
      </c>
      <c r="D1007" s="65" t="s">
        <v>2118</v>
      </c>
      <c r="F1007">
        <v>23</v>
      </c>
      <c r="G1007" t="s">
        <v>168</v>
      </c>
      <c r="J1007" s="2"/>
    </row>
    <row r="1008" spans="1:11" ht="15.95">
      <c r="A1008" t="s">
        <v>44</v>
      </c>
      <c r="B1008" t="s">
        <v>2119</v>
      </c>
      <c r="C1008" t="s">
        <v>2120</v>
      </c>
      <c r="D1008" t="s">
        <v>2121</v>
      </c>
      <c r="F1008">
        <v>11</v>
      </c>
      <c r="G1008" t="s">
        <v>79</v>
      </c>
      <c r="J1008" s="2"/>
    </row>
    <row r="1009" spans="1:11" ht="15.95">
      <c r="A1009" t="s">
        <v>44</v>
      </c>
      <c r="B1009" t="s">
        <v>2122</v>
      </c>
      <c r="C1009" s="65" t="s">
        <v>2123</v>
      </c>
      <c r="D1009" s="65" t="s">
        <v>2124</v>
      </c>
      <c r="F1009">
        <v>22</v>
      </c>
      <c r="G1009" t="s">
        <v>168</v>
      </c>
      <c r="J1009" s="2"/>
    </row>
    <row r="1010" spans="1:11" ht="15.75" customHeight="1">
      <c r="A1010" t="s">
        <v>44</v>
      </c>
      <c r="B1010" t="s">
        <v>2125</v>
      </c>
      <c r="C1010" s="65" t="s">
        <v>2126</v>
      </c>
      <c r="D1010" s="65" t="s">
        <v>2127</v>
      </c>
      <c r="F1010">
        <v>20</v>
      </c>
      <c r="G1010" t="s">
        <v>2074</v>
      </c>
      <c r="J1010" s="2"/>
    </row>
    <row r="1011" spans="1:11" ht="15.95">
      <c r="A1011" t="s">
        <v>44</v>
      </c>
      <c r="B1011" t="s">
        <v>2128</v>
      </c>
      <c r="C1011" s="65" t="s">
        <v>2129</v>
      </c>
      <c r="D1011" s="65" t="s">
        <v>2130</v>
      </c>
      <c r="F1011">
        <v>21</v>
      </c>
      <c r="G1011" t="s">
        <v>2074</v>
      </c>
      <c r="J1011" s="2"/>
    </row>
    <row r="1012" spans="1:11" ht="15.75" customHeight="1">
      <c r="A1012" s="75" t="s">
        <v>44</v>
      </c>
      <c r="B1012" s="75" t="s">
        <v>2131</v>
      </c>
      <c r="C1012" s="73" t="s">
        <v>2132</v>
      </c>
      <c r="D1012" s="73" t="s">
        <v>2133</v>
      </c>
      <c r="E1012" s="75"/>
      <c r="F1012" s="75">
        <v>19</v>
      </c>
      <c r="G1012" s="75" t="s">
        <v>79</v>
      </c>
      <c r="H1012" s="75"/>
      <c r="I1012" s="75"/>
      <c r="J1012" s="79"/>
      <c r="K1012" s="75"/>
    </row>
    <row r="1013" spans="1:11" ht="15.95">
      <c r="A1013" t="s">
        <v>44</v>
      </c>
      <c r="B1013" t="s">
        <v>2134</v>
      </c>
      <c r="C1013" s="65" t="s">
        <v>2135</v>
      </c>
      <c r="D1013" s="68" t="s">
        <v>2136</v>
      </c>
      <c r="F1013">
        <v>17</v>
      </c>
      <c r="G1013" t="s">
        <v>79</v>
      </c>
      <c r="J1013" s="2"/>
    </row>
    <row r="1014" spans="1:11" ht="15.75" customHeight="1">
      <c r="A1014" s="75" t="s">
        <v>44</v>
      </c>
      <c r="B1014" s="75" t="s">
        <v>2137</v>
      </c>
      <c r="C1014" s="73" t="s">
        <v>2138</v>
      </c>
      <c r="D1014" s="73" t="s">
        <v>2139</v>
      </c>
      <c r="E1014" s="75"/>
      <c r="F1014" s="75">
        <v>15</v>
      </c>
      <c r="G1014" s="75" t="s">
        <v>79</v>
      </c>
      <c r="H1014" s="75"/>
      <c r="I1014" s="75"/>
      <c r="J1014" s="79"/>
      <c r="K1014" s="75"/>
    </row>
    <row r="1015" spans="1:11" ht="15.95">
      <c r="A1015" t="s">
        <v>44</v>
      </c>
      <c r="B1015" t="s">
        <v>2140</v>
      </c>
      <c r="C1015" s="65" t="s">
        <v>2141</v>
      </c>
      <c r="D1015" s="68" t="s">
        <v>2142</v>
      </c>
      <c r="F1015">
        <v>16</v>
      </c>
      <c r="G1015" t="s">
        <v>79</v>
      </c>
      <c r="J1015" s="2"/>
    </row>
    <row r="1016" spans="1:11" ht="15.75" customHeight="1">
      <c r="A1016" t="s">
        <v>44</v>
      </c>
      <c r="B1016" t="s">
        <v>2143</v>
      </c>
      <c r="C1016" s="65" t="s">
        <v>2144</v>
      </c>
      <c r="D1016" s="65" t="s">
        <v>2145</v>
      </c>
      <c r="F1016">
        <v>32</v>
      </c>
      <c r="G1016" t="s">
        <v>79</v>
      </c>
      <c r="J1016" s="2"/>
    </row>
    <row r="1017" spans="1:11" ht="15.95">
      <c r="A1017" t="s">
        <v>44</v>
      </c>
      <c r="B1017" t="s">
        <v>2146</v>
      </c>
      <c r="C1017" s="65" t="s">
        <v>2147</v>
      </c>
      <c r="D1017" s="65" t="s">
        <v>2148</v>
      </c>
      <c r="F1017">
        <v>10</v>
      </c>
      <c r="G1017" t="s">
        <v>79</v>
      </c>
      <c r="J1017" s="2"/>
    </row>
    <row r="1018" spans="1:11" ht="15.75" customHeight="1">
      <c r="A1018" t="s">
        <v>44</v>
      </c>
      <c r="B1018" t="s">
        <v>2149</v>
      </c>
      <c r="C1018" s="65" t="s">
        <v>2150</v>
      </c>
      <c r="D1018" s="65" t="s">
        <v>2151</v>
      </c>
      <c r="F1018">
        <v>9</v>
      </c>
      <c r="G1018" t="s">
        <v>140</v>
      </c>
      <c r="J1018" s="2"/>
    </row>
    <row r="1019" spans="1:11" ht="15.95">
      <c r="A1019" t="s">
        <v>44</v>
      </c>
      <c r="B1019" t="s">
        <v>2152</v>
      </c>
      <c r="C1019" t="s">
        <v>2153</v>
      </c>
      <c r="D1019" s="65" t="s">
        <v>2154</v>
      </c>
      <c r="F1019">
        <v>31</v>
      </c>
      <c r="G1019" t="s">
        <v>2155</v>
      </c>
      <c r="J1019" s="2"/>
    </row>
    <row r="1020" spans="1:11" ht="15.75" customHeight="1">
      <c r="A1020" t="s">
        <v>44</v>
      </c>
      <c r="B1020" t="s">
        <v>11</v>
      </c>
      <c r="C1020" s="65" t="s">
        <v>2156</v>
      </c>
      <c r="D1020" s="65" t="s">
        <v>2157</v>
      </c>
      <c r="F1020">
        <v>35</v>
      </c>
      <c r="G1020" t="s">
        <v>2158</v>
      </c>
      <c r="J1020" s="2"/>
    </row>
    <row r="1021" spans="1:11" ht="15.95">
      <c r="A1021" s="75" t="s">
        <v>44</v>
      </c>
      <c r="B1021" s="75" t="s">
        <v>2159</v>
      </c>
      <c r="C1021" s="75" t="s">
        <v>2160</v>
      </c>
      <c r="D1021" s="73" t="s">
        <v>2161</v>
      </c>
      <c r="E1021" s="75"/>
      <c r="F1021" s="75">
        <v>13</v>
      </c>
      <c r="G1021" s="75" t="s">
        <v>79</v>
      </c>
      <c r="H1021" s="75"/>
      <c r="I1021" s="75"/>
      <c r="J1021" s="79"/>
      <c r="K1021" s="75"/>
    </row>
    <row r="1022" spans="1:11" ht="15.75" customHeight="1">
      <c r="A1022" t="s">
        <v>36</v>
      </c>
      <c r="B1022" t="s">
        <v>2162</v>
      </c>
      <c r="C1022" t="s">
        <v>2163</v>
      </c>
      <c r="D1022" s="65" t="s">
        <v>2164</v>
      </c>
      <c r="E1022" t="s">
        <v>2165</v>
      </c>
      <c r="F1022">
        <v>8</v>
      </c>
      <c r="G1022" t="s">
        <v>168</v>
      </c>
      <c r="I1022" s="78">
        <v>45825</v>
      </c>
      <c r="J1022" s="2"/>
      <c r="K1022">
        <v>0.1</v>
      </c>
    </row>
    <row r="1023" spans="1:11" ht="15.95">
      <c r="A1023" t="s">
        <v>36</v>
      </c>
      <c r="B1023" t="s">
        <v>2166</v>
      </c>
      <c r="C1023" t="s">
        <v>2167</v>
      </c>
      <c r="D1023" s="65" t="s">
        <v>2168</v>
      </c>
      <c r="F1023">
        <v>4</v>
      </c>
      <c r="G1023" t="s">
        <v>79</v>
      </c>
      <c r="I1023" s="78">
        <v>45825</v>
      </c>
      <c r="J1023" s="2"/>
      <c r="K1023">
        <v>0.1</v>
      </c>
    </row>
    <row r="1024" spans="1:11" ht="15.75" customHeight="1">
      <c r="A1024" t="s">
        <v>36</v>
      </c>
      <c r="B1024" t="s">
        <v>19</v>
      </c>
      <c r="C1024" t="s">
        <v>1</v>
      </c>
      <c r="D1024" s="65" t="s">
        <v>2169</v>
      </c>
      <c r="E1024" t="s">
        <v>2170</v>
      </c>
      <c r="F1024">
        <v>5</v>
      </c>
      <c r="G1024" t="s">
        <v>79</v>
      </c>
      <c r="I1024" s="78">
        <v>45825</v>
      </c>
      <c r="J1024" s="2"/>
      <c r="K1024">
        <v>0.1</v>
      </c>
    </row>
    <row r="1025" spans="1:11" ht="15.75" customHeight="1">
      <c r="A1025" t="s">
        <v>36</v>
      </c>
      <c r="B1025" t="s">
        <v>2171</v>
      </c>
      <c r="C1025" t="s">
        <v>2172</v>
      </c>
      <c r="D1025" s="68" t="s">
        <v>2173</v>
      </c>
      <c r="E1025" t="s">
        <v>2174</v>
      </c>
      <c r="F1025" s="2">
        <v>13</v>
      </c>
      <c r="G1025" t="s">
        <v>93</v>
      </c>
      <c r="I1025" s="78">
        <v>45825</v>
      </c>
      <c r="K1025">
        <v>0.1</v>
      </c>
    </row>
    <row r="1026" spans="1:11" ht="15.75" customHeight="1">
      <c r="A1026" t="s">
        <v>36</v>
      </c>
      <c r="B1026" t="s">
        <v>2175</v>
      </c>
      <c r="C1026" t="s">
        <v>2176</v>
      </c>
      <c r="D1026" s="65" t="s">
        <v>2145</v>
      </c>
      <c r="E1026" s="2"/>
      <c r="F1026" s="2">
        <v>17</v>
      </c>
      <c r="G1026" t="s">
        <v>79</v>
      </c>
      <c r="I1026" s="78">
        <v>45825</v>
      </c>
      <c r="K1026">
        <v>0.1</v>
      </c>
    </row>
    <row r="1027" spans="1:11" ht="15.75" customHeight="1">
      <c r="A1027" t="s">
        <v>36</v>
      </c>
      <c r="B1027" t="s">
        <v>2177</v>
      </c>
      <c r="C1027" t="s">
        <v>2178</v>
      </c>
      <c r="D1027" s="65" t="s">
        <v>2179</v>
      </c>
      <c r="F1027">
        <v>2</v>
      </c>
      <c r="G1027" t="s">
        <v>79</v>
      </c>
      <c r="I1027" s="78">
        <v>45825</v>
      </c>
      <c r="J1027" s="2"/>
      <c r="K1027">
        <v>0.1</v>
      </c>
    </row>
    <row r="1028" spans="1:11" ht="15.75" customHeight="1">
      <c r="A1028" s="75" t="s">
        <v>36</v>
      </c>
      <c r="B1028" s="75" t="s">
        <v>2180</v>
      </c>
      <c r="C1028" s="75" t="s">
        <v>2181</v>
      </c>
      <c r="D1028" s="75" t="s">
        <v>2182</v>
      </c>
      <c r="E1028" s="75"/>
      <c r="F1028" s="75">
        <v>1</v>
      </c>
      <c r="G1028" s="75" t="s">
        <v>68</v>
      </c>
      <c r="H1028" s="75"/>
      <c r="I1028" s="80">
        <v>45825</v>
      </c>
      <c r="J1028" s="79"/>
      <c r="K1028" s="75">
        <v>0.1</v>
      </c>
    </row>
    <row r="1029" spans="1:11" ht="15.95">
      <c r="A1029" t="s">
        <v>36</v>
      </c>
      <c r="B1029" t="s">
        <v>58</v>
      </c>
      <c r="C1029" t="s">
        <v>2183</v>
      </c>
      <c r="D1029" s="65" t="s">
        <v>2184</v>
      </c>
      <c r="F1029">
        <v>3</v>
      </c>
      <c r="G1029" t="s">
        <v>79</v>
      </c>
      <c r="I1029" s="78">
        <v>45825</v>
      </c>
      <c r="J1029" s="2"/>
      <c r="K1029">
        <v>0.1</v>
      </c>
    </row>
    <row r="1030" spans="1:11" ht="15.75" customHeight="1">
      <c r="A1030" t="s">
        <v>36</v>
      </c>
      <c r="B1030" t="s">
        <v>2099</v>
      </c>
      <c r="C1030" t="s">
        <v>2185</v>
      </c>
      <c r="D1030" s="65" t="s">
        <v>2101</v>
      </c>
      <c r="E1030" s="2"/>
      <c r="F1030" s="2">
        <v>21</v>
      </c>
      <c r="G1030" t="s">
        <v>2102</v>
      </c>
      <c r="I1030" s="78">
        <v>45825</v>
      </c>
      <c r="K1030">
        <v>0.1</v>
      </c>
    </row>
    <row r="1031" spans="1:11" ht="15.95">
      <c r="A1031" t="s">
        <v>36</v>
      </c>
      <c r="B1031" t="s">
        <v>2186</v>
      </c>
      <c r="C1031" t="s">
        <v>2187</v>
      </c>
      <c r="D1031" s="66" t="s">
        <v>2188</v>
      </c>
      <c r="E1031" s="2"/>
      <c r="F1031" s="2">
        <v>18</v>
      </c>
      <c r="G1031" t="s">
        <v>2189</v>
      </c>
      <c r="I1031" s="78">
        <v>45825</v>
      </c>
      <c r="K1031">
        <v>0.1</v>
      </c>
    </row>
    <row r="1032" spans="1:11" ht="15.75" customHeight="1">
      <c r="A1032" t="s">
        <v>36</v>
      </c>
      <c r="B1032" t="s">
        <v>2103</v>
      </c>
      <c r="C1032" t="s">
        <v>2104</v>
      </c>
      <c r="D1032" s="65" t="s">
        <v>2105</v>
      </c>
      <c r="E1032" s="2" t="s">
        <v>2170</v>
      </c>
      <c r="F1032" s="2">
        <v>15</v>
      </c>
      <c r="G1032" t="s">
        <v>79</v>
      </c>
      <c r="I1032" s="78">
        <v>45825</v>
      </c>
      <c r="K1032">
        <v>0.1</v>
      </c>
    </row>
    <row r="1033" spans="1:11" ht="15.95">
      <c r="A1033" s="77" t="s">
        <v>36</v>
      </c>
      <c r="B1033" s="77" t="s">
        <v>2106</v>
      </c>
      <c r="C1033" s="77" t="s">
        <v>2190</v>
      </c>
      <c r="D1033" s="68" t="s">
        <v>2108</v>
      </c>
      <c r="E1033" s="25"/>
      <c r="F1033" s="25">
        <v>19</v>
      </c>
      <c r="G1033" s="77" t="s">
        <v>2109</v>
      </c>
      <c r="H1033" s="77"/>
      <c r="I1033" s="78">
        <v>45825</v>
      </c>
      <c r="K1033">
        <v>0.1</v>
      </c>
    </row>
    <row r="1034" spans="1:11" ht="15.75" customHeight="1">
      <c r="A1034" t="s">
        <v>36</v>
      </c>
      <c r="B1034" t="s">
        <v>2191</v>
      </c>
      <c r="C1034" t="s">
        <v>2192</v>
      </c>
      <c r="D1034" s="65" t="s">
        <v>2193</v>
      </c>
      <c r="E1034" s="2" t="s">
        <v>2170</v>
      </c>
      <c r="F1034" s="2">
        <v>12</v>
      </c>
      <c r="G1034" t="s">
        <v>2194</v>
      </c>
      <c r="I1034" s="78">
        <v>45825</v>
      </c>
      <c r="K1034">
        <v>0.1</v>
      </c>
    </row>
    <row r="1035" spans="1:11" ht="15.75" customHeight="1">
      <c r="A1035" t="s">
        <v>36</v>
      </c>
      <c r="B1035" t="s">
        <v>2195</v>
      </c>
      <c r="C1035" t="s">
        <v>2196</v>
      </c>
      <c r="D1035" s="65" t="s">
        <v>2197</v>
      </c>
      <c r="E1035" s="2" t="s">
        <v>2170</v>
      </c>
      <c r="F1035" s="2">
        <v>11</v>
      </c>
      <c r="G1035" t="s">
        <v>2198</v>
      </c>
      <c r="I1035" s="78">
        <v>45825</v>
      </c>
      <c r="K1035">
        <v>0.1</v>
      </c>
    </row>
    <row r="1036" spans="1:11" ht="15.75" customHeight="1">
      <c r="A1036" t="s">
        <v>36</v>
      </c>
      <c r="B1036" t="s">
        <v>2199</v>
      </c>
      <c r="C1036" t="s">
        <v>2200</v>
      </c>
      <c r="D1036" s="65" t="s">
        <v>2201</v>
      </c>
      <c r="E1036" s="2" t="s">
        <v>2202</v>
      </c>
      <c r="F1036" s="2">
        <v>20</v>
      </c>
      <c r="G1036" t="s">
        <v>93</v>
      </c>
      <c r="I1036" s="78">
        <v>45825</v>
      </c>
      <c r="K1036">
        <v>0.1</v>
      </c>
    </row>
    <row r="1037" spans="1:11" ht="15.75" customHeight="1">
      <c r="A1037" t="s">
        <v>36</v>
      </c>
      <c r="B1037" t="s">
        <v>2203</v>
      </c>
      <c r="C1037" t="s">
        <v>2204</v>
      </c>
      <c r="D1037" s="65" t="s">
        <v>2205</v>
      </c>
      <c r="E1037" t="s">
        <v>2170</v>
      </c>
      <c r="F1037">
        <v>6</v>
      </c>
      <c r="G1037" t="s">
        <v>79</v>
      </c>
      <c r="I1037" s="78">
        <v>45825</v>
      </c>
      <c r="J1037" s="2"/>
      <c r="K1037">
        <v>0.1</v>
      </c>
    </row>
    <row r="1038" spans="1:11" ht="15.75" customHeight="1">
      <c r="A1038" t="s">
        <v>36</v>
      </c>
      <c r="B1038" t="s">
        <v>2206</v>
      </c>
      <c r="C1038" t="s">
        <v>2207</v>
      </c>
      <c r="D1038" s="65" t="s">
        <v>2208</v>
      </c>
      <c r="E1038" s="2" t="s">
        <v>2170</v>
      </c>
      <c r="F1038" s="2">
        <v>14</v>
      </c>
      <c r="G1038" t="s">
        <v>168</v>
      </c>
      <c r="I1038" s="78">
        <v>45825</v>
      </c>
      <c r="K1038">
        <v>0.1</v>
      </c>
    </row>
    <row r="1039" spans="1:11" ht="15.75" customHeight="1">
      <c r="A1039" t="s">
        <v>36</v>
      </c>
      <c r="B1039" t="s">
        <v>2209</v>
      </c>
      <c r="C1039" t="s">
        <v>2210</v>
      </c>
      <c r="D1039" s="65" t="s">
        <v>2211</v>
      </c>
      <c r="E1039" t="s">
        <v>2212</v>
      </c>
      <c r="F1039">
        <v>7</v>
      </c>
      <c r="G1039" t="s">
        <v>93</v>
      </c>
      <c r="I1039" s="78">
        <v>45825</v>
      </c>
      <c r="J1039" s="2"/>
      <c r="K1039">
        <v>0.1</v>
      </c>
    </row>
    <row r="1040" spans="1:11" ht="15.75" customHeight="1">
      <c r="A1040" t="s">
        <v>36</v>
      </c>
      <c r="B1040" t="s">
        <v>2152</v>
      </c>
      <c r="C1040" t="s">
        <v>2153</v>
      </c>
      <c r="D1040" s="65" t="s">
        <v>2154</v>
      </c>
      <c r="E1040" s="2" t="s">
        <v>2170</v>
      </c>
      <c r="F1040" s="2">
        <v>16</v>
      </c>
      <c r="G1040" t="s">
        <v>2155</v>
      </c>
      <c r="I1040" s="78">
        <v>45825</v>
      </c>
      <c r="K1040">
        <v>0.1</v>
      </c>
    </row>
    <row r="1041" spans="1:11" ht="15.75" customHeight="1">
      <c r="A1041" t="s">
        <v>36</v>
      </c>
      <c r="B1041" t="s">
        <v>2213</v>
      </c>
      <c r="C1041" t="s">
        <v>2214</v>
      </c>
      <c r="D1041" s="65" t="s">
        <v>2215</v>
      </c>
      <c r="E1041" t="s">
        <v>2216</v>
      </c>
      <c r="F1041" s="2">
        <v>10</v>
      </c>
      <c r="G1041" t="s">
        <v>2217</v>
      </c>
      <c r="I1041" s="78">
        <v>45825</v>
      </c>
      <c r="K1041">
        <v>0.1</v>
      </c>
    </row>
    <row r="1042" spans="1:11" ht="15.75" customHeight="1">
      <c r="A1042" t="s">
        <v>36</v>
      </c>
      <c r="B1042" t="s">
        <v>2218</v>
      </c>
      <c r="C1042" t="s">
        <v>2219</v>
      </c>
      <c r="D1042" s="65" t="s">
        <v>2220</v>
      </c>
      <c r="E1042" s="2" t="s">
        <v>2170</v>
      </c>
      <c r="F1042" s="2">
        <v>9</v>
      </c>
      <c r="G1042" s="53" t="s">
        <v>93</v>
      </c>
      <c r="H1042" s="53"/>
      <c r="I1042" s="78">
        <v>45825</v>
      </c>
      <c r="K1042">
        <v>0.1</v>
      </c>
    </row>
    <row r="1043" spans="1:11" ht="15.75" customHeight="1">
      <c r="A1043" t="s">
        <v>36</v>
      </c>
      <c r="B1043" t="s">
        <v>11</v>
      </c>
      <c r="C1043" t="s">
        <v>2221</v>
      </c>
      <c r="D1043" s="65" t="s">
        <v>2157</v>
      </c>
      <c r="E1043" s="2" t="s">
        <v>2222</v>
      </c>
      <c r="F1043" s="2">
        <v>22</v>
      </c>
      <c r="G1043" t="s">
        <v>2223</v>
      </c>
      <c r="I1043" s="78">
        <v>45825</v>
      </c>
      <c r="K1043">
        <v>0.1</v>
      </c>
    </row>
    <row r="1044" spans="1:11" ht="15.95">
      <c r="D1044"/>
    </row>
    <row r="1045" spans="1:11" ht="15.95">
      <c r="D1045"/>
    </row>
    <row r="1046" spans="1:11" ht="15.95">
      <c r="D1046"/>
    </row>
    <row r="1047" spans="1:11" ht="15.95">
      <c r="D1047"/>
    </row>
    <row r="1048" spans="1:11" ht="15.95">
      <c r="D1048"/>
    </row>
    <row r="1049" spans="1:11" ht="15.95">
      <c r="D1049"/>
    </row>
    <row r="1050" spans="1:11" ht="15.95">
      <c r="D1050"/>
    </row>
    <row r="1051" spans="1:11" ht="15.95">
      <c r="D1051"/>
    </row>
    <row r="1052" spans="1:11" ht="15.95">
      <c r="D1052"/>
    </row>
    <row r="1053" spans="1:11" ht="15.95">
      <c r="D1053"/>
    </row>
    <row r="1054" spans="1:11" ht="15.95">
      <c r="D1054"/>
    </row>
    <row r="1055" spans="1:11" ht="15.95">
      <c r="D1055"/>
    </row>
    <row r="1056" spans="1:11" ht="15.95">
      <c r="D1056"/>
    </row>
    <row r="1057" customFormat="1" ht="15.95"/>
    <row r="1058" customFormat="1" ht="15.95"/>
    <row r="1059" customFormat="1" ht="15.95"/>
    <row r="1060" customFormat="1" ht="15.95"/>
    <row r="1061" customFormat="1" ht="15.95"/>
    <row r="1062" customFormat="1" ht="15.95"/>
    <row r="1063" customFormat="1" ht="15.95"/>
    <row r="1064" customFormat="1" ht="15.95"/>
    <row r="1065" customFormat="1" ht="15.95"/>
    <row r="1066" customFormat="1" ht="15.95"/>
    <row r="1067" customFormat="1" ht="15.95"/>
    <row r="1068" customFormat="1" ht="15.95"/>
    <row r="1069" customFormat="1" ht="15.95"/>
    <row r="1070" customFormat="1" ht="15.95"/>
    <row r="1071" customFormat="1" ht="15.95"/>
    <row r="1072" customFormat="1" ht="15.95"/>
    <row r="1073" customFormat="1" ht="15.95"/>
    <row r="1074" customFormat="1" ht="15.95"/>
    <row r="1075" customFormat="1" ht="15.95"/>
    <row r="1076" customFormat="1" ht="15.95"/>
    <row r="1077" customFormat="1" ht="15.95"/>
    <row r="1078" customFormat="1" ht="15.95"/>
    <row r="1079" customFormat="1" ht="15.95"/>
    <row r="1080" customFormat="1" ht="15.95"/>
    <row r="1081" customFormat="1" ht="15.95"/>
    <row r="1082" customFormat="1" ht="15.95"/>
    <row r="1083" customFormat="1" ht="15.95"/>
    <row r="1084" customFormat="1" ht="15.95"/>
    <row r="1085" customFormat="1" ht="15.95"/>
    <row r="1086" customFormat="1" ht="15.95"/>
    <row r="1087" customFormat="1" ht="15.95"/>
    <row r="1088" customFormat="1" ht="15.95"/>
    <row r="1089" customFormat="1" ht="15.95"/>
    <row r="1090" customFormat="1" ht="15.95"/>
    <row r="1091" customFormat="1" ht="15.95"/>
    <row r="1092" customFormat="1" ht="15.95"/>
    <row r="1093" customFormat="1" ht="15.95"/>
    <row r="1094" customFormat="1" ht="15.95"/>
    <row r="1095" customFormat="1" ht="15.95"/>
    <row r="1096" customFormat="1" ht="15.95"/>
    <row r="1097" customFormat="1" ht="15.95"/>
    <row r="1098" customFormat="1" ht="15.95"/>
    <row r="1099" customFormat="1" ht="15.95"/>
    <row r="1100" customFormat="1" ht="15.95"/>
    <row r="1101" customFormat="1" ht="15.95"/>
    <row r="1102" customFormat="1" ht="15.95"/>
    <row r="1103" customFormat="1" ht="15.95"/>
    <row r="1104" customFormat="1" ht="15.95"/>
    <row r="1105" customFormat="1" ht="15.95"/>
    <row r="1106" customFormat="1" ht="15.95"/>
    <row r="1107" customFormat="1" ht="15.95"/>
    <row r="1108" customFormat="1" ht="15.95"/>
    <row r="1109" customFormat="1" ht="15.95"/>
    <row r="1110" customFormat="1" ht="15.95"/>
    <row r="1111" customFormat="1" ht="15.95"/>
    <row r="1112" customFormat="1" ht="15.95"/>
    <row r="1113" customFormat="1" ht="15.95"/>
    <row r="1114" customFormat="1" ht="15.95"/>
    <row r="1115" customFormat="1" ht="15.95"/>
    <row r="1116" customFormat="1" ht="15.95"/>
    <row r="1117" customFormat="1" ht="15.95"/>
    <row r="1118" customFormat="1" ht="15.95"/>
    <row r="1119" customFormat="1" ht="15.95"/>
    <row r="1120" customFormat="1" ht="15.95"/>
    <row r="1121" customFormat="1" ht="15.95"/>
    <row r="1122" customFormat="1" ht="15.95"/>
    <row r="1123" customFormat="1" ht="15.95"/>
    <row r="1124" customFormat="1" ht="15.95"/>
    <row r="1125" customFormat="1" ht="15.95"/>
    <row r="1126" customFormat="1" ht="15.95"/>
    <row r="1127" customFormat="1" ht="15.95"/>
    <row r="1128" customFormat="1" ht="15.95"/>
    <row r="1129" customFormat="1" ht="15.95"/>
    <row r="1130" customFormat="1" ht="15.95"/>
    <row r="1131" customFormat="1" ht="15.95"/>
    <row r="1132" customFormat="1" ht="15.95"/>
    <row r="1133" customFormat="1" ht="15.95"/>
    <row r="1134" customFormat="1" ht="15.95"/>
    <row r="1135" customFormat="1" ht="15.95"/>
    <row r="1136" customFormat="1" ht="15.95"/>
    <row r="1137" customFormat="1" ht="15.95"/>
    <row r="1138" customFormat="1" ht="15.95"/>
    <row r="1139" customFormat="1" ht="15.95"/>
    <row r="1140" customFormat="1" ht="15.95"/>
    <row r="1141" customFormat="1" ht="15.95"/>
    <row r="1142" customFormat="1" ht="15.95"/>
    <row r="1143" customFormat="1" ht="15.95"/>
    <row r="1144" customFormat="1" ht="15.95"/>
    <row r="1145" customFormat="1" ht="15.95"/>
    <row r="1146" customFormat="1" ht="15.95"/>
    <row r="1147" customFormat="1" ht="15.95"/>
    <row r="1148" customFormat="1" ht="15.95"/>
    <row r="1149" customFormat="1" ht="15.95"/>
    <row r="1150" customFormat="1" ht="15.95"/>
    <row r="1151" customFormat="1" ht="15.95"/>
    <row r="1152" customFormat="1" ht="15.95"/>
    <row r="1153" customFormat="1" ht="15.95"/>
    <row r="1154" customFormat="1" ht="15.95"/>
    <row r="1155" customFormat="1" ht="15.95"/>
    <row r="1156" customFormat="1" ht="15.95"/>
    <row r="1157" customFormat="1" ht="15.95"/>
    <row r="1158" customFormat="1" ht="15.95"/>
    <row r="1159" customFormat="1" ht="15.95"/>
    <row r="1160" customFormat="1" ht="15.95"/>
    <row r="1161" customFormat="1" ht="15.95"/>
    <row r="1162" customFormat="1" ht="15.95"/>
    <row r="1163" customFormat="1" ht="15.95"/>
    <row r="1164" customFormat="1" ht="15.95"/>
    <row r="1165" customFormat="1" ht="15.95"/>
    <row r="1166" customFormat="1" ht="15.95"/>
    <row r="1167" customFormat="1" ht="15.95"/>
    <row r="1168" customFormat="1" ht="15.95"/>
    <row r="1169" customFormat="1" ht="15.95"/>
    <row r="1170" customFormat="1" ht="15.95"/>
    <row r="1171" customFormat="1" ht="15.95"/>
    <row r="1172" customFormat="1" ht="15.95"/>
    <row r="1173" customFormat="1" ht="15.95"/>
    <row r="1174" customFormat="1" ht="15.95"/>
    <row r="1175" customFormat="1" ht="15.95"/>
    <row r="1176" customFormat="1" ht="15.95"/>
    <row r="1177" customFormat="1" ht="15.95"/>
    <row r="1178" customFormat="1" ht="15.95"/>
    <row r="1179" customFormat="1" ht="15.95"/>
    <row r="1180" customFormat="1" ht="15.95"/>
    <row r="1181" customFormat="1" ht="15.95"/>
    <row r="1182" customFormat="1" ht="15.95"/>
    <row r="1183" customFormat="1" ht="15.95"/>
    <row r="1184" customFormat="1" ht="15.95"/>
    <row r="1185" customFormat="1" ht="15.95"/>
    <row r="1186" customFormat="1" ht="15.95"/>
    <row r="1187" customFormat="1" ht="15.95"/>
    <row r="1188" customFormat="1" ht="15.95"/>
    <row r="1189" customFormat="1" ht="15.95"/>
    <row r="1190" customFormat="1" ht="15.95"/>
    <row r="1191" customFormat="1" ht="15.95"/>
    <row r="1192" customFormat="1" ht="15.95"/>
    <row r="1193" customFormat="1" ht="15.95"/>
    <row r="1194" customFormat="1" ht="15.95"/>
    <row r="1195" customFormat="1" ht="15.95"/>
    <row r="1196" customFormat="1" ht="15.95"/>
    <row r="1197" customFormat="1" ht="15.95"/>
    <row r="1198" customFormat="1" ht="15.95"/>
    <row r="1199" customFormat="1" ht="15.95"/>
    <row r="1200" customFormat="1" ht="15.95"/>
    <row r="1201" customFormat="1" ht="15.95"/>
    <row r="1202" customFormat="1" ht="15.95"/>
    <row r="1203" customFormat="1" ht="15.95"/>
    <row r="1204" customFormat="1" ht="15.95"/>
    <row r="1205" customFormat="1" ht="15.95"/>
    <row r="1206" customFormat="1" ht="15.95"/>
    <row r="1207" customFormat="1" ht="15.95"/>
    <row r="1208" customFormat="1" ht="15.95"/>
    <row r="1209" customFormat="1" ht="15.95"/>
    <row r="1210" customFormat="1" ht="15.95"/>
    <row r="1211" customFormat="1" ht="15.95"/>
    <row r="1212" customFormat="1" ht="15.95"/>
    <row r="1213" customFormat="1" ht="15.95"/>
    <row r="1214" customFormat="1" ht="15.95"/>
    <row r="1215" customFormat="1" ht="15.95"/>
    <row r="1216" customFormat="1" ht="15.95"/>
    <row r="1217" customFormat="1" ht="15.95"/>
    <row r="1218" customFormat="1" ht="15.95"/>
    <row r="1219" customFormat="1" ht="15.95"/>
    <row r="1220" customFormat="1" ht="15.95"/>
    <row r="1221" customFormat="1" ht="15.95"/>
    <row r="1222" customFormat="1" ht="15.95"/>
    <row r="1223" customFormat="1" ht="15.95"/>
    <row r="1224" customFormat="1" ht="15.95"/>
    <row r="1225" customFormat="1" ht="15.95"/>
    <row r="1226" customFormat="1" ht="15.95"/>
    <row r="1227" customFormat="1" ht="15.95"/>
    <row r="1228" customFormat="1" ht="15.95"/>
    <row r="1229" customFormat="1" ht="15.95"/>
    <row r="1230" customFormat="1" ht="15.95"/>
    <row r="1231" customFormat="1" ht="15.95"/>
    <row r="1232" customFormat="1" ht="15.95"/>
    <row r="1233" customFormat="1" ht="15.95"/>
    <row r="1234" customFormat="1" ht="15.95"/>
    <row r="1235" customFormat="1" ht="15.95"/>
    <row r="1236" customFormat="1" ht="15.95"/>
    <row r="1237" customFormat="1" ht="15.95"/>
    <row r="1238" customFormat="1" ht="15.95"/>
    <row r="1239" customFormat="1" ht="15.95"/>
    <row r="1240" customFormat="1" ht="15.95"/>
    <row r="1241" customFormat="1" ht="15.95"/>
    <row r="1242" customFormat="1" ht="15.95"/>
    <row r="1243" customFormat="1" ht="15.95"/>
    <row r="1244" customFormat="1" ht="15.95"/>
    <row r="1245" customFormat="1" ht="15.95"/>
    <row r="1246" customFormat="1" ht="15.95"/>
    <row r="1247" customFormat="1" ht="15.95"/>
    <row r="1248" customFormat="1" ht="15.95"/>
    <row r="1249" customFormat="1" ht="15.95"/>
    <row r="1250" customFormat="1" ht="15.95"/>
    <row r="1251" customFormat="1" ht="15.95"/>
    <row r="1252" customFormat="1" ht="15.95"/>
    <row r="1253" customFormat="1" ht="15.95"/>
    <row r="1254" customFormat="1" ht="15.95"/>
    <row r="1255" customFormat="1" ht="15.95"/>
    <row r="1256" customFormat="1" ht="15.95"/>
    <row r="1257" customFormat="1" ht="15.95"/>
    <row r="1258" customFormat="1" ht="15.95"/>
    <row r="1259" customFormat="1" ht="15.95"/>
    <row r="1260" customFormat="1" ht="15.95"/>
    <row r="1261" customFormat="1" ht="15.95"/>
    <row r="1262" customFormat="1" ht="15.95"/>
    <row r="1263" customFormat="1" ht="15.95"/>
    <row r="1264" customFormat="1" ht="15.95"/>
    <row r="1265" customFormat="1" ht="15.95"/>
    <row r="1266" customFormat="1" ht="15.95"/>
    <row r="1267" customFormat="1" ht="15.95"/>
    <row r="1268" customFormat="1" ht="15.95"/>
    <row r="1269" customFormat="1" ht="15.95"/>
    <row r="1270" customFormat="1" ht="15.95"/>
    <row r="1271" customFormat="1" ht="15.95"/>
    <row r="1272" customFormat="1" ht="15.95"/>
    <row r="1273" customFormat="1" ht="15.95"/>
    <row r="1274" customFormat="1" ht="15.95"/>
    <row r="1275" customFormat="1" ht="15.95"/>
    <row r="1276" customFormat="1" ht="15.95"/>
    <row r="1277" customFormat="1" ht="15.95"/>
    <row r="1278" customFormat="1" ht="15.95"/>
    <row r="1279" customFormat="1" ht="15.95"/>
    <row r="1280" customFormat="1" ht="15.95"/>
    <row r="1281" customFormat="1" ht="15.95"/>
    <row r="1282" customFormat="1" ht="15.95"/>
    <row r="1283" customFormat="1" ht="15.95"/>
    <row r="1284" customFormat="1" ht="15.95"/>
    <row r="1285" customFormat="1" ht="15.95"/>
    <row r="1286" customFormat="1" ht="15.95"/>
    <row r="1287" customFormat="1" ht="15.95"/>
    <row r="1288" customFormat="1" ht="15.95"/>
    <row r="1289" customFormat="1" ht="15.95"/>
    <row r="1290" customFormat="1" ht="15.95"/>
    <row r="1291" customFormat="1" ht="15.95"/>
    <row r="1292" customFormat="1" ht="15.95"/>
    <row r="1293" customFormat="1" ht="15.95"/>
    <row r="1294" customFormat="1" ht="15.95"/>
    <row r="1295" customFormat="1" ht="15.95"/>
    <row r="1296" customFormat="1" ht="15.95"/>
    <row r="1297" customFormat="1" ht="15.95"/>
    <row r="1298" customFormat="1" ht="15.95"/>
    <row r="1299" customFormat="1" ht="15.95"/>
    <row r="1300" customFormat="1" ht="15.95"/>
    <row r="1301" customFormat="1" ht="15.95"/>
    <row r="1302" customFormat="1" ht="15.95"/>
    <row r="1303" customFormat="1" ht="15.95"/>
    <row r="1304" customFormat="1" ht="15.95"/>
    <row r="1305" customFormat="1" ht="15.95"/>
    <row r="1306" customFormat="1" ht="15.95"/>
    <row r="1307" customFormat="1" ht="15.95"/>
    <row r="1308" customFormat="1" ht="15.95"/>
    <row r="1309" customFormat="1" ht="15.95"/>
    <row r="1310" customFormat="1" ht="15.95"/>
    <row r="1311" customFormat="1" ht="15.95"/>
    <row r="1312" customFormat="1" ht="15.95"/>
    <row r="1313" customFormat="1" ht="15.95"/>
    <row r="1314" customFormat="1" ht="15.95"/>
    <row r="1315" customFormat="1" ht="15.95"/>
    <row r="1316" customFormat="1" ht="15.95"/>
    <row r="1317" customFormat="1" ht="15.95"/>
    <row r="1318" customFormat="1" ht="15.95"/>
    <row r="1319" customFormat="1" ht="15.95"/>
    <row r="1320" customFormat="1" ht="15.95"/>
    <row r="1321" customFormat="1" ht="15.95"/>
    <row r="1322" customFormat="1" ht="15.95"/>
    <row r="1323" customFormat="1" ht="15.95"/>
    <row r="1324" customFormat="1" ht="15.95"/>
    <row r="1325" customFormat="1" ht="15.95"/>
    <row r="1326" customFormat="1" ht="15.95"/>
    <row r="1327" customFormat="1" ht="15.95"/>
    <row r="1328" customFormat="1" ht="15.95"/>
    <row r="1329" customFormat="1" ht="15.95"/>
    <row r="1330" customFormat="1" ht="15.95"/>
    <row r="1331" customFormat="1" ht="15.95"/>
    <row r="1332" customFormat="1" ht="15.95"/>
    <row r="1333" customFormat="1" ht="15.95"/>
    <row r="1334" customFormat="1" ht="15.95"/>
    <row r="1335" customFormat="1" ht="15.95"/>
    <row r="1336" customFormat="1" ht="15.95"/>
    <row r="1337" customFormat="1" ht="15.95"/>
    <row r="1338" customFormat="1" ht="15.95"/>
    <row r="1339" customFormat="1" ht="15.95"/>
    <row r="1340" customFormat="1" ht="15.95"/>
    <row r="1341" customFormat="1" ht="15.95"/>
    <row r="1342" customFormat="1" ht="15.95"/>
    <row r="1343" customFormat="1" ht="15.95"/>
    <row r="1344" customFormat="1" ht="15.95"/>
    <row r="1345" customFormat="1" ht="15.95"/>
    <row r="1346" customFormat="1" ht="15.95"/>
    <row r="1347" customFormat="1" ht="15.95"/>
    <row r="1348" customFormat="1" ht="15.95"/>
    <row r="1349" customFormat="1" ht="15.95"/>
    <row r="1350" customFormat="1" ht="15.95"/>
    <row r="1351" customFormat="1" ht="15.95"/>
    <row r="1352" customFormat="1" ht="15.95"/>
    <row r="1353" customFormat="1" ht="15.95"/>
    <row r="1354" customFormat="1" ht="15.95"/>
    <row r="1355" customFormat="1" ht="15.95"/>
    <row r="1356" customFormat="1" ht="15.95"/>
    <row r="1357" customFormat="1" ht="15.95"/>
    <row r="1358" customFormat="1" ht="15.95"/>
    <row r="1359" customFormat="1" ht="15.95"/>
    <row r="1360" customFormat="1" ht="15.95"/>
    <row r="1361" customFormat="1" ht="15.95"/>
    <row r="1362" customFormat="1" ht="15.95"/>
    <row r="1363" customFormat="1" ht="15.95"/>
    <row r="1364" customFormat="1" ht="15.95"/>
    <row r="1365" customFormat="1" ht="15.95"/>
    <row r="1366" customFormat="1" ht="15.95"/>
    <row r="1367" customFormat="1" ht="15.95"/>
    <row r="1368" customFormat="1" ht="15.95"/>
    <row r="1369" customFormat="1" ht="15.95"/>
    <row r="1370" customFormat="1" ht="15.95"/>
    <row r="1371" customFormat="1" ht="15.95"/>
    <row r="1372" customFormat="1" ht="15.95"/>
    <row r="1373" customFormat="1" ht="15.95"/>
    <row r="1374" customFormat="1" ht="15.95"/>
    <row r="1375" customFormat="1" ht="15.95"/>
    <row r="1376" customFormat="1" ht="15.95"/>
    <row r="1377" customFormat="1" ht="15.95"/>
    <row r="1378" customFormat="1" ht="15.95"/>
    <row r="1379" customFormat="1" ht="15.95"/>
    <row r="1380" customFormat="1" ht="15.95"/>
    <row r="1381" customFormat="1" ht="15.95"/>
    <row r="1382" customFormat="1" ht="15.95"/>
    <row r="1383" customFormat="1" ht="15.95"/>
    <row r="1384" customFormat="1" ht="15.95"/>
    <row r="1385" customFormat="1" ht="15.95"/>
    <row r="1386" customFormat="1" ht="15.95"/>
    <row r="1387" customFormat="1" ht="15.95"/>
    <row r="1388" customFormat="1" ht="15.95"/>
    <row r="1389" customFormat="1" ht="15.95"/>
    <row r="1390" customFormat="1" ht="15.95"/>
    <row r="1391" customFormat="1" ht="15.95"/>
    <row r="1392" customFormat="1" ht="15.95"/>
    <row r="1393" customFormat="1" ht="15.95"/>
    <row r="1394" customFormat="1" ht="15.95"/>
    <row r="1395" customFormat="1" ht="15.95"/>
    <row r="1396" customFormat="1" ht="15.95"/>
    <row r="1397" customFormat="1" ht="15.95"/>
    <row r="1398" customFormat="1" ht="15.95"/>
    <row r="1399" customFormat="1" ht="15.95"/>
    <row r="1400" customFormat="1" ht="15.95"/>
    <row r="1401" customFormat="1" ht="15.95"/>
    <row r="1402" customFormat="1" ht="15.95"/>
    <row r="1403" customFormat="1" ht="15.95"/>
    <row r="1404" customFormat="1" ht="15.95"/>
    <row r="1405" customFormat="1" ht="15.95"/>
    <row r="1406" customFormat="1" ht="15.95"/>
    <row r="1407" customFormat="1" ht="15.95"/>
    <row r="1408" customFormat="1" ht="15.95"/>
    <row r="1409" customFormat="1" ht="15.95"/>
    <row r="1410" customFormat="1" ht="15.95"/>
    <row r="1411" customFormat="1" ht="15.95"/>
    <row r="1412" customFormat="1" ht="15.95"/>
    <row r="1413" customFormat="1" ht="15.95"/>
    <row r="1414" customFormat="1" ht="15.95"/>
    <row r="1415" customFormat="1" ht="15.95"/>
    <row r="1416" customFormat="1" ht="15.95"/>
    <row r="1417" customFormat="1" ht="15.95"/>
    <row r="1418" customFormat="1" ht="15.95"/>
    <row r="1419" customFormat="1" ht="15.95"/>
    <row r="1420" customFormat="1" ht="15.95"/>
    <row r="1421" customFormat="1" ht="15.95"/>
    <row r="1422" customFormat="1" ht="15.95"/>
    <row r="1423" customFormat="1" ht="15.95"/>
    <row r="1424" customFormat="1" ht="15.95"/>
    <row r="1425" customFormat="1" ht="15.95"/>
    <row r="1426" customFormat="1" ht="15.95"/>
    <row r="1427" customFormat="1" ht="15.95"/>
    <row r="1428" customFormat="1" ht="15.95"/>
    <row r="1429" customFormat="1" ht="15.95"/>
    <row r="1430" customFormat="1" ht="15.95"/>
    <row r="1431" customFormat="1" ht="15.95"/>
    <row r="1432" customFormat="1" ht="15.95"/>
    <row r="1433" customFormat="1" ht="15.95"/>
    <row r="1434" customFormat="1" ht="15.95"/>
    <row r="1435" customFormat="1" ht="15.95"/>
    <row r="1436" customFormat="1" ht="15.95"/>
    <row r="1437" customFormat="1" ht="15.95"/>
    <row r="1438" customFormat="1" ht="15.95"/>
    <row r="1439" customFormat="1" ht="15.95"/>
    <row r="1440" customFormat="1" ht="15.95"/>
    <row r="1441" customFormat="1" ht="15.95"/>
    <row r="1442" customFormat="1" ht="15.95"/>
    <row r="1443" customFormat="1" ht="15.95"/>
    <row r="1444" customFormat="1" ht="15.95"/>
    <row r="1445" customFormat="1" ht="15.95"/>
    <row r="1446" customFormat="1" ht="15.95"/>
    <row r="1447" customFormat="1" ht="15.95"/>
    <row r="1448" customFormat="1" ht="15.95"/>
    <row r="1449" customFormat="1" ht="15.95"/>
    <row r="1450" customFormat="1" ht="15.95"/>
    <row r="1451" customFormat="1" ht="15.95"/>
    <row r="1452" customFormat="1" ht="15.95"/>
    <row r="1453" customFormat="1" ht="15.95"/>
    <row r="1454" customFormat="1" ht="15.95"/>
    <row r="1455" customFormat="1" ht="15.95"/>
    <row r="1456" customFormat="1" ht="15.95"/>
    <row r="1457" customFormat="1" ht="15.95"/>
    <row r="1458" customFormat="1" ht="15.95"/>
    <row r="1459" customFormat="1" ht="15.95"/>
    <row r="1460" customFormat="1" ht="15.95"/>
    <row r="1461" customFormat="1" ht="15.95"/>
    <row r="1462" customFormat="1" ht="15.95"/>
    <row r="1463" customFormat="1" ht="15.95"/>
    <row r="1464" customFormat="1" ht="15.95"/>
    <row r="1465" customFormat="1" ht="15.95"/>
    <row r="1466" customFormat="1" ht="15.95"/>
    <row r="1467" customFormat="1" ht="15.95"/>
    <row r="1468" customFormat="1" ht="15.95"/>
    <row r="1469" customFormat="1" ht="15.95"/>
    <row r="1470" customFormat="1" ht="15.95"/>
    <row r="1471" customFormat="1" ht="15.95"/>
    <row r="1472" customFormat="1" ht="15.95"/>
    <row r="1473" customFormat="1" ht="15.95"/>
    <row r="1474" customFormat="1" ht="15.95"/>
    <row r="1475" customFormat="1" ht="15.95"/>
    <row r="1476" customFormat="1" ht="15.95"/>
    <row r="1477" customFormat="1" ht="15.95"/>
    <row r="1478" customFormat="1" ht="15.95"/>
    <row r="1479" customFormat="1" ht="15.95"/>
    <row r="1480" customFormat="1" ht="15.95"/>
    <row r="1481" customFormat="1" ht="15.95"/>
    <row r="1482" customFormat="1" ht="15.95"/>
    <row r="1483" customFormat="1" ht="15.95"/>
    <row r="1484" customFormat="1" ht="15.95"/>
    <row r="1485" customFormat="1" ht="15.95"/>
    <row r="1486" customFormat="1" ht="15.95"/>
    <row r="1487" customFormat="1" ht="15.95"/>
    <row r="1488" customFormat="1" ht="15.95"/>
    <row r="1489" customFormat="1" ht="15.95"/>
    <row r="1490" customFormat="1" ht="15.95"/>
    <row r="1491" customFormat="1" ht="15.95"/>
    <row r="1492" customFormat="1" ht="15.95"/>
    <row r="1493" customFormat="1" ht="15.95"/>
    <row r="1494" customFormat="1" ht="15.95"/>
    <row r="1495" customFormat="1" ht="15.95"/>
    <row r="1496" customFormat="1" ht="15.95"/>
    <row r="1497" customFormat="1" ht="15.95"/>
    <row r="1498" customFormat="1" ht="15.95"/>
    <row r="1499" customFormat="1" ht="15.95"/>
    <row r="1500" customFormat="1" ht="15.95"/>
    <row r="1501" customFormat="1" ht="15.95"/>
    <row r="1502" customFormat="1" ht="15.95"/>
    <row r="1503" customFormat="1" ht="15.95"/>
    <row r="1504" customFormat="1" ht="15.95"/>
    <row r="1505" customFormat="1" ht="15.95"/>
    <row r="1506" customFormat="1" ht="15.95"/>
    <row r="1507" customFormat="1" ht="15.95"/>
    <row r="1508" customFormat="1" ht="15.95"/>
    <row r="1509" customFormat="1" ht="15.95"/>
    <row r="1510" customFormat="1" ht="15.95"/>
    <row r="1511" customFormat="1" ht="15.95"/>
    <row r="1512" customFormat="1" ht="15.95"/>
    <row r="1513" customFormat="1" ht="15.95"/>
    <row r="1514" customFormat="1" ht="15.95"/>
    <row r="1515" customFormat="1" ht="15.95"/>
    <row r="1516" customFormat="1" ht="15.95"/>
    <row r="1517" customFormat="1" ht="15.95"/>
    <row r="1518" customFormat="1" ht="15.95"/>
    <row r="1519" customFormat="1" ht="15.95"/>
    <row r="1520" customFormat="1" ht="15.95"/>
    <row r="1521" customFormat="1" ht="15.95"/>
    <row r="1522" customFormat="1" ht="15.95"/>
    <row r="1523" customFormat="1" ht="15.95"/>
    <row r="1524" customFormat="1" ht="15.95"/>
    <row r="1525" customFormat="1" ht="15.95"/>
    <row r="1526" customFormat="1" ht="15.95"/>
    <row r="1527" customFormat="1" ht="15.95"/>
    <row r="1528" customFormat="1" ht="15.95"/>
    <row r="1529" customFormat="1" ht="15.95"/>
    <row r="1530" customFormat="1" ht="15.95"/>
    <row r="1531" customFormat="1" ht="15.95"/>
    <row r="1532" customFormat="1" ht="15.95"/>
    <row r="1533" customFormat="1" ht="15.95"/>
    <row r="1534" customFormat="1" ht="15.95"/>
    <row r="1535" customFormat="1" ht="15.95"/>
    <row r="1536" customFormat="1" ht="15.95"/>
    <row r="1537" customFormat="1" ht="15.95"/>
    <row r="1538" customFormat="1" ht="15.95"/>
    <row r="1539" customFormat="1" ht="15.95"/>
    <row r="1540" customFormat="1" ht="15.95"/>
    <row r="1541" customFormat="1" ht="15.95"/>
    <row r="1542" customFormat="1" ht="15.95"/>
    <row r="1543" customFormat="1" ht="15.95"/>
    <row r="1544" customFormat="1" ht="15.95"/>
    <row r="1545" customFormat="1" ht="15.95"/>
    <row r="1546" customFormat="1" ht="15.95"/>
    <row r="1547" customFormat="1" ht="15.95"/>
    <row r="1548" customFormat="1" ht="15.95"/>
    <row r="1549" customFormat="1" ht="15.95"/>
    <row r="1550" customFormat="1" ht="15.95"/>
    <row r="1551" customFormat="1" ht="15.95"/>
    <row r="1552" customFormat="1" ht="15.95"/>
    <row r="1553" customFormat="1" ht="15.95"/>
    <row r="1554" customFormat="1" ht="15.95"/>
    <row r="1555" customFormat="1" ht="15.95"/>
    <row r="1556" customFormat="1" ht="15.95"/>
    <row r="1557" customFormat="1" ht="15.95"/>
    <row r="1558" customFormat="1" ht="15.95"/>
    <row r="1559" customFormat="1" ht="15.95"/>
    <row r="1560" customFormat="1" ht="15.95"/>
    <row r="1561" customFormat="1" ht="15.95"/>
    <row r="1562" customFormat="1" ht="15.95"/>
    <row r="1563" customFormat="1" ht="15.95"/>
    <row r="1564" customFormat="1" ht="15.95"/>
    <row r="1565" customFormat="1" ht="15.95"/>
    <row r="1566" customFormat="1" ht="15.95"/>
    <row r="1567" customFormat="1" ht="15.95"/>
    <row r="1568" customFormat="1" ht="15.95"/>
    <row r="1569" customFormat="1" ht="15.95"/>
    <row r="1570" customFormat="1" ht="15.95"/>
    <row r="1571" customFormat="1" ht="15.95"/>
    <row r="1572" customFormat="1" ht="15.95"/>
    <row r="1573" customFormat="1" ht="15.95"/>
    <row r="1574" customFormat="1" ht="15.95"/>
    <row r="1575" customFormat="1" ht="15.95"/>
    <row r="1576" customFormat="1" ht="15.95"/>
    <row r="1577" customFormat="1" ht="15.95"/>
    <row r="1578" customFormat="1" ht="15.95"/>
    <row r="1579" customFormat="1" ht="15.95"/>
    <row r="1580" customFormat="1" ht="15.95"/>
    <row r="1581" customFormat="1" ht="15.95"/>
    <row r="1582" customFormat="1" ht="15.95"/>
    <row r="1583" customFormat="1" ht="15.95"/>
    <row r="1584" customFormat="1" ht="15.95"/>
    <row r="1585" customFormat="1" ht="15.95"/>
    <row r="1586" customFormat="1" ht="15.95"/>
    <row r="1587" customFormat="1" ht="15.95"/>
    <row r="1588" customFormat="1" ht="15.95"/>
    <row r="1589" customFormat="1" ht="15.95"/>
    <row r="1590" customFormat="1" ht="15.95"/>
    <row r="1591" customFormat="1" ht="15.95"/>
    <row r="1592" customFormat="1" ht="15.95"/>
    <row r="1593" customFormat="1" ht="15.95"/>
    <row r="1594" customFormat="1" ht="15.95"/>
    <row r="1595" customFormat="1" ht="15.95"/>
    <row r="1596" customFormat="1" ht="15.95"/>
    <row r="1597" customFormat="1" ht="15.95"/>
    <row r="1598" customFormat="1" ht="15.95"/>
    <row r="1599" customFormat="1" ht="15.95"/>
    <row r="1600" customFormat="1" ht="15.95"/>
    <row r="1601" customFormat="1" ht="15.95"/>
    <row r="1602" customFormat="1" ht="15.95"/>
    <row r="1603" customFormat="1" ht="15.95"/>
    <row r="1604" customFormat="1" ht="15.95"/>
    <row r="1605" customFormat="1" ht="15.95"/>
    <row r="1606" customFormat="1" ht="15.95"/>
    <row r="1607" customFormat="1" ht="15.95"/>
    <row r="1608" customFormat="1" ht="15.95"/>
    <row r="1609" customFormat="1" ht="15.95"/>
    <row r="1610" customFormat="1" ht="15.95"/>
    <row r="1611" customFormat="1" ht="15.95"/>
    <row r="1612" customFormat="1" ht="15.95"/>
    <row r="1613" customFormat="1" ht="15.95"/>
    <row r="1614" customFormat="1" ht="15.95"/>
    <row r="1615" customFormat="1" ht="15.95"/>
    <row r="1616" customFormat="1" ht="15.95"/>
    <row r="1617" customFormat="1" ht="15.95"/>
    <row r="1618" customFormat="1" ht="15.95"/>
    <row r="1619" customFormat="1" ht="15.95"/>
    <row r="1620" customFormat="1" ht="15.95"/>
    <row r="1621" customFormat="1" ht="15.95"/>
    <row r="1622" customFormat="1" ht="15.95"/>
    <row r="1623" customFormat="1" ht="15.95"/>
    <row r="1624" customFormat="1" ht="15.95"/>
    <row r="1625" customFormat="1" ht="15.95"/>
    <row r="1626" customFormat="1" ht="15.95"/>
    <row r="1627" customFormat="1" ht="15.95"/>
    <row r="1628" customFormat="1" ht="15.95"/>
    <row r="1629" customFormat="1" ht="15.95"/>
    <row r="1630" customFormat="1" ht="15.95"/>
    <row r="1631" customFormat="1" ht="15.95"/>
    <row r="1632" customFormat="1" ht="15.95"/>
    <row r="1633" customFormat="1" ht="15.95"/>
    <row r="1634" customFormat="1" ht="15.95"/>
    <row r="1635" customFormat="1" ht="15.95"/>
    <row r="1636" customFormat="1" ht="15.95"/>
    <row r="1637" customFormat="1" ht="15.95"/>
    <row r="1638" customFormat="1" ht="15.95"/>
    <row r="1639" customFormat="1" ht="15.95"/>
    <row r="1640" customFormat="1" ht="15.95"/>
    <row r="1641" customFormat="1" ht="15.95"/>
    <row r="1642" customFormat="1" ht="15.95"/>
    <row r="1643" customFormat="1" ht="15.95"/>
    <row r="1644" customFormat="1" ht="15.95"/>
    <row r="1645" customFormat="1" ht="15.95"/>
    <row r="1646" customFormat="1" ht="15.95"/>
    <row r="1647" customFormat="1" ht="15.95"/>
    <row r="1648" customFormat="1" ht="15.95"/>
    <row r="1649" customFormat="1" ht="15.95"/>
    <row r="1650" customFormat="1" ht="15.95"/>
    <row r="1651" customFormat="1" ht="15.95"/>
    <row r="1652" customFormat="1" ht="15.95"/>
    <row r="1653" customFormat="1" ht="15.95"/>
    <row r="1654" customFormat="1" ht="15.95"/>
    <row r="1655" customFormat="1" ht="15.95"/>
    <row r="1656" customFormat="1" ht="15.95"/>
    <row r="1657" customFormat="1" ht="15.95"/>
    <row r="1658" customFormat="1" ht="15.95"/>
    <row r="1659" customFormat="1" ht="15.95"/>
    <row r="1660" customFormat="1" ht="15.95"/>
    <row r="1661" customFormat="1" ht="15.95"/>
    <row r="1662" customFormat="1" ht="15.95"/>
    <row r="1663" customFormat="1" ht="15.95"/>
    <row r="1664" customFormat="1" ht="15.95"/>
    <row r="1665" customFormat="1" ht="15.95"/>
    <row r="1666" customFormat="1" ht="15.95"/>
    <row r="1667" customFormat="1" ht="15.95"/>
    <row r="1668" customFormat="1" ht="15.95"/>
    <row r="1669" customFormat="1" ht="15.95"/>
    <row r="1670" customFormat="1" ht="15.95"/>
    <row r="1671" customFormat="1" ht="15.95"/>
    <row r="1672" customFormat="1" ht="15.95"/>
    <row r="1673" customFormat="1" ht="15.95"/>
    <row r="1674" customFormat="1" ht="15.95"/>
    <row r="1675" customFormat="1" ht="15.95"/>
    <row r="1676" customFormat="1" ht="15.95"/>
    <row r="1677" customFormat="1" ht="15.95"/>
    <row r="1678" customFormat="1" ht="15.95"/>
    <row r="1679" customFormat="1" ht="15.95"/>
    <row r="1680" customFormat="1" ht="15.95"/>
    <row r="1681" customFormat="1" ht="15.95"/>
    <row r="1682" customFormat="1" ht="15.95"/>
    <row r="1683" customFormat="1" ht="15.95"/>
    <row r="1684" customFormat="1" ht="15.95"/>
    <row r="1685" customFormat="1" ht="15.95"/>
    <row r="1686" customFormat="1" ht="15.95"/>
    <row r="1687" customFormat="1" ht="15.95"/>
    <row r="1688" customFormat="1" ht="15.95"/>
    <row r="1689" customFormat="1" ht="15.95"/>
    <row r="1690" customFormat="1" ht="15.95"/>
    <row r="1691" customFormat="1" ht="15.95"/>
    <row r="1692" customFormat="1" ht="15.95"/>
    <row r="1693" customFormat="1" ht="15.95"/>
    <row r="1694" customFormat="1" ht="15.95"/>
    <row r="1695" customFormat="1" ht="15.95"/>
    <row r="1696" customFormat="1" ht="15.95"/>
    <row r="1697" customFormat="1" ht="15.95"/>
    <row r="1698" customFormat="1" ht="15.95"/>
    <row r="1699" customFormat="1" ht="15.95"/>
    <row r="1700" customFormat="1" ht="15.95"/>
    <row r="1701" customFormat="1" ht="15.95"/>
    <row r="1702" customFormat="1" ht="15.95"/>
    <row r="1703" customFormat="1" ht="15.95"/>
    <row r="1704" customFormat="1" ht="15.95"/>
    <row r="1705" customFormat="1" ht="15.95"/>
    <row r="1706" customFormat="1" ht="15.95"/>
    <row r="1707" customFormat="1" ht="15.95"/>
    <row r="1708" customFormat="1" ht="15.95"/>
    <row r="1709" customFormat="1" ht="15.95"/>
    <row r="1710" customFormat="1" ht="15.95"/>
    <row r="1711" customFormat="1" ht="15.95"/>
    <row r="1712" customFormat="1" ht="15.95"/>
    <row r="1713" customFormat="1" ht="15.95"/>
    <row r="1714" customFormat="1" ht="15.95"/>
    <row r="1715" customFormat="1" ht="15.95"/>
    <row r="1716" customFormat="1" ht="15.95"/>
    <row r="1717" customFormat="1" ht="15.95"/>
    <row r="1718" customFormat="1" ht="15.95"/>
    <row r="1719" customFormat="1" ht="15.95"/>
    <row r="1720" customFormat="1" ht="15.95"/>
    <row r="1721" customFormat="1" ht="15.95"/>
    <row r="1722" customFormat="1" ht="15.95"/>
    <row r="1723" customFormat="1" ht="15.95"/>
    <row r="1724" customFormat="1" ht="15.95"/>
    <row r="1725" customFormat="1" ht="15.95"/>
    <row r="1726" customFormat="1" ht="15.95"/>
    <row r="1727" customFormat="1" ht="15.95"/>
    <row r="1728" customFormat="1" ht="15.95"/>
    <row r="1729" customFormat="1" ht="15.95"/>
    <row r="1730" customFormat="1" ht="15.95"/>
    <row r="1731" customFormat="1" ht="15.95"/>
    <row r="1732" customFormat="1" ht="15.95"/>
    <row r="1733" customFormat="1" ht="15.95"/>
    <row r="1734" customFormat="1" ht="15.95"/>
    <row r="1735" customFormat="1" ht="15.95"/>
    <row r="1736" customFormat="1" ht="15.95"/>
    <row r="1737" customFormat="1" ht="15.95"/>
    <row r="1738" customFormat="1" ht="15.95"/>
    <row r="1739" customFormat="1" ht="15.95"/>
    <row r="1740" customFormat="1" ht="15.95"/>
    <row r="1741" customFormat="1" ht="15.95"/>
    <row r="1742" customFormat="1" ht="15.95"/>
    <row r="1743" customFormat="1" ht="15.95"/>
    <row r="1744" customFormat="1" ht="15.95"/>
    <row r="1745" customFormat="1" ht="15.95"/>
    <row r="1746" customFormat="1" ht="15.95"/>
    <row r="1747" customFormat="1" ht="15.95"/>
    <row r="1748" customFormat="1" ht="15.95"/>
    <row r="1749" customFormat="1" ht="15.95"/>
    <row r="1750" customFormat="1" ht="15.95"/>
    <row r="1751" customFormat="1" ht="15.95"/>
    <row r="1752" customFormat="1" ht="15.95"/>
    <row r="1753" customFormat="1" ht="15.95"/>
    <row r="1754" customFormat="1" ht="15.95"/>
    <row r="1755" customFormat="1" ht="15.95"/>
    <row r="1756" customFormat="1" ht="15.95"/>
    <row r="1757" customFormat="1" ht="15.95"/>
    <row r="1758" customFormat="1" ht="15.95"/>
    <row r="1759" customFormat="1" ht="15.95"/>
    <row r="1760" customFormat="1" ht="15.95"/>
    <row r="1761" customFormat="1" ht="15.95"/>
    <row r="1762" customFormat="1" ht="15.95"/>
    <row r="1763" customFormat="1" ht="15.95"/>
    <row r="1764" customFormat="1" ht="15.95"/>
    <row r="1765" customFormat="1" ht="15.95"/>
    <row r="1766" customFormat="1" ht="15.95"/>
    <row r="1767" customFormat="1" ht="15.95"/>
    <row r="1768" customFormat="1" ht="15.95"/>
    <row r="1769" customFormat="1" ht="15.95"/>
    <row r="1770" customFormat="1" ht="15.95"/>
    <row r="1771" customFormat="1" ht="15.95"/>
    <row r="1772" customFormat="1" ht="15.95"/>
    <row r="1773" customFormat="1" ht="15.95"/>
    <row r="1774" customFormat="1" ht="15.95"/>
    <row r="1775" customFormat="1" ht="15.95"/>
    <row r="1776" customFormat="1" ht="15.95"/>
    <row r="1777" customFormat="1" ht="15.95"/>
    <row r="1778" customFormat="1" ht="15.95"/>
    <row r="1779" customFormat="1" ht="15.95"/>
    <row r="1780" customFormat="1" ht="15.95"/>
    <row r="1781" customFormat="1" ht="15.95"/>
    <row r="1782" customFormat="1" ht="15.95"/>
    <row r="1783" customFormat="1" ht="15.95"/>
    <row r="1784" customFormat="1" ht="15.95"/>
    <row r="1785" customFormat="1" ht="15.95"/>
    <row r="1786" customFormat="1" ht="15.95"/>
    <row r="1787" customFormat="1" ht="15.95"/>
    <row r="1788" customFormat="1" ht="15.95"/>
    <row r="1789" customFormat="1" ht="15.95"/>
    <row r="1790" customFormat="1" ht="15.95"/>
    <row r="1791" customFormat="1" ht="15.95"/>
    <row r="1792" customFormat="1" ht="15.95"/>
    <row r="1793" customFormat="1" ht="15.95"/>
    <row r="1794" customFormat="1" ht="15.95"/>
    <row r="1795" customFormat="1" ht="15.95"/>
    <row r="1796" customFormat="1" ht="15.95"/>
    <row r="1797" customFormat="1" ht="15.95"/>
    <row r="1798" customFormat="1" ht="15.95"/>
    <row r="1799" customFormat="1" ht="15.95"/>
    <row r="1800" customFormat="1" ht="15.95"/>
    <row r="1801" customFormat="1" ht="15.95"/>
    <row r="1802" customFormat="1" ht="15.95"/>
    <row r="1803" customFormat="1" ht="15.95"/>
    <row r="1804" customFormat="1" ht="15.95"/>
    <row r="1805" customFormat="1" ht="15.95"/>
    <row r="1806" customFormat="1" ht="15.95"/>
    <row r="1807" customFormat="1" ht="15.95"/>
    <row r="1808" customFormat="1" ht="15.95"/>
    <row r="1809" customFormat="1" ht="15.95"/>
    <row r="1810" customFormat="1" ht="15.95"/>
    <row r="1811" customFormat="1" ht="15.95"/>
    <row r="1812" customFormat="1" ht="15.95"/>
    <row r="1813" customFormat="1" ht="15.95"/>
    <row r="1814" customFormat="1" ht="15.95"/>
    <row r="1815" customFormat="1" ht="15.95"/>
    <row r="1816" customFormat="1" ht="15.95"/>
    <row r="1817" customFormat="1" ht="15.95"/>
    <row r="1818" customFormat="1" ht="15.95"/>
    <row r="1819" customFormat="1" ht="15.95"/>
    <row r="1820" customFormat="1" ht="15.95"/>
    <row r="1821" customFormat="1" ht="15.95"/>
    <row r="1822" customFormat="1" ht="15.95"/>
    <row r="1823" customFormat="1" ht="15.95"/>
    <row r="1824" customFormat="1" ht="15.95"/>
    <row r="1825" customFormat="1" ht="15.95"/>
    <row r="1826" customFormat="1" ht="15.95"/>
    <row r="1827" customFormat="1" ht="15.95"/>
    <row r="1828" customFormat="1" ht="15.95"/>
    <row r="1829" customFormat="1" ht="15.95"/>
    <row r="1830" customFormat="1" ht="15.95"/>
    <row r="1831" customFormat="1" ht="15.95"/>
    <row r="1832" customFormat="1" ht="15.95"/>
    <row r="1833" customFormat="1" ht="15.95"/>
    <row r="1834" customFormat="1" ht="15.95"/>
    <row r="1835" customFormat="1" ht="15.95"/>
    <row r="1836" customFormat="1" ht="15.95"/>
    <row r="1837" customFormat="1" ht="15.95"/>
    <row r="1838" customFormat="1" ht="15.95"/>
    <row r="1839" customFormat="1" ht="15.95"/>
    <row r="1840" customFormat="1" ht="15.95"/>
    <row r="1841" customFormat="1" ht="15.95"/>
    <row r="1842" customFormat="1" ht="15.95"/>
    <row r="1843" customFormat="1" ht="15.95"/>
    <row r="1844" customFormat="1" ht="15.95"/>
    <row r="1845" customFormat="1" ht="15.95"/>
    <row r="1846" customFormat="1" ht="15.95"/>
    <row r="1847" customFormat="1" ht="15.95"/>
    <row r="1848" customFormat="1" ht="15.95"/>
    <row r="1849" customFormat="1" ht="15.95"/>
    <row r="1850" customFormat="1" ht="15.95"/>
    <row r="1851" customFormat="1" ht="15.95"/>
    <row r="1852" customFormat="1" ht="15.95"/>
    <row r="1853" customFormat="1" ht="15.95"/>
    <row r="1854" customFormat="1" ht="15.95"/>
    <row r="1855" customFormat="1" ht="15.95"/>
    <row r="1856" customFormat="1" ht="15.95"/>
    <row r="1857" customFormat="1" ht="15.95"/>
    <row r="1858" customFormat="1" ht="15.95"/>
    <row r="1859" customFormat="1" ht="15.95"/>
    <row r="1860" customFormat="1" ht="15.95"/>
    <row r="1861" customFormat="1" ht="15.95"/>
    <row r="1862" customFormat="1" ht="15.95"/>
    <row r="1863" customFormat="1" ht="15.95"/>
    <row r="1864" customFormat="1" ht="15.95"/>
    <row r="1865" customFormat="1" ht="15.95"/>
    <row r="1866" customFormat="1" ht="15.95"/>
    <row r="1867" customFormat="1" ht="15.95"/>
    <row r="1868" customFormat="1" ht="15.95"/>
    <row r="1869" customFormat="1" ht="15.95"/>
    <row r="1870" customFormat="1" ht="15.95"/>
    <row r="1871" customFormat="1" ht="15.95"/>
    <row r="1872" customFormat="1" ht="15.95"/>
    <row r="1873" customFormat="1" ht="15.95"/>
    <row r="1874" customFormat="1" ht="15.95"/>
    <row r="1875" customFormat="1" ht="15.95"/>
    <row r="1876" customFormat="1" ht="15.95"/>
    <row r="1877" customFormat="1" ht="15.95"/>
    <row r="1878" customFormat="1" ht="15.95"/>
    <row r="1879" customFormat="1" ht="15.95"/>
    <row r="1880" customFormat="1" ht="15.95"/>
    <row r="1881" customFormat="1" ht="15.95"/>
    <row r="1882" customFormat="1" ht="15.95"/>
    <row r="1883" customFormat="1" ht="15.95"/>
    <row r="1884" customFormat="1" ht="15.95"/>
    <row r="1885" customFormat="1" ht="15.95"/>
    <row r="1886" customFormat="1" ht="15.95"/>
    <row r="1887" customFormat="1" ht="15.95"/>
    <row r="1888" customFormat="1" ht="15.95"/>
    <row r="1889" customFormat="1" ht="15.95"/>
    <row r="1890" customFormat="1" ht="15.95"/>
    <row r="1891" customFormat="1" ht="15.95"/>
    <row r="1892" customFormat="1" ht="15.95"/>
    <row r="1893" customFormat="1" ht="15.95"/>
    <row r="1894" customFormat="1" ht="15.95"/>
    <row r="1895" customFormat="1" ht="15.95"/>
    <row r="1896" customFormat="1" ht="15.95"/>
    <row r="1897" customFormat="1" ht="15.95"/>
    <row r="1898" customFormat="1" ht="15.95"/>
    <row r="1899" customFormat="1" ht="15.95"/>
    <row r="1900" customFormat="1" ht="15.95"/>
    <row r="1901" customFormat="1" ht="15.95"/>
    <row r="1902" customFormat="1" ht="15.95"/>
    <row r="1903" customFormat="1" ht="15.95"/>
    <row r="1904" customFormat="1" ht="15.95"/>
    <row r="1905" customFormat="1" ht="15.95"/>
    <row r="1906" customFormat="1" ht="15.95"/>
    <row r="1907" customFormat="1" ht="15.95"/>
    <row r="1908" customFormat="1" ht="15.95"/>
    <row r="1909" customFormat="1" ht="15.95"/>
    <row r="1910" customFormat="1" ht="15.95"/>
    <row r="1911" customFormat="1" ht="15.95"/>
    <row r="1912" customFormat="1" ht="15.95"/>
    <row r="1913" customFormat="1" ht="15.95"/>
    <row r="1914" customFormat="1" ht="15.95"/>
    <row r="1915" customFormat="1" ht="15.95"/>
    <row r="1916" customFormat="1" ht="15.95"/>
    <row r="1917" customFormat="1" ht="15.95"/>
    <row r="1918" customFormat="1" ht="15.95"/>
    <row r="1919" customFormat="1" ht="15.95"/>
    <row r="1920" customFormat="1" ht="15.95"/>
    <row r="1921" customFormat="1" ht="15.95"/>
    <row r="1922" customFormat="1" ht="15.95"/>
    <row r="1923" customFormat="1" ht="15.95"/>
    <row r="1924" customFormat="1" ht="15.95"/>
    <row r="1925" customFormat="1" ht="15.95"/>
    <row r="1926" customFormat="1" ht="15.95"/>
    <row r="1927" customFormat="1" ht="15.95"/>
    <row r="1928" customFormat="1" ht="15.95"/>
    <row r="1929" customFormat="1" ht="15.95"/>
    <row r="1930" customFormat="1" ht="15.95"/>
    <row r="1931" customFormat="1" ht="15.95"/>
    <row r="1932" customFormat="1" ht="15.95"/>
    <row r="1933" customFormat="1" ht="15.95"/>
    <row r="1934" customFormat="1" ht="15.95"/>
    <row r="1935" customFormat="1" ht="15.95"/>
    <row r="1936" customFormat="1" ht="15.95"/>
    <row r="1937" customFormat="1" ht="15.95"/>
    <row r="1938" customFormat="1" ht="15.95"/>
    <row r="1939" customFormat="1" ht="15.95"/>
    <row r="1940" customFormat="1" ht="15.95"/>
    <row r="1941" customFormat="1" ht="15.95"/>
    <row r="1942" customFormat="1" ht="15.95"/>
    <row r="1943" customFormat="1" ht="15.95"/>
    <row r="1944" customFormat="1" ht="15.95"/>
    <row r="1945" customFormat="1" ht="15.95"/>
    <row r="1946" customFormat="1" ht="15.95"/>
    <row r="1947" customFormat="1" ht="15.95"/>
    <row r="1948" customFormat="1" ht="15.95"/>
    <row r="1949" customFormat="1" ht="15.95"/>
    <row r="1950" customFormat="1" ht="15.95"/>
    <row r="1951" customFormat="1" ht="15.95"/>
    <row r="1952" customFormat="1" ht="15.95"/>
    <row r="1953" customFormat="1" ht="15.95"/>
    <row r="1954" customFormat="1" ht="15.95"/>
    <row r="1955" customFormat="1" ht="15.95"/>
    <row r="1956" customFormat="1" ht="15.95"/>
    <row r="1957" customFormat="1" ht="15.95"/>
    <row r="1958" customFormat="1" ht="15.95"/>
    <row r="1959" customFormat="1" ht="15.95"/>
    <row r="1960" customFormat="1" ht="15.95"/>
    <row r="1961" customFormat="1" ht="15.95"/>
    <row r="1962" customFormat="1" ht="15.95"/>
    <row r="1963" customFormat="1" ht="15.95"/>
    <row r="1964" customFormat="1" ht="15.95"/>
    <row r="1965" customFormat="1" ht="15.95"/>
    <row r="1966" customFormat="1" ht="15.95"/>
    <row r="1967" customFormat="1" ht="15.95"/>
    <row r="1968" customFormat="1" ht="15.95"/>
    <row r="1969" customFormat="1" ht="15.95"/>
    <row r="1970" customFormat="1" ht="15.95"/>
    <row r="1971" customFormat="1" ht="15.95"/>
    <row r="1972" customFormat="1" ht="15.95"/>
    <row r="1973" customFormat="1" ht="15.95"/>
    <row r="1974" customFormat="1" ht="15.95"/>
    <row r="1975" customFormat="1" ht="15.95"/>
    <row r="1976" customFormat="1" ht="15.95"/>
    <row r="1977" customFormat="1" ht="15.95"/>
    <row r="1978" customFormat="1" ht="15.95"/>
    <row r="1979" customFormat="1" ht="15.95"/>
    <row r="1980" customFormat="1" ht="15.95"/>
    <row r="1981" customFormat="1" ht="15.95"/>
    <row r="1982" customFormat="1" ht="15.95"/>
    <row r="1983" customFormat="1" ht="15.95"/>
    <row r="1984" customFormat="1" ht="15.95"/>
    <row r="1985" customFormat="1" ht="15.95"/>
    <row r="1986" customFormat="1" ht="15.95"/>
    <row r="1987" customFormat="1" ht="15.95"/>
    <row r="1988" customFormat="1" ht="15.95"/>
    <row r="1989" customFormat="1" ht="15.95"/>
    <row r="1990" customFormat="1" ht="15.95"/>
    <row r="1991" customFormat="1" ht="15.95"/>
    <row r="1992" customFormat="1" ht="15.95"/>
    <row r="1993" customFormat="1" ht="15.95"/>
    <row r="1994" customFormat="1" ht="15.95"/>
    <row r="1995" customFormat="1" ht="15.95"/>
    <row r="1996" customFormat="1" ht="15.95"/>
    <row r="1997" customFormat="1" ht="15.95"/>
    <row r="1998" customFormat="1" ht="15.95"/>
    <row r="1999" customFormat="1" ht="15.95"/>
    <row r="2000" customFormat="1" ht="15.95"/>
    <row r="2001" customFormat="1" ht="15.95"/>
    <row r="2002" customFormat="1" ht="15.95"/>
    <row r="2003" customFormat="1" ht="15.95"/>
    <row r="2004" customFormat="1" ht="15.95"/>
    <row r="2005" customFormat="1" ht="15.95"/>
    <row r="2006" customFormat="1" ht="15.95"/>
    <row r="2007" customFormat="1" ht="15.95"/>
    <row r="2008" customFormat="1" ht="15.95"/>
    <row r="2009" customFormat="1" ht="15.95"/>
    <row r="2010" customFormat="1" ht="15.95"/>
    <row r="2011" customFormat="1" ht="15.95"/>
    <row r="2012" customFormat="1" ht="15.95"/>
    <row r="2013" customFormat="1" ht="15.95"/>
    <row r="2014" customFormat="1" ht="15.95"/>
    <row r="2015" customFormat="1" ht="15.95"/>
    <row r="2016" customFormat="1" ht="15.95"/>
    <row r="2017" customFormat="1" ht="15.95"/>
    <row r="2018" customFormat="1" ht="15.95"/>
    <row r="2019" customFormat="1" ht="15.95"/>
    <row r="2020" customFormat="1" ht="15.95"/>
    <row r="2021" customFormat="1" ht="15.95"/>
    <row r="2022" customFormat="1" ht="15.95"/>
    <row r="2023" customFormat="1" ht="15.95"/>
    <row r="2024" customFormat="1" ht="15.95"/>
    <row r="2025" customFormat="1" ht="15.95"/>
    <row r="2026" customFormat="1" ht="15.95"/>
    <row r="2027" customFormat="1" ht="15.95"/>
    <row r="2028" customFormat="1" ht="15.95"/>
    <row r="2029" customFormat="1" ht="15.95"/>
    <row r="2030" customFormat="1" ht="15.95"/>
    <row r="2031" customFormat="1" ht="15.95"/>
    <row r="2032" customFormat="1" ht="15.95"/>
    <row r="2033" customFormat="1" ht="15.95"/>
    <row r="2034" customFormat="1" ht="15.95"/>
    <row r="2035" customFormat="1" ht="15.95"/>
    <row r="2036" customFormat="1" ht="15.95"/>
    <row r="2037" customFormat="1" ht="15.95"/>
    <row r="2038" customFormat="1" ht="15.95"/>
    <row r="2039" customFormat="1" ht="15.95"/>
    <row r="2040" customFormat="1" ht="15.95"/>
    <row r="2041" customFormat="1" ht="15.95"/>
    <row r="2042" customFormat="1" ht="15.95"/>
    <row r="2043" customFormat="1" ht="15.95"/>
    <row r="2044" customFormat="1" ht="15.95"/>
    <row r="2045" customFormat="1" ht="15.95"/>
    <row r="2046" customFormat="1" ht="15.95"/>
    <row r="2047" customFormat="1" ht="15.95"/>
    <row r="2048" customFormat="1" ht="15.95"/>
    <row r="2049" customFormat="1" ht="15.95"/>
    <row r="2050" customFormat="1" ht="15.95"/>
    <row r="2051" customFormat="1" ht="15.95"/>
    <row r="2052" customFormat="1" ht="15.95"/>
    <row r="2053" customFormat="1" ht="15.95"/>
    <row r="2054" customFormat="1" ht="15.95"/>
    <row r="2055" customFormat="1" ht="15.95"/>
    <row r="2056" customFormat="1" ht="15.95"/>
    <row r="2057" customFormat="1" ht="15.95"/>
    <row r="2058" customFormat="1" ht="15.95"/>
    <row r="2059" customFormat="1" ht="15.95"/>
    <row r="2060" customFormat="1" ht="15.95"/>
    <row r="2061" customFormat="1" ht="15.95"/>
    <row r="2062" customFormat="1" ht="15.95"/>
    <row r="2063" customFormat="1" ht="15.95"/>
    <row r="2064" customFormat="1" ht="15.95"/>
    <row r="2065" customFormat="1" ht="15.95"/>
    <row r="2066" customFormat="1" ht="15.95"/>
    <row r="2067" customFormat="1" ht="15.95"/>
    <row r="2068" customFormat="1" ht="15.95"/>
    <row r="2069" customFormat="1" ht="15.95"/>
    <row r="2070" customFormat="1" ht="15.95"/>
    <row r="2071" customFormat="1" ht="15.95"/>
    <row r="2072" customFormat="1" ht="15.95"/>
    <row r="2073" customFormat="1" ht="15.95"/>
    <row r="2074" customFormat="1" ht="15.95"/>
    <row r="2075" customFormat="1" ht="15.95"/>
    <row r="2076" customFormat="1" ht="15.95"/>
    <row r="2077" customFormat="1" ht="15.95"/>
    <row r="2078" customFormat="1" ht="15.95"/>
    <row r="2079" customFormat="1" ht="15.95"/>
    <row r="2080" customFormat="1" ht="15.95"/>
    <row r="2081" customFormat="1" ht="15.95"/>
    <row r="2082" customFormat="1" ht="15.95"/>
    <row r="2083" customFormat="1" ht="15.95"/>
    <row r="2084" customFormat="1" ht="15.95"/>
    <row r="2085" customFormat="1" ht="15.95"/>
    <row r="2086" customFormat="1" ht="15.95"/>
    <row r="2087" customFormat="1" ht="15.95"/>
    <row r="2088" customFormat="1" ht="15.95"/>
    <row r="2089" customFormat="1" ht="15.95"/>
    <row r="2090" customFormat="1" ht="15.95"/>
    <row r="2091" customFormat="1" ht="15.95"/>
    <row r="2092" customFormat="1" ht="15.95"/>
    <row r="2093" customFormat="1" ht="15.95"/>
    <row r="2094" customFormat="1" ht="15.95"/>
    <row r="2095" customFormat="1" ht="15.95"/>
    <row r="2096" customFormat="1" ht="15.95"/>
    <row r="2097" customFormat="1" ht="15.95"/>
    <row r="2098" customFormat="1" ht="15.95"/>
    <row r="2099" customFormat="1" ht="15.95"/>
    <row r="2100" customFormat="1" ht="15.95"/>
    <row r="2101" customFormat="1" ht="15.95"/>
    <row r="2102" customFormat="1" ht="15.95"/>
    <row r="2103" customFormat="1" ht="15.95"/>
    <row r="2104" customFormat="1" ht="15.95"/>
    <row r="2105" customFormat="1" ht="15.95"/>
    <row r="2106" customFormat="1" ht="15.95"/>
    <row r="2107" customFormat="1" ht="15.95"/>
    <row r="2108" customFormat="1" ht="15.95"/>
    <row r="2109" customFormat="1" ht="15.95"/>
    <row r="2110" customFormat="1" ht="15.95"/>
    <row r="2111" customFormat="1" ht="15.95"/>
    <row r="2112" customFormat="1" ht="15.95"/>
    <row r="2113" customFormat="1" ht="15.95"/>
    <row r="2114" customFormat="1" ht="15.95"/>
    <row r="2115" customFormat="1" ht="15.95"/>
    <row r="2116" customFormat="1" ht="15.95"/>
    <row r="2117" customFormat="1" ht="15.95"/>
    <row r="2118" customFormat="1" ht="15.95"/>
    <row r="2119" customFormat="1" ht="15.95"/>
    <row r="2120" customFormat="1" ht="15.95"/>
    <row r="2121" customFormat="1" ht="15.95"/>
    <row r="2122" customFormat="1" ht="15.95"/>
    <row r="2123" customFormat="1" ht="15.95"/>
    <row r="2124" customFormat="1" ht="15.95"/>
    <row r="2125" customFormat="1" ht="15.95"/>
    <row r="2126" customFormat="1" ht="15.95"/>
    <row r="2127" customFormat="1" ht="15.95"/>
    <row r="2128" customFormat="1" ht="15.95"/>
    <row r="2129" customFormat="1" ht="15.95"/>
    <row r="2130" customFormat="1" ht="15.95"/>
    <row r="2131" customFormat="1" ht="15.95"/>
    <row r="2132" customFormat="1" ht="15.95"/>
    <row r="2133" customFormat="1" ht="15.95"/>
    <row r="2134" customFormat="1" ht="15.95"/>
    <row r="2135" customFormat="1" ht="15.95"/>
    <row r="2136" customFormat="1" ht="15.95"/>
    <row r="2137" customFormat="1" ht="15.95"/>
    <row r="2138" customFormat="1" ht="15.95"/>
    <row r="2139" customFormat="1" ht="15.95"/>
    <row r="2140" customFormat="1" ht="15.95"/>
    <row r="2141" customFormat="1" ht="15.95"/>
    <row r="2142" customFormat="1" ht="15.95"/>
    <row r="2143" customFormat="1" ht="15.95"/>
    <row r="2144" customFormat="1" ht="15.95"/>
    <row r="2145" customFormat="1" ht="15.95"/>
    <row r="2146" customFormat="1" ht="15.95"/>
    <row r="2147" customFormat="1" ht="15.95"/>
    <row r="2148" customFormat="1" ht="15.95"/>
    <row r="2149" customFormat="1" ht="15.95"/>
    <row r="2150" customFormat="1" ht="15.95"/>
    <row r="2151" customFormat="1" ht="15.95"/>
    <row r="2152" customFormat="1" ht="15.95"/>
    <row r="2153" customFormat="1" ht="15.95"/>
    <row r="2154" customFormat="1" ht="15.95"/>
    <row r="2155" customFormat="1" ht="15.95"/>
    <row r="2156" customFormat="1" ht="15.95"/>
    <row r="2157" customFormat="1" ht="15.95"/>
    <row r="2158" customFormat="1" ht="15.95"/>
    <row r="2159" customFormat="1" ht="15.95"/>
    <row r="2160" customFormat="1" ht="15.95"/>
    <row r="2161" customFormat="1" ht="15.95"/>
    <row r="2162" customFormat="1" ht="15.95"/>
    <row r="2163" customFormat="1" ht="15.95"/>
    <row r="2164" customFormat="1" ht="15.95"/>
    <row r="2165" customFormat="1" ht="15.95"/>
    <row r="2166" customFormat="1" ht="15.95"/>
    <row r="2167" customFormat="1" ht="15.95"/>
    <row r="2168" customFormat="1" ht="15.95"/>
    <row r="2169" customFormat="1" ht="15.95"/>
    <row r="2170" customFormat="1" ht="15.95"/>
    <row r="2171" customFormat="1" ht="15.95"/>
    <row r="2172" customFormat="1" ht="15.95"/>
    <row r="2173" customFormat="1" ht="15.95"/>
    <row r="2174" customFormat="1" ht="15.95"/>
    <row r="2175" customFormat="1" ht="15.95"/>
    <row r="2176" customFormat="1" ht="15.95"/>
    <row r="2177" customFormat="1" ht="15.95"/>
    <row r="2178" customFormat="1" ht="15.95"/>
    <row r="2179" customFormat="1" ht="15.95"/>
    <row r="2180" customFormat="1" ht="15.95"/>
    <row r="2181" customFormat="1" ht="15.95"/>
    <row r="2182" customFormat="1" ht="15.95"/>
    <row r="2183" customFormat="1" ht="15.95"/>
    <row r="2184" customFormat="1" ht="15.95"/>
    <row r="2185" customFormat="1" ht="15.95"/>
    <row r="2186" customFormat="1" ht="15.95"/>
    <row r="2187" customFormat="1" ht="15.95"/>
    <row r="2188" customFormat="1" ht="15.95"/>
    <row r="2189" customFormat="1" ht="15.95"/>
    <row r="2190" customFormat="1" ht="15.95"/>
    <row r="2191" customFormat="1" ht="15.95"/>
    <row r="2192" customFormat="1" ht="15.95"/>
    <row r="2193" customFormat="1" ht="15.95"/>
    <row r="2194" customFormat="1" ht="15.95"/>
    <row r="2195" customFormat="1" ht="15.95"/>
    <row r="2196" customFormat="1" ht="15.95"/>
    <row r="2197" customFormat="1" ht="15.95"/>
    <row r="2198" customFormat="1" ht="15.95"/>
    <row r="2199" customFormat="1" ht="15.95"/>
    <row r="2200" customFormat="1" ht="15.95"/>
    <row r="2201" customFormat="1" ht="15.95"/>
    <row r="2202" customFormat="1" ht="15.95"/>
    <row r="2203" customFormat="1" ht="15.95"/>
    <row r="2204" customFormat="1" ht="15.95"/>
    <row r="2205" customFormat="1" ht="15.95"/>
    <row r="2206" customFormat="1" ht="15.95"/>
    <row r="2207" customFormat="1" ht="15.95"/>
    <row r="2208" customFormat="1" ht="15.95"/>
    <row r="2209" customFormat="1" ht="15.95"/>
    <row r="2210" customFormat="1" ht="15.95"/>
    <row r="2211" customFormat="1" ht="15.95"/>
    <row r="2212" customFormat="1" ht="15.95"/>
    <row r="2213" customFormat="1" ht="15.95"/>
    <row r="2214" customFormat="1" ht="15.95"/>
    <row r="2215" customFormat="1" ht="15.95"/>
    <row r="2216" customFormat="1" ht="15.95"/>
    <row r="2217" customFormat="1" ht="15.95"/>
    <row r="2218" customFormat="1" ht="15.95"/>
    <row r="2219" customFormat="1" ht="15.95"/>
    <row r="2220" customFormat="1" ht="15.95"/>
    <row r="2221" customFormat="1" ht="15.95"/>
    <row r="2222" customFormat="1" ht="15.95"/>
    <row r="2223" customFormat="1" ht="15.95"/>
    <row r="2224" customFormat="1" ht="15.95"/>
    <row r="2225" customFormat="1" ht="15.95"/>
    <row r="2226" customFormat="1" ht="15.95"/>
    <row r="2227" customFormat="1" ht="15.95"/>
    <row r="2228" customFormat="1" ht="15.95"/>
    <row r="2229" customFormat="1" ht="15.95"/>
    <row r="2230" customFormat="1" ht="15.95"/>
    <row r="2231" customFormat="1" ht="15.95"/>
    <row r="2232" customFormat="1" ht="15.95"/>
    <row r="2233" customFormat="1" ht="15.95"/>
    <row r="2234" customFormat="1" ht="15.95"/>
    <row r="2235" customFormat="1" ht="15.95"/>
    <row r="2236" customFormat="1" ht="15.95"/>
    <row r="2237" customFormat="1" ht="15.95"/>
    <row r="2238" customFormat="1" ht="15.95"/>
    <row r="2239" customFormat="1" ht="15.95"/>
    <row r="2240" customFormat="1" ht="15.95"/>
    <row r="2241" customFormat="1" ht="15.95"/>
    <row r="2242" customFormat="1" ht="15.95"/>
    <row r="2243" customFormat="1" ht="15.95"/>
    <row r="2244" customFormat="1" ht="15.95"/>
    <row r="2245" customFormat="1" ht="15.95"/>
    <row r="2246" customFormat="1" ht="15.95"/>
    <row r="2247" customFormat="1" ht="15.95"/>
    <row r="2248" customFormat="1" ht="15.95"/>
    <row r="2249" customFormat="1" ht="15.95"/>
    <row r="2250" customFormat="1" ht="15.95"/>
    <row r="2251" customFormat="1" ht="15.95"/>
    <row r="2252" customFormat="1" ht="15.95"/>
    <row r="2253" customFormat="1" ht="15.95"/>
    <row r="2254" customFormat="1" ht="15.95"/>
    <row r="2255" customFormat="1" ht="15.95"/>
    <row r="2256" customFormat="1" ht="15.95"/>
    <row r="2257" customFormat="1" ht="15.95"/>
    <row r="2258" customFormat="1" ht="15.95"/>
    <row r="2259" customFormat="1" ht="15.95"/>
    <row r="2260" customFormat="1" ht="15.95"/>
    <row r="2261" customFormat="1" ht="15.95"/>
    <row r="2262" customFormat="1" ht="15.95"/>
    <row r="2263" customFormat="1" ht="15.95"/>
    <row r="2264" customFormat="1" ht="15.95"/>
    <row r="2265" customFormat="1" ht="15.95"/>
    <row r="2266" customFormat="1" ht="15.95"/>
    <row r="2267" customFormat="1" ht="15.95"/>
    <row r="2268" customFormat="1" ht="15.95"/>
    <row r="2269" customFormat="1" ht="15.95"/>
    <row r="2270" customFormat="1" ht="15.95"/>
    <row r="2271" customFormat="1" ht="15.95"/>
    <row r="2272" customFormat="1" ht="15.95"/>
    <row r="2273" customFormat="1" ht="15.95"/>
    <row r="2274" customFormat="1" ht="15.95"/>
    <row r="2275" customFormat="1" ht="15.95"/>
    <row r="2276" customFormat="1" ht="15.95"/>
    <row r="2277" customFormat="1" ht="15.95"/>
    <row r="2278" customFormat="1" ht="15.95"/>
    <row r="2279" customFormat="1" ht="15.95"/>
    <row r="2280" customFormat="1" ht="15.95"/>
    <row r="2281" customFormat="1" ht="15.95"/>
    <row r="2282" customFormat="1" ht="15.95"/>
    <row r="2283" customFormat="1" ht="15.95"/>
    <row r="2284" customFormat="1" ht="15.95"/>
    <row r="2285" customFormat="1" ht="15.95"/>
    <row r="2286" customFormat="1" ht="15.95"/>
    <row r="2287" customFormat="1" ht="15.95"/>
    <row r="2288" customFormat="1" ht="15.95"/>
    <row r="2289" customFormat="1" ht="15.95"/>
    <row r="2290" customFormat="1" ht="15.95"/>
    <row r="2291" customFormat="1" ht="15.95"/>
    <row r="2292" customFormat="1" ht="15.95"/>
    <row r="2293" customFormat="1" ht="15.95"/>
    <row r="2294" customFormat="1" ht="15.95"/>
    <row r="2295" customFormat="1" ht="15.95"/>
    <row r="2296" customFormat="1" ht="15.95"/>
    <row r="2297" customFormat="1" ht="15.95"/>
    <row r="2298" customFormat="1" ht="15.95"/>
    <row r="2299" customFormat="1" ht="15.95"/>
    <row r="2300" customFormat="1" ht="15.95"/>
    <row r="2301" customFormat="1" ht="15.95"/>
    <row r="2302" customFormat="1" ht="15.95"/>
    <row r="2303" customFormat="1" ht="15.95"/>
    <row r="2304" customFormat="1" ht="15.95"/>
    <row r="2305" customFormat="1" ht="15.95"/>
    <row r="2306" customFormat="1" ht="15.95"/>
    <row r="2307" customFormat="1" ht="15.95"/>
    <row r="2308" customFormat="1" ht="15.95"/>
    <row r="2309" customFormat="1" ht="15.95"/>
    <row r="2310" customFormat="1" ht="15.95"/>
    <row r="2311" customFormat="1" ht="15.95"/>
    <row r="2312" customFormat="1" ht="15.95"/>
    <row r="2313" customFormat="1" ht="15.95"/>
    <row r="2314" customFormat="1" ht="15.95"/>
    <row r="2315" customFormat="1" ht="15.95"/>
    <row r="2316" customFormat="1" ht="15.95"/>
    <row r="2317" customFormat="1" ht="15.95"/>
    <row r="2318" customFormat="1" ht="15.95"/>
    <row r="2319" customFormat="1" ht="15.95"/>
    <row r="2320" customFormat="1" ht="15.95"/>
    <row r="2321" customFormat="1" ht="15.95"/>
    <row r="2322" customFormat="1" ht="15.95"/>
    <row r="2323" customFormat="1" ht="15.95"/>
    <row r="2324" customFormat="1" ht="15.95"/>
    <row r="2325" customFormat="1" ht="15.95"/>
    <row r="2326" customFormat="1" ht="15.95"/>
    <row r="2327" customFormat="1" ht="15.95"/>
    <row r="2328" customFormat="1" ht="15.95"/>
    <row r="2329" customFormat="1" ht="15.95"/>
    <row r="2330" customFormat="1" ht="15.95"/>
    <row r="2331" customFormat="1" ht="15.95"/>
    <row r="2332" customFormat="1" ht="15.95"/>
    <row r="2333" customFormat="1" ht="15.95"/>
    <row r="2334" customFormat="1" ht="15.95"/>
    <row r="2335" customFormat="1" ht="15.95"/>
    <row r="2336" customFormat="1" ht="15.95"/>
    <row r="2337" customFormat="1" ht="15.95"/>
    <row r="2338" customFormat="1" ht="15.95"/>
    <row r="2339" customFormat="1" ht="15.95"/>
    <row r="2340" customFormat="1" ht="15.95"/>
    <row r="2341" customFormat="1" ht="15.95"/>
    <row r="2342" customFormat="1" ht="15.95"/>
    <row r="2343" customFormat="1" ht="15.95"/>
    <row r="2344" customFormat="1" ht="15.95"/>
    <row r="2345" customFormat="1" ht="15.95"/>
    <row r="2346" customFormat="1" ht="15.95"/>
    <row r="2347" customFormat="1" ht="15.95"/>
    <row r="2348" customFormat="1" ht="15.95"/>
    <row r="2349" customFormat="1" ht="15.95"/>
    <row r="2350" customFormat="1" ht="15.95"/>
    <row r="2351" customFormat="1" ht="15.95"/>
    <row r="2352" customFormat="1" ht="15.95"/>
    <row r="2353" customFormat="1" ht="15.95"/>
    <row r="2354" customFormat="1" ht="15.95"/>
    <row r="2355" customFormat="1" ht="15.95"/>
    <row r="2356" customFormat="1" ht="15.95"/>
    <row r="2357" customFormat="1" ht="15.95"/>
    <row r="2358" customFormat="1" ht="15.95"/>
    <row r="2359" customFormat="1" ht="15.95"/>
    <row r="2360" customFormat="1" ht="15.95"/>
    <row r="2361" customFormat="1" ht="15.95"/>
    <row r="2362" customFormat="1" ht="15.95"/>
    <row r="2363" customFormat="1" ht="15.95"/>
    <row r="2364" customFormat="1" ht="15.95"/>
    <row r="2365" customFormat="1" ht="15.95"/>
    <row r="2366" customFormat="1" ht="15.95"/>
    <row r="2367" customFormat="1" ht="15.95"/>
    <row r="2368" customFormat="1" ht="15.95"/>
    <row r="2369" customFormat="1" ht="15.95"/>
    <row r="2370" customFormat="1" ht="15.95"/>
    <row r="2371" customFormat="1" ht="15.95"/>
    <row r="2372" customFormat="1" ht="15.95"/>
    <row r="2373" customFormat="1" ht="15.95"/>
    <row r="2374" customFormat="1" ht="15.95"/>
    <row r="2375" customFormat="1" ht="15.95"/>
    <row r="2376" customFormat="1" ht="15.95"/>
    <row r="2377" customFormat="1" ht="15.95"/>
    <row r="2378" customFormat="1" ht="15.95"/>
    <row r="2379" customFormat="1" ht="15.95"/>
    <row r="2380" customFormat="1" ht="15.95"/>
    <row r="2381" customFormat="1" ht="15.95"/>
    <row r="2382" customFormat="1" ht="15.95"/>
    <row r="2383" customFormat="1" ht="15.95"/>
    <row r="2384" customFormat="1" ht="15.95"/>
    <row r="2385" customFormat="1" ht="15.95"/>
    <row r="2386" customFormat="1" ht="15.95"/>
    <row r="2387" customFormat="1" ht="15.95"/>
    <row r="2388" customFormat="1" ht="15.95"/>
    <row r="2389" customFormat="1" ht="15.95"/>
    <row r="2390" customFormat="1" ht="15.95"/>
    <row r="2391" customFormat="1" ht="15.95"/>
    <row r="2392" customFormat="1" ht="15.95"/>
    <row r="2393" customFormat="1" ht="15.95"/>
    <row r="2394" customFormat="1" ht="15.95"/>
    <row r="2395" customFormat="1" ht="15.95"/>
    <row r="2396" customFormat="1" ht="15.95"/>
    <row r="2397" customFormat="1" ht="15.95"/>
    <row r="2398" customFormat="1" ht="15.95"/>
    <row r="2399" customFormat="1" ht="15.95"/>
    <row r="2400" customFormat="1" ht="15.95"/>
    <row r="2401" customFormat="1" ht="15.95"/>
    <row r="2402" customFormat="1" ht="15.95"/>
    <row r="2403" customFormat="1" ht="15.95"/>
    <row r="2404" customFormat="1" ht="15.95"/>
    <row r="2405" customFormat="1" ht="15.95"/>
    <row r="2406" customFormat="1" ht="15.95"/>
    <row r="2407" customFormat="1" ht="15.95"/>
    <row r="2408" customFormat="1" ht="15.95"/>
    <row r="2409" customFormat="1" ht="15.95"/>
    <row r="2410" customFormat="1" ht="15.95"/>
    <row r="2411" customFormat="1" ht="15.95"/>
    <row r="2412" customFormat="1" ht="15.95"/>
    <row r="2413" customFormat="1" ht="15.95"/>
    <row r="2414" customFormat="1" ht="15.95"/>
    <row r="2415" customFormat="1" ht="15.95"/>
    <row r="2416" customFormat="1" ht="15.95"/>
    <row r="2417" customFormat="1" ht="15.95"/>
    <row r="2418" customFormat="1" ht="15.95"/>
    <row r="2419" customFormat="1" ht="15.95"/>
    <row r="2420" customFormat="1" ht="15.95"/>
    <row r="2421" customFormat="1" ht="15.95"/>
    <row r="2422" customFormat="1" ht="15.95"/>
    <row r="2423" customFormat="1" ht="15.95"/>
    <row r="2424" customFormat="1" ht="15.95"/>
    <row r="2425" customFormat="1" ht="15.95"/>
    <row r="2426" customFormat="1" ht="15.95"/>
    <row r="2427" customFormat="1" ht="15.95"/>
    <row r="2428" customFormat="1" ht="15.95"/>
    <row r="2429" customFormat="1" ht="15.95"/>
    <row r="2430" customFormat="1" ht="15.95"/>
    <row r="2431" customFormat="1" ht="15.95"/>
    <row r="2432" customFormat="1" ht="15.95"/>
    <row r="2433" customFormat="1" ht="15.95"/>
    <row r="2434" customFormat="1" ht="15.95"/>
    <row r="2435" customFormat="1" ht="15.95"/>
    <row r="2436" customFormat="1" ht="15.95"/>
    <row r="2437" customFormat="1" ht="15.95"/>
    <row r="2438" customFormat="1" ht="15.95"/>
    <row r="2439" customFormat="1" ht="15.95"/>
    <row r="2440" customFormat="1" ht="15.95"/>
    <row r="2441" customFormat="1" ht="15.95"/>
    <row r="2442" customFormat="1" ht="15.95"/>
    <row r="2443" customFormat="1" ht="15.95"/>
    <row r="2444" customFormat="1" ht="15.95"/>
    <row r="2445" customFormat="1" ht="15.95"/>
    <row r="2446" customFormat="1" ht="15.95"/>
    <row r="2447" customFormat="1" ht="15.95"/>
    <row r="2448" customFormat="1" ht="15.95"/>
    <row r="2449" customFormat="1" ht="15.95"/>
    <row r="2450" customFormat="1" ht="15.95"/>
    <row r="2451" customFormat="1" ht="15.95"/>
    <row r="2452" customFormat="1" ht="15.95"/>
    <row r="2453" customFormat="1" ht="15.95"/>
    <row r="2454" customFormat="1" ht="15.95"/>
    <row r="2455" customFormat="1" ht="15.95"/>
    <row r="2456" customFormat="1" ht="15.95"/>
    <row r="2457" customFormat="1" ht="15.95"/>
    <row r="2458" customFormat="1" ht="15.95"/>
    <row r="2459" customFormat="1" ht="15.95"/>
    <row r="2460" customFormat="1" ht="15.95"/>
    <row r="2461" customFormat="1" ht="15.95"/>
    <row r="2462" customFormat="1" ht="15.95"/>
    <row r="2463" customFormat="1" ht="15.95"/>
    <row r="2464" customFormat="1" ht="15.95"/>
    <row r="2465" customFormat="1" ht="15.95"/>
    <row r="2466" customFormat="1" ht="15.95"/>
    <row r="2467" customFormat="1" ht="15.95"/>
    <row r="2468" customFormat="1" ht="15.95"/>
    <row r="2469" customFormat="1" ht="15.95"/>
    <row r="2470" customFormat="1" ht="15.95"/>
    <row r="2471" customFormat="1" ht="15.95"/>
    <row r="2472" customFormat="1" ht="15.95"/>
    <row r="2473" customFormat="1" ht="15.95"/>
    <row r="2474" customFormat="1" ht="15.95"/>
    <row r="2475" customFormat="1" ht="15.95"/>
    <row r="2476" customFormat="1" ht="15.95"/>
    <row r="2477" customFormat="1" ht="15.95"/>
    <row r="2478" customFormat="1" ht="15.95"/>
    <row r="2479" customFormat="1" ht="15.95"/>
    <row r="2480" customFormat="1" ht="15.95"/>
    <row r="2481" customFormat="1" ht="15.95"/>
    <row r="2482" customFormat="1" ht="15.95"/>
    <row r="2483" customFormat="1" ht="15.95"/>
    <row r="2484" customFormat="1" ht="15.95"/>
    <row r="2485" customFormat="1" ht="15.95"/>
    <row r="2486" customFormat="1" ht="15.95"/>
    <row r="2487" customFormat="1" ht="15.95"/>
    <row r="2488" customFormat="1" ht="15.95"/>
    <row r="2489" customFormat="1" ht="15.95"/>
    <row r="2490" customFormat="1" ht="15.95"/>
    <row r="2491" customFormat="1" ht="15.95"/>
    <row r="2492" customFormat="1" ht="15.95"/>
    <row r="2493" customFormat="1" ht="15.95"/>
    <row r="2494" customFormat="1" ht="15.95"/>
    <row r="2495" customFormat="1" ht="15.95"/>
    <row r="2496" customFormat="1" ht="15.95"/>
    <row r="2497" customFormat="1" ht="15.95"/>
    <row r="2498" customFormat="1" ht="15.95"/>
    <row r="2499" customFormat="1" ht="15.95"/>
    <row r="2500" customFormat="1" ht="15.95"/>
    <row r="2501" customFormat="1" ht="15.95"/>
    <row r="2502" customFormat="1" ht="15.95"/>
    <row r="2503" customFormat="1" ht="15.95"/>
    <row r="2504" customFormat="1" ht="15.95"/>
    <row r="2505" customFormat="1" ht="15.95"/>
    <row r="2506" customFormat="1" ht="15.95"/>
    <row r="2507" customFormat="1" ht="15.95"/>
    <row r="2508" customFormat="1" ht="15.95"/>
    <row r="2509" customFormat="1" ht="15.95"/>
    <row r="2510" customFormat="1" ht="15.95"/>
    <row r="2511" customFormat="1" ht="15.95"/>
    <row r="2512" customFormat="1" ht="15.95"/>
    <row r="2513" customFormat="1" ht="15.95"/>
    <row r="2514" customFormat="1" ht="15.95"/>
    <row r="2515" customFormat="1" ht="15.95"/>
    <row r="2516" customFormat="1" ht="15.95"/>
    <row r="2517" customFormat="1" ht="15.95"/>
    <row r="2518" customFormat="1" ht="15.95"/>
    <row r="2519" customFormat="1" ht="15.95"/>
    <row r="2520" customFormat="1" ht="15.95"/>
    <row r="2521" customFormat="1" ht="15.95"/>
    <row r="2522" customFormat="1" ht="15.95"/>
    <row r="2523" customFormat="1" ht="15.95"/>
    <row r="2524" customFormat="1" ht="15.95"/>
    <row r="2525" customFormat="1" ht="15.95"/>
    <row r="2526" customFormat="1" ht="15.95"/>
    <row r="2527" customFormat="1" ht="15.95"/>
    <row r="2528" customFormat="1" ht="15.95"/>
    <row r="2529" customFormat="1" ht="15.95"/>
    <row r="2530" customFormat="1" ht="15.95"/>
    <row r="2531" customFormat="1" ht="15.95"/>
    <row r="2532" customFormat="1" ht="15.95"/>
    <row r="2533" customFormat="1" ht="15.95"/>
    <row r="2534" customFormat="1" ht="15.95"/>
    <row r="2535" customFormat="1" ht="15.95"/>
    <row r="2536" customFormat="1" ht="15.95"/>
    <row r="2537" customFormat="1" ht="15.95"/>
    <row r="2538" customFormat="1" ht="15.95"/>
    <row r="2539" customFormat="1" ht="15.95"/>
    <row r="2540" customFormat="1" ht="15.95"/>
    <row r="2541" customFormat="1" ht="15.95"/>
    <row r="2542" customFormat="1" ht="15.95"/>
    <row r="2543" customFormat="1" ht="15.95"/>
    <row r="2544" customFormat="1" ht="15.95"/>
    <row r="2545" customFormat="1" ht="15.95"/>
    <row r="2546" customFormat="1" ht="15.95"/>
    <row r="2547" customFormat="1" ht="15.95"/>
    <row r="2548" customFormat="1" ht="15.95"/>
    <row r="2549" customFormat="1" ht="15.95"/>
    <row r="2550" customFormat="1" ht="15.95"/>
    <row r="2551" customFormat="1" ht="15.95"/>
    <row r="2552" customFormat="1" ht="15.95"/>
    <row r="2553" customFormat="1" ht="15.95"/>
    <row r="2554" customFormat="1" ht="15.95"/>
    <row r="2555" customFormat="1" ht="15.95"/>
    <row r="2556" customFormat="1" ht="15.95"/>
    <row r="2557" customFormat="1" ht="15.95"/>
    <row r="2558" customFormat="1" ht="15.95"/>
    <row r="2559" customFormat="1" ht="15.95"/>
    <row r="2560" customFormat="1" ht="15.95"/>
    <row r="2561" customFormat="1" ht="15.95"/>
    <row r="2562" customFormat="1" ht="15.95"/>
    <row r="2563" customFormat="1" ht="15.95"/>
    <row r="2564" customFormat="1" ht="15.95"/>
    <row r="2565" customFormat="1" ht="15.95"/>
    <row r="2566" customFormat="1" ht="15.95"/>
    <row r="2567" customFormat="1" ht="15.95"/>
    <row r="2568" customFormat="1" ht="15.95"/>
    <row r="2569" customFormat="1" ht="15.95"/>
    <row r="2570" customFormat="1" ht="15.95"/>
    <row r="2571" customFormat="1" ht="15.95"/>
    <row r="2572" customFormat="1" ht="15.95"/>
    <row r="2573" customFormat="1" ht="15.95"/>
    <row r="2574" customFormat="1" ht="15.95"/>
    <row r="2575" customFormat="1" ht="15.95"/>
    <row r="2576" customFormat="1" ht="15.95"/>
    <row r="2577" customFormat="1" ht="15.95"/>
    <row r="2578" customFormat="1" ht="15.95"/>
    <row r="2579" customFormat="1" ht="15.95"/>
    <row r="2580" customFormat="1" ht="15.95"/>
    <row r="2581" customFormat="1" ht="15.95"/>
    <row r="2582" customFormat="1" ht="15.95"/>
    <row r="2583" customFormat="1" ht="15.95"/>
    <row r="2584" customFormat="1" ht="15.95"/>
    <row r="2585" customFormat="1" ht="15.95"/>
    <row r="2586" customFormat="1" ht="15.95"/>
    <row r="2587" customFormat="1" ht="15.95"/>
    <row r="2588" customFormat="1" ht="15.95"/>
    <row r="2589" customFormat="1" ht="15.95"/>
    <row r="2590" customFormat="1" ht="15.95"/>
    <row r="2591" customFormat="1" ht="15.95"/>
    <row r="2592" customFormat="1" ht="15.95"/>
    <row r="2593" customFormat="1" ht="15.95"/>
    <row r="2594" customFormat="1" ht="15.95"/>
    <row r="2595" customFormat="1" ht="15.95"/>
    <row r="2596" customFormat="1" ht="15.95"/>
    <row r="2597" customFormat="1" ht="15.95"/>
    <row r="2598" customFormat="1" ht="15.95"/>
    <row r="2599" customFormat="1" ht="15.95"/>
    <row r="2600" customFormat="1" ht="15.95"/>
    <row r="2601" customFormat="1" ht="15.95"/>
    <row r="2602" customFormat="1" ht="15.95"/>
    <row r="2603" customFormat="1" ht="15.95"/>
    <row r="2604" customFormat="1" ht="15.95"/>
    <row r="2605" customFormat="1" ht="15.95"/>
    <row r="2606" customFormat="1" ht="15.95"/>
    <row r="2607" customFormat="1" ht="15.95"/>
    <row r="2608" customFormat="1" ht="15.95"/>
    <row r="2609" customFormat="1" ht="15.95"/>
    <row r="2610" customFormat="1" ht="15.95"/>
    <row r="2611" customFormat="1" ht="15.95"/>
    <row r="2612" customFormat="1" ht="15.95"/>
    <row r="2613" customFormat="1" ht="15.95"/>
    <row r="2614" customFormat="1" ht="15.95"/>
    <row r="2615" customFormat="1" ht="15.95"/>
    <row r="2616" customFormat="1" ht="15.95"/>
    <row r="2617" customFormat="1" ht="15.95"/>
    <row r="2618" customFormat="1" ht="15.95"/>
    <row r="2619" customFormat="1" ht="15.95"/>
    <row r="2620" customFormat="1" ht="15.95"/>
    <row r="2621" customFormat="1" ht="15.95"/>
    <row r="2622" customFormat="1" ht="15.95"/>
    <row r="2623" customFormat="1" ht="15.95"/>
    <row r="2624" customFormat="1" ht="15.95"/>
    <row r="2625" customFormat="1" ht="15.95"/>
    <row r="2626" customFormat="1" ht="15.95"/>
    <row r="2627" customFormat="1" ht="15.95"/>
    <row r="2628" customFormat="1" ht="15.95"/>
    <row r="2629" customFormat="1" ht="15.95"/>
    <row r="2630" customFormat="1" ht="15.95"/>
    <row r="2631" customFormat="1" ht="15.95"/>
    <row r="2632" customFormat="1" ht="15.95"/>
    <row r="2633" customFormat="1" ht="15.95"/>
    <row r="2634" customFormat="1" ht="15.95"/>
    <row r="2635" customFormat="1" ht="15.95"/>
    <row r="2636" customFormat="1" ht="15.95"/>
    <row r="2637" customFormat="1" ht="15.95"/>
    <row r="2638" customFormat="1" ht="15.95"/>
    <row r="2639" customFormat="1" ht="15.95"/>
    <row r="2640" customFormat="1" ht="15.95"/>
    <row r="2641" customFormat="1" ht="15.95"/>
    <row r="2642" customFormat="1" ht="15.95"/>
    <row r="2643" customFormat="1" ht="15.95"/>
    <row r="2644" customFormat="1" ht="15.95"/>
    <row r="2645" customFormat="1" ht="15.95"/>
    <row r="2646" customFormat="1" ht="15.95"/>
    <row r="2647" customFormat="1" ht="15.95"/>
    <row r="2648" customFormat="1" ht="15.95"/>
    <row r="2649" customFormat="1" ht="15.95"/>
    <row r="2650" customFormat="1" ht="15.95"/>
    <row r="2651" customFormat="1" ht="15.95"/>
    <row r="2652" customFormat="1" ht="15.95"/>
    <row r="2653" customFormat="1" ht="15.95"/>
    <row r="2654" customFormat="1" ht="15.95"/>
    <row r="2655" customFormat="1" ht="15.95"/>
    <row r="2656" customFormat="1" ht="15.95"/>
    <row r="2657" customFormat="1" ht="15.95"/>
    <row r="2658" customFormat="1" ht="15.95"/>
    <row r="2659" customFormat="1" ht="15.95"/>
    <row r="2660" customFormat="1" ht="15.95"/>
    <row r="2661" customFormat="1" ht="15.95"/>
    <row r="2662" customFormat="1" ht="15.95"/>
    <row r="2663" customFormat="1" ht="15.95"/>
    <row r="2664" customFormat="1" ht="15.95"/>
    <row r="2665" customFormat="1" ht="15.95"/>
    <row r="2666" customFormat="1" ht="15.95"/>
    <row r="2667" customFormat="1" ht="15.95"/>
    <row r="2668" customFormat="1" ht="15.95"/>
    <row r="2669" customFormat="1" ht="15.95"/>
    <row r="2670" customFormat="1" ht="15.95"/>
    <row r="2671" customFormat="1" ht="15.95"/>
    <row r="2672" customFormat="1" ht="15.95"/>
    <row r="2673" customFormat="1" ht="15.95"/>
    <row r="2674" customFormat="1" ht="15.95"/>
    <row r="2675" customFormat="1" ht="15.95"/>
    <row r="2676" customFormat="1" ht="15.95"/>
    <row r="2677" customFormat="1" ht="15.95"/>
    <row r="2678" customFormat="1" ht="15.95"/>
    <row r="2679" customFormat="1" ht="15.95"/>
    <row r="2680" customFormat="1" ht="15.95"/>
  </sheetData>
  <autoFilter ref="A1:K1043" xr:uid="{55164FDC-6654-084F-A12C-578649549449}"/>
  <dataValidations count="1">
    <dataValidation type="textLength" operator="lessThanOrEqual" allowBlank="1" showInputMessage="1" showErrorMessage="1" sqref="B1:B75 B77:B1048576" xr:uid="{63BF0785-8412-E540-A637-0D4E19AECAF6}">
      <formula1>64</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Q76"/>
  <sheetViews>
    <sheetView topLeftCell="A20" zoomScaleNormal="100" workbookViewId="0">
      <selection activeCell="B59" sqref="B59"/>
    </sheetView>
  </sheetViews>
  <sheetFormatPr defaultColWidth="10.875" defaultRowHeight="15.75" customHeight="1"/>
  <cols>
    <col min="1" max="1" width="21.875" style="1" customWidth="1"/>
    <col min="2" max="3" width="10.875" style="1"/>
    <col min="4" max="4" width="14.875" style="1" customWidth="1"/>
    <col min="5" max="5" width="39.375" style="1" customWidth="1"/>
    <col min="6" max="6" width="35.125" style="1" customWidth="1"/>
    <col min="7" max="8" width="85.625" style="1" customWidth="1"/>
    <col min="9" max="9" width="68.875" style="1" customWidth="1"/>
    <col min="10" max="11" width="85.625" style="1" customWidth="1"/>
    <col min="12" max="12" width="44.375" style="1" customWidth="1"/>
    <col min="13" max="13" width="56.5" style="1" customWidth="1"/>
    <col min="14" max="14" width="84.875" style="1" customWidth="1"/>
    <col min="15" max="16" width="85.625" style="1" customWidth="1"/>
    <col min="17" max="17" width="21" style="1" customWidth="1"/>
    <col min="18" max="18" width="25.625" style="1" customWidth="1"/>
    <col min="19" max="19" width="25" style="1" customWidth="1"/>
    <col min="20" max="20" width="29" style="1" customWidth="1"/>
    <col min="21" max="21" width="18.625" style="1" customWidth="1"/>
    <col min="22" max="22" width="21" style="1" customWidth="1"/>
    <col min="23" max="23" width="25.625" style="1" customWidth="1"/>
    <col min="24" max="24" width="25" style="1" customWidth="1"/>
    <col min="25" max="25" width="29" style="1" customWidth="1"/>
    <col min="26" max="26" width="18.625" style="1" customWidth="1"/>
    <col min="27" max="27" width="21" style="1" customWidth="1"/>
    <col min="28" max="28" width="25.625" style="1" customWidth="1"/>
    <col min="29" max="29" width="25" style="1" customWidth="1"/>
    <col min="30" max="30" width="29" style="1" customWidth="1"/>
    <col min="31" max="31" width="18.625" style="1" customWidth="1"/>
    <col min="32" max="32" width="21" style="1" customWidth="1"/>
    <col min="33" max="33" width="25.625" style="1" customWidth="1"/>
    <col min="34" max="34" width="25" style="1" customWidth="1"/>
    <col min="35" max="35" width="29" style="1" customWidth="1"/>
    <col min="36" max="36" width="18.625" style="1" customWidth="1"/>
    <col min="37" max="37" width="21" style="1" customWidth="1"/>
    <col min="38" max="38" width="25.625" style="1" customWidth="1"/>
    <col min="39" max="39" width="25" style="1" customWidth="1"/>
    <col min="40" max="40" width="29" style="1" customWidth="1"/>
    <col min="41" max="41" width="18.625" style="1" customWidth="1"/>
    <col min="42" max="42" width="21" style="1" customWidth="1"/>
    <col min="43" max="43" width="25.625" style="1" customWidth="1"/>
    <col min="44" max="44" width="25" style="1" customWidth="1"/>
    <col min="45" max="45" width="29" style="1" customWidth="1"/>
    <col min="46" max="46" width="18.625" style="1" customWidth="1"/>
    <col min="47" max="47" width="21" style="1" customWidth="1"/>
    <col min="48" max="48" width="25.625" style="1" customWidth="1"/>
    <col min="49" max="49" width="25" style="1" customWidth="1"/>
    <col min="50" max="50" width="29" style="1" customWidth="1"/>
    <col min="51" max="51" width="18.625" style="1" customWidth="1"/>
    <col min="52" max="52" width="21" style="1" customWidth="1"/>
    <col min="53" max="53" width="25.625" style="1" customWidth="1"/>
    <col min="54" max="54" width="25" style="1" customWidth="1"/>
    <col min="55" max="55" width="29" style="1" customWidth="1"/>
    <col min="56" max="56" width="18.625" style="1" customWidth="1"/>
    <col min="57" max="57" width="21" style="1" customWidth="1"/>
    <col min="58" max="58" width="25.625" style="1" customWidth="1"/>
    <col min="59" max="59" width="25" style="1" customWidth="1"/>
    <col min="60" max="60" width="29" style="1" customWidth="1"/>
    <col min="61" max="61" width="18.625" style="1" customWidth="1"/>
    <col min="62" max="62" width="22" style="1" customWidth="1"/>
    <col min="63" max="63" width="26.625" style="1" customWidth="1"/>
    <col min="64" max="64" width="26" style="1" customWidth="1"/>
    <col min="65" max="65" width="30" style="1" customWidth="1"/>
    <col min="66" max="66" width="19.625" style="1" customWidth="1"/>
    <col min="67" max="67" width="22" style="1" customWidth="1"/>
    <col min="68" max="68" width="26.625" style="1" customWidth="1"/>
    <col min="69" max="69" width="26" style="1" customWidth="1"/>
    <col min="70" max="70" width="30" style="1" customWidth="1"/>
    <col min="71" max="71" width="19.625" style="1" customWidth="1"/>
    <col min="72" max="72" width="22" style="1" customWidth="1"/>
    <col min="73" max="73" width="26.625" style="1" customWidth="1"/>
    <col min="74" max="74" width="26" style="1" customWidth="1"/>
    <col min="75" max="75" width="30" style="1" customWidth="1"/>
    <col min="76" max="76" width="19.625" style="1" customWidth="1"/>
    <col min="77" max="77" width="22" style="1" customWidth="1"/>
    <col min="78" max="78" width="26.625" style="1" customWidth="1"/>
    <col min="79" max="79" width="26" style="1" customWidth="1"/>
    <col min="80" max="80" width="30" style="1" customWidth="1"/>
    <col min="81" max="81" width="19.625" style="1" customWidth="1"/>
    <col min="82" max="82" width="22" style="1" customWidth="1"/>
    <col min="83" max="83" width="26.625" style="1" customWidth="1"/>
    <col min="84" max="84" width="26" style="1" customWidth="1"/>
    <col min="85" max="85" width="30" style="1" customWidth="1"/>
    <col min="86" max="86" width="19.625" style="1" customWidth="1"/>
    <col min="87" max="87" width="22" style="1" customWidth="1"/>
    <col min="88" max="88" width="26.625" style="1" customWidth="1"/>
    <col min="89" max="89" width="26" style="1" customWidth="1"/>
    <col min="90" max="90" width="30" style="1" customWidth="1"/>
    <col min="91" max="92" width="19.625" style="1" customWidth="1"/>
    <col min="93" max="101" width="24.125" style="1" customWidth="1"/>
    <col min="102" max="102" width="25.125" style="1" customWidth="1"/>
    <col min="103" max="111" width="31.375" style="1" customWidth="1"/>
    <col min="112" max="112" width="32.375" style="1" customWidth="1"/>
    <col min="113" max="121" width="23.5" style="1" customWidth="1"/>
    <col min="122" max="122" width="24.5" style="1" customWidth="1"/>
    <col min="123" max="131" width="22.625" style="1" customWidth="1"/>
    <col min="132" max="132" width="23.625" style="1" customWidth="1"/>
    <col min="133" max="141" width="18" style="1" customWidth="1"/>
    <col min="142" max="142" width="19" style="1" customWidth="1"/>
    <col min="143" max="144" width="85.625" style="1" customWidth="1"/>
    <col min="145" max="145" width="58.875" style="1" customWidth="1"/>
    <col min="146" max="146" width="76.375" style="1" customWidth="1"/>
    <col min="147" max="147" width="57" style="1" customWidth="1"/>
    <col min="148" max="148" width="20.125" style="1" customWidth="1"/>
    <col min="149" max="149" width="58.875" style="1" customWidth="1"/>
    <col min="150" max="150" width="76.375" style="1" customWidth="1"/>
    <col min="151" max="151" width="57" style="1" customWidth="1"/>
    <col min="152" max="152" width="20.125" style="1" customWidth="1"/>
    <col min="153" max="153" width="58.875" style="1" customWidth="1"/>
    <col min="154" max="154" width="76.375" style="1" customWidth="1"/>
    <col min="155" max="155" width="57" style="1" customWidth="1"/>
    <col min="156" max="156" width="20.125" style="1" customWidth="1"/>
    <col min="157" max="157" width="58.875" style="1" customWidth="1"/>
    <col min="158" max="158" width="76.375" style="1" customWidth="1"/>
    <col min="159" max="159" width="57" style="1" customWidth="1"/>
    <col min="160" max="160" width="20.125" style="1" customWidth="1"/>
    <col min="161" max="161" width="58.875" style="1" customWidth="1"/>
    <col min="162" max="162" width="76.375" style="1" customWidth="1"/>
    <col min="163" max="163" width="57" style="1" customWidth="1"/>
    <col min="164" max="164" width="20.125" style="1" customWidth="1"/>
    <col min="165" max="165" width="58.875" style="1" customWidth="1"/>
    <col min="166" max="166" width="76.375" style="1" customWidth="1"/>
    <col min="167" max="167" width="57" style="1" customWidth="1"/>
    <col min="168" max="168" width="20.125" style="1" customWidth="1"/>
    <col min="169" max="169" width="58.875" style="1" customWidth="1"/>
    <col min="170" max="170" width="76.375" style="1" customWidth="1"/>
    <col min="171" max="171" width="57" style="1" customWidth="1"/>
    <col min="172" max="172" width="20.125" style="1" customWidth="1"/>
    <col min="173" max="173" width="58.875" style="1" customWidth="1"/>
    <col min="174" max="174" width="76.375" style="1" customWidth="1"/>
    <col min="175" max="175" width="57" style="1" customWidth="1"/>
    <col min="176" max="176" width="20.125" style="1" customWidth="1"/>
    <col min="177" max="177" width="58.875" style="1" customWidth="1"/>
    <col min="178" max="178" width="76.375" style="1" customWidth="1"/>
    <col min="179" max="179" width="57" style="1" customWidth="1"/>
    <col min="180" max="180" width="20.125" style="1" customWidth="1"/>
    <col min="181" max="181" width="59.875" style="1" customWidth="1"/>
    <col min="182" max="182" width="77.375" style="1" customWidth="1"/>
    <col min="183" max="183" width="58" style="1" customWidth="1"/>
    <col min="184" max="184" width="21.125" style="1" customWidth="1"/>
    <col min="185" max="186" width="85.625" style="1" customWidth="1"/>
    <col min="187" max="187" width="17" style="1" customWidth="1"/>
    <col min="188" max="188" width="32.125" style="1" customWidth="1"/>
    <col min="189" max="189" width="16.875" style="1" customWidth="1"/>
    <col min="190" max="190" width="17" style="1" customWidth="1"/>
    <col min="191" max="191" width="32.125" style="1" customWidth="1"/>
    <col min="192" max="192" width="16.875" style="1" customWidth="1"/>
    <col min="193" max="193" width="17" style="1" customWidth="1"/>
    <col min="194" max="194" width="32.125" style="1" customWidth="1"/>
    <col min="195" max="195" width="16.875" style="1" customWidth="1"/>
    <col min="196" max="196" width="17" style="1" customWidth="1"/>
    <col min="197" max="197" width="32.125" style="1" customWidth="1"/>
    <col min="198" max="198" width="16.875" style="1" customWidth="1"/>
    <col min="199" max="199" width="17" style="1" customWidth="1"/>
    <col min="200" max="200" width="32.125" style="1" customWidth="1"/>
    <col min="201" max="201" width="16.875" style="1" customWidth="1"/>
    <col min="202" max="202" width="17" style="1" customWidth="1"/>
    <col min="203" max="203" width="32.125" style="1" customWidth="1"/>
    <col min="204" max="204" width="16.875" style="1" customWidth="1"/>
    <col min="205" max="205" width="17" style="1" customWidth="1"/>
    <col min="206" max="206" width="32.125" style="1" customWidth="1"/>
    <col min="207" max="207" width="16.875" style="1" customWidth="1"/>
    <col min="208" max="208" width="17" style="1" customWidth="1"/>
    <col min="209" max="209" width="32.125" style="1" customWidth="1"/>
    <col min="210" max="210" width="16.875" style="1" customWidth="1"/>
    <col min="211" max="211" width="17" style="1" customWidth="1"/>
    <col min="212" max="212" width="32.125" style="1" customWidth="1"/>
    <col min="213" max="213" width="16.875" style="1" customWidth="1"/>
    <col min="214" max="214" width="18" style="1" customWidth="1"/>
    <col min="215" max="215" width="33.125" style="1" customWidth="1"/>
    <col min="216" max="217" width="17.875" style="1" customWidth="1"/>
    <col min="218" max="261" width="85.625" style="1" customWidth="1"/>
    <col min="262" max="262" width="74.375" style="1" customWidth="1"/>
    <col min="263" max="263" width="82.5" style="1" customWidth="1"/>
    <col min="264" max="264" width="85.625" style="1" customWidth="1"/>
    <col min="265" max="265" width="81.375" style="1" customWidth="1"/>
    <col min="266" max="293" width="85.625" style="1" customWidth="1"/>
    <col min="294" max="294" width="81.375" style="1" customWidth="1"/>
    <col min="295" max="301" width="85.625" style="1" customWidth="1"/>
    <col min="302" max="302" width="29.125" style="1" customWidth="1"/>
    <col min="303" max="303" width="37.375" style="1" customWidth="1"/>
    <col min="304" max="304" width="45" style="1" customWidth="1"/>
    <col min="305" max="305" width="36.125" style="1" customWidth="1"/>
    <col min="306" max="341" width="85.625" style="1" customWidth="1"/>
    <col min="342" max="342" width="31.375" style="1" customWidth="1"/>
    <col min="343" max="343" width="39.5" style="1" customWidth="1"/>
    <col min="344" max="344" width="47.125" style="1" customWidth="1"/>
    <col min="345" max="345" width="38.375" style="1" customWidth="1"/>
    <col min="346" max="346" width="28.125" style="1" customWidth="1"/>
    <col min="347" max="347" width="36.375" style="1" customWidth="1"/>
    <col min="348" max="348" width="44" style="1" customWidth="1"/>
    <col min="349" max="349" width="35.125" style="1" customWidth="1"/>
    <col min="350" max="350" width="28.125" style="1" customWidth="1"/>
    <col min="351" max="351" width="36.375" style="1" customWidth="1"/>
    <col min="352" max="352" width="44" style="1" customWidth="1"/>
    <col min="353" max="353" width="35.125" style="1" customWidth="1"/>
    <col min="354" max="354" width="28.125" style="1" customWidth="1"/>
    <col min="355" max="355" width="36.375" style="1" customWidth="1"/>
    <col min="356" max="356" width="44" style="1" customWidth="1"/>
    <col min="357" max="357" width="35.125" style="1" customWidth="1"/>
    <col min="358" max="358" width="28.125" style="1" customWidth="1"/>
    <col min="359" max="359" width="36.375" style="1" customWidth="1"/>
    <col min="360" max="360" width="44" style="1" customWidth="1"/>
    <col min="361" max="361" width="35.125" style="1" customWidth="1"/>
    <col min="362" max="362" width="28.125" style="1" customWidth="1"/>
    <col min="363" max="363" width="36.375" style="1" customWidth="1"/>
    <col min="364" max="364" width="44" style="1" customWidth="1"/>
    <col min="365" max="365" width="35.125" style="1" customWidth="1"/>
    <col min="366" max="366" width="28.125" style="1" customWidth="1"/>
    <col min="367" max="367" width="36.375" style="1" customWidth="1"/>
    <col min="368" max="368" width="44" style="1" customWidth="1"/>
    <col min="369" max="369" width="35.125" style="1" customWidth="1"/>
    <col min="370" max="370" width="28.125" style="1" customWidth="1"/>
    <col min="371" max="371" width="36.375" style="1" customWidth="1"/>
    <col min="372" max="372" width="44" style="1" customWidth="1"/>
    <col min="373" max="373" width="35.125" style="1" customWidth="1"/>
    <col min="374" max="374" width="28.125" style="1" customWidth="1"/>
    <col min="375" max="375" width="36.375" style="1" customWidth="1"/>
    <col min="376" max="376" width="44" style="1" customWidth="1"/>
    <col min="377" max="377" width="35.125" style="1" customWidth="1"/>
    <col min="378" max="378" width="28.125" style="1" customWidth="1"/>
    <col min="379" max="379" width="36.375" style="1" customWidth="1"/>
    <col min="380" max="380" width="44" style="1" customWidth="1"/>
    <col min="381" max="381" width="35.125" style="1" customWidth="1"/>
    <col min="382" max="382" width="29.125" style="1" customWidth="1"/>
    <col min="383" max="383" width="37.375" style="1" customWidth="1"/>
    <col min="384" max="384" width="45" style="1" customWidth="1"/>
    <col min="385" max="385" width="36.125" style="1" customWidth="1"/>
    <col min="386" max="386" width="29.125" style="1" customWidth="1"/>
    <col min="387" max="387" width="37.375" style="1" customWidth="1"/>
    <col min="388" max="388" width="45" style="1" customWidth="1"/>
    <col min="389" max="389" width="36.125" style="1" customWidth="1"/>
    <col min="390" max="390" width="29.125" style="1" customWidth="1"/>
    <col min="391" max="391" width="37.375" style="1" customWidth="1"/>
    <col min="392" max="392" width="45" style="1" customWidth="1"/>
    <col min="393" max="393" width="36.125" style="1" customWidth="1"/>
    <col min="394" max="394" width="29.125" style="1" customWidth="1"/>
    <col min="395" max="395" width="37.375" style="1" customWidth="1"/>
    <col min="396" max="396" width="45" style="1" customWidth="1"/>
    <col min="397" max="397" width="36.125" style="1" customWidth="1"/>
    <col min="398" max="398" width="29.125" style="1" customWidth="1"/>
    <col min="399" max="399" width="37.375" style="1" customWidth="1"/>
    <col min="400" max="400" width="45" style="1" customWidth="1"/>
    <col min="401" max="401" width="36.125" style="1" customWidth="1"/>
    <col min="402" max="402" width="29.125" style="1" customWidth="1"/>
    <col min="403" max="403" width="37.375" style="1" customWidth="1"/>
    <col min="404" max="404" width="45" style="1" customWidth="1"/>
    <col min="405" max="405" width="36.125" style="1" customWidth="1"/>
    <col min="406" max="406" width="29.125" style="1" customWidth="1"/>
    <col min="407" max="407" width="37.375" style="1" customWidth="1"/>
    <col min="408" max="408" width="45" style="1" customWidth="1"/>
    <col min="409" max="409" width="36.125" style="1" customWidth="1"/>
    <col min="410" max="410" width="29.125" style="1" customWidth="1"/>
    <col min="411" max="411" width="37.375" style="1" customWidth="1"/>
    <col min="412" max="412" width="45" style="1" customWidth="1"/>
    <col min="413" max="413" width="36.125" style="1" customWidth="1"/>
    <col min="414" max="414" width="29.125" style="1" customWidth="1"/>
    <col min="415" max="415" width="37.375" style="1" customWidth="1"/>
    <col min="416" max="416" width="45" style="1" customWidth="1"/>
    <col min="417" max="417" width="36.125" style="1" customWidth="1"/>
    <col min="418" max="418" width="29.125" style="1" customWidth="1"/>
    <col min="419" max="419" width="37.375" style="1" customWidth="1"/>
    <col min="420" max="420" width="45" style="1" customWidth="1"/>
    <col min="421" max="421" width="36.125" style="1" customWidth="1"/>
    <col min="422" max="422" width="29.125" style="1" customWidth="1"/>
    <col min="423" max="423" width="37.375" style="1" customWidth="1"/>
    <col min="424" max="424" width="45" style="1" customWidth="1"/>
    <col min="425" max="425" width="36.125" style="1" customWidth="1"/>
    <col min="426" max="426" width="29.125" style="1" customWidth="1"/>
    <col min="427" max="427" width="37.375" style="1" customWidth="1"/>
    <col min="428" max="428" width="45" style="1" customWidth="1"/>
    <col min="429" max="429" width="36.125" style="1" customWidth="1"/>
    <col min="430" max="430" width="29.125" style="1" customWidth="1"/>
    <col min="431" max="431" width="37.375" style="1" customWidth="1"/>
    <col min="432" max="432" width="45" style="1" customWidth="1"/>
    <col min="433" max="433" width="36.125" style="1" customWidth="1"/>
    <col min="434" max="434" width="29.125" style="1" customWidth="1"/>
    <col min="435" max="435" width="37.375" style="1" customWidth="1"/>
    <col min="436" max="436" width="45" style="1" customWidth="1"/>
    <col min="437" max="437" width="36.125" style="1" customWidth="1"/>
    <col min="438" max="438" width="29.125" style="1" customWidth="1"/>
    <col min="439" max="439" width="37.375" style="1" customWidth="1"/>
    <col min="440" max="440" width="45" style="1" customWidth="1"/>
    <col min="441" max="441" width="36.125" style="1" customWidth="1"/>
    <col min="442" max="442" width="29.125" style="1" customWidth="1"/>
    <col min="443" max="443" width="37.375" style="1" customWidth="1"/>
    <col min="444" max="444" width="45" style="1" customWidth="1"/>
    <col min="445" max="445" width="36.125" style="1" customWidth="1"/>
    <col min="446" max="446" width="29.125" style="1" customWidth="1"/>
    <col min="447" max="447" width="37.375" style="1" customWidth="1"/>
    <col min="448" max="448" width="45" style="1" customWidth="1"/>
    <col min="449" max="449" width="36.125" style="1" customWidth="1"/>
    <col min="450" max="450" width="29.125" style="1" customWidth="1"/>
    <col min="451" max="451" width="37.375" style="1" customWidth="1"/>
    <col min="452" max="452" width="45" style="1" customWidth="1"/>
    <col min="453" max="453" width="36.125" style="1" customWidth="1"/>
    <col min="454" max="454" width="29.125" style="1" customWidth="1"/>
    <col min="455" max="455" width="37.375" style="1" customWidth="1"/>
    <col min="456" max="456" width="45" style="1" customWidth="1"/>
    <col min="457" max="457" width="36.125" style="1" customWidth="1"/>
    <col min="458" max="458" width="29.125" style="1" customWidth="1"/>
    <col min="459" max="459" width="37.375" style="1" customWidth="1"/>
    <col min="460" max="460" width="45" style="1" customWidth="1"/>
    <col min="461" max="461" width="36.125" style="1" customWidth="1"/>
    <col min="462" max="462" width="29.125" style="1" customWidth="1"/>
    <col min="463" max="463" width="37.375" style="1" customWidth="1"/>
    <col min="464" max="464" width="45" style="1" customWidth="1"/>
    <col min="465" max="465" width="36.125" style="1" customWidth="1"/>
    <col min="466" max="466" width="29.125" style="1" customWidth="1"/>
    <col min="467" max="467" width="37.375" style="1" customWidth="1"/>
    <col min="468" max="468" width="45" style="1" customWidth="1"/>
    <col min="469" max="469" width="36.125" style="1" customWidth="1"/>
    <col min="470" max="470" width="29.125" style="1" customWidth="1"/>
    <col min="471" max="471" width="37.375" style="1" customWidth="1"/>
    <col min="472" max="472" width="45" style="1" customWidth="1"/>
    <col min="473" max="473" width="36.125" style="1" customWidth="1"/>
    <col min="474" max="474" width="29.125" style="1" customWidth="1"/>
    <col min="475" max="475" width="37.375" style="1" customWidth="1"/>
    <col min="476" max="476" width="45" style="1" customWidth="1"/>
    <col min="477" max="477" width="36.125" style="1" customWidth="1"/>
    <col min="478" max="478" width="29.125" style="1" customWidth="1"/>
    <col min="479" max="479" width="37.375" style="1" customWidth="1"/>
    <col min="480" max="480" width="45" style="1" customWidth="1"/>
    <col min="481" max="481" width="36.125" style="1" customWidth="1"/>
    <col min="482" max="482" width="29.125" style="1" customWidth="1"/>
    <col min="483" max="483" width="37.375" style="1" customWidth="1"/>
    <col min="484" max="484" width="45" style="1" customWidth="1"/>
    <col min="485" max="485" width="36.125" style="1" customWidth="1"/>
    <col min="486" max="486" width="29.125" style="1" customWidth="1"/>
    <col min="487" max="487" width="37.375" style="1" customWidth="1"/>
    <col min="488" max="488" width="45" style="1" customWidth="1"/>
    <col min="489" max="489" width="36.125" style="1" customWidth="1"/>
    <col min="490" max="490" width="29.125" style="1" customWidth="1"/>
    <col min="491" max="491" width="37.375" style="1" customWidth="1"/>
    <col min="492" max="492" width="45" style="1" customWidth="1"/>
    <col min="493" max="493" width="36.125" style="1" customWidth="1"/>
    <col min="494" max="494" width="29.125" style="1" customWidth="1"/>
    <col min="495" max="495" width="37.375" style="1" customWidth="1"/>
    <col min="496" max="496" width="45" style="1" customWidth="1"/>
    <col min="497" max="497" width="36.125" style="1" customWidth="1"/>
    <col min="498" max="498" width="29.125" style="1" customWidth="1"/>
    <col min="499" max="499" width="37.375" style="1" customWidth="1"/>
    <col min="500" max="500" width="45" style="1" customWidth="1"/>
    <col min="501" max="501" width="36.125" style="1" customWidth="1"/>
    <col min="502" max="502" width="29.125" style="1" customWidth="1"/>
    <col min="503" max="503" width="37.375" style="1" customWidth="1"/>
    <col min="504" max="504" width="45" style="1" customWidth="1"/>
    <col min="505" max="505" width="36.125" style="1" customWidth="1"/>
    <col min="506" max="509" width="85.625" style="1" customWidth="1"/>
    <col min="510" max="510" width="66.625" style="1" customWidth="1"/>
    <col min="511" max="16384" width="10.875" style="1"/>
  </cols>
  <sheetData>
    <row r="1" spans="1:511" ht="23.25" customHeight="1">
      <c r="A1" s="94" t="s">
        <v>69</v>
      </c>
      <c r="B1" s="94" t="s">
        <v>80</v>
      </c>
      <c r="C1" s="94" t="s">
        <v>182</v>
      </c>
      <c r="D1" s="94" t="s">
        <v>186</v>
      </c>
      <c r="E1" s="94" t="s">
        <v>190</v>
      </c>
      <c r="F1" s="94" t="s">
        <v>194</v>
      </c>
      <c r="G1" s="94" t="s">
        <v>198</v>
      </c>
      <c r="H1" s="94" t="s">
        <v>202</v>
      </c>
      <c r="I1" s="94" t="s">
        <v>207</v>
      </c>
      <c r="J1" s="94" t="s">
        <v>211</v>
      </c>
      <c r="K1" s="94" t="s">
        <v>216</v>
      </c>
      <c r="L1" s="94" t="s">
        <v>220</v>
      </c>
      <c r="M1" s="94" t="s">
        <v>224</v>
      </c>
      <c r="N1" s="94" t="s">
        <v>229</v>
      </c>
      <c r="O1" s="94" t="s">
        <v>234</v>
      </c>
      <c r="P1" s="94" t="s">
        <v>240</v>
      </c>
      <c r="Q1" s="94" t="s">
        <v>237</v>
      </c>
      <c r="R1" s="94" t="s">
        <v>244</v>
      </c>
      <c r="S1" s="94" t="s">
        <v>247</v>
      </c>
      <c r="T1" s="94" t="s">
        <v>253</v>
      </c>
      <c r="U1" s="94" t="s">
        <v>258</v>
      </c>
      <c r="V1" s="94" t="s">
        <v>262</v>
      </c>
      <c r="W1" s="94" t="s">
        <v>266</v>
      </c>
      <c r="X1" s="94" t="s">
        <v>269</v>
      </c>
      <c r="Y1" s="94" t="s">
        <v>274</v>
      </c>
      <c r="Z1" s="94" t="s">
        <v>279</v>
      </c>
      <c r="AA1" s="94" t="s">
        <v>284</v>
      </c>
      <c r="AB1" s="94" t="s">
        <v>289</v>
      </c>
      <c r="AC1" s="94" t="s">
        <v>293</v>
      </c>
      <c r="AD1" s="94" t="s">
        <v>299</v>
      </c>
      <c r="AE1" s="94" t="s">
        <v>304</v>
      </c>
      <c r="AF1" s="94" t="s">
        <v>309</v>
      </c>
      <c r="AG1" s="94" t="s">
        <v>314</v>
      </c>
      <c r="AH1" s="94" t="s">
        <v>318</v>
      </c>
      <c r="AI1" s="94" t="s">
        <v>324</v>
      </c>
      <c r="AJ1" s="94" t="s">
        <v>329</v>
      </c>
      <c r="AK1" s="94" t="s">
        <v>334</v>
      </c>
      <c r="AL1" s="94" t="s">
        <v>339</v>
      </c>
      <c r="AM1" s="94" t="s">
        <v>343</v>
      </c>
      <c r="AN1" s="94" t="s">
        <v>349</v>
      </c>
      <c r="AO1" s="94" t="s">
        <v>354</v>
      </c>
      <c r="AP1" s="94" t="s">
        <v>359</v>
      </c>
      <c r="AQ1" s="94" t="s">
        <v>364</v>
      </c>
      <c r="AR1" s="94" t="s">
        <v>368</v>
      </c>
      <c r="AS1" s="94" t="s">
        <v>374</v>
      </c>
      <c r="AT1" s="94" t="s">
        <v>379</v>
      </c>
      <c r="AU1" s="94" t="s">
        <v>384</v>
      </c>
      <c r="AV1" s="94" t="s">
        <v>389</v>
      </c>
      <c r="AW1" s="94" t="s">
        <v>393</v>
      </c>
      <c r="AX1" s="94" t="s">
        <v>399</v>
      </c>
      <c r="AY1" s="94" t="s">
        <v>404</v>
      </c>
      <c r="AZ1" s="94" t="s">
        <v>409</v>
      </c>
      <c r="BA1" s="94" t="s">
        <v>414</v>
      </c>
      <c r="BB1" s="94" t="s">
        <v>418</v>
      </c>
      <c r="BC1" s="94" t="s">
        <v>424</v>
      </c>
      <c r="BD1" s="94" t="s">
        <v>429</v>
      </c>
      <c r="BE1" s="94" t="s">
        <v>434</v>
      </c>
      <c r="BF1" s="94" t="s">
        <v>439</v>
      </c>
      <c r="BG1" s="94" t="s">
        <v>443</v>
      </c>
      <c r="BH1" s="94" t="s">
        <v>449</v>
      </c>
      <c r="BI1" s="94" t="s">
        <v>453</v>
      </c>
      <c r="BJ1" s="94" t="s">
        <v>458</v>
      </c>
      <c r="BK1" s="94" t="s">
        <v>461</v>
      </c>
      <c r="BL1" s="94" t="s">
        <v>464</v>
      </c>
      <c r="BM1" s="94" t="s">
        <v>467</v>
      </c>
      <c r="BN1" s="94" t="s">
        <v>470</v>
      </c>
      <c r="BO1" s="94" t="s">
        <v>473</v>
      </c>
      <c r="BP1" s="94" t="s">
        <v>476</v>
      </c>
      <c r="BQ1" s="94" t="s">
        <v>479</v>
      </c>
      <c r="BR1" s="94" t="s">
        <v>482</v>
      </c>
      <c r="BS1" s="94" t="s">
        <v>485</v>
      </c>
      <c r="BT1" s="94" t="s">
        <v>488</v>
      </c>
      <c r="BU1" s="94" t="s">
        <v>491</v>
      </c>
      <c r="BV1" s="94" t="s">
        <v>494</v>
      </c>
      <c r="BW1" s="94" t="s">
        <v>497</v>
      </c>
      <c r="BX1" s="94" t="s">
        <v>500</v>
      </c>
      <c r="BY1" s="94" t="s">
        <v>503</v>
      </c>
      <c r="BZ1" s="94" t="s">
        <v>506</v>
      </c>
      <c r="CA1" s="94" t="s">
        <v>509</v>
      </c>
      <c r="CB1" s="94" t="s">
        <v>512</v>
      </c>
      <c r="CC1" s="94" t="s">
        <v>515</v>
      </c>
      <c r="CD1" s="94" t="s">
        <v>518</v>
      </c>
      <c r="CE1" s="94" t="s">
        <v>521</v>
      </c>
      <c r="CF1" s="94" t="s">
        <v>524</v>
      </c>
      <c r="CG1" s="94" t="s">
        <v>527</v>
      </c>
      <c r="CH1" s="94" t="s">
        <v>530</v>
      </c>
      <c r="CI1" s="94" t="s">
        <v>533</v>
      </c>
      <c r="CJ1" s="94" t="s">
        <v>536</v>
      </c>
      <c r="CK1" s="94" t="s">
        <v>539</v>
      </c>
      <c r="CL1" s="94" t="s">
        <v>542</v>
      </c>
      <c r="CM1" s="94" t="s">
        <v>548</v>
      </c>
      <c r="CN1" s="94" t="s">
        <v>557</v>
      </c>
      <c r="CO1" s="94" t="s">
        <v>545</v>
      </c>
      <c r="CP1" s="94" t="s">
        <v>551</v>
      </c>
      <c r="CQ1" s="94" t="s">
        <v>554</v>
      </c>
      <c r="CR1" s="94" t="s">
        <v>561</v>
      </c>
      <c r="CS1" s="94" t="s">
        <v>565</v>
      </c>
      <c r="CT1" s="94" t="s">
        <v>569</v>
      </c>
      <c r="CU1" s="94" t="s">
        <v>573</v>
      </c>
      <c r="CV1" s="94" t="s">
        <v>577</v>
      </c>
      <c r="CW1" s="94" t="s">
        <v>581</v>
      </c>
      <c r="CX1" s="94" t="s">
        <v>585</v>
      </c>
      <c r="CY1" s="94" t="s">
        <v>591</v>
      </c>
      <c r="CZ1" s="94" t="s">
        <v>594</v>
      </c>
      <c r="DA1" s="94" t="s">
        <v>597</v>
      </c>
      <c r="DB1" s="94" t="s">
        <v>600</v>
      </c>
      <c r="DC1" s="94" t="s">
        <v>603</v>
      </c>
      <c r="DD1" s="94" t="s">
        <v>606</v>
      </c>
      <c r="DE1" s="94" t="s">
        <v>609</v>
      </c>
      <c r="DF1" s="94" t="s">
        <v>612</v>
      </c>
      <c r="DG1" s="94" t="s">
        <v>618</v>
      </c>
      <c r="DH1" s="94" t="s">
        <v>624</v>
      </c>
      <c r="DI1" s="94" t="s">
        <v>615</v>
      </c>
      <c r="DJ1" s="94" t="s">
        <v>621</v>
      </c>
      <c r="DK1" s="94" t="s">
        <v>627</v>
      </c>
      <c r="DL1" s="94" t="s">
        <v>633</v>
      </c>
      <c r="DM1" s="94" t="s">
        <v>636</v>
      </c>
      <c r="DN1" s="94" t="s">
        <v>639</v>
      </c>
      <c r="DO1" s="94" t="s">
        <v>642</v>
      </c>
      <c r="DP1" s="94" t="s">
        <v>648</v>
      </c>
      <c r="DQ1" s="94" t="s">
        <v>654</v>
      </c>
      <c r="DR1" s="94" t="s">
        <v>660</v>
      </c>
      <c r="DS1" s="94" t="s">
        <v>645</v>
      </c>
      <c r="DT1" s="94" t="s">
        <v>651</v>
      </c>
      <c r="DU1" s="94" t="s">
        <v>657</v>
      </c>
      <c r="DV1" s="94" t="s">
        <v>664</v>
      </c>
      <c r="DW1" s="94" t="s">
        <v>670</v>
      </c>
      <c r="DX1" s="94" t="s">
        <v>673</v>
      </c>
      <c r="DY1" s="94" t="s">
        <v>676</v>
      </c>
      <c r="DZ1" s="94" t="s">
        <v>679</v>
      </c>
      <c r="EA1" s="94" t="s">
        <v>685</v>
      </c>
      <c r="EB1" s="94" t="s">
        <v>691</v>
      </c>
      <c r="EC1" s="94" t="s">
        <v>682</v>
      </c>
      <c r="ED1" s="94" t="s">
        <v>688</v>
      </c>
      <c r="EE1" s="94" t="s">
        <v>694</v>
      </c>
      <c r="EF1" s="94" t="s">
        <v>698</v>
      </c>
      <c r="EG1" s="94" t="s">
        <v>702</v>
      </c>
      <c r="EH1" s="94" t="s">
        <v>706</v>
      </c>
      <c r="EI1" s="94" t="s">
        <v>712</v>
      </c>
      <c r="EJ1" s="94" t="s">
        <v>715</v>
      </c>
      <c r="EK1" s="94" t="s">
        <v>724</v>
      </c>
      <c r="EL1" s="94" t="s">
        <v>727</v>
      </c>
      <c r="EM1" s="94" t="s">
        <v>718</v>
      </c>
      <c r="EN1" s="94" t="s">
        <v>721</v>
      </c>
      <c r="EO1" s="94" t="s">
        <v>730</v>
      </c>
      <c r="EP1" s="94" t="s">
        <v>733</v>
      </c>
      <c r="EQ1" s="94" t="s">
        <v>736</v>
      </c>
      <c r="ER1" s="94" t="s">
        <v>740</v>
      </c>
      <c r="ES1" s="94" t="s">
        <v>744</v>
      </c>
      <c r="ET1" s="94" t="s">
        <v>748</v>
      </c>
      <c r="EU1" s="94" t="s">
        <v>752</v>
      </c>
      <c r="EV1" s="94" t="s">
        <v>756</v>
      </c>
      <c r="EW1" s="94" t="s">
        <v>760</v>
      </c>
      <c r="EX1" s="94" t="s">
        <v>764</v>
      </c>
      <c r="EY1" s="94" t="s">
        <v>768</v>
      </c>
      <c r="EZ1" s="94" t="s">
        <v>772</v>
      </c>
      <c r="FA1" s="94" t="s">
        <v>776</v>
      </c>
      <c r="FB1" s="94" t="s">
        <v>780</v>
      </c>
      <c r="FC1" s="94" t="s">
        <v>784</v>
      </c>
      <c r="FD1" s="94" t="s">
        <v>788</v>
      </c>
      <c r="FE1" s="94" t="s">
        <v>792</v>
      </c>
      <c r="FF1" s="94" t="s">
        <v>796</v>
      </c>
      <c r="FG1" s="94" t="s">
        <v>800</v>
      </c>
      <c r="FH1" s="94" t="s">
        <v>804</v>
      </c>
      <c r="FI1" s="94" t="s">
        <v>808</v>
      </c>
      <c r="FJ1" s="94" t="s">
        <v>812</v>
      </c>
      <c r="FK1" s="94" t="s">
        <v>816</v>
      </c>
      <c r="FL1" s="94" t="s">
        <v>820</v>
      </c>
      <c r="FM1" s="94" t="s">
        <v>824</v>
      </c>
      <c r="FN1" s="94" t="s">
        <v>828</v>
      </c>
      <c r="FO1" s="94" t="s">
        <v>832</v>
      </c>
      <c r="FP1" s="94" t="s">
        <v>836</v>
      </c>
      <c r="FQ1" s="94" t="s">
        <v>840</v>
      </c>
      <c r="FR1" s="94" t="s">
        <v>844</v>
      </c>
      <c r="FS1" s="94" t="s">
        <v>848</v>
      </c>
      <c r="FT1" s="94" t="s">
        <v>852</v>
      </c>
      <c r="FU1" s="94" t="s">
        <v>856</v>
      </c>
      <c r="FV1" s="94" t="s">
        <v>860</v>
      </c>
      <c r="FW1" s="94" t="s">
        <v>864</v>
      </c>
      <c r="FX1" s="94" t="s">
        <v>868</v>
      </c>
      <c r="FY1" s="94" t="s">
        <v>874</v>
      </c>
      <c r="FZ1" s="94" t="s">
        <v>877</v>
      </c>
      <c r="GA1" s="94" t="s">
        <v>886</v>
      </c>
      <c r="GB1" s="94" t="s">
        <v>892</v>
      </c>
      <c r="GC1" s="94" t="s">
        <v>880</v>
      </c>
      <c r="GD1" s="94" t="s">
        <v>901</v>
      </c>
      <c r="GE1" s="94" t="s">
        <v>883</v>
      </c>
      <c r="GF1" s="94" t="s">
        <v>889</v>
      </c>
      <c r="GG1" s="94" t="s">
        <v>895</v>
      </c>
      <c r="GH1" s="94" t="s">
        <v>898</v>
      </c>
      <c r="GI1" s="94" t="s">
        <v>905</v>
      </c>
      <c r="GJ1" s="94" t="s">
        <v>909</v>
      </c>
      <c r="GK1" s="94" t="s">
        <v>913</v>
      </c>
      <c r="GL1" s="94" t="s">
        <v>917</v>
      </c>
      <c r="GM1" s="94" t="s">
        <v>921</v>
      </c>
      <c r="GN1" s="94" t="s">
        <v>925</v>
      </c>
      <c r="GO1" s="94" t="s">
        <v>929</v>
      </c>
      <c r="GP1" s="94" t="s">
        <v>933</v>
      </c>
      <c r="GQ1" s="94" t="s">
        <v>937</v>
      </c>
      <c r="GR1" s="94" t="s">
        <v>941</v>
      </c>
      <c r="GS1" s="94" t="s">
        <v>945</v>
      </c>
      <c r="GT1" s="94" t="s">
        <v>949</v>
      </c>
      <c r="GU1" s="94" t="s">
        <v>953</v>
      </c>
      <c r="GV1" s="94" t="s">
        <v>957</v>
      </c>
      <c r="GW1" s="94" t="s">
        <v>961</v>
      </c>
      <c r="GX1" s="94" t="s">
        <v>965</v>
      </c>
      <c r="GY1" s="94" t="s">
        <v>969</v>
      </c>
      <c r="GZ1" s="94" t="s">
        <v>973</v>
      </c>
      <c r="HA1" s="94" t="s">
        <v>977</v>
      </c>
      <c r="HB1" s="94" t="s">
        <v>981</v>
      </c>
      <c r="HC1" s="94" t="s">
        <v>988</v>
      </c>
      <c r="HD1" s="94" t="s">
        <v>991</v>
      </c>
      <c r="HE1" s="94" t="s">
        <v>997</v>
      </c>
      <c r="HF1" s="94" t="s">
        <v>1003</v>
      </c>
      <c r="HG1" s="94" t="s">
        <v>1009</v>
      </c>
      <c r="HH1" s="94" t="s">
        <v>1015</v>
      </c>
      <c r="HI1" s="94" t="s">
        <v>1021</v>
      </c>
      <c r="HJ1" s="94" t="s">
        <v>994</v>
      </c>
      <c r="HK1" s="94" t="s">
        <v>1000</v>
      </c>
      <c r="HL1" s="94" t="s">
        <v>1006</v>
      </c>
      <c r="HM1" s="94" t="s">
        <v>1012</v>
      </c>
      <c r="HN1" s="94" t="s">
        <v>1018</v>
      </c>
      <c r="HO1" s="94" t="s">
        <v>1025</v>
      </c>
      <c r="HP1" s="94" t="s">
        <v>1029</v>
      </c>
      <c r="HQ1" s="94" t="s">
        <v>1033</v>
      </c>
      <c r="HR1" s="94" t="s">
        <v>1037</v>
      </c>
      <c r="HS1" s="94" t="s">
        <v>1041</v>
      </c>
      <c r="HT1" s="94" t="s">
        <v>1045</v>
      </c>
      <c r="HU1" s="94" t="s">
        <v>1049</v>
      </c>
      <c r="HV1" s="94" t="s">
        <v>1053</v>
      </c>
      <c r="HW1" s="94" t="s">
        <v>1057</v>
      </c>
      <c r="HX1" s="94" t="s">
        <v>1061</v>
      </c>
      <c r="HY1" s="94" t="s">
        <v>1065</v>
      </c>
      <c r="HZ1" s="94" t="s">
        <v>1069</v>
      </c>
      <c r="IA1" s="94" t="s">
        <v>1073</v>
      </c>
      <c r="IB1" s="94" t="s">
        <v>1077</v>
      </c>
      <c r="IC1" s="94" t="s">
        <v>1081</v>
      </c>
      <c r="ID1" s="94" t="s">
        <v>1085</v>
      </c>
      <c r="IE1" s="94" t="s">
        <v>1089</v>
      </c>
      <c r="IF1" s="94" t="s">
        <v>1093</v>
      </c>
      <c r="IG1" s="94" t="s">
        <v>1097</v>
      </c>
      <c r="IH1" s="94" t="s">
        <v>1101</v>
      </c>
      <c r="II1" s="94" t="s">
        <v>1105</v>
      </c>
      <c r="IJ1" s="94" t="s">
        <v>1109</v>
      </c>
      <c r="IK1" s="94" t="s">
        <v>1113</v>
      </c>
      <c r="IL1" s="94" t="s">
        <v>1117</v>
      </c>
      <c r="IM1" s="94" t="s">
        <v>1120</v>
      </c>
      <c r="IN1" s="94" t="s">
        <v>1124</v>
      </c>
      <c r="IO1" s="94" t="s">
        <v>1128</v>
      </c>
      <c r="IP1" s="94" t="s">
        <v>1132</v>
      </c>
      <c r="IQ1" s="94" t="s">
        <v>1137</v>
      </c>
      <c r="IR1" s="94" t="s">
        <v>1141</v>
      </c>
      <c r="IS1" s="94" t="s">
        <v>1145</v>
      </c>
      <c r="IT1" s="94" t="s">
        <v>1149</v>
      </c>
      <c r="IU1" s="94" t="s">
        <v>1153</v>
      </c>
      <c r="IV1" s="94" t="s">
        <v>1157</v>
      </c>
      <c r="IW1" s="94" t="s">
        <v>1161</v>
      </c>
      <c r="IX1" s="94" t="s">
        <v>1165</v>
      </c>
      <c r="IY1" s="94" t="s">
        <v>1169</v>
      </c>
      <c r="IZ1" s="94" t="s">
        <v>1173</v>
      </c>
      <c r="JA1" s="94" t="s">
        <v>1177</v>
      </c>
      <c r="JB1" s="94" t="s">
        <v>1181</v>
      </c>
      <c r="JC1" s="94" t="s">
        <v>1185</v>
      </c>
      <c r="JD1" s="94" t="s">
        <v>1189</v>
      </c>
      <c r="JE1" s="94" t="s">
        <v>1193</v>
      </c>
      <c r="JF1" s="94" t="s">
        <v>1197</v>
      </c>
      <c r="JG1" s="94" t="s">
        <v>1201</v>
      </c>
      <c r="JH1" s="94" t="s">
        <v>1205</v>
      </c>
      <c r="JI1" s="94" t="s">
        <v>1209</v>
      </c>
      <c r="JJ1" s="94" t="s">
        <v>1213</v>
      </c>
      <c r="JK1" s="94" t="s">
        <v>1217</v>
      </c>
      <c r="JL1" s="94" t="s">
        <v>1221</v>
      </c>
      <c r="JM1" s="94" t="s">
        <v>1225</v>
      </c>
      <c r="JN1" s="94" t="s">
        <v>1229</v>
      </c>
      <c r="JO1" s="94" t="s">
        <v>1233</v>
      </c>
      <c r="JP1" s="94" t="s">
        <v>1237</v>
      </c>
      <c r="JQ1" s="94" t="s">
        <v>1241</v>
      </c>
      <c r="JR1" s="94" t="s">
        <v>1245</v>
      </c>
      <c r="JS1" s="94" t="s">
        <v>1249</v>
      </c>
      <c r="JT1" s="94" t="s">
        <v>1253</v>
      </c>
      <c r="JU1" s="94" t="s">
        <v>1257</v>
      </c>
      <c r="JV1" s="94" t="s">
        <v>1261</v>
      </c>
      <c r="JW1" s="94" t="s">
        <v>1265</v>
      </c>
      <c r="JX1" s="94" t="s">
        <v>1269</v>
      </c>
      <c r="JY1" s="94" t="s">
        <v>1273</v>
      </c>
      <c r="JZ1" s="94" t="s">
        <v>1277</v>
      </c>
      <c r="KA1" s="94" t="s">
        <v>1281</v>
      </c>
      <c r="KB1" s="94" t="s">
        <v>1285</v>
      </c>
      <c r="KC1" s="94" t="s">
        <v>1289</v>
      </c>
      <c r="KD1" s="94" t="s">
        <v>1293</v>
      </c>
      <c r="KE1" s="94" t="s">
        <v>1297</v>
      </c>
      <c r="KF1" s="94" t="s">
        <v>1301</v>
      </c>
      <c r="KG1" s="94" t="s">
        <v>1305</v>
      </c>
      <c r="KH1" s="94" t="s">
        <v>1309</v>
      </c>
      <c r="KI1" s="94" t="s">
        <v>1313</v>
      </c>
      <c r="KJ1" s="94" t="s">
        <v>1317</v>
      </c>
      <c r="KK1" s="94" t="s">
        <v>1321</v>
      </c>
      <c r="KL1" s="94" t="s">
        <v>1325</v>
      </c>
      <c r="KM1" s="94" t="s">
        <v>1329</v>
      </c>
      <c r="KN1" s="94" t="s">
        <v>1333</v>
      </c>
      <c r="KO1" s="94" t="s">
        <v>1337</v>
      </c>
      <c r="KP1" s="94" t="s">
        <v>1341</v>
      </c>
      <c r="KQ1" s="94" t="s">
        <v>1345</v>
      </c>
      <c r="KR1" s="94" t="s">
        <v>1349</v>
      </c>
      <c r="KS1" s="94" t="s">
        <v>1353</v>
      </c>
      <c r="KT1" s="94" t="s">
        <v>1357</v>
      </c>
      <c r="KU1" s="94" t="s">
        <v>1361</v>
      </c>
      <c r="KV1" s="94" t="s">
        <v>1365</v>
      </c>
      <c r="KW1" s="94" t="s">
        <v>1369</v>
      </c>
      <c r="KX1" s="94" t="s">
        <v>1373</v>
      </c>
      <c r="KY1" s="94" t="s">
        <v>1377</v>
      </c>
      <c r="KZ1" s="94" t="s">
        <v>1381</v>
      </c>
      <c r="LA1" s="94" t="s">
        <v>1385</v>
      </c>
      <c r="LB1" s="94" t="s">
        <v>1389</v>
      </c>
      <c r="LC1" s="94" t="s">
        <v>1393</v>
      </c>
      <c r="LD1" s="94" t="s">
        <v>1397</v>
      </c>
      <c r="LE1" s="94" t="s">
        <v>1401</v>
      </c>
      <c r="LF1" s="94" t="s">
        <v>1405</v>
      </c>
      <c r="LG1" s="94" t="s">
        <v>1409</v>
      </c>
      <c r="LH1" s="94" t="s">
        <v>1413</v>
      </c>
      <c r="LI1" s="94" t="s">
        <v>1417</v>
      </c>
      <c r="LJ1" s="94" t="s">
        <v>1421</v>
      </c>
      <c r="LK1" s="94" t="s">
        <v>1425</v>
      </c>
      <c r="LL1" s="94" t="s">
        <v>1429</v>
      </c>
      <c r="LM1" s="94" t="s">
        <v>1433</v>
      </c>
      <c r="LN1" s="94" t="s">
        <v>1437</v>
      </c>
      <c r="LO1" s="94" t="s">
        <v>1441</v>
      </c>
      <c r="LP1" s="94" t="s">
        <v>1445</v>
      </c>
      <c r="LQ1" s="94" t="s">
        <v>1449</v>
      </c>
      <c r="LR1" s="94" t="s">
        <v>1453</v>
      </c>
      <c r="LS1" s="94" t="s">
        <v>1457</v>
      </c>
      <c r="LT1" s="94" t="s">
        <v>1461</v>
      </c>
      <c r="LU1" s="94" t="s">
        <v>1465</v>
      </c>
      <c r="LV1" s="94" t="s">
        <v>1469</v>
      </c>
      <c r="LW1" s="94" t="s">
        <v>1473</v>
      </c>
      <c r="LX1" s="94" t="s">
        <v>1477</v>
      </c>
      <c r="LY1" s="94" t="s">
        <v>1481</v>
      </c>
      <c r="LZ1" s="94" t="s">
        <v>1485</v>
      </c>
      <c r="MA1" s="94" t="s">
        <v>1489</v>
      </c>
      <c r="MB1" s="94" t="s">
        <v>1493</v>
      </c>
      <c r="MC1" s="94" t="s">
        <v>1497</v>
      </c>
      <c r="MD1" s="94" t="s">
        <v>1501</v>
      </c>
      <c r="ME1" s="94" t="s">
        <v>1505</v>
      </c>
      <c r="MF1" s="94" t="s">
        <v>1509</v>
      </c>
      <c r="MG1" s="94" t="s">
        <v>1513</v>
      </c>
      <c r="MH1" s="94" t="s">
        <v>1516</v>
      </c>
      <c r="MI1" s="94" t="s">
        <v>1520</v>
      </c>
      <c r="MJ1" s="94" t="s">
        <v>1524</v>
      </c>
      <c r="MK1" s="94" t="s">
        <v>1528</v>
      </c>
      <c r="ML1" s="94" t="s">
        <v>1532</v>
      </c>
      <c r="MM1" s="94" t="s">
        <v>1537</v>
      </c>
      <c r="MN1" s="94" t="s">
        <v>1541</v>
      </c>
      <c r="MO1" s="94" t="s">
        <v>1545</v>
      </c>
      <c r="MP1" s="94" t="s">
        <v>1549</v>
      </c>
      <c r="MQ1" s="94" t="s">
        <v>1553</v>
      </c>
      <c r="MR1" s="94" t="s">
        <v>1557</v>
      </c>
      <c r="MS1" s="94" t="s">
        <v>1561</v>
      </c>
      <c r="MT1" s="94" t="s">
        <v>1565</v>
      </c>
      <c r="MU1" s="94" t="s">
        <v>1569</v>
      </c>
      <c r="MV1" s="94" t="s">
        <v>1573</v>
      </c>
      <c r="MW1" s="94" t="s">
        <v>1577</v>
      </c>
      <c r="MX1" s="94" t="s">
        <v>1581</v>
      </c>
      <c r="MY1" s="94" t="s">
        <v>1585</v>
      </c>
      <c r="MZ1" s="94" t="s">
        <v>1589</v>
      </c>
      <c r="NA1" s="94" t="s">
        <v>1593</v>
      </c>
      <c r="NB1" s="94" t="s">
        <v>1597</v>
      </c>
      <c r="NC1" s="94" t="s">
        <v>1601</v>
      </c>
      <c r="ND1" s="94" t="s">
        <v>1605</v>
      </c>
      <c r="NE1" s="94" t="s">
        <v>1609</v>
      </c>
      <c r="NF1" s="94" t="s">
        <v>1613</v>
      </c>
      <c r="NG1" s="94" t="s">
        <v>1617</v>
      </c>
      <c r="NH1" s="94" t="s">
        <v>1621</v>
      </c>
      <c r="NI1" s="94" t="s">
        <v>1625</v>
      </c>
      <c r="NJ1" s="94" t="s">
        <v>1629</v>
      </c>
      <c r="NK1" s="94" t="s">
        <v>1633</v>
      </c>
      <c r="NL1" s="94" t="s">
        <v>1637</v>
      </c>
      <c r="NM1" s="94" t="s">
        <v>1641</v>
      </c>
      <c r="NN1" s="94" t="s">
        <v>1645</v>
      </c>
      <c r="NO1" s="94" t="s">
        <v>1649</v>
      </c>
      <c r="NP1" s="94" t="s">
        <v>1653</v>
      </c>
      <c r="NQ1" s="94" t="s">
        <v>1657</v>
      </c>
      <c r="NR1" s="94" t="s">
        <v>1661</v>
      </c>
      <c r="NS1" s="94" t="s">
        <v>1665</v>
      </c>
      <c r="NT1" s="94" t="s">
        <v>1669</v>
      </c>
      <c r="NU1" s="94" t="s">
        <v>1673</v>
      </c>
      <c r="NV1" s="94" t="s">
        <v>1677</v>
      </c>
      <c r="NW1" s="94" t="s">
        <v>1680</v>
      </c>
      <c r="NX1" s="94" t="s">
        <v>1683</v>
      </c>
      <c r="NY1" s="94" t="s">
        <v>1686</v>
      </c>
      <c r="NZ1" s="94" t="s">
        <v>1689</v>
      </c>
      <c r="OA1" s="94" t="s">
        <v>1692</v>
      </c>
      <c r="OB1" s="94" t="s">
        <v>1695</v>
      </c>
      <c r="OC1" s="94" t="s">
        <v>1698</v>
      </c>
      <c r="OD1" s="94" t="s">
        <v>1701</v>
      </c>
      <c r="OE1" s="94" t="s">
        <v>1704</v>
      </c>
      <c r="OF1" s="94" t="s">
        <v>1707</v>
      </c>
      <c r="OG1" s="94" t="s">
        <v>1710</v>
      </c>
      <c r="OH1" s="94" t="s">
        <v>1713</v>
      </c>
      <c r="OI1" s="94" t="s">
        <v>1716</v>
      </c>
      <c r="OJ1" s="94" t="s">
        <v>1719</v>
      </c>
      <c r="OK1" s="94" t="s">
        <v>1722</v>
      </c>
      <c r="OL1" s="94" t="s">
        <v>1725</v>
      </c>
      <c r="OM1" s="94" t="s">
        <v>1728</v>
      </c>
      <c r="ON1" s="94" t="s">
        <v>1731</v>
      </c>
      <c r="OO1" s="94" t="s">
        <v>1734</v>
      </c>
      <c r="OP1" s="94" t="s">
        <v>1737</v>
      </c>
      <c r="OQ1" s="94" t="s">
        <v>1740</v>
      </c>
      <c r="OR1" s="94" t="s">
        <v>1743</v>
      </c>
      <c r="OS1" s="94" t="s">
        <v>1746</v>
      </c>
      <c r="OT1" s="94" t="s">
        <v>1749</v>
      </c>
      <c r="OU1" s="94" t="s">
        <v>1752</v>
      </c>
      <c r="OV1" s="94" t="s">
        <v>1755</v>
      </c>
      <c r="OW1" s="94" t="s">
        <v>1758</v>
      </c>
      <c r="OX1" s="94" t="s">
        <v>1761</v>
      </c>
      <c r="OY1" s="94" t="s">
        <v>1764</v>
      </c>
      <c r="OZ1" s="94" t="s">
        <v>1767</v>
      </c>
      <c r="PA1" s="94" t="s">
        <v>1770</v>
      </c>
      <c r="PB1" s="94" t="s">
        <v>1773</v>
      </c>
      <c r="PC1" s="94" t="s">
        <v>1776</v>
      </c>
      <c r="PD1" s="94" t="s">
        <v>1779</v>
      </c>
      <c r="PE1" s="94" t="s">
        <v>1782</v>
      </c>
      <c r="PF1" s="94" t="s">
        <v>1785</v>
      </c>
      <c r="PG1" s="94" t="s">
        <v>1788</v>
      </c>
      <c r="PH1" s="94" t="s">
        <v>1791</v>
      </c>
      <c r="PI1" s="94" t="s">
        <v>1794</v>
      </c>
      <c r="PJ1" s="94" t="s">
        <v>1797</v>
      </c>
      <c r="PK1" s="94" t="s">
        <v>1800</v>
      </c>
      <c r="PL1" s="94" t="s">
        <v>1803</v>
      </c>
      <c r="PM1" s="94" t="s">
        <v>1806</v>
      </c>
      <c r="PN1" s="94" t="s">
        <v>1809</v>
      </c>
      <c r="PO1" s="94" t="s">
        <v>1812</v>
      </c>
      <c r="PP1" s="94" t="s">
        <v>1815</v>
      </c>
      <c r="PQ1" s="94" t="s">
        <v>1818</v>
      </c>
      <c r="PR1" s="94" t="s">
        <v>1821</v>
      </c>
      <c r="PS1" s="94" t="s">
        <v>1824</v>
      </c>
      <c r="PT1" s="94" t="s">
        <v>1827</v>
      </c>
      <c r="PU1" s="94" t="s">
        <v>1830</v>
      </c>
      <c r="PV1" s="94" t="s">
        <v>1833</v>
      </c>
      <c r="PW1" s="94" t="s">
        <v>1836</v>
      </c>
      <c r="PX1" s="94" t="s">
        <v>1839</v>
      </c>
      <c r="PY1" s="94" t="s">
        <v>1842</v>
      </c>
      <c r="PZ1" s="94" t="s">
        <v>1845</v>
      </c>
      <c r="QA1" s="94" t="s">
        <v>1848</v>
      </c>
      <c r="QB1" s="94" t="s">
        <v>1851</v>
      </c>
      <c r="QC1" s="94" t="s">
        <v>1854</v>
      </c>
      <c r="QD1" s="94" t="s">
        <v>1857</v>
      </c>
      <c r="QE1" s="94" t="s">
        <v>1860</v>
      </c>
      <c r="QF1" s="94" t="s">
        <v>1863</v>
      </c>
      <c r="QG1" s="94" t="s">
        <v>1866</v>
      </c>
      <c r="QH1" s="94" t="s">
        <v>1869</v>
      </c>
      <c r="QI1" s="94" t="s">
        <v>1872</v>
      </c>
      <c r="QJ1" s="94" t="s">
        <v>1875</v>
      </c>
      <c r="QK1" s="94" t="s">
        <v>1878</v>
      </c>
      <c r="QL1" s="94" t="s">
        <v>1881</v>
      </c>
      <c r="QM1" s="94" t="s">
        <v>1884</v>
      </c>
      <c r="QN1" s="94" t="s">
        <v>1887</v>
      </c>
      <c r="QO1" s="94" t="s">
        <v>1890</v>
      </c>
      <c r="QP1" s="94" t="s">
        <v>1893</v>
      </c>
      <c r="QQ1" s="94" t="s">
        <v>1896</v>
      </c>
      <c r="QR1" s="94" t="s">
        <v>1899</v>
      </c>
      <c r="QS1" s="94" t="s">
        <v>1902</v>
      </c>
      <c r="QT1" s="94" t="s">
        <v>1905</v>
      </c>
      <c r="QU1" s="94" t="s">
        <v>1908</v>
      </c>
      <c r="QV1" s="94" t="s">
        <v>1911</v>
      </c>
      <c r="QW1" s="94" t="s">
        <v>1914</v>
      </c>
      <c r="QX1" s="94" t="s">
        <v>1917</v>
      </c>
      <c r="QY1" s="94" t="s">
        <v>1920</v>
      </c>
      <c r="QZ1" s="94" t="s">
        <v>1923</v>
      </c>
      <c r="RA1" s="94" t="s">
        <v>1926</v>
      </c>
      <c r="RB1" s="94" t="s">
        <v>1929</v>
      </c>
      <c r="RC1" s="94" t="s">
        <v>1932</v>
      </c>
      <c r="RD1" s="94" t="s">
        <v>1935</v>
      </c>
      <c r="RE1" s="94" t="s">
        <v>1938</v>
      </c>
      <c r="RF1" s="94" t="s">
        <v>1941</v>
      </c>
      <c r="RG1" s="94" t="s">
        <v>1944</v>
      </c>
      <c r="RH1" s="94" t="s">
        <v>1947</v>
      </c>
      <c r="RI1" s="94" t="s">
        <v>1950</v>
      </c>
      <c r="RJ1" s="94" t="s">
        <v>1953</v>
      </c>
      <c r="RK1" s="94" t="s">
        <v>1956</v>
      </c>
      <c r="RL1" s="94" t="s">
        <v>1959</v>
      </c>
      <c r="RM1" s="94" t="s">
        <v>1962</v>
      </c>
      <c r="RN1" s="94" t="s">
        <v>1965</v>
      </c>
      <c r="RO1" s="94" t="s">
        <v>1968</v>
      </c>
      <c r="RP1" s="94" t="s">
        <v>1971</v>
      </c>
      <c r="RQ1" s="94" t="s">
        <v>1974</v>
      </c>
      <c r="RR1" s="94" t="s">
        <v>1977</v>
      </c>
      <c r="RS1" s="94" t="s">
        <v>1980</v>
      </c>
      <c r="RT1" s="94" t="s">
        <v>1983</v>
      </c>
      <c r="RU1" s="94" t="s">
        <v>1986</v>
      </c>
      <c r="RV1" s="94" t="s">
        <v>1989</v>
      </c>
      <c r="RW1" s="94" t="s">
        <v>1992</v>
      </c>
      <c r="RX1" s="94" t="s">
        <v>1995</v>
      </c>
      <c r="RY1" s="94" t="s">
        <v>1998</v>
      </c>
      <c r="RZ1" s="94" t="s">
        <v>2001</v>
      </c>
      <c r="SA1" s="94" t="s">
        <v>2004</v>
      </c>
      <c r="SB1" s="94" t="s">
        <v>2007</v>
      </c>
      <c r="SC1" s="94" t="s">
        <v>2010</v>
      </c>
      <c r="SD1" s="94" t="s">
        <v>2013</v>
      </c>
      <c r="SE1" s="94" t="s">
        <v>2016</v>
      </c>
      <c r="SF1" s="94" t="s">
        <v>2019</v>
      </c>
      <c r="SG1" s="94" t="s">
        <v>2022</v>
      </c>
      <c r="SH1" s="94" t="s">
        <v>2025</v>
      </c>
      <c r="SI1" s="94" t="s">
        <v>2028</v>
      </c>
      <c r="SJ1" s="94" t="s">
        <v>2031</v>
      </c>
      <c r="SK1" s="94" t="s">
        <v>2034</v>
      </c>
      <c r="SL1" s="94" t="s">
        <v>2037</v>
      </c>
      <c r="SM1" s="94" t="s">
        <v>2052</v>
      </c>
      <c r="SN1" s="94" t="s">
        <v>2043</v>
      </c>
      <c r="SO1" s="94" t="s">
        <v>2046</v>
      </c>
      <c r="SP1" s="94" t="s">
        <v>2049</v>
      </c>
      <c r="SQ1" s="93"/>
    </row>
    <row r="2" spans="1:511" ht="75" customHeight="1" thickBot="1">
      <c r="A2" s="3" t="s">
        <v>2224</v>
      </c>
      <c r="B2" s="3" t="s">
        <v>81</v>
      </c>
      <c r="C2" s="3" t="s">
        <v>2225</v>
      </c>
      <c r="D2" s="3" t="s">
        <v>187</v>
      </c>
      <c r="E2" s="3" t="s">
        <v>193</v>
      </c>
      <c r="F2" s="3" t="s">
        <v>197</v>
      </c>
      <c r="G2" s="3" t="s">
        <v>201</v>
      </c>
      <c r="H2" s="3" t="s">
        <v>205</v>
      </c>
      <c r="I2" s="3" t="s">
        <v>210</v>
      </c>
      <c r="J2" s="3" t="s">
        <v>214</v>
      </c>
      <c r="K2" s="3" t="s">
        <v>219</v>
      </c>
      <c r="L2" s="3" t="s">
        <v>223</v>
      </c>
      <c r="M2" s="3" t="s">
        <v>227</v>
      </c>
      <c r="N2" s="3" t="s">
        <v>232</v>
      </c>
      <c r="O2" s="3" t="s">
        <v>236</v>
      </c>
      <c r="P2" s="3" t="s">
        <v>243</v>
      </c>
      <c r="Q2" s="3" t="s">
        <v>251</v>
      </c>
      <c r="R2" s="3" t="s">
        <v>252</v>
      </c>
      <c r="S2" s="3" t="s">
        <v>257</v>
      </c>
      <c r="T2" s="3" t="s">
        <v>261</v>
      </c>
      <c r="U2" s="3" t="s">
        <v>265</v>
      </c>
      <c r="V2" s="3" t="s">
        <v>272</v>
      </c>
      <c r="W2" s="3" t="s">
        <v>273</v>
      </c>
      <c r="X2" s="3" t="s">
        <v>278</v>
      </c>
      <c r="Y2" s="3" t="s">
        <v>283</v>
      </c>
      <c r="Z2" s="3" t="s">
        <v>288</v>
      </c>
      <c r="AA2" s="3" t="s">
        <v>297</v>
      </c>
      <c r="AB2" s="3" t="s">
        <v>298</v>
      </c>
      <c r="AC2" s="3" t="s">
        <v>303</v>
      </c>
      <c r="AD2" s="3" t="s">
        <v>308</v>
      </c>
      <c r="AE2" s="3" t="s">
        <v>313</v>
      </c>
      <c r="AF2" s="3" t="s">
        <v>322</v>
      </c>
      <c r="AG2" s="3" t="s">
        <v>323</v>
      </c>
      <c r="AH2" s="3" t="s">
        <v>328</v>
      </c>
      <c r="AI2" s="3" t="s">
        <v>333</v>
      </c>
      <c r="AJ2" s="3" t="s">
        <v>338</v>
      </c>
      <c r="AK2" s="3" t="s">
        <v>347</v>
      </c>
      <c r="AL2" s="3" t="s">
        <v>348</v>
      </c>
      <c r="AM2" s="3" t="s">
        <v>353</v>
      </c>
      <c r="AN2" s="3" t="s">
        <v>358</v>
      </c>
      <c r="AO2" s="3" t="s">
        <v>363</v>
      </c>
      <c r="AP2" s="3" t="s">
        <v>372</v>
      </c>
      <c r="AQ2" s="3" t="s">
        <v>373</v>
      </c>
      <c r="AR2" s="3" t="s">
        <v>378</v>
      </c>
      <c r="AS2" s="3" t="s">
        <v>383</v>
      </c>
      <c r="AT2" s="3" t="s">
        <v>388</v>
      </c>
      <c r="AU2" s="3" t="s">
        <v>397</v>
      </c>
      <c r="AV2" s="3" t="s">
        <v>398</v>
      </c>
      <c r="AW2" s="3" t="s">
        <v>403</v>
      </c>
      <c r="AX2" s="3" t="s">
        <v>408</v>
      </c>
      <c r="AY2" s="3" t="s">
        <v>413</v>
      </c>
      <c r="AZ2" s="3" t="s">
        <v>422</v>
      </c>
      <c r="BA2" s="3" t="s">
        <v>423</v>
      </c>
      <c r="BB2" s="3" t="s">
        <v>428</v>
      </c>
      <c r="BC2" s="3" t="s">
        <v>433</v>
      </c>
      <c r="BD2" s="3" t="s">
        <v>438</v>
      </c>
      <c r="BE2" s="3" t="s">
        <v>447</v>
      </c>
      <c r="BF2" s="3" t="s">
        <v>448</v>
      </c>
      <c r="BG2" s="3" t="s">
        <v>452</v>
      </c>
      <c r="BH2" s="3" t="s">
        <v>456</v>
      </c>
      <c r="BI2" s="3" t="s">
        <v>457</v>
      </c>
      <c r="BJ2" s="3" t="s">
        <v>460</v>
      </c>
      <c r="BK2" s="3" t="s">
        <v>463</v>
      </c>
      <c r="BL2" s="3" t="s">
        <v>466</v>
      </c>
      <c r="BM2" s="3" t="s">
        <v>469</v>
      </c>
      <c r="BN2" s="3" t="s">
        <v>472</v>
      </c>
      <c r="BO2" s="3" t="s">
        <v>475</v>
      </c>
      <c r="BP2" s="3" t="s">
        <v>478</v>
      </c>
      <c r="BQ2" s="3" t="s">
        <v>481</v>
      </c>
      <c r="BR2" s="3" t="s">
        <v>484</v>
      </c>
      <c r="BS2" s="3" t="s">
        <v>487</v>
      </c>
      <c r="BT2" s="3" t="s">
        <v>490</v>
      </c>
      <c r="BU2" s="3" t="s">
        <v>493</v>
      </c>
      <c r="BV2" s="3" t="s">
        <v>496</v>
      </c>
      <c r="BW2" s="3" t="s">
        <v>499</v>
      </c>
      <c r="BX2" s="3" t="s">
        <v>502</v>
      </c>
      <c r="BY2" s="3" t="s">
        <v>505</v>
      </c>
      <c r="BZ2" s="3" t="s">
        <v>508</v>
      </c>
      <c r="CA2" s="3" t="s">
        <v>511</v>
      </c>
      <c r="CB2" s="3" t="s">
        <v>514</v>
      </c>
      <c r="CC2" s="3" t="s">
        <v>517</v>
      </c>
      <c r="CD2" s="3" t="s">
        <v>520</v>
      </c>
      <c r="CE2" s="3" t="s">
        <v>523</v>
      </c>
      <c r="CF2" s="3" t="s">
        <v>526</v>
      </c>
      <c r="CG2" s="3" t="s">
        <v>529</v>
      </c>
      <c r="CH2" s="3" t="s">
        <v>532</v>
      </c>
      <c r="CI2" s="3" t="s">
        <v>535</v>
      </c>
      <c r="CJ2" s="3" t="s">
        <v>538</v>
      </c>
      <c r="CK2" s="3" t="s">
        <v>541</v>
      </c>
      <c r="CL2" s="3" t="s">
        <v>544</v>
      </c>
      <c r="CM2" s="3" t="s">
        <v>550</v>
      </c>
      <c r="CN2" s="3" t="s">
        <v>559</v>
      </c>
      <c r="CO2" s="3" t="s">
        <v>560</v>
      </c>
      <c r="CP2" s="3" t="s">
        <v>564</v>
      </c>
      <c r="CQ2" s="3" t="s">
        <v>568</v>
      </c>
      <c r="CR2" s="3" t="s">
        <v>572</v>
      </c>
      <c r="CS2" s="3" t="s">
        <v>576</v>
      </c>
      <c r="CT2" s="3" t="s">
        <v>580</v>
      </c>
      <c r="CU2" s="3" t="s">
        <v>584</v>
      </c>
      <c r="CV2" s="3" t="s">
        <v>588</v>
      </c>
      <c r="CW2" s="3" t="s">
        <v>589</v>
      </c>
      <c r="CX2" s="3" t="s">
        <v>590</v>
      </c>
      <c r="CY2" s="3" t="s">
        <v>593</v>
      </c>
      <c r="CZ2" s="3" t="s">
        <v>596</v>
      </c>
      <c r="DA2" s="3" t="s">
        <v>599</v>
      </c>
      <c r="DB2" s="3" t="s">
        <v>602</v>
      </c>
      <c r="DC2" s="3" t="s">
        <v>605</v>
      </c>
      <c r="DD2" s="3" t="s">
        <v>608</v>
      </c>
      <c r="DE2" s="3" t="s">
        <v>611</v>
      </c>
      <c r="DF2" s="3" t="s">
        <v>614</v>
      </c>
      <c r="DG2" s="3" t="s">
        <v>620</v>
      </c>
      <c r="DH2" s="3" t="s">
        <v>626</v>
      </c>
      <c r="DI2" s="3" t="s">
        <v>630</v>
      </c>
      <c r="DJ2" s="3" t="s">
        <v>631</v>
      </c>
      <c r="DK2" s="3" t="s">
        <v>632</v>
      </c>
      <c r="DL2" s="3" t="s">
        <v>635</v>
      </c>
      <c r="DM2" s="3" t="s">
        <v>638</v>
      </c>
      <c r="DN2" s="3" t="s">
        <v>641</v>
      </c>
      <c r="DO2" s="3" t="s">
        <v>644</v>
      </c>
      <c r="DP2" s="3" t="s">
        <v>650</v>
      </c>
      <c r="DQ2" s="3" t="s">
        <v>656</v>
      </c>
      <c r="DR2" s="3" t="s">
        <v>662</v>
      </c>
      <c r="DS2" s="3" t="s">
        <v>663</v>
      </c>
      <c r="DT2" s="3" t="s">
        <v>667</v>
      </c>
      <c r="DU2" s="3" t="s">
        <v>668</v>
      </c>
      <c r="DV2" s="3" t="s">
        <v>669</v>
      </c>
      <c r="DW2" s="3" t="s">
        <v>672</v>
      </c>
      <c r="DX2" s="3" t="s">
        <v>675</v>
      </c>
      <c r="DY2" s="3" t="s">
        <v>678</v>
      </c>
      <c r="DZ2" s="3" t="s">
        <v>681</v>
      </c>
      <c r="EA2" s="3" t="s">
        <v>687</v>
      </c>
      <c r="EB2" s="3" t="s">
        <v>693</v>
      </c>
      <c r="EC2" s="3" t="s">
        <v>697</v>
      </c>
      <c r="ED2" s="3" t="s">
        <v>701</v>
      </c>
      <c r="EE2" s="3" t="s">
        <v>705</v>
      </c>
      <c r="EF2" s="3" t="s">
        <v>709</v>
      </c>
      <c r="EG2" s="3" t="s">
        <v>710</v>
      </c>
      <c r="EH2" s="3" t="s">
        <v>711</v>
      </c>
      <c r="EI2" s="3" t="s">
        <v>714</v>
      </c>
      <c r="EJ2" s="3" t="s">
        <v>717</v>
      </c>
      <c r="EK2" s="3" t="s">
        <v>726</v>
      </c>
      <c r="EL2" s="3" t="s">
        <v>729</v>
      </c>
      <c r="EM2" s="3" t="s">
        <v>720</v>
      </c>
      <c r="EN2" s="3" t="s">
        <v>723</v>
      </c>
      <c r="EO2" s="3" t="s">
        <v>739</v>
      </c>
      <c r="EP2" s="3" t="s">
        <v>743</v>
      </c>
      <c r="EQ2" s="3" t="s">
        <v>747</v>
      </c>
      <c r="ER2" s="3" t="s">
        <v>751</v>
      </c>
      <c r="ES2" s="3" t="s">
        <v>755</v>
      </c>
      <c r="ET2" s="3" t="s">
        <v>759</v>
      </c>
      <c r="EU2" s="3" t="s">
        <v>763</v>
      </c>
      <c r="EV2" s="3" t="s">
        <v>767</v>
      </c>
      <c r="EW2" s="3" t="s">
        <v>771</v>
      </c>
      <c r="EX2" s="3" t="s">
        <v>775</v>
      </c>
      <c r="EY2" s="3" t="s">
        <v>779</v>
      </c>
      <c r="EZ2" s="3" t="s">
        <v>783</v>
      </c>
      <c r="FA2" s="3" t="s">
        <v>787</v>
      </c>
      <c r="FB2" s="3" t="s">
        <v>791</v>
      </c>
      <c r="FC2" s="3" t="s">
        <v>795</v>
      </c>
      <c r="FD2" s="3" t="s">
        <v>799</v>
      </c>
      <c r="FE2" s="3" t="s">
        <v>803</v>
      </c>
      <c r="FF2" s="3" t="s">
        <v>807</v>
      </c>
      <c r="FG2" s="3" t="s">
        <v>811</v>
      </c>
      <c r="FH2" s="3" t="s">
        <v>815</v>
      </c>
      <c r="FI2" s="3" t="s">
        <v>819</v>
      </c>
      <c r="FJ2" s="3" t="s">
        <v>823</v>
      </c>
      <c r="FK2" s="3" t="s">
        <v>827</v>
      </c>
      <c r="FL2" s="3" t="s">
        <v>831</v>
      </c>
      <c r="FM2" s="3" t="s">
        <v>835</v>
      </c>
      <c r="FN2" s="3" t="s">
        <v>839</v>
      </c>
      <c r="FO2" s="3" t="s">
        <v>843</v>
      </c>
      <c r="FP2" s="3" t="s">
        <v>847</v>
      </c>
      <c r="FQ2" s="3" t="s">
        <v>851</v>
      </c>
      <c r="FR2" s="3" t="s">
        <v>855</v>
      </c>
      <c r="FS2" s="3" t="s">
        <v>859</v>
      </c>
      <c r="FT2" s="3" t="s">
        <v>863</v>
      </c>
      <c r="FU2" s="3" t="s">
        <v>867</v>
      </c>
      <c r="FV2" s="3" t="s">
        <v>871</v>
      </c>
      <c r="FW2" s="3" t="s">
        <v>872</v>
      </c>
      <c r="FX2" s="3" t="s">
        <v>873</v>
      </c>
      <c r="FY2" s="3" t="s">
        <v>876</v>
      </c>
      <c r="FZ2" s="3" t="s">
        <v>879</v>
      </c>
      <c r="GA2" s="3" t="s">
        <v>888</v>
      </c>
      <c r="GB2" s="3" t="s">
        <v>894</v>
      </c>
      <c r="GC2" s="3" t="s">
        <v>882</v>
      </c>
      <c r="GD2" s="3" t="s">
        <v>903</v>
      </c>
      <c r="GE2" s="3" t="s">
        <v>904</v>
      </c>
      <c r="GF2" s="3" t="s">
        <v>908</v>
      </c>
      <c r="GG2" s="3" t="s">
        <v>912</v>
      </c>
      <c r="GH2" s="3" t="s">
        <v>916</v>
      </c>
      <c r="GI2" s="3" t="s">
        <v>920</v>
      </c>
      <c r="GJ2" s="3" t="s">
        <v>924</v>
      </c>
      <c r="GK2" s="3" t="s">
        <v>928</v>
      </c>
      <c r="GL2" s="3" t="s">
        <v>932</v>
      </c>
      <c r="GM2" s="3" t="s">
        <v>936</v>
      </c>
      <c r="GN2" s="3" t="s">
        <v>940</v>
      </c>
      <c r="GO2" s="3" t="s">
        <v>944</v>
      </c>
      <c r="GP2" s="3" t="s">
        <v>948</v>
      </c>
      <c r="GQ2" s="3" t="s">
        <v>952</v>
      </c>
      <c r="GR2" s="3" t="s">
        <v>956</v>
      </c>
      <c r="GS2" s="3" t="s">
        <v>960</v>
      </c>
      <c r="GT2" s="3" t="s">
        <v>964</v>
      </c>
      <c r="GU2" s="3" t="s">
        <v>968</v>
      </c>
      <c r="GV2" s="3" t="s">
        <v>972</v>
      </c>
      <c r="GW2" s="3" t="s">
        <v>976</v>
      </c>
      <c r="GX2" s="3" t="s">
        <v>980</v>
      </c>
      <c r="GY2" s="3" t="s">
        <v>984</v>
      </c>
      <c r="GZ2" s="3" t="s">
        <v>985</v>
      </c>
      <c r="HA2" s="3" t="s">
        <v>986</v>
      </c>
      <c r="HB2" s="3" t="s">
        <v>987</v>
      </c>
      <c r="HC2" s="3" t="s">
        <v>990</v>
      </c>
      <c r="HD2" s="3" t="s">
        <v>993</v>
      </c>
      <c r="HE2" s="3" t="s">
        <v>999</v>
      </c>
      <c r="HF2" s="3" t="s">
        <v>1005</v>
      </c>
      <c r="HG2" s="3" t="s">
        <v>1011</v>
      </c>
      <c r="HH2" s="3" t="s">
        <v>1017</v>
      </c>
      <c r="HI2" s="3" t="s">
        <v>1023</v>
      </c>
      <c r="HJ2" s="3" t="s">
        <v>1024</v>
      </c>
      <c r="HK2" s="3" t="s">
        <v>1028</v>
      </c>
      <c r="HL2" s="3" t="s">
        <v>1032</v>
      </c>
      <c r="HM2" s="3" t="s">
        <v>1036</v>
      </c>
      <c r="HN2" s="3" t="s">
        <v>1040</v>
      </c>
      <c r="HO2" s="3" t="s">
        <v>1044</v>
      </c>
      <c r="HP2" s="3" t="s">
        <v>1048</v>
      </c>
      <c r="HQ2" s="3" t="s">
        <v>1052</v>
      </c>
      <c r="HR2" s="3" t="s">
        <v>1056</v>
      </c>
      <c r="HS2" s="3" t="s">
        <v>1060</v>
      </c>
      <c r="HT2" s="3" t="s">
        <v>1064</v>
      </c>
      <c r="HU2" s="3" t="s">
        <v>1068</v>
      </c>
      <c r="HV2" s="3" t="s">
        <v>1072</v>
      </c>
      <c r="HW2" s="3" t="s">
        <v>1076</v>
      </c>
      <c r="HX2" s="3" t="s">
        <v>1080</v>
      </c>
      <c r="HY2" s="3" t="s">
        <v>1084</v>
      </c>
      <c r="HZ2" s="3" t="s">
        <v>1088</v>
      </c>
      <c r="IA2" s="3" t="s">
        <v>1092</v>
      </c>
      <c r="IB2" s="3" t="s">
        <v>1096</v>
      </c>
      <c r="IC2" s="3" t="s">
        <v>1100</v>
      </c>
      <c r="ID2" s="3" t="s">
        <v>1104</v>
      </c>
      <c r="IE2" s="3" t="s">
        <v>1108</v>
      </c>
      <c r="IF2" s="3" t="s">
        <v>1112</v>
      </c>
      <c r="IG2" s="3" t="s">
        <v>1116</v>
      </c>
      <c r="IH2" s="3" t="s">
        <v>1123</v>
      </c>
      <c r="II2" s="3" t="s">
        <v>1127</v>
      </c>
      <c r="IJ2" s="3" t="s">
        <v>1131</v>
      </c>
      <c r="IK2" s="3" t="s">
        <v>1135</v>
      </c>
      <c r="IL2" s="3" t="s">
        <v>1136</v>
      </c>
      <c r="IM2" s="3" t="s">
        <v>1140</v>
      </c>
      <c r="IN2" s="3" t="s">
        <v>1144</v>
      </c>
      <c r="IO2" s="3" t="s">
        <v>1148</v>
      </c>
      <c r="IP2" s="3" t="s">
        <v>1152</v>
      </c>
      <c r="IQ2" s="3" t="s">
        <v>1156</v>
      </c>
      <c r="IR2" s="3" t="s">
        <v>1160</v>
      </c>
      <c r="IS2" s="3" t="s">
        <v>1164</v>
      </c>
      <c r="IT2" s="3" t="s">
        <v>1168</v>
      </c>
      <c r="IU2" s="3" t="s">
        <v>1172</v>
      </c>
      <c r="IV2" s="3" t="s">
        <v>1176</v>
      </c>
      <c r="IW2" s="3" t="s">
        <v>1180</v>
      </c>
      <c r="IX2" s="3" t="s">
        <v>1184</v>
      </c>
      <c r="IY2" s="3" t="s">
        <v>1188</v>
      </c>
      <c r="IZ2" s="3" t="s">
        <v>1192</v>
      </c>
      <c r="JA2" s="3" t="s">
        <v>1196</v>
      </c>
      <c r="JB2" s="3" t="s">
        <v>1200</v>
      </c>
      <c r="JC2" s="3" t="s">
        <v>1204</v>
      </c>
      <c r="JD2" s="3" t="s">
        <v>1208</v>
      </c>
      <c r="JE2" s="3" t="s">
        <v>1212</v>
      </c>
      <c r="JF2" s="3" t="s">
        <v>1216</v>
      </c>
      <c r="JG2" s="3" t="s">
        <v>1220</v>
      </c>
      <c r="JH2" s="3" t="s">
        <v>1224</v>
      </c>
      <c r="JI2" s="3" t="s">
        <v>1228</v>
      </c>
      <c r="JJ2" s="3" t="s">
        <v>2226</v>
      </c>
      <c r="JK2" s="3" t="s">
        <v>1236</v>
      </c>
      <c r="JL2" s="3" t="s">
        <v>1240</v>
      </c>
      <c r="JM2" s="3" t="s">
        <v>1244</v>
      </c>
      <c r="JN2" s="3" t="s">
        <v>1248</v>
      </c>
      <c r="JO2" s="3" t="s">
        <v>1252</v>
      </c>
      <c r="JP2" s="3" t="s">
        <v>1256</v>
      </c>
      <c r="JQ2" s="3" t="s">
        <v>1260</v>
      </c>
      <c r="JR2" s="3" t="s">
        <v>1264</v>
      </c>
      <c r="JS2" s="3" t="s">
        <v>1268</v>
      </c>
      <c r="JT2" s="3" t="s">
        <v>1272</v>
      </c>
      <c r="JU2" s="3" t="s">
        <v>1276</v>
      </c>
      <c r="JV2" s="3" t="s">
        <v>1280</v>
      </c>
      <c r="JW2" s="3" t="s">
        <v>1284</v>
      </c>
      <c r="JX2" s="3" t="s">
        <v>1288</v>
      </c>
      <c r="JY2" s="3" t="s">
        <v>1292</v>
      </c>
      <c r="JZ2" s="3" t="s">
        <v>1296</v>
      </c>
      <c r="KA2" s="3" t="s">
        <v>1300</v>
      </c>
      <c r="KB2" s="3" t="s">
        <v>1304</v>
      </c>
      <c r="KC2" s="3" t="s">
        <v>1308</v>
      </c>
      <c r="KD2" s="3" t="s">
        <v>1312</v>
      </c>
      <c r="KE2" s="3" t="s">
        <v>1316</v>
      </c>
      <c r="KF2" s="3" t="s">
        <v>1320</v>
      </c>
      <c r="KG2" s="3" t="s">
        <v>1324</v>
      </c>
      <c r="KH2" s="3" t="s">
        <v>1328</v>
      </c>
      <c r="KI2" s="3" t="s">
        <v>1332</v>
      </c>
      <c r="KJ2" s="3" t="s">
        <v>1336</v>
      </c>
      <c r="KK2" s="3" t="s">
        <v>1340</v>
      </c>
      <c r="KL2" s="3" t="s">
        <v>1344</v>
      </c>
      <c r="KM2" s="3" t="s">
        <v>1348</v>
      </c>
      <c r="KN2" s="3" t="s">
        <v>1352</v>
      </c>
      <c r="KO2" s="3" t="s">
        <v>1356</v>
      </c>
      <c r="KP2" s="3" t="s">
        <v>1360</v>
      </c>
      <c r="KQ2" s="3" t="s">
        <v>1364</v>
      </c>
      <c r="KR2" s="3" t="s">
        <v>1368</v>
      </c>
      <c r="KS2" s="3" t="s">
        <v>1372</v>
      </c>
      <c r="KT2" s="3" t="s">
        <v>1376</v>
      </c>
      <c r="KU2" s="3" t="s">
        <v>1380</v>
      </c>
      <c r="KV2" s="3" t="s">
        <v>1384</v>
      </c>
      <c r="KW2" s="3" t="s">
        <v>1388</v>
      </c>
      <c r="KX2" s="3" t="s">
        <v>1392</v>
      </c>
      <c r="KY2" s="3" t="s">
        <v>1396</v>
      </c>
      <c r="KZ2" s="3" t="s">
        <v>1400</v>
      </c>
      <c r="LA2" s="3" t="s">
        <v>1404</v>
      </c>
      <c r="LB2" s="3" t="s">
        <v>1408</v>
      </c>
      <c r="LC2" s="3" t="s">
        <v>1412</v>
      </c>
      <c r="LD2" s="3" t="s">
        <v>1416</v>
      </c>
      <c r="LE2" s="3" t="s">
        <v>1420</v>
      </c>
      <c r="LF2" s="3" t="s">
        <v>1424</v>
      </c>
      <c r="LG2" s="3" t="s">
        <v>1428</v>
      </c>
      <c r="LH2" s="3" t="s">
        <v>1432</v>
      </c>
      <c r="LI2" s="3" t="s">
        <v>1436</v>
      </c>
      <c r="LJ2" s="3" t="s">
        <v>1440</v>
      </c>
      <c r="LK2" s="3" t="s">
        <v>1444</v>
      </c>
      <c r="LL2" s="3" t="s">
        <v>1448</v>
      </c>
      <c r="LM2" s="3" t="s">
        <v>1452</v>
      </c>
      <c r="LN2" s="3" t="s">
        <v>1456</v>
      </c>
      <c r="LO2" s="3" t="s">
        <v>1460</v>
      </c>
      <c r="LP2" s="3" t="s">
        <v>1464</v>
      </c>
      <c r="LQ2" s="3" t="s">
        <v>1468</v>
      </c>
      <c r="LR2" s="3" t="s">
        <v>1472</v>
      </c>
      <c r="LS2" s="3" t="s">
        <v>1476</v>
      </c>
      <c r="LT2" s="3" t="s">
        <v>1480</v>
      </c>
      <c r="LU2" s="3" t="s">
        <v>1484</v>
      </c>
      <c r="LV2" s="3" t="s">
        <v>1488</v>
      </c>
      <c r="LW2" s="3" t="s">
        <v>1492</v>
      </c>
      <c r="LX2" s="3" t="s">
        <v>1496</v>
      </c>
      <c r="LY2" s="3" t="s">
        <v>1500</v>
      </c>
      <c r="LZ2" s="3" t="s">
        <v>1504</v>
      </c>
      <c r="MA2" s="3" t="s">
        <v>1508</v>
      </c>
      <c r="MB2" s="3" t="s">
        <v>1512</v>
      </c>
      <c r="MC2" s="3" t="s">
        <v>1519</v>
      </c>
      <c r="MD2" s="3" t="s">
        <v>1523</v>
      </c>
      <c r="ME2" s="3" t="s">
        <v>1527</v>
      </c>
      <c r="MF2" s="3" t="s">
        <v>1531</v>
      </c>
      <c r="MG2" s="3" t="s">
        <v>1535</v>
      </c>
      <c r="MH2" s="3" t="s">
        <v>1536</v>
      </c>
      <c r="MI2" s="3" t="s">
        <v>1540</v>
      </c>
      <c r="MJ2" s="3" t="s">
        <v>1544</v>
      </c>
      <c r="MK2" s="3" t="s">
        <v>1548</v>
      </c>
      <c r="ML2" s="3" t="s">
        <v>1552</v>
      </c>
      <c r="MM2" s="3" t="s">
        <v>1556</v>
      </c>
      <c r="MN2" s="3" t="s">
        <v>1560</v>
      </c>
      <c r="MO2" s="3" t="s">
        <v>1564</v>
      </c>
      <c r="MP2" s="3" t="s">
        <v>1568</v>
      </c>
      <c r="MQ2" s="3" t="s">
        <v>1572</v>
      </c>
      <c r="MR2" s="3" t="s">
        <v>1576</v>
      </c>
      <c r="MS2" s="3" t="s">
        <v>1580</v>
      </c>
      <c r="MT2" s="3" t="s">
        <v>1584</v>
      </c>
      <c r="MU2" s="3" t="s">
        <v>1588</v>
      </c>
      <c r="MV2" s="3" t="s">
        <v>1592</v>
      </c>
      <c r="MW2" s="3" t="s">
        <v>1596</v>
      </c>
      <c r="MX2" s="3" t="s">
        <v>1600</v>
      </c>
      <c r="MY2" s="3" t="s">
        <v>1604</v>
      </c>
      <c r="MZ2" s="3" t="s">
        <v>1608</v>
      </c>
      <c r="NA2" s="3" t="s">
        <v>1612</v>
      </c>
      <c r="NB2" s="3" t="s">
        <v>1616</v>
      </c>
      <c r="NC2" s="3" t="s">
        <v>1620</v>
      </c>
      <c r="ND2" s="3" t="s">
        <v>1624</v>
      </c>
      <c r="NE2" s="3" t="s">
        <v>1628</v>
      </c>
      <c r="NF2" s="3" t="s">
        <v>1632</v>
      </c>
      <c r="NG2" s="3" t="s">
        <v>1636</v>
      </c>
      <c r="NH2" s="3" t="s">
        <v>1640</v>
      </c>
      <c r="NI2" s="3" t="s">
        <v>1644</v>
      </c>
      <c r="NJ2" s="3" t="s">
        <v>1648</v>
      </c>
      <c r="NK2" s="3" t="s">
        <v>1652</v>
      </c>
      <c r="NL2" s="3" t="s">
        <v>1656</v>
      </c>
      <c r="NM2" s="3" t="s">
        <v>1660</v>
      </c>
      <c r="NN2" s="3" t="s">
        <v>1664</v>
      </c>
      <c r="NO2" s="3" t="s">
        <v>1668</v>
      </c>
      <c r="NP2" s="3" t="s">
        <v>1672</v>
      </c>
      <c r="NQ2" s="3" t="s">
        <v>1676</v>
      </c>
      <c r="NR2" s="3" t="s">
        <v>1662</v>
      </c>
      <c r="NS2" s="3" t="s">
        <v>1666</v>
      </c>
      <c r="NT2" s="3" t="s">
        <v>1670</v>
      </c>
      <c r="NU2" s="3" t="s">
        <v>1674</v>
      </c>
      <c r="NV2" s="3" t="s">
        <v>1678</v>
      </c>
      <c r="NW2" s="3" t="s">
        <v>1681</v>
      </c>
      <c r="NX2" s="3" t="s">
        <v>1684</v>
      </c>
      <c r="NY2" s="3" t="s">
        <v>1687</v>
      </c>
      <c r="NZ2" s="3" t="s">
        <v>1690</v>
      </c>
      <c r="OA2" s="3" t="s">
        <v>1693</v>
      </c>
      <c r="OB2" s="3" t="s">
        <v>1696</v>
      </c>
      <c r="OC2" s="3" t="s">
        <v>1699</v>
      </c>
      <c r="OD2" s="3" t="s">
        <v>1702</v>
      </c>
      <c r="OE2" s="3" t="s">
        <v>1705</v>
      </c>
      <c r="OF2" s="3" t="s">
        <v>1708</v>
      </c>
      <c r="OG2" s="3" t="s">
        <v>1711</v>
      </c>
      <c r="OH2" s="3" t="s">
        <v>1714</v>
      </c>
      <c r="OI2" s="3" t="s">
        <v>1717</v>
      </c>
      <c r="OJ2" s="3" t="s">
        <v>1720</v>
      </c>
      <c r="OK2" s="3" t="s">
        <v>1723</v>
      </c>
      <c r="OL2" s="3" t="s">
        <v>1726</v>
      </c>
      <c r="OM2" s="3" t="s">
        <v>1729</v>
      </c>
      <c r="ON2" s="3" t="s">
        <v>1732</v>
      </c>
      <c r="OO2" s="3" t="s">
        <v>1735</v>
      </c>
      <c r="OP2" s="3" t="s">
        <v>1738</v>
      </c>
      <c r="OQ2" s="3" t="s">
        <v>1741</v>
      </c>
      <c r="OR2" s="3" t="s">
        <v>1744</v>
      </c>
      <c r="OS2" s="3" t="s">
        <v>1747</v>
      </c>
      <c r="OT2" s="3" t="s">
        <v>1750</v>
      </c>
      <c r="OU2" s="3" t="s">
        <v>1753</v>
      </c>
      <c r="OV2" s="3" t="s">
        <v>1756</v>
      </c>
      <c r="OW2" s="3" t="s">
        <v>1759</v>
      </c>
      <c r="OX2" s="3" t="s">
        <v>1762</v>
      </c>
      <c r="OY2" s="3" t="s">
        <v>1765</v>
      </c>
      <c r="OZ2" s="3" t="s">
        <v>1768</v>
      </c>
      <c r="PA2" s="3" t="s">
        <v>1771</v>
      </c>
      <c r="PB2" s="3" t="s">
        <v>1774</v>
      </c>
      <c r="PC2" s="3" t="s">
        <v>1777</v>
      </c>
      <c r="PD2" s="3" t="s">
        <v>1780</v>
      </c>
      <c r="PE2" s="3" t="s">
        <v>1783</v>
      </c>
      <c r="PF2" s="3" t="s">
        <v>1786</v>
      </c>
      <c r="PG2" s="3" t="s">
        <v>1789</v>
      </c>
      <c r="PH2" s="3" t="s">
        <v>1792</v>
      </c>
      <c r="PI2" s="3" t="s">
        <v>1795</v>
      </c>
      <c r="PJ2" s="3" t="s">
        <v>1798</v>
      </c>
      <c r="PK2" s="3" t="s">
        <v>1801</v>
      </c>
      <c r="PL2" s="3" t="s">
        <v>1804</v>
      </c>
      <c r="PM2" s="3" t="s">
        <v>1807</v>
      </c>
      <c r="PN2" s="3" t="s">
        <v>1810</v>
      </c>
      <c r="PO2" s="3" t="s">
        <v>1813</v>
      </c>
      <c r="PP2" s="3" t="s">
        <v>1816</v>
      </c>
      <c r="PQ2" s="3" t="s">
        <v>1819</v>
      </c>
      <c r="PR2" s="3" t="s">
        <v>1822</v>
      </c>
      <c r="PS2" s="3" t="s">
        <v>1825</v>
      </c>
      <c r="PT2" s="3" t="s">
        <v>1828</v>
      </c>
      <c r="PU2" s="3" t="s">
        <v>1831</v>
      </c>
      <c r="PV2" s="3" t="s">
        <v>1834</v>
      </c>
      <c r="PW2" s="3" t="s">
        <v>1837</v>
      </c>
      <c r="PX2" s="3" t="s">
        <v>1840</v>
      </c>
      <c r="PY2" s="3" t="s">
        <v>1843</v>
      </c>
      <c r="PZ2" s="3" t="s">
        <v>1846</v>
      </c>
      <c r="QA2" s="3" t="s">
        <v>1849</v>
      </c>
      <c r="QB2" s="3" t="s">
        <v>1852</v>
      </c>
      <c r="QC2" s="3" t="s">
        <v>1855</v>
      </c>
      <c r="QD2" s="3" t="s">
        <v>1858</v>
      </c>
      <c r="QE2" s="3" t="s">
        <v>1861</v>
      </c>
      <c r="QF2" s="3" t="s">
        <v>1864</v>
      </c>
      <c r="QG2" s="3" t="s">
        <v>1867</v>
      </c>
      <c r="QH2" s="3" t="s">
        <v>1870</v>
      </c>
      <c r="QI2" s="3" t="s">
        <v>1873</v>
      </c>
      <c r="QJ2" s="3" t="s">
        <v>1876</v>
      </c>
      <c r="QK2" s="3" t="s">
        <v>1879</v>
      </c>
      <c r="QL2" s="3" t="s">
        <v>1882</v>
      </c>
      <c r="QM2" s="3" t="s">
        <v>1885</v>
      </c>
      <c r="QN2" s="3" t="s">
        <v>1888</v>
      </c>
      <c r="QO2" s="3" t="s">
        <v>1891</v>
      </c>
      <c r="QP2" s="3" t="s">
        <v>1894</v>
      </c>
      <c r="QQ2" s="3" t="s">
        <v>1897</v>
      </c>
      <c r="QR2" s="3" t="s">
        <v>1900</v>
      </c>
      <c r="QS2" s="3" t="s">
        <v>1903</v>
      </c>
      <c r="QT2" s="3" t="s">
        <v>1906</v>
      </c>
      <c r="QU2" s="3" t="s">
        <v>1909</v>
      </c>
      <c r="QV2" s="3" t="s">
        <v>1912</v>
      </c>
      <c r="QW2" s="3" t="s">
        <v>1915</v>
      </c>
      <c r="QX2" s="3" t="s">
        <v>1918</v>
      </c>
      <c r="QY2" s="3" t="s">
        <v>1921</v>
      </c>
      <c r="QZ2" s="3" t="s">
        <v>1924</v>
      </c>
      <c r="RA2" s="3" t="s">
        <v>1927</v>
      </c>
      <c r="RB2" s="3" t="s">
        <v>1930</v>
      </c>
      <c r="RC2" s="3" t="s">
        <v>1933</v>
      </c>
      <c r="RD2" s="3" t="s">
        <v>1936</v>
      </c>
      <c r="RE2" s="3" t="s">
        <v>1939</v>
      </c>
      <c r="RF2" s="3" t="s">
        <v>1942</v>
      </c>
      <c r="RG2" s="3" t="s">
        <v>1945</v>
      </c>
      <c r="RH2" s="3" t="s">
        <v>1948</v>
      </c>
      <c r="RI2" s="3" t="s">
        <v>1951</v>
      </c>
      <c r="RJ2" s="3" t="s">
        <v>1954</v>
      </c>
      <c r="RK2" s="3" t="s">
        <v>1957</v>
      </c>
      <c r="RL2" s="3" t="s">
        <v>1960</v>
      </c>
      <c r="RM2" s="3" t="s">
        <v>1963</v>
      </c>
      <c r="RN2" s="3" t="s">
        <v>1966</v>
      </c>
      <c r="RO2" s="3" t="s">
        <v>1969</v>
      </c>
      <c r="RP2" s="3" t="s">
        <v>1972</v>
      </c>
      <c r="RQ2" s="3" t="s">
        <v>1975</v>
      </c>
      <c r="RR2" s="3" t="s">
        <v>1978</v>
      </c>
      <c r="RS2" s="3" t="s">
        <v>1981</v>
      </c>
      <c r="RT2" s="3" t="s">
        <v>1984</v>
      </c>
      <c r="RU2" s="3" t="s">
        <v>1987</v>
      </c>
      <c r="RV2" s="3" t="s">
        <v>1990</v>
      </c>
      <c r="RW2" s="3" t="s">
        <v>1993</v>
      </c>
      <c r="RX2" s="3" t="s">
        <v>1996</v>
      </c>
      <c r="RY2" s="3" t="s">
        <v>1999</v>
      </c>
      <c r="RZ2" s="3" t="s">
        <v>2002</v>
      </c>
      <c r="SA2" s="3" t="s">
        <v>2005</v>
      </c>
      <c r="SB2" s="3" t="s">
        <v>2008</v>
      </c>
      <c r="SC2" s="3" t="s">
        <v>2011</v>
      </c>
      <c r="SD2" s="3" t="s">
        <v>2014</v>
      </c>
      <c r="SE2" s="3" t="s">
        <v>2017</v>
      </c>
      <c r="SF2" s="3" t="s">
        <v>2020</v>
      </c>
      <c r="SG2" s="3" t="s">
        <v>2023</v>
      </c>
      <c r="SH2" s="3" t="s">
        <v>2026</v>
      </c>
      <c r="SI2" s="3" t="s">
        <v>2029</v>
      </c>
      <c r="SJ2" s="3" t="s">
        <v>2032</v>
      </c>
      <c r="SK2" s="3" t="s">
        <v>2035</v>
      </c>
      <c r="SL2" s="3" t="s">
        <v>2039</v>
      </c>
      <c r="SM2" s="3" t="s">
        <v>2042</v>
      </c>
      <c r="SN2" s="3" t="s">
        <v>2045</v>
      </c>
      <c r="SO2" s="3" t="s">
        <v>2048</v>
      </c>
      <c r="SP2" s="3" t="s">
        <v>2051</v>
      </c>
    </row>
    <row r="3" spans="1:511" ht="15.95">
      <c r="A3" s="1">
        <v>1170</v>
      </c>
      <c r="B3" s="1" t="s">
        <v>2227</v>
      </c>
      <c r="C3" s="1" t="s">
        <v>2228</v>
      </c>
      <c r="E3" s="1" t="s">
        <v>2229</v>
      </c>
      <c r="F3" s="1">
        <v>2015</v>
      </c>
      <c r="G3" s="1" t="s">
        <v>2230</v>
      </c>
      <c r="H3" s="1" t="s">
        <v>2231</v>
      </c>
      <c r="I3" s="1" t="s">
        <v>2232</v>
      </c>
      <c r="J3" s="1" t="s">
        <v>2233</v>
      </c>
      <c r="K3" s="1" t="s">
        <v>2234</v>
      </c>
      <c r="L3" s="1" t="s">
        <v>2235</v>
      </c>
      <c r="M3" s="1" t="s">
        <v>2236</v>
      </c>
      <c r="N3" s="1" t="s">
        <v>2237</v>
      </c>
      <c r="O3" s="1" t="s">
        <v>2236</v>
      </c>
      <c r="Q3" s="1" t="s">
        <v>2238</v>
      </c>
      <c r="R3" s="1" t="s">
        <v>2239</v>
      </c>
      <c r="S3" s="1" t="s">
        <v>2240</v>
      </c>
      <c r="T3" s="1" t="s">
        <v>2236</v>
      </c>
      <c r="U3" s="1" t="s">
        <v>2241</v>
      </c>
      <c r="V3" s="1" t="s">
        <v>2242</v>
      </c>
      <c r="W3" s="1" t="s">
        <v>2243</v>
      </c>
      <c r="X3" s="1" t="s">
        <v>2244</v>
      </c>
      <c r="Y3" s="1" t="s">
        <v>2236</v>
      </c>
      <c r="Z3" s="1" t="s">
        <v>2245</v>
      </c>
      <c r="AA3" s="1" t="s">
        <v>2246</v>
      </c>
      <c r="AB3" s="1" t="s">
        <v>2247</v>
      </c>
      <c r="AC3" s="1" t="s">
        <v>2248</v>
      </c>
      <c r="AD3" s="1" t="s">
        <v>2236</v>
      </c>
      <c r="AE3" s="1" t="s">
        <v>2249</v>
      </c>
      <c r="AF3" s="1" t="s">
        <v>2250</v>
      </c>
      <c r="AG3" s="1" t="s">
        <v>2251</v>
      </c>
      <c r="AH3" s="1" t="s">
        <v>2252</v>
      </c>
      <c r="AI3" s="1" t="s">
        <v>2236</v>
      </c>
      <c r="AJ3" s="1" t="s">
        <v>2253</v>
      </c>
      <c r="AK3" s="1" t="s">
        <v>2254</v>
      </c>
      <c r="AL3" s="1" t="s">
        <v>2255</v>
      </c>
      <c r="AM3" s="1" t="s">
        <v>2256</v>
      </c>
      <c r="AN3" s="1" t="s">
        <v>2236</v>
      </c>
      <c r="AO3" s="1" t="s">
        <v>2257</v>
      </c>
      <c r="EC3" s="1" t="s">
        <v>2258</v>
      </c>
      <c r="ED3" s="1" t="s">
        <v>2259</v>
      </c>
      <c r="EE3" s="1" t="s">
        <v>2260</v>
      </c>
      <c r="EF3" s="1" t="s">
        <v>2261</v>
      </c>
      <c r="EG3" s="1" t="s">
        <v>2262</v>
      </c>
      <c r="EH3" s="1" t="s">
        <v>2263</v>
      </c>
      <c r="EI3" s="1" t="s">
        <v>2236</v>
      </c>
      <c r="EJ3" s="1" t="s">
        <v>2236</v>
      </c>
      <c r="EK3" s="1" t="s">
        <v>2236</v>
      </c>
      <c r="EL3" s="1" t="s">
        <v>2236</v>
      </c>
      <c r="EM3" s="1" t="s">
        <v>2236</v>
      </c>
      <c r="EO3" s="1" t="s">
        <v>2236</v>
      </c>
      <c r="EP3" s="1" t="s">
        <v>2236</v>
      </c>
      <c r="EQ3" s="1" t="s">
        <v>2264</v>
      </c>
      <c r="ER3" s="1" t="s">
        <v>2265</v>
      </c>
      <c r="ES3" s="1" t="s">
        <v>2236</v>
      </c>
      <c r="ET3" s="1" t="s">
        <v>2236</v>
      </c>
      <c r="EU3" s="1" t="s">
        <v>2266</v>
      </c>
      <c r="EV3" s="1" t="s">
        <v>2265</v>
      </c>
      <c r="EW3" s="1" t="s">
        <v>2236</v>
      </c>
      <c r="EX3" s="1" t="s">
        <v>2236</v>
      </c>
      <c r="EY3" s="1" t="s">
        <v>2267</v>
      </c>
      <c r="EZ3" s="1" t="s">
        <v>2265</v>
      </c>
      <c r="GC3" s="1" t="s">
        <v>2268</v>
      </c>
      <c r="GE3" s="1" t="s">
        <v>2236</v>
      </c>
      <c r="HJ3" s="2" t="s">
        <v>2269</v>
      </c>
      <c r="HK3" s="1" t="s">
        <v>2236</v>
      </c>
      <c r="HL3" s="1" t="s">
        <v>2270</v>
      </c>
      <c r="HM3" s="1" t="s">
        <v>2236</v>
      </c>
      <c r="IP3" s="1" t="s">
        <v>2271</v>
      </c>
      <c r="IQ3" s="1" t="s">
        <v>2236</v>
      </c>
      <c r="IR3" s="1" t="s">
        <v>2272</v>
      </c>
      <c r="IS3" s="1" t="s">
        <v>2236</v>
      </c>
      <c r="JN3" s="1" t="s">
        <v>2273</v>
      </c>
      <c r="JO3" s="1" t="s">
        <v>2236</v>
      </c>
      <c r="JP3" s="1" t="s">
        <v>2274</v>
      </c>
      <c r="JQ3" s="1" t="s">
        <v>2236</v>
      </c>
      <c r="KT3" s="1" t="s">
        <v>2275</v>
      </c>
      <c r="KU3" s="1" t="s">
        <v>2236</v>
      </c>
      <c r="KV3" s="1" t="s">
        <v>2276</v>
      </c>
      <c r="KW3" s="1" t="s">
        <v>2236</v>
      </c>
      <c r="LB3" s="1" t="s">
        <v>2277</v>
      </c>
      <c r="LC3" s="1" t="s">
        <v>2236</v>
      </c>
      <c r="LD3" s="1" t="s">
        <v>2278</v>
      </c>
      <c r="LE3" s="1" t="s">
        <v>2236</v>
      </c>
      <c r="LJ3" s="1" t="s">
        <v>2279</v>
      </c>
      <c r="LK3" s="1" t="s">
        <v>2236</v>
      </c>
      <c r="LL3" s="1" t="s">
        <v>2280</v>
      </c>
      <c r="LM3" s="1" t="s">
        <v>2236</v>
      </c>
      <c r="LV3" s="1" t="s">
        <v>2281</v>
      </c>
      <c r="LW3" s="1" t="s">
        <v>2236</v>
      </c>
      <c r="LX3" s="1" t="s">
        <v>2282</v>
      </c>
      <c r="LY3" s="1" t="s">
        <v>2236</v>
      </c>
      <c r="MH3" s="1" t="s">
        <v>2283</v>
      </c>
      <c r="MI3" s="1" t="s">
        <v>2236</v>
      </c>
      <c r="MJ3" s="1" t="s">
        <v>2284</v>
      </c>
      <c r="MK3" s="1" t="s">
        <v>2236</v>
      </c>
      <c r="ML3" s="1" t="s">
        <v>2285</v>
      </c>
      <c r="MM3" s="1" t="s">
        <v>2236</v>
      </c>
      <c r="MN3" s="1" t="s">
        <v>2286</v>
      </c>
      <c r="MO3" s="1" t="s">
        <v>2236</v>
      </c>
      <c r="MP3" s="1" t="s">
        <v>2287</v>
      </c>
      <c r="MQ3" s="1" t="s">
        <v>2236</v>
      </c>
      <c r="MR3" s="1" t="s">
        <v>2288</v>
      </c>
      <c r="MS3" s="1" t="s">
        <v>2236</v>
      </c>
      <c r="MT3" s="1" t="s">
        <v>2289</v>
      </c>
      <c r="MU3" s="1" t="s">
        <v>2236</v>
      </c>
      <c r="MV3" s="1" t="s">
        <v>2290</v>
      </c>
      <c r="MW3" s="1" t="s">
        <v>2236</v>
      </c>
      <c r="MX3" s="1" t="s">
        <v>2291</v>
      </c>
      <c r="MY3" s="1" t="s">
        <v>2236</v>
      </c>
      <c r="MZ3" s="1" t="s">
        <v>2292</v>
      </c>
      <c r="NA3" s="1" t="s">
        <v>2236</v>
      </c>
      <c r="NB3" s="1" t="s">
        <v>2293</v>
      </c>
      <c r="NC3" s="1" t="s">
        <v>2236</v>
      </c>
      <c r="ND3" s="1" t="s">
        <v>2294</v>
      </c>
      <c r="NE3" s="1" t="s">
        <v>2236</v>
      </c>
      <c r="NF3" s="1" t="s">
        <v>2295</v>
      </c>
      <c r="NG3" s="1" t="s">
        <v>2236</v>
      </c>
      <c r="NH3" s="1" t="s">
        <v>2296</v>
      </c>
      <c r="NI3" s="1" t="s">
        <v>2236</v>
      </c>
      <c r="NJ3" s="1" t="s">
        <v>2297</v>
      </c>
      <c r="NK3" s="1" t="s">
        <v>2236</v>
      </c>
      <c r="NL3" s="1" t="s">
        <v>2298</v>
      </c>
      <c r="NM3" s="1" t="s">
        <v>2236</v>
      </c>
      <c r="NN3" s="1" t="s">
        <v>2299</v>
      </c>
      <c r="NO3" s="1" t="s">
        <v>2236</v>
      </c>
      <c r="NP3" s="1" t="s">
        <v>2300</v>
      </c>
      <c r="NQ3" s="1" t="s">
        <v>2236</v>
      </c>
      <c r="NR3" s="1" t="s">
        <v>2301</v>
      </c>
      <c r="NS3" s="1" t="s">
        <v>2236</v>
      </c>
      <c r="NT3" s="1" t="s">
        <v>2302</v>
      </c>
      <c r="NU3" s="1" t="s">
        <v>2236</v>
      </c>
      <c r="NV3" s="1" t="s">
        <v>2303</v>
      </c>
      <c r="NW3" s="1" t="s">
        <v>2236</v>
      </c>
      <c r="NX3" s="1" t="s">
        <v>2304</v>
      </c>
      <c r="NY3" s="1" t="s">
        <v>2236</v>
      </c>
      <c r="NZ3" s="1" t="s">
        <v>2305</v>
      </c>
      <c r="OA3" s="1" t="s">
        <v>2236</v>
      </c>
      <c r="OB3" s="1" t="s">
        <v>2306</v>
      </c>
      <c r="OC3" s="1" t="s">
        <v>2236</v>
      </c>
      <c r="OD3" s="1" t="s">
        <v>2307</v>
      </c>
      <c r="OE3" s="1" t="s">
        <v>2236</v>
      </c>
      <c r="OF3" s="1" t="s">
        <v>2308</v>
      </c>
      <c r="OG3" s="1" t="s">
        <v>2236</v>
      </c>
      <c r="OH3" s="1" t="s">
        <v>2309</v>
      </c>
      <c r="OI3" s="1" t="s">
        <v>2236</v>
      </c>
      <c r="OJ3" s="1" t="s">
        <v>2310</v>
      </c>
      <c r="OK3" s="1" t="s">
        <v>2236</v>
      </c>
      <c r="OL3" s="1" t="s">
        <v>2311</v>
      </c>
      <c r="OM3" s="1" t="s">
        <v>2236</v>
      </c>
      <c r="ON3" s="1" t="s">
        <v>2312</v>
      </c>
      <c r="OO3" s="1" t="s">
        <v>2236</v>
      </c>
      <c r="SL3" s="1" t="s">
        <v>2313</v>
      </c>
      <c r="SM3" s="1" t="s">
        <v>2236</v>
      </c>
      <c r="SN3" s="1" t="s">
        <v>2236</v>
      </c>
      <c r="SO3" s="1" t="s">
        <v>2314</v>
      </c>
      <c r="SP3" s="1" t="s">
        <v>2315</v>
      </c>
    </row>
    <row r="4" spans="1:511" ht="51">
      <c r="A4" s="1">
        <v>488</v>
      </c>
      <c r="B4" s="1" t="s">
        <v>2316</v>
      </c>
      <c r="C4" s="1" t="s">
        <v>2317</v>
      </c>
      <c r="E4" s="1" t="s">
        <v>2318</v>
      </c>
      <c r="F4" s="1">
        <v>2019</v>
      </c>
      <c r="G4" s="1" t="s">
        <v>2319</v>
      </c>
      <c r="H4" s="1" t="s">
        <v>2320</v>
      </c>
      <c r="I4" s="1" t="s">
        <v>2321</v>
      </c>
      <c r="J4" s="1" t="s">
        <v>2322</v>
      </c>
      <c r="K4" s="1" t="s">
        <v>2234</v>
      </c>
      <c r="L4" s="1" t="s">
        <v>2235</v>
      </c>
      <c r="M4" s="1" t="s">
        <v>2236</v>
      </c>
      <c r="N4" s="1" t="s">
        <v>2237</v>
      </c>
      <c r="O4" s="1" t="s">
        <v>2236</v>
      </c>
      <c r="Q4" s="1" t="s">
        <v>2323</v>
      </c>
      <c r="R4" s="1" t="s">
        <v>2324</v>
      </c>
      <c r="S4" s="1" t="s">
        <v>2236</v>
      </c>
      <c r="T4" s="1" t="s">
        <v>2325</v>
      </c>
      <c r="U4" s="1" t="s">
        <v>2326</v>
      </c>
      <c r="V4" s="1" t="s">
        <v>2327</v>
      </c>
      <c r="W4" s="1" t="s">
        <v>2328</v>
      </c>
      <c r="X4" s="1" t="s">
        <v>2236</v>
      </c>
      <c r="Y4" s="1" t="s">
        <v>2325</v>
      </c>
      <c r="Z4" s="1" t="s">
        <v>2326</v>
      </c>
      <c r="AA4" s="1" t="s">
        <v>2329</v>
      </c>
      <c r="AB4" s="1" t="s">
        <v>2330</v>
      </c>
      <c r="AC4" s="1" t="s">
        <v>2236</v>
      </c>
      <c r="AD4" s="1" t="s">
        <v>2325</v>
      </c>
      <c r="AE4" s="1" t="s">
        <v>2326</v>
      </c>
      <c r="EC4" s="1" t="s">
        <v>2331</v>
      </c>
      <c r="ED4" s="1" t="s">
        <v>2332</v>
      </c>
      <c r="EE4" s="1" t="s">
        <v>2333</v>
      </c>
      <c r="EF4" s="1" t="s">
        <v>2334</v>
      </c>
      <c r="EG4" s="1" t="s">
        <v>2335</v>
      </c>
      <c r="EH4" s="1" t="s">
        <v>2336</v>
      </c>
      <c r="EI4" s="1" t="s">
        <v>2236</v>
      </c>
      <c r="EJ4" s="1" t="s">
        <v>2236</v>
      </c>
      <c r="EK4" s="1" t="s">
        <v>2236</v>
      </c>
      <c r="EL4" s="1" t="s">
        <v>2236</v>
      </c>
      <c r="EM4" s="1" t="s">
        <v>2236</v>
      </c>
      <c r="EO4" s="1" t="s">
        <v>2236</v>
      </c>
      <c r="GC4" s="1" t="s">
        <v>2268</v>
      </c>
      <c r="GE4" s="1" t="s">
        <v>2337</v>
      </c>
      <c r="GF4" s="1" t="s">
        <v>2338</v>
      </c>
      <c r="GG4" s="1" t="s">
        <v>2339</v>
      </c>
      <c r="GH4" s="1" t="s">
        <v>2340</v>
      </c>
      <c r="GI4" s="1" t="s">
        <v>2341</v>
      </c>
      <c r="GJ4" s="1" t="s">
        <v>2342</v>
      </c>
      <c r="GK4" s="1" t="s">
        <v>2343</v>
      </c>
      <c r="GL4" s="1" t="s">
        <v>2344</v>
      </c>
      <c r="GM4" s="1" t="s">
        <v>2345</v>
      </c>
      <c r="GN4" s="1" t="s">
        <v>2346</v>
      </c>
      <c r="GO4" s="1" t="s">
        <v>2347</v>
      </c>
      <c r="GP4" s="1" t="s">
        <v>2348</v>
      </c>
      <c r="HJ4" s="2"/>
      <c r="JN4" s="1" t="s">
        <v>2349</v>
      </c>
      <c r="JO4" s="1" t="s">
        <v>2350</v>
      </c>
      <c r="JP4" s="1" t="s">
        <v>2351</v>
      </c>
      <c r="JQ4" s="1" t="s">
        <v>2236</v>
      </c>
      <c r="KD4" s="1" t="s">
        <v>2352</v>
      </c>
      <c r="KE4" s="1" t="s">
        <v>2236</v>
      </c>
      <c r="KF4" s="92" t="s">
        <v>2353</v>
      </c>
      <c r="KG4" s="1" t="s">
        <v>2236</v>
      </c>
      <c r="KL4" s="1" t="s">
        <v>2354</v>
      </c>
      <c r="KM4" s="1" t="s">
        <v>2236</v>
      </c>
      <c r="KN4" s="1" t="s">
        <v>2355</v>
      </c>
      <c r="KO4" s="1" t="s">
        <v>2236</v>
      </c>
      <c r="KT4" s="1" t="s">
        <v>2356</v>
      </c>
      <c r="KU4" s="1" t="s">
        <v>2357</v>
      </c>
      <c r="KV4" s="1" t="s">
        <v>2358</v>
      </c>
      <c r="KW4" s="1" t="s">
        <v>2236</v>
      </c>
      <c r="LB4" s="1" t="s">
        <v>2359</v>
      </c>
      <c r="LC4" s="1" t="s">
        <v>2360</v>
      </c>
      <c r="LD4" s="1" t="s">
        <v>2361</v>
      </c>
      <c r="LE4" s="1" t="s">
        <v>2236</v>
      </c>
      <c r="LF4" s="1" t="s">
        <v>2362</v>
      </c>
      <c r="LG4" s="1" t="s">
        <v>2236</v>
      </c>
      <c r="LH4" s="1" t="s">
        <v>2363</v>
      </c>
      <c r="LI4" s="1" t="s">
        <v>2236</v>
      </c>
      <c r="LJ4" s="1" t="s">
        <v>2236</v>
      </c>
      <c r="LK4" s="1" t="s">
        <v>2364</v>
      </c>
      <c r="LL4" s="1" t="s">
        <v>2236</v>
      </c>
      <c r="LM4" s="1" t="s">
        <v>2236</v>
      </c>
      <c r="LV4" s="1" t="s">
        <v>2365</v>
      </c>
      <c r="LW4" s="1" t="s">
        <v>2366</v>
      </c>
      <c r="LX4" s="1" t="s">
        <v>2367</v>
      </c>
      <c r="LY4" s="1" t="s">
        <v>2236</v>
      </c>
      <c r="MH4" s="1" t="s">
        <v>2368</v>
      </c>
      <c r="MI4" s="1" t="s">
        <v>2369</v>
      </c>
      <c r="MJ4" s="1" t="s">
        <v>2367</v>
      </c>
      <c r="MK4" s="1" t="s">
        <v>2236</v>
      </c>
      <c r="ML4" s="1" t="s">
        <v>2370</v>
      </c>
      <c r="MM4" s="1" t="s">
        <v>2371</v>
      </c>
      <c r="MN4" s="1" t="s">
        <v>2372</v>
      </c>
      <c r="MO4" s="1" t="s">
        <v>2236</v>
      </c>
      <c r="MP4" s="1" t="s">
        <v>2373</v>
      </c>
      <c r="MQ4" s="1" t="s">
        <v>2236</v>
      </c>
      <c r="MR4" s="1" t="s">
        <v>2374</v>
      </c>
      <c r="MS4" s="1" t="s">
        <v>2236</v>
      </c>
      <c r="MT4" s="1" t="s">
        <v>2375</v>
      </c>
      <c r="MU4" s="1" t="s">
        <v>2376</v>
      </c>
      <c r="MV4" s="1" t="s">
        <v>2377</v>
      </c>
      <c r="MW4" s="1" t="s">
        <v>2236</v>
      </c>
      <c r="MX4" s="1" t="s">
        <v>2378</v>
      </c>
      <c r="MY4" s="1" t="s">
        <v>2379</v>
      </c>
      <c r="MZ4" s="1" t="s">
        <v>2380</v>
      </c>
      <c r="NA4" s="1" t="s">
        <v>2236</v>
      </c>
      <c r="NB4" s="1" t="s">
        <v>2381</v>
      </c>
      <c r="NC4" s="1" t="s">
        <v>2382</v>
      </c>
      <c r="ND4" s="1" t="s">
        <v>2383</v>
      </c>
      <c r="NE4" s="1" t="s">
        <v>2236</v>
      </c>
      <c r="NF4" s="1" t="s">
        <v>2384</v>
      </c>
      <c r="NG4" s="1" t="s">
        <v>2236</v>
      </c>
      <c r="NH4" s="92" t="s">
        <v>2385</v>
      </c>
      <c r="NI4" s="1" t="s">
        <v>2236</v>
      </c>
      <c r="NJ4" s="1" t="s">
        <v>2386</v>
      </c>
      <c r="NK4" s="1" t="s">
        <v>2236</v>
      </c>
      <c r="NL4" s="1" t="s">
        <v>2387</v>
      </c>
      <c r="NM4" s="1" t="s">
        <v>2236</v>
      </c>
      <c r="NN4" s="1" t="s">
        <v>2388</v>
      </c>
      <c r="NO4" s="1" t="s">
        <v>2389</v>
      </c>
      <c r="NP4" s="1" t="s">
        <v>2390</v>
      </c>
      <c r="NQ4" s="1" t="s">
        <v>2236</v>
      </c>
      <c r="NR4" s="1" t="s">
        <v>2391</v>
      </c>
      <c r="NS4" s="1" t="s">
        <v>2392</v>
      </c>
      <c r="NT4" s="1" t="s">
        <v>2236</v>
      </c>
      <c r="NU4" s="1" t="s">
        <v>2236</v>
      </c>
      <c r="NV4" s="1" t="s">
        <v>2393</v>
      </c>
      <c r="NW4" s="1" t="s">
        <v>2236</v>
      </c>
      <c r="NX4" s="1" t="s">
        <v>2394</v>
      </c>
      <c r="NY4" s="1" t="s">
        <v>2236</v>
      </c>
      <c r="NZ4" s="1" t="s">
        <v>2395</v>
      </c>
      <c r="OA4" s="1" t="s">
        <v>2396</v>
      </c>
      <c r="OB4" s="1" t="s">
        <v>2236</v>
      </c>
      <c r="OC4" s="1" t="s">
        <v>2236</v>
      </c>
      <c r="OD4" s="1" t="s">
        <v>2397</v>
      </c>
      <c r="OE4" s="1" t="s">
        <v>2236</v>
      </c>
      <c r="OF4" s="1" t="s">
        <v>2236</v>
      </c>
      <c r="OG4" s="1" t="s">
        <v>2236</v>
      </c>
      <c r="SL4" s="1" t="s">
        <v>2398</v>
      </c>
      <c r="SM4" s="1" t="s">
        <v>2236</v>
      </c>
      <c r="SN4" s="1" t="s">
        <v>2236</v>
      </c>
      <c r="SO4" s="1" t="s">
        <v>2399</v>
      </c>
      <c r="SP4" s="1" t="s">
        <v>2400</v>
      </c>
    </row>
    <row r="5" spans="1:511" ht="15.95">
      <c r="A5" s="1">
        <v>23</v>
      </c>
      <c r="B5" s="1" t="s">
        <v>2401</v>
      </c>
      <c r="C5" s="1" t="s">
        <v>2402</v>
      </c>
      <c r="E5" s="1" t="s">
        <v>2403</v>
      </c>
      <c r="F5" s="1">
        <v>2023</v>
      </c>
      <c r="G5" s="1" t="s">
        <v>2404</v>
      </c>
      <c r="H5" s="1" t="s">
        <v>2405</v>
      </c>
      <c r="I5" s="1" t="s">
        <v>2406</v>
      </c>
      <c r="J5" s="1" t="s">
        <v>2407</v>
      </c>
      <c r="K5" s="1" t="s">
        <v>2408</v>
      </c>
      <c r="L5" s="1" t="s">
        <v>2409</v>
      </c>
      <c r="M5" s="1" t="s">
        <v>2410</v>
      </c>
      <c r="N5" s="1" t="s">
        <v>2411</v>
      </c>
      <c r="O5" s="1" t="s">
        <v>2236</v>
      </c>
      <c r="Q5" s="1" t="s">
        <v>2236</v>
      </c>
      <c r="V5" s="1" t="s">
        <v>2236</v>
      </c>
      <c r="AA5" s="1" t="s">
        <v>2236</v>
      </c>
      <c r="AF5" s="1" t="s">
        <v>2236</v>
      </c>
      <c r="AK5" s="1" t="s">
        <v>2236</v>
      </c>
      <c r="AP5" s="1" t="s">
        <v>2236</v>
      </c>
      <c r="AU5" s="1" t="s">
        <v>2236</v>
      </c>
      <c r="AZ5" s="1" t="s">
        <v>2236</v>
      </c>
      <c r="BE5" s="1" t="s">
        <v>2236</v>
      </c>
      <c r="BJ5" s="1" t="s">
        <v>2236</v>
      </c>
      <c r="CO5" s="1" t="s">
        <v>2236</v>
      </c>
      <c r="CP5" s="1" t="s">
        <v>2236</v>
      </c>
      <c r="CQ5" s="1" t="s">
        <v>2236</v>
      </c>
      <c r="CR5" s="1" t="s">
        <v>2236</v>
      </c>
      <c r="CS5" s="1" t="s">
        <v>2236</v>
      </c>
      <c r="CT5" s="1" t="s">
        <v>2236</v>
      </c>
      <c r="CU5" s="1" t="s">
        <v>2236</v>
      </c>
      <c r="CV5" s="1" t="s">
        <v>2236</v>
      </c>
      <c r="CW5" s="1" t="s">
        <v>2236</v>
      </c>
      <c r="CX5" s="1" t="s">
        <v>2236</v>
      </c>
      <c r="CY5" s="1" t="s">
        <v>2412</v>
      </c>
      <c r="CZ5" s="1" t="s">
        <v>2236</v>
      </c>
      <c r="DA5" s="1" t="s">
        <v>2236</v>
      </c>
      <c r="DB5" s="1" t="s">
        <v>2236</v>
      </c>
      <c r="DC5" s="1" t="s">
        <v>2236</v>
      </c>
      <c r="DI5" s="1" t="s">
        <v>2236</v>
      </c>
      <c r="DJ5" s="1" t="s">
        <v>2236</v>
      </c>
      <c r="DK5" s="1" t="s">
        <v>2236</v>
      </c>
      <c r="DL5" s="1" t="s">
        <v>2236</v>
      </c>
      <c r="DM5" s="1" t="s">
        <v>2236</v>
      </c>
      <c r="DS5" s="1" t="s">
        <v>2236</v>
      </c>
      <c r="DT5" s="1" t="s">
        <v>2236</v>
      </c>
      <c r="DU5" s="1" t="s">
        <v>2236</v>
      </c>
      <c r="DV5" s="1" t="s">
        <v>2236</v>
      </c>
      <c r="DW5" s="1" t="s">
        <v>2236</v>
      </c>
      <c r="EC5" s="1" t="s">
        <v>2236</v>
      </c>
      <c r="ED5" s="1" t="s">
        <v>2236</v>
      </c>
      <c r="EE5" s="1" t="s">
        <v>2236</v>
      </c>
      <c r="EF5" s="1" t="s">
        <v>2236</v>
      </c>
      <c r="EG5" s="1" t="s">
        <v>2236</v>
      </c>
      <c r="EM5" s="1" t="s">
        <v>2236</v>
      </c>
      <c r="EO5" s="1" t="s">
        <v>2413</v>
      </c>
      <c r="EP5" s="1" t="s">
        <v>2236</v>
      </c>
      <c r="EQ5" s="1" t="s">
        <v>2414</v>
      </c>
      <c r="ER5" s="1" t="s">
        <v>2415</v>
      </c>
      <c r="ES5" s="1" t="s">
        <v>2236</v>
      </c>
      <c r="ET5" s="1" t="s">
        <v>2236</v>
      </c>
      <c r="EU5" s="1" t="s">
        <v>2236</v>
      </c>
      <c r="EV5" s="1" t="s">
        <v>2236</v>
      </c>
      <c r="EW5" s="1" t="s">
        <v>2236</v>
      </c>
      <c r="EX5" s="1" t="s">
        <v>2236</v>
      </c>
      <c r="EY5" s="1" t="s">
        <v>2236</v>
      </c>
      <c r="EZ5" s="1" t="s">
        <v>2236</v>
      </c>
      <c r="FA5" s="1" t="s">
        <v>2236</v>
      </c>
      <c r="FB5" s="1" t="s">
        <v>2236</v>
      </c>
      <c r="FC5" s="1" t="s">
        <v>2236</v>
      </c>
      <c r="FD5" s="1" t="s">
        <v>2236</v>
      </c>
      <c r="FE5" s="1" t="s">
        <v>2236</v>
      </c>
      <c r="FF5" s="1" t="s">
        <v>2236</v>
      </c>
      <c r="FG5" s="1" t="s">
        <v>2236</v>
      </c>
      <c r="FH5" s="1" t="s">
        <v>2236</v>
      </c>
      <c r="FI5" s="1" t="s">
        <v>2236</v>
      </c>
      <c r="FJ5" s="1" t="s">
        <v>2236</v>
      </c>
      <c r="FK5" s="1" t="s">
        <v>2236</v>
      </c>
      <c r="FL5" s="1" t="s">
        <v>2236</v>
      </c>
      <c r="FM5" s="1" t="s">
        <v>2236</v>
      </c>
      <c r="FN5" s="1" t="s">
        <v>2236</v>
      </c>
      <c r="FO5" s="1" t="s">
        <v>2236</v>
      </c>
      <c r="FP5" s="1" t="s">
        <v>2236</v>
      </c>
      <c r="FQ5" s="1" t="s">
        <v>2236</v>
      </c>
      <c r="FR5" s="1" t="s">
        <v>2236</v>
      </c>
      <c r="FS5" s="1" t="s">
        <v>2236</v>
      </c>
      <c r="FT5" s="1" t="s">
        <v>2236</v>
      </c>
      <c r="FU5" s="1" t="s">
        <v>2236</v>
      </c>
      <c r="FV5" s="1" t="s">
        <v>2236</v>
      </c>
      <c r="FW5" s="1" t="s">
        <v>2236</v>
      </c>
      <c r="FX5" s="1" t="s">
        <v>2236</v>
      </c>
      <c r="FY5" s="1" t="s">
        <v>2236</v>
      </c>
      <c r="FZ5" s="1" t="s">
        <v>2236</v>
      </c>
      <c r="GA5" s="1" t="s">
        <v>2236</v>
      </c>
      <c r="GB5" s="1" t="s">
        <v>2236</v>
      </c>
      <c r="GC5" s="1" t="s">
        <v>2268</v>
      </c>
      <c r="GE5" s="1" t="s">
        <v>2236</v>
      </c>
      <c r="GF5" s="1" t="s">
        <v>2236</v>
      </c>
      <c r="GG5" s="1" t="s">
        <v>2236</v>
      </c>
      <c r="GH5" s="1" t="s">
        <v>2236</v>
      </c>
      <c r="GI5" s="1" t="s">
        <v>2236</v>
      </c>
      <c r="GJ5" s="1" t="s">
        <v>2236</v>
      </c>
      <c r="GK5" s="1" t="s">
        <v>2236</v>
      </c>
      <c r="GL5" s="1" t="s">
        <v>2236</v>
      </c>
      <c r="GM5" s="1" t="s">
        <v>2236</v>
      </c>
      <c r="GN5" s="1" t="s">
        <v>2236</v>
      </c>
      <c r="GO5" s="1" t="s">
        <v>2236</v>
      </c>
      <c r="GP5" s="1" t="s">
        <v>2236</v>
      </c>
      <c r="GQ5" s="1" t="s">
        <v>2236</v>
      </c>
      <c r="GR5" s="1" t="s">
        <v>2236</v>
      </c>
      <c r="GS5" s="1" t="s">
        <v>2236</v>
      </c>
      <c r="GT5" s="1" t="s">
        <v>2236</v>
      </c>
      <c r="GU5" s="1" t="s">
        <v>2236</v>
      </c>
      <c r="GV5" s="1" t="s">
        <v>2236</v>
      </c>
      <c r="GW5" s="1" t="s">
        <v>2236</v>
      </c>
      <c r="GX5" s="1" t="s">
        <v>2236</v>
      </c>
      <c r="GY5" s="1" t="s">
        <v>2236</v>
      </c>
      <c r="GZ5" s="1" t="s">
        <v>2236</v>
      </c>
      <c r="HA5" s="1" t="s">
        <v>2236</v>
      </c>
      <c r="HB5" s="1" t="s">
        <v>2236</v>
      </c>
      <c r="HC5" s="1" t="s">
        <v>2236</v>
      </c>
      <c r="HD5" s="1" t="s">
        <v>2236</v>
      </c>
      <c r="HE5" s="1" t="s">
        <v>2236</v>
      </c>
      <c r="HF5" s="1" t="s">
        <v>2236</v>
      </c>
      <c r="HG5" s="1" t="s">
        <v>2236</v>
      </c>
      <c r="HH5" s="1" t="s">
        <v>2236</v>
      </c>
      <c r="HJ5" s="2" t="s">
        <v>2416</v>
      </c>
      <c r="HK5" s="1" t="s">
        <v>2417</v>
      </c>
      <c r="HL5" s="1" t="s">
        <v>2418</v>
      </c>
      <c r="HM5" s="1" t="s">
        <v>2419</v>
      </c>
      <c r="IT5" s="1" t="s">
        <v>2420</v>
      </c>
      <c r="IU5" s="1" t="s">
        <v>2421</v>
      </c>
      <c r="IV5" s="1" t="s">
        <v>2418</v>
      </c>
      <c r="IW5" s="1" t="s">
        <v>2422</v>
      </c>
      <c r="JN5" s="1" t="s">
        <v>2423</v>
      </c>
      <c r="JO5" s="1" t="s">
        <v>2424</v>
      </c>
      <c r="JP5" s="1" t="s">
        <v>2418</v>
      </c>
      <c r="JQ5" s="1" t="s">
        <v>2425</v>
      </c>
      <c r="KL5" s="1" t="s">
        <v>2416</v>
      </c>
      <c r="KM5" s="1" t="s">
        <v>2236</v>
      </c>
      <c r="KO5" s="1" t="s">
        <v>2426</v>
      </c>
      <c r="KT5" s="1" t="s">
        <v>2416</v>
      </c>
      <c r="KU5" s="1" t="s">
        <v>2427</v>
      </c>
      <c r="KV5" s="1" t="s">
        <v>2418</v>
      </c>
      <c r="KW5" s="1" t="s">
        <v>2428</v>
      </c>
      <c r="LB5" s="1" t="s">
        <v>2416</v>
      </c>
      <c r="LC5" s="1" t="s">
        <v>2236</v>
      </c>
      <c r="LE5" s="1" t="s">
        <v>2426</v>
      </c>
      <c r="LF5" s="1" t="s">
        <v>2429</v>
      </c>
      <c r="LG5" s="1" t="s">
        <v>2430</v>
      </c>
      <c r="LH5" s="1" t="s">
        <v>2431</v>
      </c>
      <c r="LI5" s="1" t="s">
        <v>2432</v>
      </c>
      <c r="LN5" s="1" t="s">
        <v>2433</v>
      </c>
      <c r="LO5" s="1" t="s">
        <v>2434</v>
      </c>
      <c r="LP5" s="1" t="s">
        <v>2418</v>
      </c>
      <c r="LQ5" s="1" t="s">
        <v>2435</v>
      </c>
      <c r="LV5" s="1" t="s">
        <v>2436</v>
      </c>
      <c r="LW5" s="1" t="s">
        <v>2437</v>
      </c>
      <c r="LX5" s="1" t="s">
        <v>2418</v>
      </c>
      <c r="LY5" s="1" t="s">
        <v>2438</v>
      </c>
      <c r="LZ5" s="1" t="s">
        <v>2416</v>
      </c>
      <c r="MA5" s="1" t="s">
        <v>2439</v>
      </c>
      <c r="MB5" s="1" t="s">
        <v>2418</v>
      </c>
      <c r="MC5" s="1" t="s">
        <v>2440</v>
      </c>
      <c r="MH5" s="1" t="s">
        <v>2441</v>
      </c>
      <c r="MI5" s="1" t="s">
        <v>2442</v>
      </c>
      <c r="MJ5" s="1" t="s">
        <v>2418</v>
      </c>
      <c r="SL5" s="1" t="s">
        <v>2443</v>
      </c>
      <c r="SM5" s="1" t="s">
        <v>2236</v>
      </c>
      <c r="SN5" s="1" t="s">
        <v>2444</v>
      </c>
      <c r="SO5" s="1" t="s">
        <v>2236</v>
      </c>
      <c r="SP5" s="1" t="s">
        <v>2445</v>
      </c>
    </row>
    <row r="6" spans="1:511" ht="15.95">
      <c r="A6" s="1">
        <v>715</v>
      </c>
      <c r="B6" s="1" t="s">
        <v>2446</v>
      </c>
      <c r="C6" s="1" t="s">
        <v>2447</v>
      </c>
      <c r="E6" s="1" t="s">
        <v>2448</v>
      </c>
      <c r="F6" s="1">
        <v>2018</v>
      </c>
      <c r="G6" s="1" t="s">
        <v>2449</v>
      </c>
      <c r="H6" s="1" t="s">
        <v>2450</v>
      </c>
      <c r="I6" s="1" t="s">
        <v>2451</v>
      </c>
      <c r="J6" s="1" t="s">
        <v>2452</v>
      </c>
      <c r="K6" s="1" t="s">
        <v>2234</v>
      </c>
      <c r="L6" s="1" t="s">
        <v>2235</v>
      </c>
      <c r="M6" s="1" t="s">
        <v>2236</v>
      </c>
      <c r="N6" s="1" t="s">
        <v>2237</v>
      </c>
      <c r="O6" s="1" t="s">
        <v>2236</v>
      </c>
      <c r="Q6" s="1" t="s">
        <v>2453</v>
      </c>
      <c r="R6" s="1" t="s">
        <v>2454</v>
      </c>
      <c r="S6" s="1" t="s">
        <v>2236</v>
      </c>
      <c r="T6" s="1" t="s">
        <v>2236</v>
      </c>
      <c r="U6" s="1" t="s">
        <v>2455</v>
      </c>
      <c r="V6" s="1" t="s">
        <v>2456</v>
      </c>
      <c r="W6" s="1" t="s">
        <v>2457</v>
      </c>
      <c r="X6" s="1" t="s">
        <v>2236</v>
      </c>
      <c r="Y6" s="1" t="s">
        <v>2236</v>
      </c>
      <c r="Z6" s="1" t="s">
        <v>2458</v>
      </c>
      <c r="AA6" s="1" t="s">
        <v>2459</v>
      </c>
      <c r="AB6" s="1" t="s">
        <v>2460</v>
      </c>
      <c r="AC6" s="1" t="s">
        <v>2236</v>
      </c>
      <c r="AD6" s="1" t="s">
        <v>2236</v>
      </c>
      <c r="AE6" s="1" t="s">
        <v>2461</v>
      </c>
      <c r="AF6" s="1" t="s">
        <v>2462</v>
      </c>
      <c r="AG6" s="1" t="s">
        <v>2463</v>
      </c>
      <c r="AH6" s="1" t="s">
        <v>2236</v>
      </c>
      <c r="AI6" s="1" t="s">
        <v>2236</v>
      </c>
      <c r="AJ6" s="1" t="s">
        <v>2464</v>
      </c>
      <c r="EC6" s="1" t="s">
        <v>2236</v>
      </c>
      <c r="ED6" s="1" t="s">
        <v>2236</v>
      </c>
      <c r="EE6" s="1" t="s">
        <v>2236</v>
      </c>
      <c r="EF6" s="1" t="s">
        <v>2236</v>
      </c>
      <c r="EG6" s="1" t="s">
        <v>2236</v>
      </c>
      <c r="EH6" s="1" t="s">
        <v>2236</v>
      </c>
      <c r="EI6" s="1" t="s">
        <v>2236</v>
      </c>
      <c r="EJ6" s="1" t="s">
        <v>2236</v>
      </c>
      <c r="EK6" s="1" t="s">
        <v>2236</v>
      </c>
      <c r="EL6" s="1" t="s">
        <v>2236</v>
      </c>
      <c r="EM6" s="1" t="s">
        <v>2236</v>
      </c>
      <c r="EO6" s="1" t="s">
        <v>2236</v>
      </c>
      <c r="GC6" s="1" t="s">
        <v>2268</v>
      </c>
      <c r="GE6" s="1" t="s">
        <v>2465</v>
      </c>
      <c r="GF6" s="1" t="s">
        <v>2466</v>
      </c>
      <c r="GG6" s="1" t="s">
        <v>2467</v>
      </c>
      <c r="GH6" s="1" t="s">
        <v>2468</v>
      </c>
      <c r="GI6" s="1" t="s">
        <v>2469</v>
      </c>
      <c r="GJ6" s="1" t="s">
        <v>2467</v>
      </c>
      <c r="GK6" s="1" t="s">
        <v>2470</v>
      </c>
      <c r="GL6" s="1" t="s">
        <v>2471</v>
      </c>
      <c r="GM6" s="1" t="s">
        <v>2467</v>
      </c>
      <c r="GN6" s="1" t="s">
        <v>2472</v>
      </c>
      <c r="GO6" s="1" t="s">
        <v>2473</v>
      </c>
      <c r="GP6" s="1" t="s">
        <v>2474</v>
      </c>
      <c r="GQ6" s="1" t="s">
        <v>2475</v>
      </c>
      <c r="GR6" s="1" t="s">
        <v>2476</v>
      </c>
      <c r="GS6" s="1" t="s">
        <v>2467</v>
      </c>
      <c r="HJ6" s="2"/>
      <c r="JF6" s="1" t="s">
        <v>2477</v>
      </c>
      <c r="JG6" s="1" t="s">
        <v>2236</v>
      </c>
      <c r="JH6" s="1" t="s">
        <v>2478</v>
      </c>
      <c r="JI6" s="1" t="s">
        <v>2236</v>
      </c>
      <c r="JN6" s="1" t="s">
        <v>2479</v>
      </c>
      <c r="JO6" s="1" t="s">
        <v>2236</v>
      </c>
      <c r="JP6" s="1" t="s">
        <v>2480</v>
      </c>
      <c r="JQ6" s="1" t="s">
        <v>2236</v>
      </c>
      <c r="JV6" s="1" t="s">
        <v>2481</v>
      </c>
      <c r="JW6" s="1" t="s">
        <v>2236</v>
      </c>
      <c r="JX6" s="1" t="s">
        <v>2482</v>
      </c>
      <c r="JY6" s="1" t="s">
        <v>2236</v>
      </c>
      <c r="KD6" s="1" t="s">
        <v>2483</v>
      </c>
      <c r="KE6" s="1" t="s">
        <v>2236</v>
      </c>
      <c r="KF6" s="1" t="s">
        <v>2484</v>
      </c>
      <c r="KG6" s="1" t="s">
        <v>2236</v>
      </c>
      <c r="KL6" s="1" t="s">
        <v>2485</v>
      </c>
      <c r="KM6" s="1" t="s">
        <v>2236</v>
      </c>
      <c r="KN6" s="1" t="s">
        <v>2486</v>
      </c>
      <c r="KO6" s="1" t="s">
        <v>2236</v>
      </c>
      <c r="LB6" s="1" t="s">
        <v>2487</v>
      </c>
      <c r="LC6" s="1" t="s">
        <v>2236</v>
      </c>
      <c r="LD6" s="1" t="s">
        <v>2488</v>
      </c>
      <c r="LE6" s="1" t="s">
        <v>2236</v>
      </c>
      <c r="LJ6" s="1" t="s">
        <v>2489</v>
      </c>
      <c r="LK6" s="1" t="s">
        <v>2236</v>
      </c>
      <c r="LL6" s="1" t="s">
        <v>2490</v>
      </c>
      <c r="LM6" s="1" t="s">
        <v>2236</v>
      </c>
      <c r="LV6" s="1" t="s">
        <v>2491</v>
      </c>
      <c r="LW6" s="1" t="s">
        <v>2236</v>
      </c>
      <c r="LX6" s="1" t="s">
        <v>2492</v>
      </c>
      <c r="LY6" s="1" t="s">
        <v>2236</v>
      </c>
      <c r="MH6" s="1" t="s">
        <v>2493</v>
      </c>
      <c r="MI6" s="1" t="s">
        <v>2236</v>
      </c>
      <c r="MJ6" s="1" t="s">
        <v>2494</v>
      </c>
      <c r="MK6" s="1" t="s">
        <v>2236</v>
      </c>
      <c r="ML6" s="1" t="s">
        <v>2495</v>
      </c>
      <c r="MM6" s="1" t="s">
        <v>2236</v>
      </c>
      <c r="MN6" s="1" t="s">
        <v>2496</v>
      </c>
      <c r="MO6" s="1" t="s">
        <v>2236</v>
      </c>
      <c r="MP6" s="1" t="s">
        <v>2497</v>
      </c>
      <c r="MQ6" s="1" t="s">
        <v>2236</v>
      </c>
      <c r="MR6" s="1" t="s">
        <v>2498</v>
      </c>
      <c r="MS6" s="1" t="s">
        <v>2236</v>
      </c>
      <c r="MT6" s="1" t="s">
        <v>2499</v>
      </c>
      <c r="MU6" s="1" t="s">
        <v>2236</v>
      </c>
      <c r="MV6" s="1" t="s">
        <v>2500</v>
      </c>
      <c r="MW6" s="1" t="s">
        <v>2236</v>
      </c>
      <c r="MX6" s="1" t="s">
        <v>2501</v>
      </c>
      <c r="MY6" s="1" t="s">
        <v>2236</v>
      </c>
      <c r="MZ6" s="1" t="s">
        <v>2502</v>
      </c>
      <c r="NA6" s="1" t="s">
        <v>2236</v>
      </c>
      <c r="NB6" s="1" t="s">
        <v>2503</v>
      </c>
      <c r="NC6" s="1" t="s">
        <v>2236</v>
      </c>
      <c r="ND6" s="1" t="s">
        <v>2504</v>
      </c>
      <c r="NE6" s="1" t="s">
        <v>2236</v>
      </c>
      <c r="NF6" s="1" t="s">
        <v>2505</v>
      </c>
      <c r="NG6" s="1" t="s">
        <v>2236</v>
      </c>
      <c r="NH6" s="1" t="s">
        <v>2506</v>
      </c>
      <c r="NI6" s="1" t="s">
        <v>2236</v>
      </c>
      <c r="NJ6" s="1" t="s">
        <v>2507</v>
      </c>
      <c r="NK6" s="1" t="s">
        <v>2236</v>
      </c>
      <c r="NL6" s="1" t="s">
        <v>2508</v>
      </c>
      <c r="NM6" s="1" t="s">
        <v>2236</v>
      </c>
      <c r="NN6" s="1" t="s">
        <v>2509</v>
      </c>
      <c r="NO6" s="1" t="s">
        <v>2236</v>
      </c>
      <c r="NP6" s="1" t="s">
        <v>2510</v>
      </c>
      <c r="NQ6" s="1" t="s">
        <v>2236</v>
      </c>
      <c r="NR6" s="1" t="s">
        <v>2511</v>
      </c>
      <c r="NS6" s="1" t="s">
        <v>2236</v>
      </c>
      <c r="NT6" s="1" t="s">
        <v>2512</v>
      </c>
      <c r="NU6" s="1" t="s">
        <v>2236</v>
      </c>
      <c r="NV6" s="1" t="s">
        <v>2513</v>
      </c>
      <c r="NW6" s="1" t="s">
        <v>2236</v>
      </c>
      <c r="NX6" s="1" t="s">
        <v>2514</v>
      </c>
      <c r="NY6" s="1" t="s">
        <v>2236</v>
      </c>
      <c r="NZ6" s="1" t="s">
        <v>2515</v>
      </c>
      <c r="OA6" s="1" t="s">
        <v>2236</v>
      </c>
      <c r="OB6" s="1" t="s">
        <v>2516</v>
      </c>
      <c r="OC6" s="1" t="s">
        <v>2236</v>
      </c>
      <c r="OD6" s="1" t="s">
        <v>2517</v>
      </c>
      <c r="OE6" s="1" t="s">
        <v>2236</v>
      </c>
      <c r="OF6" s="1" t="s">
        <v>2518</v>
      </c>
      <c r="OG6" s="1" t="s">
        <v>2236</v>
      </c>
      <c r="OH6" s="1" t="s">
        <v>2519</v>
      </c>
      <c r="OI6" s="1" t="s">
        <v>2236</v>
      </c>
      <c r="OJ6" s="1" t="s">
        <v>2520</v>
      </c>
      <c r="OK6" s="1" t="s">
        <v>2236</v>
      </c>
      <c r="OL6" s="1" t="s">
        <v>2521</v>
      </c>
      <c r="OM6" s="1" t="s">
        <v>2236</v>
      </c>
      <c r="ON6" s="1" t="s">
        <v>2522</v>
      </c>
      <c r="OO6" s="1" t="s">
        <v>2236</v>
      </c>
      <c r="OP6" s="1" t="s">
        <v>2523</v>
      </c>
      <c r="OQ6" s="1" t="s">
        <v>2236</v>
      </c>
      <c r="OR6" s="1" t="s">
        <v>2524</v>
      </c>
      <c r="OS6" s="1" t="s">
        <v>2236</v>
      </c>
      <c r="OT6" s="1" t="s">
        <v>2525</v>
      </c>
      <c r="OU6" s="1" t="s">
        <v>2236</v>
      </c>
      <c r="OV6" s="1" t="s">
        <v>2526</v>
      </c>
      <c r="OW6" s="1" t="s">
        <v>2236</v>
      </c>
      <c r="OX6" s="1" t="s">
        <v>2527</v>
      </c>
      <c r="OY6" s="1" t="s">
        <v>2236</v>
      </c>
      <c r="OZ6" s="1" t="s">
        <v>2528</v>
      </c>
      <c r="PA6" s="1" t="s">
        <v>2236</v>
      </c>
      <c r="PB6" s="1" t="s">
        <v>2529</v>
      </c>
      <c r="PC6" s="1" t="s">
        <v>2236</v>
      </c>
      <c r="PD6" s="1" t="s">
        <v>2530</v>
      </c>
      <c r="PE6" s="1" t="s">
        <v>2236</v>
      </c>
      <c r="PF6" s="1" t="s">
        <v>2531</v>
      </c>
      <c r="PG6" s="1" t="s">
        <v>2236</v>
      </c>
      <c r="PH6" s="1" t="s">
        <v>2532</v>
      </c>
      <c r="PI6" s="1" t="s">
        <v>2236</v>
      </c>
      <c r="PJ6" s="1" t="s">
        <v>2533</v>
      </c>
      <c r="PK6" s="1" t="s">
        <v>2236</v>
      </c>
      <c r="PL6" s="1" t="s">
        <v>2534</v>
      </c>
      <c r="PM6" s="1" t="s">
        <v>2236</v>
      </c>
      <c r="SL6" s="1" t="s">
        <v>2535</v>
      </c>
      <c r="SM6" s="1" t="s">
        <v>2236</v>
      </c>
      <c r="SN6" s="1" t="s">
        <v>2236</v>
      </c>
      <c r="SO6" s="1" t="s">
        <v>2536</v>
      </c>
      <c r="SP6" s="1" t="s">
        <v>2537</v>
      </c>
    </row>
    <row r="7" spans="1:511" ht="15.95">
      <c r="A7" s="1">
        <v>962</v>
      </c>
      <c r="B7" s="1" t="s">
        <v>2538</v>
      </c>
      <c r="C7" s="1" t="s">
        <v>2539</v>
      </c>
      <c r="E7" s="1" t="s">
        <v>2540</v>
      </c>
      <c r="F7" s="1">
        <v>2016</v>
      </c>
      <c r="G7" s="1" t="s">
        <v>2541</v>
      </c>
      <c r="H7" s="1" t="s">
        <v>2542</v>
      </c>
      <c r="I7" s="1" t="s">
        <v>2321</v>
      </c>
      <c r="J7" s="1" t="s">
        <v>2543</v>
      </c>
      <c r="K7" s="1" t="s">
        <v>2408</v>
      </c>
      <c r="L7" s="1" t="s">
        <v>2235</v>
      </c>
      <c r="M7" s="1" t="s">
        <v>2544</v>
      </c>
      <c r="N7" s="1" t="s">
        <v>2545</v>
      </c>
      <c r="O7" s="1" t="s">
        <v>2546</v>
      </c>
      <c r="Q7" s="1" t="s">
        <v>2236</v>
      </c>
      <c r="EC7" s="1" t="s">
        <v>2236</v>
      </c>
      <c r="ED7" s="1" t="s">
        <v>2236</v>
      </c>
      <c r="EE7" s="1" t="s">
        <v>2236</v>
      </c>
      <c r="EF7" s="1" t="s">
        <v>2236</v>
      </c>
      <c r="EG7" s="1" t="s">
        <v>2236</v>
      </c>
      <c r="EH7" s="1" t="s">
        <v>2236</v>
      </c>
      <c r="EI7" s="1" t="s">
        <v>2236</v>
      </c>
      <c r="EJ7" s="1" t="s">
        <v>2236</v>
      </c>
      <c r="EK7" s="1" t="s">
        <v>2236</v>
      </c>
      <c r="EL7" s="1" t="s">
        <v>2236</v>
      </c>
      <c r="EM7" s="1" t="s">
        <v>2236</v>
      </c>
      <c r="EO7" s="1" t="s">
        <v>2547</v>
      </c>
      <c r="EP7" s="1" t="s">
        <v>2236</v>
      </c>
      <c r="EQ7" s="1" t="s">
        <v>2236</v>
      </c>
      <c r="ER7" s="1" t="s">
        <v>2548</v>
      </c>
      <c r="GC7" s="1" t="s">
        <v>2268</v>
      </c>
      <c r="GE7" s="1" t="s">
        <v>2236</v>
      </c>
      <c r="HJ7" s="2" t="s">
        <v>2236</v>
      </c>
      <c r="HK7" s="1" t="s">
        <v>2549</v>
      </c>
      <c r="HL7" s="1" t="s">
        <v>2550</v>
      </c>
      <c r="HM7" s="1" t="s">
        <v>2551</v>
      </c>
      <c r="SL7" s="1" t="s">
        <v>2552</v>
      </c>
      <c r="SM7" s="1" t="s">
        <v>2236</v>
      </c>
      <c r="SN7" s="1" t="s">
        <v>2236</v>
      </c>
      <c r="SO7" s="1" t="s">
        <v>2236</v>
      </c>
      <c r="SP7" s="1" t="s">
        <v>2553</v>
      </c>
    </row>
    <row r="8" spans="1:511" ht="15.95">
      <c r="A8" s="1">
        <v>1062</v>
      </c>
      <c r="B8" s="1" t="s">
        <v>2554</v>
      </c>
      <c r="C8" s="1" t="s">
        <v>2555</v>
      </c>
      <c r="E8" s="1" t="s">
        <v>2556</v>
      </c>
      <c r="F8" s="1">
        <v>2015</v>
      </c>
      <c r="G8" s="1" t="s">
        <v>2541</v>
      </c>
      <c r="H8" s="1" t="s">
        <v>2557</v>
      </c>
      <c r="I8" s="1" t="s">
        <v>2544</v>
      </c>
      <c r="J8" s="1" t="s">
        <v>2558</v>
      </c>
      <c r="K8" s="1" t="s">
        <v>2408</v>
      </c>
      <c r="L8" s="1" t="s">
        <v>2235</v>
      </c>
      <c r="M8" s="1" t="s">
        <v>2321</v>
      </c>
      <c r="N8" s="1" t="s">
        <v>2545</v>
      </c>
      <c r="O8" s="1" t="s">
        <v>2559</v>
      </c>
      <c r="Q8" s="1" t="s">
        <v>2236</v>
      </c>
      <c r="EC8" s="1" t="s">
        <v>2236</v>
      </c>
      <c r="ED8" s="1" t="s">
        <v>2236</v>
      </c>
      <c r="EE8" s="1" t="s">
        <v>2236</v>
      </c>
      <c r="EF8" s="1" t="s">
        <v>2236</v>
      </c>
      <c r="EG8" s="1" t="s">
        <v>2236</v>
      </c>
      <c r="EH8" s="1" t="s">
        <v>2236</v>
      </c>
      <c r="EI8" s="1" t="s">
        <v>2236</v>
      </c>
      <c r="EJ8" s="1" t="s">
        <v>2236</v>
      </c>
      <c r="EK8" s="1" t="s">
        <v>2236</v>
      </c>
      <c r="EL8" s="1" t="s">
        <v>2236</v>
      </c>
      <c r="EM8" s="1" t="s">
        <v>2236</v>
      </c>
      <c r="EO8" s="1" t="s">
        <v>2560</v>
      </c>
      <c r="EP8" s="1" t="s">
        <v>2236</v>
      </c>
      <c r="EQ8" s="1" t="s">
        <v>2236</v>
      </c>
      <c r="ER8" s="1" t="s">
        <v>2561</v>
      </c>
      <c r="ES8" s="1" t="s">
        <v>2562</v>
      </c>
      <c r="ET8" s="1" t="s">
        <v>2236</v>
      </c>
      <c r="EU8" s="1" t="s">
        <v>2236</v>
      </c>
      <c r="EV8" s="1" t="s">
        <v>2561</v>
      </c>
      <c r="EW8" s="1" t="s">
        <v>2563</v>
      </c>
      <c r="EX8" s="1" t="s">
        <v>2236</v>
      </c>
      <c r="EY8" s="1" t="s">
        <v>2236</v>
      </c>
      <c r="EZ8" s="1" t="s">
        <v>2561</v>
      </c>
      <c r="GC8" s="1" t="s">
        <v>2268</v>
      </c>
      <c r="GE8" s="1" t="s">
        <v>2236</v>
      </c>
      <c r="HJ8" s="2" t="s">
        <v>2564</v>
      </c>
      <c r="HK8" s="1" t="s">
        <v>2565</v>
      </c>
      <c r="HL8" s="1" t="s">
        <v>2566</v>
      </c>
      <c r="HM8" s="1" t="s">
        <v>2567</v>
      </c>
      <c r="MH8" s="1" t="s">
        <v>2568</v>
      </c>
      <c r="MI8" s="1" t="s">
        <v>2569</v>
      </c>
      <c r="MJ8" s="1" t="s">
        <v>2236</v>
      </c>
      <c r="MK8" s="1" t="s">
        <v>2236</v>
      </c>
      <c r="SL8" s="1" t="s">
        <v>2570</v>
      </c>
      <c r="SM8" s="1" t="s">
        <v>2236</v>
      </c>
      <c r="SN8" s="1" t="s">
        <v>2236</v>
      </c>
      <c r="SO8" s="1" t="s">
        <v>2571</v>
      </c>
      <c r="SP8" s="1" t="s">
        <v>2572</v>
      </c>
    </row>
    <row r="9" spans="1:511" ht="15.95">
      <c r="A9" s="1">
        <v>1071</v>
      </c>
      <c r="B9" s="1" t="s">
        <v>2573</v>
      </c>
      <c r="C9" s="1" t="s">
        <v>2574</v>
      </c>
      <c r="E9" s="1" t="s">
        <v>2575</v>
      </c>
      <c r="F9" s="1">
        <v>2015</v>
      </c>
      <c r="G9" s="1" t="s">
        <v>2576</v>
      </c>
      <c r="H9" s="1" t="s">
        <v>2577</v>
      </c>
      <c r="I9" s="1" t="s">
        <v>2578</v>
      </c>
      <c r="J9" s="1" t="s">
        <v>2579</v>
      </c>
      <c r="K9" s="1" t="s">
        <v>2408</v>
      </c>
      <c r="L9" s="1" t="s">
        <v>2235</v>
      </c>
      <c r="M9" s="1" t="s">
        <v>2580</v>
      </c>
      <c r="N9" s="1" t="s">
        <v>2581</v>
      </c>
      <c r="O9" s="1" t="s">
        <v>2582</v>
      </c>
      <c r="Q9" s="1" t="s">
        <v>2236</v>
      </c>
      <c r="EC9" s="1" t="s">
        <v>2236</v>
      </c>
      <c r="ED9" s="1" t="s">
        <v>2236</v>
      </c>
      <c r="EE9" s="1" t="s">
        <v>2236</v>
      </c>
      <c r="EF9" s="1" t="s">
        <v>2236</v>
      </c>
      <c r="EG9" s="1" t="s">
        <v>2236</v>
      </c>
      <c r="EH9" s="1" t="s">
        <v>2236</v>
      </c>
      <c r="EI9" s="1" t="s">
        <v>2236</v>
      </c>
      <c r="EJ9" s="1" t="s">
        <v>2236</v>
      </c>
      <c r="EK9" s="1" t="s">
        <v>2236</v>
      </c>
      <c r="EL9" s="1" t="s">
        <v>2236</v>
      </c>
      <c r="EM9" s="1" t="s">
        <v>2236</v>
      </c>
      <c r="EO9" s="1" t="s">
        <v>2583</v>
      </c>
      <c r="EP9" s="1" t="s">
        <v>2236</v>
      </c>
      <c r="EQ9" s="1" t="s">
        <v>2236</v>
      </c>
      <c r="ER9" s="1" t="s">
        <v>2584</v>
      </c>
      <c r="ES9" s="1" t="s">
        <v>2585</v>
      </c>
      <c r="ET9" s="1" t="s">
        <v>2236</v>
      </c>
      <c r="EU9" s="1" t="s">
        <v>2236</v>
      </c>
      <c r="EV9" s="1" t="s">
        <v>2584</v>
      </c>
      <c r="EW9" s="1" t="s">
        <v>2586</v>
      </c>
      <c r="EX9" s="1" t="s">
        <v>2236</v>
      </c>
      <c r="EY9" s="1" t="s">
        <v>2236</v>
      </c>
      <c r="EZ9" s="1" t="s">
        <v>2587</v>
      </c>
      <c r="FA9" s="1" t="s">
        <v>2588</v>
      </c>
      <c r="FB9" s="1" t="s">
        <v>2236</v>
      </c>
      <c r="FC9" s="1" t="s">
        <v>2236</v>
      </c>
      <c r="FD9" s="1" t="s">
        <v>2584</v>
      </c>
      <c r="FE9" s="1" t="s">
        <v>2589</v>
      </c>
      <c r="FF9" s="1" t="s">
        <v>2236</v>
      </c>
      <c r="FG9" s="1" t="s">
        <v>2236</v>
      </c>
      <c r="FH9" s="1" t="s">
        <v>2584</v>
      </c>
      <c r="GC9" s="1" t="s">
        <v>2268</v>
      </c>
      <c r="GE9" s="1" t="s">
        <v>2590</v>
      </c>
      <c r="GF9" s="1" t="s">
        <v>2591</v>
      </c>
      <c r="GG9" s="1" t="s">
        <v>2592</v>
      </c>
      <c r="GH9" s="1" t="s">
        <v>2593</v>
      </c>
      <c r="GI9" s="1" t="s">
        <v>2594</v>
      </c>
      <c r="GJ9" s="1" t="s">
        <v>2592</v>
      </c>
      <c r="GK9" s="1" t="s">
        <v>2595</v>
      </c>
      <c r="GL9" s="1" t="s">
        <v>2596</v>
      </c>
      <c r="GM9" s="1" t="s">
        <v>2592</v>
      </c>
      <c r="GN9" s="1" t="s">
        <v>2597</v>
      </c>
      <c r="GO9" s="1" t="s">
        <v>2598</v>
      </c>
      <c r="GP9" s="1" t="s">
        <v>2592</v>
      </c>
      <c r="GQ9" s="1" t="s">
        <v>2599</v>
      </c>
      <c r="GR9" s="1" t="s">
        <v>2600</v>
      </c>
      <c r="GS9" s="1" t="s">
        <v>2592</v>
      </c>
      <c r="GT9" s="1" t="s">
        <v>2601</v>
      </c>
      <c r="GU9" s="1" t="s">
        <v>2602</v>
      </c>
      <c r="GV9" s="1" t="s">
        <v>2592</v>
      </c>
      <c r="HJ9" s="2"/>
      <c r="JN9" s="1" t="s">
        <v>2603</v>
      </c>
      <c r="JO9" s="1" t="s">
        <v>2604</v>
      </c>
      <c r="JP9" s="1" t="s">
        <v>2236</v>
      </c>
      <c r="JQ9" s="1" t="s">
        <v>2236</v>
      </c>
      <c r="KT9" s="1" t="s">
        <v>2605</v>
      </c>
      <c r="KU9" s="1" t="s">
        <v>2606</v>
      </c>
      <c r="KV9" s="1" t="s">
        <v>2236</v>
      </c>
      <c r="KW9" s="1" t="s">
        <v>2236</v>
      </c>
      <c r="MH9" s="1" t="s">
        <v>2607</v>
      </c>
      <c r="MI9" s="1" t="s">
        <v>2608</v>
      </c>
      <c r="MJ9" s="1" t="s">
        <v>2236</v>
      </c>
      <c r="MK9" s="1" t="s">
        <v>2236</v>
      </c>
      <c r="ML9" s="1" t="s">
        <v>2609</v>
      </c>
      <c r="MM9" s="1" t="s">
        <v>2610</v>
      </c>
      <c r="MN9" s="1" t="s">
        <v>2236</v>
      </c>
      <c r="MO9" s="1" t="s">
        <v>2236</v>
      </c>
      <c r="MP9" s="1" t="s">
        <v>2611</v>
      </c>
      <c r="MQ9" s="1" t="s">
        <v>2612</v>
      </c>
      <c r="MR9" s="1" t="s">
        <v>2236</v>
      </c>
      <c r="MS9" s="1" t="s">
        <v>2236</v>
      </c>
      <c r="MT9" s="1" t="s">
        <v>2613</v>
      </c>
      <c r="MU9" s="1" t="s">
        <v>2614</v>
      </c>
      <c r="MV9" s="1" t="s">
        <v>2236</v>
      </c>
      <c r="MW9" s="1" t="s">
        <v>2236</v>
      </c>
      <c r="MX9" s="1" t="s">
        <v>2615</v>
      </c>
      <c r="MY9" s="1" t="s">
        <v>2616</v>
      </c>
      <c r="MZ9" s="1" t="s">
        <v>2236</v>
      </c>
      <c r="NA9" s="1" t="s">
        <v>2236</v>
      </c>
      <c r="NB9" s="1" t="s">
        <v>2617</v>
      </c>
      <c r="NC9" s="1" t="s">
        <v>2618</v>
      </c>
      <c r="ND9" s="1" t="s">
        <v>2236</v>
      </c>
      <c r="NE9" s="1" t="s">
        <v>2236</v>
      </c>
      <c r="NF9" s="1" t="s">
        <v>2619</v>
      </c>
      <c r="NG9" s="1" t="s">
        <v>2620</v>
      </c>
      <c r="NH9" s="1" t="s">
        <v>2236</v>
      </c>
      <c r="NI9" s="1" t="s">
        <v>2236</v>
      </c>
      <c r="NJ9" s="1" t="s">
        <v>2621</v>
      </c>
      <c r="NK9" s="1" t="s">
        <v>2622</v>
      </c>
      <c r="NL9" s="1" t="s">
        <v>2236</v>
      </c>
      <c r="NM9" s="1" t="s">
        <v>2236</v>
      </c>
      <c r="NN9" s="1" t="s">
        <v>2623</v>
      </c>
      <c r="NO9" s="1" t="s">
        <v>2624</v>
      </c>
      <c r="NP9" s="1" t="s">
        <v>2236</v>
      </c>
      <c r="NQ9" s="1" t="s">
        <v>2236</v>
      </c>
      <c r="NR9" s="1" t="s">
        <v>2625</v>
      </c>
      <c r="NS9" s="1" t="s">
        <v>2626</v>
      </c>
      <c r="NT9" s="1" t="s">
        <v>2236</v>
      </c>
      <c r="NU9" s="1" t="s">
        <v>2236</v>
      </c>
      <c r="SL9" s="1" t="s">
        <v>2627</v>
      </c>
      <c r="SM9" s="1" t="s">
        <v>2236</v>
      </c>
      <c r="SN9" s="1" t="s">
        <v>2236</v>
      </c>
      <c r="SO9" s="1" t="s">
        <v>2236</v>
      </c>
      <c r="SP9" s="1" t="s">
        <v>2628</v>
      </c>
    </row>
    <row r="10" spans="1:511" ht="15.95">
      <c r="A10" s="1">
        <v>1113</v>
      </c>
      <c r="B10" s="1" t="s">
        <v>2554</v>
      </c>
      <c r="C10" s="1" t="s">
        <v>2629</v>
      </c>
      <c r="E10" s="1" t="s">
        <v>2630</v>
      </c>
      <c r="F10" s="1">
        <v>2015</v>
      </c>
      <c r="G10" s="1" t="s">
        <v>2541</v>
      </c>
      <c r="H10" s="1" t="s">
        <v>2542</v>
      </c>
      <c r="I10" s="1" t="s">
        <v>2631</v>
      </c>
      <c r="J10" s="1" t="s">
        <v>2632</v>
      </c>
      <c r="K10" s="1" t="s">
        <v>2633</v>
      </c>
      <c r="L10" s="1" t="s">
        <v>2235</v>
      </c>
      <c r="M10" s="1" t="s">
        <v>2236</v>
      </c>
      <c r="N10" s="1" t="s">
        <v>2237</v>
      </c>
      <c r="O10" s="1" t="s">
        <v>2236</v>
      </c>
      <c r="Q10" s="1" t="s">
        <v>2236</v>
      </c>
      <c r="EC10" s="1" t="s">
        <v>2236</v>
      </c>
      <c r="ED10" s="1" t="s">
        <v>2236</v>
      </c>
      <c r="EE10" s="1" t="s">
        <v>2236</v>
      </c>
      <c r="EF10" s="1" t="s">
        <v>2236</v>
      </c>
      <c r="EG10" s="1" t="s">
        <v>2236</v>
      </c>
      <c r="EH10" s="1" t="s">
        <v>2236</v>
      </c>
      <c r="EI10" s="1" t="s">
        <v>2236</v>
      </c>
      <c r="EJ10" s="1" t="s">
        <v>2236</v>
      </c>
      <c r="EK10" s="1" t="s">
        <v>2236</v>
      </c>
      <c r="EL10" s="1" t="s">
        <v>2236</v>
      </c>
      <c r="EM10" s="1" t="s">
        <v>2236</v>
      </c>
      <c r="EO10" s="1" t="s">
        <v>2236</v>
      </c>
      <c r="GC10" s="1" t="s">
        <v>2268</v>
      </c>
      <c r="GE10" s="1" t="s">
        <v>2634</v>
      </c>
      <c r="GF10" s="1" t="s">
        <v>2635</v>
      </c>
      <c r="GG10" s="1" t="s">
        <v>2236</v>
      </c>
      <c r="GH10" s="1" t="s">
        <v>2636</v>
      </c>
      <c r="GI10" s="1" t="s">
        <v>2637</v>
      </c>
      <c r="GJ10" s="1" t="s">
        <v>2236</v>
      </c>
      <c r="GK10" s="1" t="s">
        <v>2638</v>
      </c>
      <c r="GL10" s="1" t="s">
        <v>2639</v>
      </c>
      <c r="GM10" s="1" t="s">
        <v>2236</v>
      </c>
      <c r="GN10" s="1" t="s">
        <v>2640</v>
      </c>
      <c r="GO10" s="1" t="s">
        <v>2641</v>
      </c>
      <c r="GP10" s="1" t="s">
        <v>2236</v>
      </c>
      <c r="HJ10" s="2" t="s">
        <v>2642</v>
      </c>
      <c r="HK10" s="1" t="s">
        <v>2236</v>
      </c>
      <c r="HL10" s="1" t="s">
        <v>2236</v>
      </c>
      <c r="HM10" s="1" t="s">
        <v>2236</v>
      </c>
      <c r="HV10" s="1" t="s">
        <v>2643</v>
      </c>
      <c r="HW10" s="1" t="s">
        <v>2236</v>
      </c>
      <c r="HX10" s="1" t="s">
        <v>2236</v>
      </c>
      <c r="HY10" s="1" t="s">
        <v>2236</v>
      </c>
      <c r="IP10" s="1" t="s">
        <v>2643</v>
      </c>
      <c r="IQ10" s="1" t="s">
        <v>2236</v>
      </c>
      <c r="IR10" s="1" t="s">
        <v>2236</v>
      </c>
      <c r="IS10" s="1" t="s">
        <v>2236</v>
      </c>
      <c r="IT10" s="1" t="s">
        <v>2643</v>
      </c>
      <c r="IU10" s="1" t="s">
        <v>2236</v>
      </c>
      <c r="IV10" s="1" t="s">
        <v>2236</v>
      </c>
      <c r="IW10" s="1" t="s">
        <v>2236</v>
      </c>
      <c r="IX10" s="1" t="s">
        <v>2644</v>
      </c>
      <c r="IY10" s="1" t="s">
        <v>2236</v>
      </c>
      <c r="IZ10" s="1" t="s">
        <v>2236</v>
      </c>
      <c r="JA10" s="1" t="s">
        <v>2236</v>
      </c>
      <c r="JB10" s="1" t="s">
        <v>2644</v>
      </c>
      <c r="JC10" s="1" t="s">
        <v>2236</v>
      </c>
      <c r="JD10" s="1" t="s">
        <v>2236</v>
      </c>
      <c r="JE10" s="1" t="s">
        <v>2236</v>
      </c>
      <c r="JF10" s="1" t="s">
        <v>2643</v>
      </c>
      <c r="JG10" s="1" t="s">
        <v>2236</v>
      </c>
      <c r="JH10" s="1" t="s">
        <v>2236</v>
      </c>
      <c r="JI10" s="1" t="s">
        <v>2236</v>
      </c>
      <c r="JN10" s="1" t="s">
        <v>2643</v>
      </c>
      <c r="JO10" s="1" t="s">
        <v>2236</v>
      </c>
      <c r="JP10" s="1" t="s">
        <v>2236</v>
      </c>
      <c r="JQ10" s="1" t="s">
        <v>2236</v>
      </c>
      <c r="KH10" s="1" t="s">
        <v>2643</v>
      </c>
      <c r="KI10" s="1" t="s">
        <v>2236</v>
      </c>
      <c r="KJ10" s="1" t="s">
        <v>2236</v>
      </c>
      <c r="KK10" s="1" t="s">
        <v>2236</v>
      </c>
      <c r="KL10" s="1" t="s">
        <v>2643</v>
      </c>
      <c r="KM10" s="1" t="s">
        <v>2236</v>
      </c>
      <c r="KN10" s="1" t="s">
        <v>2236</v>
      </c>
      <c r="KO10" s="1" t="s">
        <v>2236</v>
      </c>
      <c r="KP10" s="1" t="s">
        <v>2643</v>
      </c>
      <c r="KQ10" s="1" t="s">
        <v>2236</v>
      </c>
      <c r="KR10" s="1" t="s">
        <v>2236</v>
      </c>
      <c r="KS10" s="1" t="s">
        <v>2236</v>
      </c>
      <c r="KT10" s="1" t="s">
        <v>2643</v>
      </c>
      <c r="KU10" s="1" t="s">
        <v>2236</v>
      </c>
      <c r="KV10" s="1" t="s">
        <v>2236</v>
      </c>
      <c r="KW10" s="1" t="s">
        <v>2236</v>
      </c>
      <c r="LB10" s="1" t="s">
        <v>2643</v>
      </c>
      <c r="LC10" s="1" t="s">
        <v>2236</v>
      </c>
      <c r="LD10" s="1" t="s">
        <v>2236</v>
      </c>
      <c r="LE10" s="1" t="s">
        <v>2236</v>
      </c>
      <c r="LF10" s="1" t="s">
        <v>2643</v>
      </c>
      <c r="LG10" s="1" t="s">
        <v>2236</v>
      </c>
      <c r="LH10" s="1" t="s">
        <v>2236</v>
      </c>
      <c r="LI10" s="1" t="s">
        <v>2236</v>
      </c>
      <c r="LJ10" s="1" t="s">
        <v>2643</v>
      </c>
      <c r="LK10" s="1" t="s">
        <v>2236</v>
      </c>
      <c r="LL10" s="1" t="s">
        <v>2236</v>
      </c>
      <c r="LM10" s="1" t="s">
        <v>2236</v>
      </c>
      <c r="LN10" s="1" t="s">
        <v>2643</v>
      </c>
      <c r="LO10" s="1" t="s">
        <v>2236</v>
      </c>
      <c r="LP10" s="1" t="s">
        <v>2236</v>
      </c>
      <c r="LQ10" s="1" t="s">
        <v>2236</v>
      </c>
      <c r="LV10" s="1" t="s">
        <v>2643</v>
      </c>
      <c r="LW10" s="1" t="s">
        <v>2236</v>
      </c>
      <c r="LX10" s="1" t="s">
        <v>2236</v>
      </c>
      <c r="LY10" s="1" t="s">
        <v>2236</v>
      </c>
      <c r="LZ10" s="1" t="s">
        <v>2643</v>
      </c>
      <c r="MA10" s="1" t="s">
        <v>2236</v>
      </c>
      <c r="MB10" s="1" t="s">
        <v>2236</v>
      </c>
      <c r="MC10" s="1" t="s">
        <v>2236</v>
      </c>
      <c r="MH10" s="1" t="s">
        <v>2645</v>
      </c>
      <c r="MI10" s="1" t="s">
        <v>2236</v>
      </c>
      <c r="MJ10" s="1" t="s">
        <v>2236</v>
      </c>
      <c r="MK10" s="1" t="s">
        <v>2236</v>
      </c>
      <c r="ML10" s="1" t="s">
        <v>2646</v>
      </c>
      <c r="MM10" s="1" t="s">
        <v>2236</v>
      </c>
      <c r="MN10" s="1" t="s">
        <v>2236</v>
      </c>
      <c r="MO10" s="1" t="s">
        <v>2236</v>
      </c>
      <c r="MP10" s="1" t="s">
        <v>2647</v>
      </c>
      <c r="MQ10" s="1" t="s">
        <v>2236</v>
      </c>
      <c r="MR10" s="1" t="s">
        <v>2236</v>
      </c>
      <c r="MS10" s="1" t="s">
        <v>2236</v>
      </c>
      <c r="MT10" s="1" t="s">
        <v>2648</v>
      </c>
      <c r="MU10" s="1" t="s">
        <v>2236</v>
      </c>
      <c r="MV10" s="1" t="s">
        <v>2236</v>
      </c>
      <c r="MW10" s="1" t="s">
        <v>2236</v>
      </c>
      <c r="SL10" s="1" t="s">
        <v>2649</v>
      </c>
      <c r="SM10" s="1" t="s">
        <v>2236</v>
      </c>
      <c r="SN10" s="1" t="s">
        <v>2236</v>
      </c>
      <c r="SO10" s="1" t="s">
        <v>2650</v>
      </c>
      <c r="SP10" s="1" t="s">
        <v>2651</v>
      </c>
    </row>
    <row r="11" spans="1:511" ht="15.95">
      <c r="A11" s="1">
        <v>1353</v>
      </c>
      <c r="B11" s="1" t="s">
        <v>2652</v>
      </c>
      <c r="C11" s="1" t="s">
        <v>2653</v>
      </c>
      <c r="E11" s="1" t="s">
        <v>2654</v>
      </c>
      <c r="F11" s="1">
        <v>2013</v>
      </c>
      <c r="G11" s="1" t="s">
        <v>2655</v>
      </c>
      <c r="H11" s="1" t="s">
        <v>2656</v>
      </c>
      <c r="I11" s="1" t="s">
        <v>2232</v>
      </c>
      <c r="J11" s="1" t="s">
        <v>2657</v>
      </c>
      <c r="K11" s="1" t="s">
        <v>2633</v>
      </c>
      <c r="L11" s="1" t="s">
        <v>2235</v>
      </c>
      <c r="M11" s="1" t="s">
        <v>2236</v>
      </c>
      <c r="N11" s="1" t="s">
        <v>2237</v>
      </c>
      <c r="O11" s="1" t="s">
        <v>2236</v>
      </c>
      <c r="Q11" s="1" t="s">
        <v>2236</v>
      </c>
      <c r="EC11" s="1" t="s">
        <v>2236</v>
      </c>
      <c r="ED11" s="1" t="s">
        <v>2236</v>
      </c>
      <c r="EE11" s="1" t="s">
        <v>2236</v>
      </c>
      <c r="EF11" s="1" t="s">
        <v>2236</v>
      </c>
      <c r="EG11" s="1" t="s">
        <v>2236</v>
      </c>
      <c r="EH11" s="1" t="s">
        <v>2236</v>
      </c>
      <c r="EI11" s="1" t="s">
        <v>2236</v>
      </c>
      <c r="EJ11" s="1" t="s">
        <v>2236</v>
      </c>
      <c r="EK11" s="1" t="s">
        <v>2236</v>
      </c>
      <c r="EL11" s="1" t="s">
        <v>2236</v>
      </c>
      <c r="EM11" s="1" t="s">
        <v>2236</v>
      </c>
      <c r="EO11" s="1" t="s">
        <v>2236</v>
      </c>
      <c r="EP11" s="1" t="s">
        <v>2236</v>
      </c>
      <c r="EQ11" s="1" t="s">
        <v>2236</v>
      </c>
      <c r="ER11" s="1" t="s">
        <v>2658</v>
      </c>
      <c r="GC11" s="1" t="s">
        <v>2268</v>
      </c>
      <c r="GE11" s="1" t="s">
        <v>2659</v>
      </c>
      <c r="GF11" s="1" t="s">
        <v>2660</v>
      </c>
      <c r="GG11" s="1" t="s">
        <v>2236</v>
      </c>
      <c r="GH11" s="1" t="s">
        <v>2661</v>
      </c>
      <c r="GI11" s="1" t="s">
        <v>2662</v>
      </c>
      <c r="GJ11" s="1" t="s">
        <v>2236</v>
      </c>
      <c r="GK11" s="1" t="s">
        <v>2663</v>
      </c>
      <c r="GL11" s="1" t="s">
        <v>2664</v>
      </c>
      <c r="GM11" s="1" t="s">
        <v>2236</v>
      </c>
      <c r="GN11" s="1" t="s">
        <v>2665</v>
      </c>
      <c r="GO11" s="1" t="s">
        <v>2666</v>
      </c>
      <c r="GP11" s="1" t="s">
        <v>2236</v>
      </c>
      <c r="GQ11" s="1" t="s">
        <v>2667</v>
      </c>
      <c r="GR11" s="1" t="s">
        <v>2668</v>
      </c>
      <c r="GS11" s="1" t="s">
        <v>2236</v>
      </c>
      <c r="GT11" s="1" t="s">
        <v>2669</v>
      </c>
      <c r="GU11" s="1" t="s">
        <v>2670</v>
      </c>
      <c r="GV11" s="1" t="s">
        <v>2236</v>
      </c>
      <c r="GW11" s="1" t="s">
        <v>2671</v>
      </c>
      <c r="GX11" s="1" t="s">
        <v>2672</v>
      </c>
      <c r="GY11" s="1" t="s">
        <v>2236</v>
      </c>
      <c r="HJ11" s="2"/>
      <c r="JN11" s="1" t="s">
        <v>2673</v>
      </c>
      <c r="JO11" s="1" t="s">
        <v>2236</v>
      </c>
      <c r="JP11" s="1" t="s">
        <v>2236</v>
      </c>
      <c r="JQ11" s="1" t="s">
        <v>2236</v>
      </c>
      <c r="KT11" s="1" t="s">
        <v>2674</v>
      </c>
      <c r="KU11" s="1" t="s">
        <v>2236</v>
      </c>
      <c r="KV11" s="1" t="s">
        <v>2236</v>
      </c>
      <c r="KW11" s="1" t="s">
        <v>2236</v>
      </c>
      <c r="LB11" s="1" t="s">
        <v>2675</v>
      </c>
      <c r="LC11" s="1" t="s">
        <v>2236</v>
      </c>
      <c r="LD11" s="1" t="s">
        <v>2236</v>
      </c>
      <c r="LE11" s="1" t="s">
        <v>2236</v>
      </c>
      <c r="LF11" s="1" t="s">
        <v>2362</v>
      </c>
      <c r="LV11" s="1" t="s">
        <v>2676</v>
      </c>
      <c r="LW11" s="1" t="s">
        <v>2236</v>
      </c>
      <c r="LX11" s="1" t="s">
        <v>2236</v>
      </c>
      <c r="LY11" s="1" t="s">
        <v>2236</v>
      </c>
      <c r="MH11" s="1" t="s">
        <v>2677</v>
      </c>
      <c r="MI11" s="1" t="s">
        <v>2236</v>
      </c>
      <c r="MJ11" s="1" t="s">
        <v>2236</v>
      </c>
      <c r="MK11" s="1" t="s">
        <v>2236</v>
      </c>
      <c r="ML11" s="1" t="s">
        <v>2678</v>
      </c>
      <c r="MM11" s="1" t="s">
        <v>2236</v>
      </c>
      <c r="MN11" s="1" t="s">
        <v>2236</v>
      </c>
      <c r="MO11" s="1" t="s">
        <v>2236</v>
      </c>
      <c r="MP11" s="1" t="s">
        <v>2679</v>
      </c>
      <c r="MQ11" s="1" t="s">
        <v>2236</v>
      </c>
      <c r="MR11" s="1" t="s">
        <v>2236</v>
      </c>
      <c r="MS11" s="1" t="s">
        <v>2236</v>
      </c>
      <c r="MT11" s="1" t="s">
        <v>2680</v>
      </c>
      <c r="MU11" s="1" t="s">
        <v>2236</v>
      </c>
      <c r="MV11" s="1" t="s">
        <v>2236</v>
      </c>
      <c r="MW11" s="1" t="s">
        <v>2236</v>
      </c>
      <c r="MX11" s="1" t="s">
        <v>2681</v>
      </c>
      <c r="MY11" s="1" t="s">
        <v>2236</v>
      </c>
      <c r="MZ11" s="1" t="s">
        <v>2236</v>
      </c>
      <c r="NA11" s="1" t="s">
        <v>2236</v>
      </c>
      <c r="NB11" s="1" t="s">
        <v>2682</v>
      </c>
      <c r="NC11" s="1" t="s">
        <v>2236</v>
      </c>
      <c r="ND11" s="1" t="s">
        <v>2236</v>
      </c>
      <c r="NE11" s="1" t="s">
        <v>2236</v>
      </c>
      <c r="NF11" s="1" t="s">
        <v>2683</v>
      </c>
      <c r="NG11" s="1" t="s">
        <v>2236</v>
      </c>
      <c r="NH11" s="1" t="s">
        <v>2236</v>
      </c>
      <c r="NI11" s="1" t="s">
        <v>2236</v>
      </c>
      <c r="NJ11" s="1" t="s">
        <v>2684</v>
      </c>
      <c r="NK11" s="1" t="s">
        <v>2236</v>
      </c>
      <c r="NL11" s="1" t="s">
        <v>2236</v>
      </c>
      <c r="NM11" s="1" t="s">
        <v>2236</v>
      </c>
      <c r="NN11" s="1" t="s">
        <v>2685</v>
      </c>
      <c r="NO11" s="1" t="s">
        <v>2236</v>
      </c>
      <c r="NP11" s="1" t="s">
        <v>2236</v>
      </c>
      <c r="NQ11" s="1" t="s">
        <v>2236</v>
      </c>
      <c r="NR11" s="1" t="s">
        <v>2686</v>
      </c>
      <c r="NS11" s="1" t="s">
        <v>2236</v>
      </c>
      <c r="NT11" s="1" t="s">
        <v>2236</v>
      </c>
      <c r="NU11" s="1" t="s">
        <v>2236</v>
      </c>
      <c r="NV11" s="1" t="s">
        <v>2687</v>
      </c>
      <c r="NW11" s="1" t="s">
        <v>2236</v>
      </c>
      <c r="NX11" s="1" t="s">
        <v>2236</v>
      </c>
      <c r="NY11" s="1" t="s">
        <v>2236</v>
      </c>
      <c r="NZ11" s="1" t="s">
        <v>2688</v>
      </c>
      <c r="OA11" s="1" t="s">
        <v>2236</v>
      </c>
      <c r="OB11" s="1" t="s">
        <v>2236</v>
      </c>
      <c r="OC11" s="1" t="s">
        <v>2236</v>
      </c>
      <c r="OD11" s="1" t="s">
        <v>2689</v>
      </c>
      <c r="OE11" s="1" t="s">
        <v>2236</v>
      </c>
      <c r="OF11" s="1" t="s">
        <v>2236</v>
      </c>
      <c r="OG11" s="1" t="s">
        <v>2236</v>
      </c>
      <c r="OH11" s="1" t="s">
        <v>2690</v>
      </c>
      <c r="OI11" s="1" t="s">
        <v>2236</v>
      </c>
      <c r="OJ11" s="1" t="s">
        <v>2236</v>
      </c>
      <c r="OK11" s="1" t="s">
        <v>2236</v>
      </c>
      <c r="OL11" s="1" t="s">
        <v>2691</v>
      </c>
      <c r="OM11" s="1" t="s">
        <v>2236</v>
      </c>
      <c r="ON11" s="1" t="s">
        <v>2236</v>
      </c>
      <c r="OO11" s="1" t="s">
        <v>2236</v>
      </c>
      <c r="OP11" s="1" t="s">
        <v>2692</v>
      </c>
      <c r="OQ11" s="1" t="s">
        <v>2236</v>
      </c>
      <c r="OR11" s="1" t="s">
        <v>2236</v>
      </c>
      <c r="OS11" s="1" t="s">
        <v>2236</v>
      </c>
      <c r="OT11" s="1" t="s">
        <v>2693</v>
      </c>
      <c r="OU11" s="1" t="s">
        <v>2236</v>
      </c>
      <c r="OV11" s="1" t="s">
        <v>2236</v>
      </c>
      <c r="OW11" s="1" t="s">
        <v>2236</v>
      </c>
      <c r="OX11" s="1" t="s">
        <v>2694</v>
      </c>
      <c r="OY11" s="1" t="s">
        <v>2236</v>
      </c>
      <c r="OZ11" s="1" t="s">
        <v>2236</v>
      </c>
      <c r="PA11" s="1" t="s">
        <v>2236</v>
      </c>
      <c r="PB11" s="1" t="s">
        <v>2519</v>
      </c>
      <c r="PC11" s="1" t="s">
        <v>2236</v>
      </c>
      <c r="PD11" s="1" t="s">
        <v>2236</v>
      </c>
      <c r="PE11" s="1" t="s">
        <v>2236</v>
      </c>
      <c r="PF11" s="1" t="s">
        <v>2695</v>
      </c>
      <c r="PG11" s="1" t="s">
        <v>2236</v>
      </c>
      <c r="PH11" s="1" t="s">
        <v>2236</v>
      </c>
      <c r="PI11" s="1" t="s">
        <v>2236</v>
      </c>
      <c r="PJ11" s="1" t="s">
        <v>2696</v>
      </c>
      <c r="PK11" s="1" t="s">
        <v>2236</v>
      </c>
      <c r="PL11" s="1" t="s">
        <v>2236</v>
      </c>
      <c r="PM11" s="1" t="s">
        <v>2236</v>
      </c>
      <c r="PN11" s="1" t="s">
        <v>2697</v>
      </c>
      <c r="PO11" s="1" t="s">
        <v>2236</v>
      </c>
      <c r="PP11" s="1" t="s">
        <v>2236</v>
      </c>
      <c r="PQ11" s="1" t="s">
        <v>2236</v>
      </c>
      <c r="PR11" s="1" t="s">
        <v>2698</v>
      </c>
      <c r="PS11" s="1" t="s">
        <v>2236</v>
      </c>
      <c r="PT11" s="1" t="s">
        <v>2236</v>
      </c>
      <c r="PU11" s="1" t="s">
        <v>2236</v>
      </c>
      <c r="PV11" s="1" t="s">
        <v>2699</v>
      </c>
      <c r="PW11" s="1" t="s">
        <v>2236</v>
      </c>
      <c r="PX11" s="1" t="s">
        <v>2236</v>
      </c>
      <c r="PY11" s="1" t="s">
        <v>2236</v>
      </c>
      <c r="SL11" s="1" t="s">
        <v>2236</v>
      </c>
      <c r="SM11" s="1" t="s">
        <v>2236</v>
      </c>
      <c r="SN11" s="1" t="s">
        <v>2236</v>
      </c>
      <c r="SO11" s="1" t="s">
        <v>2236</v>
      </c>
      <c r="SP11" s="1" t="s">
        <v>2700</v>
      </c>
    </row>
    <row r="12" spans="1:511" ht="15.95">
      <c r="A12" s="1">
        <v>1531</v>
      </c>
      <c r="B12" s="1" t="s">
        <v>2701</v>
      </c>
      <c r="C12" s="1" t="s">
        <v>2702</v>
      </c>
      <c r="E12" s="1" t="s">
        <v>2703</v>
      </c>
      <c r="F12" s="1">
        <v>2012</v>
      </c>
      <c r="G12" s="1" t="s">
        <v>2704</v>
      </c>
      <c r="H12" s="1" t="s">
        <v>2705</v>
      </c>
      <c r="I12" s="1" t="s">
        <v>2706</v>
      </c>
      <c r="J12" s="1" t="s">
        <v>2707</v>
      </c>
      <c r="K12" s="1" t="s">
        <v>2234</v>
      </c>
      <c r="L12" s="1" t="s">
        <v>2235</v>
      </c>
      <c r="M12" s="1" t="s">
        <v>2236</v>
      </c>
      <c r="N12" s="1" t="s">
        <v>2237</v>
      </c>
      <c r="O12" s="1" t="s">
        <v>2236</v>
      </c>
      <c r="Q12" s="1" t="s">
        <v>2236</v>
      </c>
      <c r="EC12" s="1" t="s">
        <v>2236</v>
      </c>
      <c r="ED12" s="1" t="s">
        <v>2236</v>
      </c>
      <c r="EE12" s="1" t="s">
        <v>2236</v>
      </c>
      <c r="EF12" s="1" t="s">
        <v>2236</v>
      </c>
      <c r="EG12" s="1" t="s">
        <v>2236</v>
      </c>
      <c r="EH12" s="1" t="s">
        <v>2236</v>
      </c>
      <c r="EI12" s="1" t="s">
        <v>2236</v>
      </c>
      <c r="EJ12" s="1" t="s">
        <v>2236</v>
      </c>
      <c r="EK12" s="1" t="s">
        <v>2236</v>
      </c>
      <c r="EL12" s="1" t="s">
        <v>2236</v>
      </c>
      <c r="EM12" s="1" t="s">
        <v>2236</v>
      </c>
      <c r="EO12" s="1" t="s">
        <v>2236</v>
      </c>
      <c r="EP12" s="1" t="s">
        <v>2236</v>
      </c>
      <c r="EQ12" s="1" t="s">
        <v>2708</v>
      </c>
      <c r="ER12" s="1" t="s">
        <v>2709</v>
      </c>
      <c r="ES12" s="1" t="s">
        <v>2236</v>
      </c>
      <c r="ET12" s="1" t="s">
        <v>2236</v>
      </c>
      <c r="EU12" s="1" t="s">
        <v>2710</v>
      </c>
      <c r="EV12" s="1" t="s">
        <v>2709</v>
      </c>
      <c r="GC12" s="1" t="s">
        <v>2268</v>
      </c>
      <c r="GE12" s="1" t="s">
        <v>2711</v>
      </c>
      <c r="GF12" s="1" t="s">
        <v>2712</v>
      </c>
      <c r="GG12" s="1" t="s">
        <v>2713</v>
      </c>
      <c r="GH12" s="1" t="s">
        <v>2714</v>
      </c>
      <c r="GI12" s="1" t="s">
        <v>2715</v>
      </c>
      <c r="GJ12" s="1" t="s">
        <v>2716</v>
      </c>
      <c r="GK12" s="1" t="s">
        <v>2717</v>
      </c>
      <c r="GL12" s="1" t="s">
        <v>2718</v>
      </c>
      <c r="GM12" s="1" t="s">
        <v>2719</v>
      </c>
      <c r="GN12" s="1" t="s">
        <v>2720</v>
      </c>
      <c r="GO12" s="1" t="s">
        <v>2721</v>
      </c>
      <c r="GP12" s="1" t="s">
        <v>2722</v>
      </c>
      <c r="GQ12" s="1" t="s">
        <v>2723</v>
      </c>
      <c r="GR12" s="1" t="s">
        <v>2724</v>
      </c>
      <c r="GS12" s="1" t="s">
        <v>2725</v>
      </c>
      <c r="GT12" s="1" t="s">
        <v>2726</v>
      </c>
      <c r="GU12" s="1" t="s">
        <v>2727</v>
      </c>
      <c r="GV12" s="1" t="s">
        <v>2728</v>
      </c>
      <c r="GW12" s="1" t="s">
        <v>2729</v>
      </c>
      <c r="GX12" s="1" t="s">
        <v>2730</v>
      </c>
      <c r="GY12" s="1" t="s">
        <v>2731</v>
      </c>
      <c r="GZ12" s="1" t="s">
        <v>2732</v>
      </c>
      <c r="HA12" s="1" t="s">
        <v>2733</v>
      </c>
      <c r="HB12" s="1" t="s">
        <v>2734</v>
      </c>
      <c r="HJ12" s="2"/>
      <c r="MD12" s="1" t="s">
        <v>2735</v>
      </c>
      <c r="MH12" s="1" t="s">
        <v>2736</v>
      </c>
      <c r="MI12" s="1" t="s">
        <v>2236</v>
      </c>
      <c r="MJ12" s="1" t="s">
        <v>2412</v>
      </c>
      <c r="MK12" s="1" t="s">
        <v>2236</v>
      </c>
      <c r="ML12" s="1" t="s">
        <v>2737</v>
      </c>
      <c r="MM12" s="1" t="s">
        <v>2236</v>
      </c>
      <c r="MN12" s="1" t="s">
        <v>2236</v>
      </c>
      <c r="MO12" s="1" t="s">
        <v>2236</v>
      </c>
      <c r="MP12" s="1" t="s">
        <v>2738</v>
      </c>
      <c r="MQ12" s="1" t="s">
        <v>2236</v>
      </c>
      <c r="MR12" s="1" t="s">
        <v>2739</v>
      </c>
      <c r="MS12" s="1" t="s">
        <v>2236</v>
      </c>
      <c r="MT12" s="1" t="s">
        <v>2740</v>
      </c>
      <c r="MU12" s="1" t="s">
        <v>2236</v>
      </c>
      <c r="MV12" s="1" t="s">
        <v>2741</v>
      </c>
      <c r="MW12" s="1" t="s">
        <v>2236</v>
      </c>
      <c r="MX12" s="1" t="s">
        <v>2742</v>
      </c>
      <c r="MY12" s="1" t="s">
        <v>2236</v>
      </c>
      <c r="MZ12" s="1" t="s">
        <v>2236</v>
      </c>
      <c r="NA12" s="1" t="s">
        <v>2236</v>
      </c>
      <c r="NB12" s="1" t="s">
        <v>2743</v>
      </c>
      <c r="NC12" s="1" t="s">
        <v>2236</v>
      </c>
      <c r="ND12" s="1" t="s">
        <v>2236</v>
      </c>
      <c r="NE12" s="1" t="s">
        <v>2236</v>
      </c>
      <c r="NF12" s="1" t="s">
        <v>2744</v>
      </c>
      <c r="NG12" s="1" t="s">
        <v>2236</v>
      </c>
      <c r="NH12" s="1" t="s">
        <v>2236</v>
      </c>
      <c r="NI12" s="1" t="s">
        <v>2236</v>
      </c>
      <c r="NJ12" s="1" t="s">
        <v>2745</v>
      </c>
      <c r="NK12" s="1" t="s">
        <v>2236</v>
      </c>
      <c r="NL12" s="1" t="s">
        <v>2236</v>
      </c>
      <c r="NM12" s="1" t="s">
        <v>2236</v>
      </c>
      <c r="NN12" s="1" t="s">
        <v>2746</v>
      </c>
      <c r="NO12" s="1" t="s">
        <v>2236</v>
      </c>
      <c r="NP12" s="1" t="s">
        <v>2236</v>
      </c>
      <c r="NQ12" s="1" t="s">
        <v>2747</v>
      </c>
      <c r="NR12" s="1" t="s">
        <v>2748</v>
      </c>
      <c r="NS12" s="1" t="s">
        <v>2236</v>
      </c>
      <c r="NT12" s="1" t="s">
        <v>2236</v>
      </c>
      <c r="NU12" s="1" t="s">
        <v>2236</v>
      </c>
      <c r="NV12" s="1" t="s">
        <v>2749</v>
      </c>
      <c r="NW12" s="1" t="s">
        <v>2236</v>
      </c>
      <c r="NX12" s="1" t="s">
        <v>2236</v>
      </c>
      <c r="NY12" s="1" t="s">
        <v>2236</v>
      </c>
      <c r="NZ12" s="1" t="s">
        <v>2750</v>
      </c>
      <c r="OA12" s="1" t="s">
        <v>2236</v>
      </c>
      <c r="OB12" s="1" t="s">
        <v>2236</v>
      </c>
      <c r="OC12" s="1" t="s">
        <v>2236</v>
      </c>
      <c r="OD12" s="1" t="s">
        <v>2751</v>
      </c>
      <c r="OE12" s="1" t="s">
        <v>2236</v>
      </c>
      <c r="OF12" s="1" t="s">
        <v>2236</v>
      </c>
      <c r="OG12" s="1" t="s">
        <v>2236</v>
      </c>
      <c r="OH12" s="1" t="s">
        <v>2752</v>
      </c>
      <c r="OI12" s="1" t="s">
        <v>2236</v>
      </c>
      <c r="OJ12" s="1" t="s">
        <v>2236</v>
      </c>
      <c r="OK12" s="1" t="s">
        <v>2236</v>
      </c>
      <c r="OL12" s="1" t="s">
        <v>2753</v>
      </c>
      <c r="OM12" s="1" t="s">
        <v>2236</v>
      </c>
      <c r="ON12" s="1" t="s">
        <v>2236</v>
      </c>
      <c r="OO12" s="1" t="s">
        <v>2236</v>
      </c>
      <c r="OP12" s="1" t="s">
        <v>2754</v>
      </c>
      <c r="OQ12" s="1" t="s">
        <v>2236</v>
      </c>
      <c r="OR12" s="1" t="s">
        <v>2236</v>
      </c>
      <c r="OS12" s="1" t="s">
        <v>2236</v>
      </c>
      <c r="OT12" s="1" t="s">
        <v>2755</v>
      </c>
      <c r="OU12" s="1" t="s">
        <v>2236</v>
      </c>
      <c r="OV12" s="1" t="s">
        <v>2236</v>
      </c>
      <c r="OW12" s="1" t="s">
        <v>2236</v>
      </c>
      <c r="OX12" s="1" t="s">
        <v>2756</v>
      </c>
      <c r="OY12" s="1" t="s">
        <v>2236</v>
      </c>
      <c r="OZ12" s="1" t="s">
        <v>2757</v>
      </c>
      <c r="PA12" s="1" t="s">
        <v>2758</v>
      </c>
      <c r="PB12" s="1" t="s">
        <v>2759</v>
      </c>
      <c r="PC12" s="1" t="s">
        <v>2236</v>
      </c>
      <c r="PD12" s="1" t="s">
        <v>2236</v>
      </c>
      <c r="PE12" s="1" t="s">
        <v>2236</v>
      </c>
      <c r="PF12" s="1" t="s">
        <v>2760</v>
      </c>
      <c r="PG12" s="1" t="s">
        <v>2236</v>
      </c>
      <c r="PH12" s="1" t="s">
        <v>2236</v>
      </c>
      <c r="PI12" s="1" t="s">
        <v>2236</v>
      </c>
      <c r="PJ12" s="1" t="s">
        <v>2761</v>
      </c>
      <c r="PK12" s="1" t="s">
        <v>2236</v>
      </c>
      <c r="PL12" s="1" t="s">
        <v>2236</v>
      </c>
      <c r="PM12" s="1" t="s">
        <v>2236</v>
      </c>
      <c r="PN12" s="1" t="s">
        <v>2762</v>
      </c>
      <c r="PO12" s="1" t="s">
        <v>2236</v>
      </c>
      <c r="PP12" s="1" t="s">
        <v>2236</v>
      </c>
      <c r="PQ12" s="1" t="s">
        <v>2236</v>
      </c>
      <c r="PR12" s="1" t="s">
        <v>2763</v>
      </c>
      <c r="PS12" s="1" t="s">
        <v>2236</v>
      </c>
      <c r="PT12" s="1" t="s">
        <v>2764</v>
      </c>
      <c r="PU12" s="1" t="s">
        <v>2236</v>
      </c>
      <c r="PV12" s="1" t="s">
        <v>2765</v>
      </c>
      <c r="PW12" s="1" t="s">
        <v>2236</v>
      </c>
      <c r="PX12" s="1" t="s">
        <v>2766</v>
      </c>
      <c r="PY12" s="1" t="s">
        <v>2236</v>
      </c>
      <c r="PZ12" s="1" t="s">
        <v>2767</v>
      </c>
      <c r="QA12" s="1" t="s">
        <v>2236</v>
      </c>
      <c r="QB12" s="1" t="s">
        <v>2768</v>
      </c>
      <c r="QC12" s="1" t="s">
        <v>2236</v>
      </c>
      <c r="QD12" s="1" t="s">
        <v>2769</v>
      </c>
      <c r="QE12" s="1" t="s">
        <v>2236</v>
      </c>
      <c r="QF12" s="1" t="s">
        <v>2236</v>
      </c>
      <c r="QG12" s="1" t="s">
        <v>2236</v>
      </c>
      <c r="QH12" s="1" t="s">
        <v>2770</v>
      </c>
      <c r="QI12" s="1" t="s">
        <v>2236</v>
      </c>
      <c r="QJ12" s="1" t="s">
        <v>2771</v>
      </c>
      <c r="QK12" s="1" t="s">
        <v>2236</v>
      </c>
      <c r="QL12" s="1" t="s">
        <v>2772</v>
      </c>
      <c r="QM12" s="1" t="s">
        <v>2236</v>
      </c>
      <c r="QN12" s="1" t="s">
        <v>2773</v>
      </c>
      <c r="QO12" s="1" t="s">
        <v>2236</v>
      </c>
      <c r="QP12" s="1" t="s">
        <v>2774</v>
      </c>
      <c r="QQ12" s="1" t="s">
        <v>2236</v>
      </c>
      <c r="QR12" s="1" t="s">
        <v>2236</v>
      </c>
      <c r="QS12" s="1" t="s">
        <v>2236</v>
      </c>
      <c r="QT12" s="1" t="s">
        <v>2775</v>
      </c>
      <c r="QU12" s="1" t="s">
        <v>2236</v>
      </c>
      <c r="QV12" s="1" t="s">
        <v>2236</v>
      </c>
      <c r="QW12" s="1" t="s">
        <v>2236</v>
      </c>
      <c r="QX12" s="1" t="s">
        <v>2776</v>
      </c>
      <c r="QY12" s="1" t="s">
        <v>2236</v>
      </c>
      <c r="QZ12" s="1" t="s">
        <v>2236</v>
      </c>
      <c r="RA12" s="1" t="s">
        <v>2236</v>
      </c>
      <c r="RB12" s="1" t="s">
        <v>2777</v>
      </c>
      <c r="RC12" s="1" t="s">
        <v>2236</v>
      </c>
      <c r="RD12" s="1" t="s">
        <v>2778</v>
      </c>
      <c r="RE12" s="1" t="s">
        <v>2236</v>
      </c>
      <c r="RF12" s="1" t="s">
        <v>2779</v>
      </c>
      <c r="RG12" s="1" t="s">
        <v>2236</v>
      </c>
      <c r="RH12" s="1" t="s">
        <v>2780</v>
      </c>
      <c r="RI12" s="1" t="s">
        <v>2236</v>
      </c>
      <c r="RJ12" s="1" t="s">
        <v>2781</v>
      </c>
      <c r="RK12" s="1" t="s">
        <v>2236</v>
      </c>
      <c r="RL12" s="1" t="s">
        <v>2782</v>
      </c>
      <c r="RM12" s="1" t="s">
        <v>2236</v>
      </c>
      <c r="RN12" s="1" t="s">
        <v>2783</v>
      </c>
      <c r="RO12" s="1" t="s">
        <v>2236</v>
      </c>
      <c r="RP12" s="1" t="s">
        <v>2236</v>
      </c>
      <c r="RQ12" s="1" t="s">
        <v>2236</v>
      </c>
      <c r="SL12" s="1" t="s">
        <v>2236</v>
      </c>
      <c r="SM12" s="1" t="s">
        <v>2236</v>
      </c>
      <c r="SN12" s="1" t="s">
        <v>2236</v>
      </c>
      <c r="SO12" s="1" t="s">
        <v>2784</v>
      </c>
      <c r="SP12" s="1" t="s">
        <v>2785</v>
      </c>
    </row>
    <row r="13" spans="1:511" ht="15.95">
      <c r="A13" s="1">
        <v>1543</v>
      </c>
      <c r="B13" s="1" t="s">
        <v>2786</v>
      </c>
      <c r="C13" s="1" t="s">
        <v>2787</v>
      </c>
      <c r="E13" s="1" t="s">
        <v>2788</v>
      </c>
      <c r="F13" s="1">
        <v>2012</v>
      </c>
      <c r="G13" s="1" t="s">
        <v>2230</v>
      </c>
      <c r="H13" s="1" t="s">
        <v>2789</v>
      </c>
      <c r="I13" s="1" t="s">
        <v>2232</v>
      </c>
      <c r="J13" s="1" t="s">
        <v>2790</v>
      </c>
      <c r="K13" s="1" t="s">
        <v>2633</v>
      </c>
      <c r="L13" s="1" t="s">
        <v>2235</v>
      </c>
      <c r="M13" s="1" t="s">
        <v>2236</v>
      </c>
      <c r="N13" s="1" t="s">
        <v>2237</v>
      </c>
      <c r="O13" s="1" t="s">
        <v>2236</v>
      </c>
      <c r="Q13" s="1" t="s">
        <v>2236</v>
      </c>
      <c r="EC13" s="1" t="s">
        <v>2236</v>
      </c>
      <c r="ED13" s="1" t="s">
        <v>2236</v>
      </c>
      <c r="EE13" s="1" t="s">
        <v>2236</v>
      </c>
      <c r="EF13" s="1" t="s">
        <v>2236</v>
      </c>
      <c r="EG13" s="1" t="s">
        <v>2236</v>
      </c>
      <c r="EH13" s="1" t="s">
        <v>2236</v>
      </c>
      <c r="EI13" s="1" t="s">
        <v>2236</v>
      </c>
      <c r="EJ13" s="1" t="s">
        <v>2236</v>
      </c>
      <c r="EK13" s="1" t="s">
        <v>2236</v>
      </c>
      <c r="EL13" s="1" t="s">
        <v>2236</v>
      </c>
      <c r="EM13" s="1" t="s">
        <v>2791</v>
      </c>
      <c r="EO13" s="1" t="s">
        <v>2236</v>
      </c>
      <c r="GC13" s="1" t="s">
        <v>2268</v>
      </c>
      <c r="GE13" s="1" t="s">
        <v>2236</v>
      </c>
      <c r="HJ13" s="2" t="s">
        <v>2792</v>
      </c>
      <c r="HK13" s="1" t="s">
        <v>2236</v>
      </c>
      <c r="HL13" s="1" t="s">
        <v>2793</v>
      </c>
      <c r="HM13" s="1" t="s">
        <v>2236</v>
      </c>
      <c r="HR13" s="1" t="s">
        <v>2794</v>
      </c>
      <c r="HS13" s="1" t="s">
        <v>2236</v>
      </c>
      <c r="HT13" s="1" t="s">
        <v>2236</v>
      </c>
      <c r="HU13" s="1" t="s">
        <v>2236</v>
      </c>
      <c r="ID13" s="1" t="s">
        <v>2795</v>
      </c>
      <c r="IE13" s="1" t="s">
        <v>2236</v>
      </c>
      <c r="IF13" s="1" t="s">
        <v>2236</v>
      </c>
      <c r="IG13" s="1" t="s">
        <v>2236</v>
      </c>
      <c r="IL13" s="1" t="s">
        <v>2796</v>
      </c>
      <c r="IM13" s="1" t="s">
        <v>2236</v>
      </c>
      <c r="IN13" s="1" t="s">
        <v>2797</v>
      </c>
      <c r="IO13" s="1" t="s">
        <v>2236</v>
      </c>
      <c r="IT13" s="1" t="s">
        <v>2798</v>
      </c>
      <c r="IU13" s="1" t="s">
        <v>2236</v>
      </c>
      <c r="IV13" s="1" t="s">
        <v>2236</v>
      </c>
      <c r="IW13" s="1" t="s">
        <v>2236</v>
      </c>
      <c r="JB13" s="1" t="s">
        <v>2799</v>
      </c>
      <c r="JC13" s="1" t="s">
        <v>2236</v>
      </c>
      <c r="JD13" s="1" t="s">
        <v>2236</v>
      </c>
      <c r="JE13" s="1" t="s">
        <v>2236</v>
      </c>
      <c r="JF13" s="1" t="s">
        <v>2800</v>
      </c>
      <c r="JG13" s="1" t="s">
        <v>2236</v>
      </c>
      <c r="JH13" s="1" t="s">
        <v>2236</v>
      </c>
      <c r="JI13" s="1" t="s">
        <v>2236</v>
      </c>
      <c r="JJ13" s="1" t="s">
        <v>2801</v>
      </c>
      <c r="JK13" s="1" t="s">
        <v>2236</v>
      </c>
      <c r="JL13" s="1" t="s">
        <v>2236</v>
      </c>
      <c r="JM13" s="1" t="s">
        <v>2236</v>
      </c>
      <c r="JN13" s="1" t="s">
        <v>2802</v>
      </c>
      <c r="JO13" s="1" t="s">
        <v>2236</v>
      </c>
      <c r="JP13" s="1" t="s">
        <v>2236</v>
      </c>
      <c r="JQ13" s="1" t="s">
        <v>2236</v>
      </c>
      <c r="JV13" s="1" t="s">
        <v>2803</v>
      </c>
      <c r="JW13" s="1" t="s">
        <v>2236</v>
      </c>
      <c r="JX13" s="1" t="s">
        <v>2236</v>
      </c>
      <c r="JY13" s="1" t="s">
        <v>2236</v>
      </c>
      <c r="JZ13" s="1" t="s">
        <v>2804</v>
      </c>
      <c r="KD13" s="1" t="s">
        <v>2805</v>
      </c>
      <c r="KE13" s="1" t="s">
        <v>2236</v>
      </c>
      <c r="KF13" s="1" t="s">
        <v>2236</v>
      </c>
      <c r="KG13" s="1" t="s">
        <v>2236</v>
      </c>
      <c r="KH13" s="1" t="s">
        <v>2806</v>
      </c>
      <c r="KL13" s="1" t="s">
        <v>2807</v>
      </c>
      <c r="KM13" s="1" t="s">
        <v>2236</v>
      </c>
      <c r="KN13" s="1" t="s">
        <v>2808</v>
      </c>
      <c r="KO13" s="1" t="s">
        <v>2236</v>
      </c>
      <c r="KT13" s="1" t="s">
        <v>2809</v>
      </c>
      <c r="KU13" s="1" t="s">
        <v>2236</v>
      </c>
      <c r="KV13" s="1" t="s">
        <v>2810</v>
      </c>
      <c r="KW13" s="1" t="s">
        <v>2236</v>
      </c>
      <c r="KX13" s="1" t="s">
        <v>2811</v>
      </c>
      <c r="KY13" s="1" t="s">
        <v>2236</v>
      </c>
      <c r="KZ13" s="1" t="s">
        <v>2236</v>
      </c>
      <c r="LA13" s="1" t="s">
        <v>2236</v>
      </c>
      <c r="LB13" s="1" t="s">
        <v>2812</v>
      </c>
      <c r="LC13" s="1" t="s">
        <v>2813</v>
      </c>
      <c r="LD13" s="1" t="s">
        <v>2814</v>
      </c>
      <c r="LE13" s="1" t="s">
        <v>2236</v>
      </c>
      <c r="LF13" s="1" t="s">
        <v>2815</v>
      </c>
      <c r="LG13" s="1" t="s">
        <v>2236</v>
      </c>
      <c r="LH13" s="1" t="s">
        <v>2816</v>
      </c>
      <c r="LI13" s="1" t="s">
        <v>2236</v>
      </c>
      <c r="LJ13" s="1" t="s">
        <v>2817</v>
      </c>
      <c r="LK13" s="1" t="s">
        <v>2236</v>
      </c>
      <c r="LL13" s="1" t="s">
        <v>2818</v>
      </c>
      <c r="LM13" s="1" t="s">
        <v>2236</v>
      </c>
      <c r="LN13" s="1" t="s">
        <v>2819</v>
      </c>
      <c r="LO13" s="1" t="s">
        <v>2236</v>
      </c>
      <c r="LP13" s="1" t="s">
        <v>2820</v>
      </c>
      <c r="LQ13" s="1" t="s">
        <v>2236</v>
      </c>
      <c r="LV13" s="1" t="s">
        <v>2821</v>
      </c>
      <c r="LW13" s="1" t="s">
        <v>2236</v>
      </c>
      <c r="LX13" s="1" t="s">
        <v>2822</v>
      </c>
      <c r="LY13" s="1" t="s">
        <v>2236</v>
      </c>
      <c r="LZ13" s="1" t="s">
        <v>2823</v>
      </c>
      <c r="MA13" s="1" t="s">
        <v>2236</v>
      </c>
      <c r="MB13" s="1" t="s">
        <v>2236</v>
      </c>
      <c r="MC13" s="1" t="s">
        <v>2236</v>
      </c>
      <c r="MH13" s="1" t="s">
        <v>2824</v>
      </c>
      <c r="MI13" s="1" t="s">
        <v>2236</v>
      </c>
      <c r="MJ13" s="1" t="s">
        <v>2236</v>
      </c>
      <c r="MK13" s="1" t="s">
        <v>2236</v>
      </c>
      <c r="SL13" s="1" t="s">
        <v>2825</v>
      </c>
      <c r="SM13" s="1" t="s">
        <v>2236</v>
      </c>
      <c r="SN13" s="1" t="s">
        <v>2236</v>
      </c>
      <c r="SO13" s="1" t="s">
        <v>2826</v>
      </c>
      <c r="SP13" s="1" t="s">
        <v>2827</v>
      </c>
    </row>
    <row r="14" spans="1:511" ht="15.95">
      <c r="A14" s="1">
        <v>5216</v>
      </c>
      <c r="B14" s="1" t="s">
        <v>2828</v>
      </c>
      <c r="C14" s="1" t="s">
        <v>2829</v>
      </c>
      <c r="E14" s="1" t="s">
        <v>2830</v>
      </c>
      <c r="F14" s="1">
        <v>2011</v>
      </c>
      <c r="G14" s="1" t="s">
        <v>2831</v>
      </c>
      <c r="H14" s="1" t="s">
        <v>2832</v>
      </c>
      <c r="I14" s="1" t="s">
        <v>2321</v>
      </c>
      <c r="J14" s="1" t="s">
        <v>2833</v>
      </c>
      <c r="K14" s="1" t="s">
        <v>2234</v>
      </c>
      <c r="L14" s="1" t="s">
        <v>2235</v>
      </c>
      <c r="M14" s="1" t="s">
        <v>2236</v>
      </c>
      <c r="N14" s="1" t="s">
        <v>2237</v>
      </c>
      <c r="O14" s="1" t="s">
        <v>2236</v>
      </c>
      <c r="Q14" s="1" t="s">
        <v>2834</v>
      </c>
      <c r="R14" s="1" t="s">
        <v>2835</v>
      </c>
      <c r="S14" s="1" t="s">
        <v>2836</v>
      </c>
      <c r="T14" s="1" t="s">
        <v>2835</v>
      </c>
      <c r="U14" s="1" t="s">
        <v>2837</v>
      </c>
      <c r="V14" s="1" t="s">
        <v>2838</v>
      </c>
      <c r="W14" s="1" t="s">
        <v>2839</v>
      </c>
      <c r="X14" s="1" t="s">
        <v>2836</v>
      </c>
      <c r="Y14" s="1" t="s">
        <v>2839</v>
      </c>
      <c r="Z14" s="1" t="s">
        <v>2840</v>
      </c>
      <c r="AA14" s="1" t="s">
        <v>2841</v>
      </c>
      <c r="AB14" s="1" t="s">
        <v>2842</v>
      </c>
      <c r="AC14" s="1" t="s">
        <v>2843</v>
      </c>
      <c r="AD14" s="1" t="s">
        <v>2842</v>
      </c>
      <c r="AE14" s="1" t="s">
        <v>2844</v>
      </c>
      <c r="EC14" s="1" t="s">
        <v>2236</v>
      </c>
      <c r="ED14" s="1" t="s">
        <v>2236</v>
      </c>
      <c r="EE14" s="1" t="s">
        <v>2236</v>
      </c>
      <c r="EF14" s="1" t="s">
        <v>2236</v>
      </c>
      <c r="EG14" s="1" t="s">
        <v>2236</v>
      </c>
      <c r="EH14" s="1" t="s">
        <v>2236</v>
      </c>
      <c r="EI14" s="1" t="s">
        <v>2236</v>
      </c>
      <c r="EJ14" s="1" t="s">
        <v>2236</v>
      </c>
      <c r="EK14" s="1" t="s">
        <v>2236</v>
      </c>
      <c r="EL14" s="1" t="s">
        <v>2236</v>
      </c>
      <c r="EM14" s="1" t="s">
        <v>2236</v>
      </c>
      <c r="EO14" s="1" t="s">
        <v>2236</v>
      </c>
      <c r="EP14" s="1" t="s">
        <v>2236</v>
      </c>
      <c r="EQ14" s="1" t="s">
        <v>2845</v>
      </c>
      <c r="ER14" s="1" t="s">
        <v>2236</v>
      </c>
      <c r="ES14" s="1" t="s">
        <v>2236</v>
      </c>
      <c r="ET14" s="1" t="s">
        <v>2236</v>
      </c>
      <c r="EU14" s="1" t="s">
        <v>2846</v>
      </c>
      <c r="EV14" s="1" t="s">
        <v>2236</v>
      </c>
      <c r="EW14" s="1" t="s">
        <v>2236</v>
      </c>
      <c r="EX14" s="1" t="s">
        <v>2236</v>
      </c>
      <c r="EY14" s="1" t="s">
        <v>2847</v>
      </c>
      <c r="EZ14" s="1" t="s">
        <v>2236</v>
      </c>
      <c r="GC14" s="1" t="s">
        <v>2268</v>
      </c>
      <c r="GE14" s="1" t="s">
        <v>2236</v>
      </c>
      <c r="HJ14" s="2"/>
      <c r="MH14" s="1" t="s">
        <v>2848</v>
      </c>
      <c r="MI14" s="1" t="s">
        <v>2236</v>
      </c>
      <c r="MJ14" s="1" t="s">
        <v>2236</v>
      </c>
      <c r="MK14" s="1" t="s">
        <v>2849</v>
      </c>
      <c r="ML14" s="1" t="s">
        <v>2850</v>
      </c>
      <c r="MM14" s="1" t="s">
        <v>2236</v>
      </c>
      <c r="MN14" s="1" t="s">
        <v>2236</v>
      </c>
      <c r="MO14" s="1" t="s">
        <v>2851</v>
      </c>
      <c r="MP14" s="1" t="s">
        <v>2852</v>
      </c>
      <c r="MQ14" s="1" t="s">
        <v>2236</v>
      </c>
      <c r="MR14" s="1" t="s">
        <v>2236</v>
      </c>
      <c r="MS14" s="1" t="s">
        <v>2853</v>
      </c>
      <c r="MT14" s="1" t="s">
        <v>2854</v>
      </c>
      <c r="MU14" s="1" t="s">
        <v>2236</v>
      </c>
      <c r="MV14" s="1" t="s">
        <v>2236</v>
      </c>
      <c r="MW14" s="1" t="s">
        <v>2855</v>
      </c>
      <c r="MX14" s="1" t="s">
        <v>2856</v>
      </c>
      <c r="MY14" s="1" t="s">
        <v>2236</v>
      </c>
      <c r="MZ14" s="1" t="s">
        <v>2236</v>
      </c>
      <c r="NA14" s="1" t="s">
        <v>2857</v>
      </c>
      <c r="NB14" s="1" t="s">
        <v>2858</v>
      </c>
      <c r="NC14" s="1" t="s">
        <v>2236</v>
      </c>
      <c r="ND14" s="1" t="s">
        <v>2236</v>
      </c>
      <c r="NE14" s="1" t="s">
        <v>2859</v>
      </c>
      <c r="NF14" s="1" t="s">
        <v>2860</v>
      </c>
      <c r="NG14" s="1" t="s">
        <v>2236</v>
      </c>
      <c r="NH14" s="1" t="s">
        <v>2236</v>
      </c>
      <c r="NI14" s="1" t="s">
        <v>2861</v>
      </c>
      <c r="NJ14" s="1" t="s">
        <v>2862</v>
      </c>
      <c r="NK14" s="1" t="s">
        <v>2236</v>
      </c>
      <c r="NL14" s="1" t="s">
        <v>2236</v>
      </c>
      <c r="NM14" s="1" t="s">
        <v>2863</v>
      </c>
      <c r="NN14" s="1" t="s">
        <v>2864</v>
      </c>
      <c r="NO14" s="1" t="s">
        <v>2236</v>
      </c>
      <c r="NP14" s="1" t="s">
        <v>2236</v>
      </c>
      <c r="NQ14" s="1" t="s">
        <v>2865</v>
      </c>
      <c r="NR14" s="1" t="s">
        <v>2866</v>
      </c>
      <c r="NS14" s="1" t="s">
        <v>2236</v>
      </c>
      <c r="NT14" s="1" t="s">
        <v>2236</v>
      </c>
      <c r="NU14" s="1" t="s">
        <v>2867</v>
      </c>
      <c r="SL14" s="1" t="s">
        <v>2868</v>
      </c>
      <c r="SM14" s="1" t="s">
        <v>2236</v>
      </c>
      <c r="SN14" s="1" t="s">
        <v>2236</v>
      </c>
      <c r="SO14" s="1" t="s">
        <v>2869</v>
      </c>
      <c r="SP14" s="1" t="s">
        <v>2870</v>
      </c>
    </row>
    <row r="15" spans="1:511" ht="15.95">
      <c r="A15" s="1">
        <v>13693</v>
      </c>
      <c r="B15" s="1" t="s">
        <v>2871</v>
      </c>
      <c r="C15" s="1" t="s">
        <v>2872</v>
      </c>
      <c r="E15" s="1" t="s">
        <v>2873</v>
      </c>
      <c r="F15" s="1">
        <v>2022</v>
      </c>
      <c r="G15" s="1" t="s">
        <v>2874</v>
      </c>
      <c r="H15" s="1" t="s">
        <v>2789</v>
      </c>
      <c r="I15" s="1" t="s">
        <v>2321</v>
      </c>
      <c r="J15" s="1" t="s">
        <v>2875</v>
      </c>
      <c r="K15" s="1" t="s">
        <v>2234</v>
      </c>
      <c r="L15" s="1" t="s">
        <v>2235</v>
      </c>
      <c r="M15" s="1" t="s">
        <v>2236</v>
      </c>
      <c r="N15" s="1" t="s">
        <v>2237</v>
      </c>
      <c r="O15" s="1" t="s">
        <v>2236</v>
      </c>
      <c r="Q15" s="1" t="s">
        <v>2236</v>
      </c>
      <c r="EC15" s="1" t="s">
        <v>2236</v>
      </c>
      <c r="ED15" s="1" t="s">
        <v>2236</v>
      </c>
      <c r="EE15" s="1" t="s">
        <v>2236</v>
      </c>
      <c r="EF15" s="1" t="s">
        <v>2236</v>
      </c>
      <c r="EG15" s="1" t="s">
        <v>2236</v>
      </c>
      <c r="EH15" s="1" t="s">
        <v>2236</v>
      </c>
      <c r="EI15" s="1" t="s">
        <v>2236</v>
      </c>
      <c r="EJ15" s="1" t="s">
        <v>2236</v>
      </c>
      <c r="EK15" s="1" t="s">
        <v>2236</v>
      </c>
      <c r="EL15" s="1" t="s">
        <v>2236</v>
      </c>
      <c r="EM15" s="1" t="s">
        <v>2876</v>
      </c>
      <c r="EO15" s="1" t="s">
        <v>2236</v>
      </c>
      <c r="EP15" s="1" t="s">
        <v>2236</v>
      </c>
      <c r="EQ15" s="1" t="s">
        <v>2236</v>
      </c>
      <c r="ER15" s="1" t="s">
        <v>2877</v>
      </c>
      <c r="GC15" s="1" t="s">
        <v>2268</v>
      </c>
      <c r="GE15" s="1" t="s">
        <v>2236</v>
      </c>
      <c r="HJ15" s="2" t="s">
        <v>2878</v>
      </c>
      <c r="HK15" s="1" t="s">
        <v>2879</v>
      </c>
      <c r="HL15" s="1" t="s">
        <v>2880</v>
      </c>
      <c r="HM15" s="1" t="s">
        <v>2881</v>
      </c>
      <c r="SL15" s="1" t="s">
        <v>2882</v>
      </c>
      <c r="SM15" s="1" t="s">
        <v>2236</v>
      </c>
      <c r="SN15" s="1" t="s">
        <v>2236</v>
      </c>
      <c r="SO15" s="1" t="s">
        <v>2883</v>
      </c>
      <c r="SP15" s="1" t="s">
        <v>2884</v>
      </c>
    </row>
    <row r="16" spans="1:511" ht="15.95">
      <c r="A16" s="1">
        <v>47</v>
      </c>
      <c r="B16" s="1" t="s">
        <v>2885</v>
      </c>
      <c r="C16" s="1" t="s">
        <v>2886</v>
      </c>
      <c r="E16" s="1" t="s">
        <v>2887</v>
      </c>
      <c r="F16" s="1">
        <v>2023</v>
      </c>
      <c r="G16" s="1" t="s">
        <v>2888</v>
      </c>
      <c r="H16" s="1" t="s">
        <v>2889</v>
      </c>
      <c r="I16" s="1" t="s">
        <v>2321</v>
      </c>
      <c r="J16" s="1" t="s">
        <v>2890</v>
      </c>
      <c r="K16" s="1" t="s">
        <v>2234</v>
      </c>
      <c r="L16" s="1" t="s">
        <v>2891</v>
      </c>
      <c r="M16" s="1" t="s">
        <v>2236</v>
      </c>
      <c r="N16" s="1" t="s">
        <v>2237</v>
      </c>
      <c r="O16" s="1" t="s">
        <v>2236</v>
      </c>
      <c r="Q16" s="1" t="s">
        <v>2236</v>
      </c>
      <c r="DS16" s="1" t="s">
        <v>2236</v>
      </c>
      <c r="DT16" s="1" t="s">
        <v>2236</v>
      </c>
      <c r="DU16" s="1" t="s">
        <v>2236</v>
      </c>
      <c r="DV16" s="1" t="s">
        <v>2236</v>
      </c>
      <c r="DW16" s="1" t="s">
        <v>2236</v>
      </c>
      <c r="DX16" s="1" t="s">
        <v>2236</v>
      </c>
      <c r="DY16" s="1" t="s">
        <v>2236</v>
      </c>
      <c r="DZ16" s="1" t="s">
        <v>2236</v>
      </c>
      <c r="EA16" s="1" t="s">
        <v>2236</v>
      </c>
      <c r="EB16" s="1" t="s">
        <v>2236</v>
      </c>
      <c r="EM16" s="1" t="s">
        <v>2236</v>
      </c>
      <c r="EO16" s="1" t="s">
        <v>2236</v>
      </c>
      <c r="EP16" s="1" t="s">
        <v>2236</v>
      </c>
      <c r="EQ16" s="1" t="s">
        <v>2236</v>
      </c>
      <c r="ER16" s="1" t="s">
        <v>2892</v>
      </c>
      <c r="GC16" s="1" t="s">
        <v>2268</v>
      </c>
      <c r="GE16" s="1" t="s">
        <v>2893</v>
      </c>
      <c r="GF16" s="1" t="s">
        <v>2894</v>
      </c>
      <c r="GG16" s="1" t="s">
        <v>2895</v>
      </c>
      <c r="GH16" s="1" t="s">
        <v>2896</v>
      </c>
      <c r="GI16" s="1" t="s">
        <v>2897</v>
      </c>
      <c r="GJ16" s="1" t="s">
        <v>2236</v>
      </c>
      <c r="GK16" s="1" t="s">
        <v>2898</v>
      </c>
      <c r="GL16" s="1" t="s">
        <v>2899</v>
      </c>
      <c r="GM16" s="1" t="s">
        <v>2236</v>
      </c>
      <c r="HJ16" s="2"/>
      <c r="MH16" s="1" t="s">
        <v>2900</v>
      </c>
      <c r="MI16" s="1" t="s">
        <v>2236</v>
      </c>
      <c r="MJ16" s="1" t="s">
        <v>2236</v>
      </c>
      <c r="MK16" s="1" t="s">
        <v>2901</v>
      </c>
      <c r="ML16" s="1" t="s">
        <v>2902</v>
      </c>
      <c r="MM16" s="1" t="s">
        <v>2236</v>
      </c>
      <c r="MN16" s="1" t="s">
        <v>2903</v>
      </c>
      <c r="MO16" s="1" t="s">
        <v>2904</v>
      </c>
      <c r="MP16" s="1" t="s">
        <v>2905</v>
      </c>
      <c r="MQ16" s="1" t="s">
        <v>2236</v>
      </c>
      <c r="MR16" s="1" t="s">
        <v>2906</v>
      </c>
      <c r="MS16" s="1" t="s">
        <v>2907</v>
      </c>
      <c r="MT16" s="1" t="s">
        <v>2908</v>
      </c>
      <c r="MU16" s="1" t="s">
        <v>2236</v>
      </c>
      <c r="MV16" s="1" t="s">
        <v>2909</v>
      </c>
      <c r="MW16" s="1" t="s">
        <v>2910</v>
      </c>
      <c r="MX16" s="1" t="s">
        <v>2911</v>
      </c>
      <c r="MY16" s="1" t="s">
        <v>2236</v>
      </c>
      <c r="MZ16" s="1" t="s">
        <v>2912</v>
      </c>
      <c r="NA16" s="1" t="s">
        <v>2913</v>
      </c>
      <c r="NB16" s="1" t="s">
        <v>2914</v>
      </c>
      <c r="NC16" s="1" t="s">
        <v>2236</v>
      </c>
      <c r="ND16" s="1" t="s">
        <v>2915</v>
      </c>
      <c r="NE16" s="1" t="s">
        <v>2916</v>
      </c>
      <c r="NF16" s="1" t="s">
        <v>2917</v>
      </c>
      <c r="NG16" s="1" t="s">
        <v>2236</v>
      </c>
      <c r="NH16" s="1" t="s">
        <v>2918</v>
      </c>
      <c r="NI16" s="1" t="s">
        <v>2919</v>
      </c>
      <c r="NJ16" s="1" t="s">
        <v>2920</v>
      </c>
      <c r="NK16" s="1" t="s">
        <v>2236</v>
      </c>
      <c r="NL16" s="1" t="s">
        <v>2921</v>
      </c>
      <c r="NM16" s="1" t="s">
        <v>2922</v>
      </c>
      <c r="NN16" s="1" t="s">
        <v>2923</v>
      </c>
      <c r="NO16" s="1" t="s">
        <v>2236</v>
      </c>
      <c r="NP16" s="1" t="s">
        <v>2236</v>
      </c>
      <c r="NQ16" s="1" t="s">
        <v>2924</v>
      </c>
      <c r="NR16" s="1" t="s">
        <v>2925</v>
      </c>
      <c r="NS16" s="1" t="s">
        <v>2236</v>
      </c>
      <c r="NT16" s="1" t="s">
        <v>2236</v>
      </c>
      <c r="NU16" s="1" t="s">
        <v>2926</v>
      </c>
      <c r="NV16" s="1" t="s">
        <v>2927</v>
      </c>
      <c r="NW16" s="1" t="s">
        <v>2236</v>
      </c>
      <c r="NX16" s="1" t="s">
        <v>2928</v>
      </c>
      <c r="NY16" s="1" t="s">
        <v>2929</v>
      </c>
      <c r="NZ16" s="1" t="s">
        <v>2930</v>
      </c>
      <c r="OA16" s="1" t="s">
        <v>2236</v>
      </c>
      <c r="OB16" s="1" t="s">
        <v>2236</v>
      </c>
      <c r="OC16" s="1" t="s">
        <v>2931</v>
      </c>
      <c r="OD16" s="1" t="s">
        <v>2932</v>
      </c>
      <c r="OE16" s="1" t="s">
        <v>2236</v>
      </c>
      <c r="OF16" s="1" t="s">
        <v>2933</v>
      </c>
      <c r="OG16" s="1" t="s">
        <v>2934</v>
      </c>
      <c r="OH16" s="1" t="s">
        <v>2935</v>
      </c>
      <c r="OI16" s="1" t="s">
        <v>2236</v>
      </c>
      <c r="OJ16" s="1" t="s">
        <v>2936</v>
      </c>
      <c r="OK16" s="1" t="s">
        <v>2937</v>
      </c>
      <c r="OL16" s="1" t="s">
        <v>2938</v>
      </c>
      <c r="OM16" s="1" t="s">
        <v>2236</v>
      </c>
      <c r="ON16" s="1" t="s">
        <v>2236</v>
      </c>
      <c r="OO16" s="1" t="s">
        <v>2939</v>
      </c>
      <c r="OP16" s="1" t="s">
        <v>2940</v>
      </c>
      <c r="OQ16" s="1" t="s">
        <v>2236</v>
      </c>
      <c r="OR16" s="1" t="s">
        <v>2236</v>
      </c>
      <c r="OS16" s="1" t="s">
        <v>2941</v>
      </c>
      <c r="OT16" s="1" t="s">
        <v>2942</v>
      </c>
      <c r="OU16" s="1" t="s">
        <v>2236</v>
      </c>
      <c r="OV16" s="1" t="s">
        <v>2236</v>
      </c>
      <c r="OW16" s="1" t="s">
        <v>2943</v>
      </c>
      <c r="OX16" s="1" t="s">
        <v>2944</v>
      </c>
      <c r="OY16" s="1" t="s">
        <v>2236</v>
      </c>
      <c r="OZ16" s="1" t="s">
        <v>2236</v>
      </c>
      <c r="PA16" s="1" t="s">
        <v>2945</v>
      </c>
      <c r="PB16" s="1" t="s">
        <v>2946</v>
      </c>
      <c r="PC16" s="1" t="s">
        <v>2236</v>
      </c>
      <c r="PD16" s="1" t="s">
        <v>2947</v>
      </c>
      <c r="PE16" s="1" t="s">
        <v>2948</v>
      </c>
      <c r="PF16" s="1" t="s">
        <v>2949</v>
      </c>
      <c r="PG16" s="1" t="s">
        <v>2236</v>
      </c>
      <c r="PH16" s="1" t="s">
        <v>2950</v>
      </c>
      <c r="PI16" s="1" t="s">
        <v>2951</v>
      </c>
      <c r="PJ16" s="1" t="s">
        <v>2952</v>
      </c>
      <c r="PK16" s="1" t="s">
        <v>2236</v>
      </c>
      <c r="PL16" s="1" t="s">
        <v>2236</v>
      </c>
      <c r="PM16" s="1" t="s">
        <v>2953</v>
      </c>
      <c r="PN16" s="1" t="s">
        <v>2601</v>
      </c>
      <c r="PO16" s="1" t="s">
        <v>2236</v>
      </c>
      <c r="PP16" s="1" t="s">
        <v>2954</v>
      </c>
      <c r="PQ16" s="1" t="s">
        <v>2955</v>
      </c>
      <c r="PR16" s="1" t="s">
        <v>2956</v>
      </c>
      <c r="PS16" s="1" t="s">
        <v>2236</v>
      </c>
      <c r="PT16" s="1" t="s">
        <v>2236</v>
      </c>
      <c r="PU16" s="1" t="s">
        <v>2957</v>
      </c>
      <c r="PV16" s="1" t="s">
        <v>2958</v>
      </c>
      <c r="PW16" s="1" t="s">
        <v>2236</v>
      </c>
      <c r="PX16" s="1" t="s">
        <v>2959</v>
      </c>
      <c r="PY16" s="1" t="s">
        <v>2960</v>
      </c>
      <c r="PZ16" s="1" t="s">
        <v>2961</v>
      </c>
      <c r="QA16" s="1" t="s">
        <v>2236</v>
      </c>
      <c r="QB16" s="1" t="s">
        <v>2236</v>
      </c>
      <c r="QC16" s="1" t="s">
        <v>2962</v>
      </c>
      <c r="QD16" s="1" t="s">
        <v>2963</v>
      </c>
      <c r="QE16" s="1" t="s">
        <v>2236</v>
      </c>
      <c r="QF16" s="1" t="s">
        <v>2236</v>
      </c>
      <c r="QG16" s="1" t="s">
        <v>2964</v>
      </c>
      <c r="QH16" s="1" t="s">
        <v>2965</v>
      </c>
      <c r="QI16" s="1" t="s">
        <v>2236</v>
      </c>
      <c r="QJ16" s="1" t="s">
        <v>2236</v>
      </c>
      <c r="QK16" s="1" t="s">
        <v>2966</v>
      </c>
      <c r="QL16" s="1" t="s">
        <v>2967</v>
      </c>
      <c r="QM16" s="1" t="s">
        <v>2236</v>
      </c>
      <c r="QN16" s="1" t="s">
        <v>2968</v>
      </c>
      <c r="QO16" s="1" t="s">
        <v>2966</v>
      </c>
      <c r="QP16" s="1" t="s">
        <v>2236</v>
      </c>
      <c r="QQ16" s="1" t="s">
        <v>2236</v>
      </c>
      <c r="QR16" s="1" t="s">
        <v>2236</v>
      </c>
      <c r="QS16" s="1" t="s">
        <v>2969</v>
      </c>
      <c r="QT16" s="1" t="s">
        <v>2970</v>
      </c>
      <c r="QU16" s="1" t="s">
        <v>2236</v>
      </c>
      <c r="QV16" s="1" t="s">
        <v>2971</v>
      </c>
      <c r="QW16" s="1" t="s">
        <v>2972</v>
      </c>
      <c r="QX16" s="1" t="s">
        <v>2973</v>
      </c>
      <c r="QY16" s="1" t="s">
        <v>2236</v>
      </c>
      <c r="QZ16" s="1" t="s">
        <v>2974</v>
      </c>
      <c r="RA16" s="1" t="s">
        <v>2975</v>
      </c>
      <c r="RB16" s="1" t="s">
        <v>2976</v>
      </c>
      <c r="RC16" s="1" t="s">
        <v>2236</v>
      </c>
      <c r="RD16" s="1" t="s">
        <v>2236</v>
      </c>
      <c r="RE16" s="1" t="s">
        <v>2977</v>
      </c>
      <c r="RF16" s="1" t="s">
        <v>2978</v>
      </c>
      <c r="RG16" s="1" t="s">
        <v>2236</v>
      </c>
      <c r="RH16" s="1" t="s">
        <v>2979</v>
      </c>
      <c r="RI16" s="1" t="s">
        <v>2980</v>
      </c>
      <c r="RJ16" s="1" t="s">
        <v>2981</v>
      </c>
      <c r="RK16" s="1" t="s">
        <v>2236</v>
      </c>
      <c r="RL16" s="1" t="s">
        <v>2982</v>
      </c>
      <c r="RM16" s="1" t="s">
        <v>2983</v>
      </c>
      <c r="RN16" s="1" t="s">
        <v>2984</v>
      </c>
      <c r="RO16" s="1" t="s">
        <v>2236</v>
      </c>
      <c r="RP16" s="1" t="s">
        <v>2985</v>
      </c>
      <c r="RQ16" s="1" t="s">
        <v>2986</v>
      </c>
      <c r="RR16" s="1" t="s">
        <v>2343</v>
      </c>
      <c r="RS16" s="1" t="s">
        <v>2236</v>
      </c>
      <c r="RT16" s="1" t="s">
        <v>2987</v>
      </c>
      <c r="RU16" s="1" t="s">
        <v>2988</v>
      </c>
      <c r="RV16" s="1" t="s">
        <v>2989</v>
      </c>
      <c r="RW16" s="1" t="s">
        <v>2236</v>
      </c>
      <c r="RX16" s="1" t="s">
        <v>2236</v>
      </c>
      <c r="RY16" s="1" t="s">
        <v>2990</v>
      </c>
      <c r="RZ16" s="1" t="s">
        <v>2991</v>
      </c>
      <c r="SA16" s="1" t="s">
        <v>2236</v>
      </c>
      <c r="SB16" s="1" t="s">
        <v>2236</v>
      </c>
      <c r="SC16" s="1" t="s">
        <v>2992</v>
      </c>
      <c r="SD16" s="1" t="s">
        <v>2993</v>
      </c>
      <c r="SE16" s="1" t="s">
        <v>2236</v>
      </c>
      <c r="SF16" s="1" t="s">
        <v>2994</v>
      </c>
      <c r="SG16" s="1" t="s">
        <v>2995</v>
      </c>
      <c r="SH16" s="1" t="s">
        <v>2996</v>
      </c>
      <c r="SI16" s="1" t="s">
        <v>2236</v>
      </c>
      <c r="SJ16" s="1" t="s">
        <v>2997</v>
      </c>
      <c r="SK16" s="1" t="s">
        <v>2998</v>
      </c>
      <c r="SL16" s="1" t="s">
        <v>2999</v>
      </c>
      <c r="SM16" s="1" t="s">
        <v>2236</v>
      </c>
      <c r="SN16" s="1" t="s">
        <v>3000</v>
      </c>
      <c r="SO16" s="1" t="s">
        <v>3001</v>
      </c>
      <c r="SP16" s="1" t="s">
        <v>3002</v>
      </c>
    </row>
    <row r="17" spans="1:510" ht="15.95">
      <c r="A17" s="1">
        <v>102</v>
      </c>
      <c r="B17" s="1" t="s">
        <v>3003</v>
      </c>
      <c r="C17" s="1" t="s">
        <v>3004</v>
      </c>
      <c r="E17" s="1" t="s">
        <v>3005</v>
      </c>
      <c r="F17" s="1">
        <v>2022</v>
      </c>
      <c r="G17" s="1" t="s">
        <v>3006</v>
      </c>
      <c r="H17" s="1" t="s">
        <v>3007</v>
      </c>
      <c r="I17" s="1" t="s">
        <v>3008</v>
      </c>
      <c r="J17" s="1" t="s">
        <v>3009</v>
      </c>
      <c r="K17" s="1" t="s">
        <v>2408</v>
      </c>
      <c r="L17" s="1" t="s">
        <v>2891</v>
      </c>
      <c r="M17" s="1" t="s">
        <v>3010</v>
      </c>
      <c r="N17" s="1" t="s">
        <v>3011</v>
      </c>
      <c r="O17" s="1" t="s">
        <v>3012</v>
      </c>
      <c r="Q17" s="1" t="s">
        <v>2236</v>
      </c>
      <c r="DS17" s="1" t="s">
        <v>2236</v>
      </c>
      <c r="DT17" s="1" t="s">
        <v>2236</v>
      </c>
      <c r="DU17" s="1" t="s">
        <v>2236</v>
      </c>
      <c r="DV17" s="1" t="s">
        <v>2236</v>
      </c>
      <c r="DW17" s="1" t="s">
        <v>2236</v>
      </c>
      <c r="DX17" s="1" t="s">
        <v>2236</v>
      </c>
      <c r="DY17" s="1" t="s">
        <v>2236</v>
      </c>
      <c r="DZ17" s="1" t="s">
        <v>2236</v>
      </c>
      <c r="EA17" s="1" t="s">
        <v>2236</v>
      </c>
      <c r="EB17" s="1" t="s">
        <v>2236</v>
      </c>
      <c r="EM17" s="1" t="s">
        <v>2236</v>
      </c>
      <c r="EO17" s="1" t="s">
        <v>2236</v>
      </c>
      <c r="ER17" s="1" t="s">
        <v>3013</v>
      </c>
      <c r="GC17" s="1" t="s">
        <v>2268</v>
      </c>
      <c r="GE17" s="1" t="s">
        <v>2236</v>
      </c>
      <c r="HJ17" s="2" t="s">
        <v>2236</v>
      </c>
      <c r="SL17" s="1" t="s">
        <v>2236</v>
      </c>
      <c r="SM17" s="1" t="s">
        <v>2236</v>
      </c>
      <c r="SN17" s="1" t="s">
        <v>2236</v>
      </c>
      <c r="SO17" s="1" t="s">
        <v>3001</v>
      </c>
      <c r="SP17" s="1" t="s">
        <v>3014</v>
      </c>
    </row>
    <row r="18" spans="1:510" ht="15.95">
      <c r="A18" s="1">
        <v>103</v>
      </c>
      <c r="B18" s="1" t="s">
        <v>3015</v>
      </c>
      <c r="C18" s="1" t="s">
        <v>3016</v>
      </c>
      <c r="E18" s="1" t="s">
        <v>3017</v>
      </c>
      <c r="F18" s="1">
        <v>2022</v>
      </c>
      <c r="G18" s="1" t="s">
        <v>3018</v>
      </c>
      <c r="H18" s="1" t="s">
        <v>3019</v>
      </c>
      <c r="I18" s="1" t="s">
        <v>2321</v>
      </c>
      <c r="J18" s="1" t="s">
        <v>3020</v>
      </c>
      <c r="K18" s="1" t="s">
        <v>2408</v>
      </c>
      <c r="L18" s="1" t="s">
        <v>2891</v>
      </c>
      <c r="M18" s="1" t="s">
        <v>2321</v>
      </c>
      <c r="N18" s="1" t="s">
        <v>3021</v>
      </c>
      <c r="O18" s="1" t="s">
        <v>2236</v>
      </c>
      <c r="Q18" s="1" t="s">
        <v>2236</v>
      </c>
      <c r="CO18" s="1" t="s">
        <v>2236</v>
      </c>
      <c r="CP18" s="1" t="s">
        <v>2236</v>
      </c>
      <c r="CQ18" s="1" t="s">
        <v>2236</v>
      </c>
      <c r="CR18" s="1" t="s">
        <v>2236</v>
      </c>
      <c r="CS18" s="1" t="s">
        <v>2236</v>
      </c>
      <c r="CT18" s="1" t="s">
        <v>2236</v>
      </c>
      <c r="CU18" s="1" t="s">
        <v>2236</v>
      </c>
      <c r="CV18" s="1" t="s">
        <v>2236</v>
      </c>
      <c r="CW18" s="1" t="s">
        <v>2236</v>
      </c>
      <c r="CX18" s="1" t="s">
        <v>2236</v>
      </c>
      <c r="EM18" s="1" t="s">
        <v>2236</v>
      </c>
      <c r="EO18" s="1" t="s">
        <v>3022</v>
      </c>
      <c r="EP18" s="1" t="s">
        <v>2236</v>
      </c>
      <c r="EQ18" s="1" t="s">
        <v>2236</v>
      </c>
      <c r="ER18" s="1" t="s">
        <v>3023</v>
      </c>
      <c r="ES18" s="1" t="s">
        <v>3024</v>
      </c>
      <c r="ET18" s="1" t="s">
        <v>2236</v>
      </c>
      <c r="EU18" s="1" t="s">
        <v>2236</v>
      </c>
      <c r="EV18" s="1" t="s">
        <v>3023</v>
      </c>
      <c r="GC18" s="1" t="s">
        <v>2268</v>
      </c>
      <c r="GE18" s="1" t="s">
        <v>2236</v>
      </c>
      <c r="HJ18" s="2" t="s">
        <v>2236</v>
      </c>
      <c r="SL18" s="1" t="s">
        <v>3025</v>
      </c>
      <c r="SM18" s="1" t="s">
        <v>2236</v>
      </c>
      <c r="SN18" s="1" t="s">
        <v>2236</v>
      </c>
      <c r="SO18" s="1" t="s">
        <v>3026</v>
      </c>
      <c r="SP18" s="1" t="s">
        <v>3027</v>
      </c>
    </row>
    <row r="19" spans="1:510" ht="15.95">
      <c r="A19" s="1">
        <v>105</v>
      </c>
      <c r="B19" s="1" t="s">
        <v>3028</v>
      </c>
      <c r="C19" s="1" t="s">
        <v>3029</v>
      </c>
      <c r="E19" s="1" t="s">
        <v>3030</v>
      </c>
      <c r="F19" s="1">
        <v>2022</v>
      </c>
      <c r="G19" s="1" t="s">
        <v>3031</v>
      </c>
      <c r="H19" s="1" t="s">
        <v>3032</v>
      </c>
      <c r="I19" s="1" t="s">
        <v>2706</v>
      </c>
      <c r="J19" s="1" t="s">
        <v>3033</v>
      </c>
      <c r="K19" s="1" t="s">
        <v>2408</v>
      </c>
      <c r="L19" s="1" t="s">
        <v>2891</v>
      </c>
      <c r="M19" s="1" t="s">
        <v>3034</v>
      </c>
      <c r="N19" s="1" t="s">
        <v>3035</v>
      </c>
      <c r="O19" s="1" t="s">
        <v>3036</v>
      </c>
      <c r="Q19" s="1" t="s">
        <v>2236</v>
      </c>
      <c r="DS19" s="1" t="s">
        <v>2236</v>
      </c>
      <c r="DT19" s="1" t="s">
        <v>2236</v>
      </c>
      <c r="DU19" s="1" t="s">
        <v>2236</v>
      </c>
      <c r="DV19" s="1" t="s">
        <v>2236</v>
      </c>
      <c r="DW19" s="1" t="s">
        <v>2236</v>
      </c>
      <c r="DX19" s="1" t="s">
        <v>2236</v>
      </c>
      <c r="DY19" s="1" t="s">
        <v>2236</v>
      </c>
      <c r="DZ19" s="1" t="s">
        <v>2236</v>
      </c>
      <c r="EA19" s="1" t="s">
        <v>2236</v>
      </c>
      <c r="EB19" s="1" t="s">
        <v>2236</v>
      </c>
      <c r="EM19" s="1" t="s">
        <v>3037</v>
      </c>
      <c r="EO19" s="1" t="s">
        <v>3038</v>
      </c>
      <c r="EP19" s="1" t="s">
        <v>2236</v>
      </c>
      <c r="EQ19" s="1" t="s">
        <v>2236</v>
      </c>
      <c r="ER19" s="1" t="s">
        <v>3039</v>
      </c>
      <c r="ES19" s="1" t="s">
        <v>3040</v>
      </c>
      <c r="ET19" s="1" t="s">
        <v>2236</v>
      </c>
      <c r="EU19" s="1" t="s">
        <v>2236</v>
      </c>
      <c r="EV19" s="1" t="s">
        <v>3039</v>
      </c>
      <c r="EW19" s="1" t="s">
        <v>3041</v>
      </c>
      <c r="EX19" s="1" t="s">
        <v>2236</v>
      </c>
      <c r="EY19" s="1" t="s">
        <v>2236</v>
      </c>
      <c r="EZ19" s="1" t="s">
        <v>3042</v>
      </c>
      <c r="GC19" s="1" t="s">
        <v>2268</v>
      </c>
      <c r="GE19" s="1" t="s">
        <v>2236</v>
      </c>
      <c r="HJ19" s="2" t="s">
        <v>3043</v>
      </c>
      <c r="HK19" s="1" t="s">
        <v>2236</v>
      </c>
      <c r="HL19" s="1" t="s">
        <v>3044</v>
      </c>
      <c r="HM19" s="1" t="s">
        <v>2236</v>
      </c>
      <c r="IT19" s="1" t="s">
        <v>3045</v>
      </c>
      <c r="IU19" s="1" t="s">
        <v>2236</v>
      </c>
      <c r="IV19" s="1" t="s">
        <v>3046</v>
      </c>
      <c r="IW19" s="1" t="s">
        <v>2236</v>
      </c>
      <c r="JN19" s="1" t="s">
        <v>3047</v>
      </c>
      <c r="JO19" s="1" t="s">
        <v>2236</v>
      </c>
      <c r="JP19" s="1" t="s">
        <v>3048</v>
      </c>
      <c r="JQ19" s="1" t="s">
        <v>2236</v>
      </c>
      <c r="JV19" s="1" t="s">
        <v>3049</v>
      </c>
      <c r="JW19" s="1" t="s">
        <v>3050</v>
      </c>
      <c r="JX19" s="1" t="s">
        <v>3051</v>
      </c>
      <c r="JY19" s="1" t="s">
        <v>2236</v>
      </c>
      <c r="KT19" s="1" t="s">
        <v>3052</v>
      </c>
      <c r="KU19" s="1" t="s">
        <v>2236</v>
      </c>
      <c r="KV19" s="1" t="s">
        <v>3053</v>
      </c>
      <c r="KW19" s="1" t="s">
        <v>2236</v>
      </c>
      <c r="KX19" s="1" t="s">
        <v>3054</v>
      </c>
      <c r="KY19" s="1" t="s">
        <v>2236</v>
      </c>
      <c r="KZ19" s="1" t="s">
        <v>3055</v>
      </c>
      <c r="LA19" s="1" t="s">
        <v>2236</v>
      </c>
      <c r="LB19" s="1" t="s">
        <v>3056</v>
      </c>
      <c r="LC19" s="1" t="s">
        <v>2236</v>
      </c>
      <c r="LD19" s="1" t="s">
        <v>3057</v>
      </c>
      <c r="LE19" s="1" t="s">
        <v>2236</v>
      </c>
      <c r="LF19" s="1" t="s">
        <v>3058</v>
      </c>
      <c r="LG19" s="1" t="s">
        <v>2236</v>
      </c>
      <c r="LH19" s="1" t="s">
        <v>3059</v>
      </c>
      <c r="LI19" s="1" t="s">
        <v>2236</v>
      </c>
      <c r="LN19" s="1" t="s">
        <v>3060</v>
      </c>
      <c r="LO19" s="1" t="s">
        <v>2236</v>
      </c>
      <c r="LP19" s="1" t="s">
        <v>3061</v>
      </c>
      <c r="LQ19" s="1" t="s">
        <v>2236</v>
      </c>
      <c r="LV19" s="1" t="s">
        <v>3062</v>
      </c>
      <c r="LW19" s="1" t="s">
        <v>2236</v>
      </c>
      <c r="LX19" s="1" t="s">
        <v>3063</v>
      </c>
      <c r="LY19" s="1" t="s">
        <v>2236</v>
      </c>
      <c r="MH19" s="1" t="s">
        <v>3064</v>
      </c>
      <c r="MI19" s="1" t="s">
        <v>2236</v>
      </c>
      <c r="MJ19" s="1" t="s">
        <v>3065</v>
      </c>
      <c r="MK19" s="1" t="s">
        <v>2236</v>
      </c>
      <c r="SL19" s="1" t="s">
        <v>2236</v>
      </c>
      <c r="SM19" s="1" t="s">
        <v>2236</v>
      </c>
      <c r="SN19" s="1" t="s">
        <v>3066</v>
      </c>
      <c r="SO19" s="1" t="s">
        <v>3067</v>
      </c>
      <c r="SP19" s="1" t="s">
        <v>3068</v>
      </c>
    </row>
    <row r="20" spans="1:510" ht="15.95">
      <c r="A20" s="1">
        <v>112</v>
      </c>
      <c r="B20" s="1" t="s">
        <v>3069</v>
      </c>
      <c r="C20" s="1" t="s">
        <v>3070</v>
      </c>
      <c r="E20" s="1" t="s">
        <v>3071</v>
      </c>
      <c r="F20" s="1">
        <v>2021</v>
      </c>
      <c r="G20" s="1" t="s">
        <v>3072</v>
      </c>
      <c r="H20" s="1" t="s">
        <v>3073</v>
      </c>
      <c r="I20" s="1" t="s">
        <v>2232</v>
      </c>
      <c r="J20" s="1" t="s">
        <v>3074</v>
      </c>
      <c r="K20" s="1" t="s">
        <v>2234</v>
      </c>
      <c r="L20" s="1" t="s">
        <v>2409</v>
      </c>
      <c r="M20" s="1" t="s">
        <v>2236</v>
      </c>
      <c r="N20" s="1" t="s">
        <v>2237</v>
      </c>
      <c r="O20" s="1" t="s">
        <v>2236</v>
      </c>
      <c r="Q20" s="1" t="s">
        <v>2236</v>
      </c>
      <c r="CO20" s="1" t="s">
        <v>2236</v>
      </c>
      <c r="CP20" s="1" t="s">
        <v>2236</v>
      </c>
      <c r="CQ20" s="1" t="s">
        <v>2236</v>
      </c>
      <c r="CR20" s="1" t="s">
        <v>2236</v>
      </c>
      <c r="CS20" s="1" t="s">
        <v>2236</v>
      </c>
      <c r="CT20" s="1" t="s">
        <v>2236</v>
      </c>
      <c r="CU20" s="1" t="s">
        <v>2236</v>
      </c>
      <c r="CV20" s="1" t="s">
        <v>2236</v>
      </c>
      <c r="CW20" s="1" t="s">
        <v>2236</v>
      </c>
      <c r="CX20" s="1" t="s">
        <v>2236</v>
      </c>
      <c r="EM20" s="1" t="s">
        <v>3075</v>
      </c>
      <c r="EO20" s="1" t="s">
        <v>2236</v>
      </c>
      <c r="GC20" s="1" t="s">
        <v>2268</v>
      </c>
      <c r="GE20" s="1" t="s">
        <v>2236</v>
      </c>
      <c r="HJ20" s="2"/>
      <c r="KL20" s="1" t="s">
        <v>3076</v>
      </c>
      <c r="KM20" s="1" t="s">
        <v>3077</v>
      </c>
      <c r="KN20" s="1" t="s">
        <v>2236</v>
      </c>
      <c r="KO20" s="1" t="s">
        <v>2236</v>
      </c>
      <c r="LB20" s="1" t="s">
        <v>3078</v>
      </c>
      <c r="LC20" s="1" t="s">
        <v>3079</v>
      </c>
      <c r="LD20" s="1" t="s">
        <v>2236</v>
      </c>
      <c r="LE20" s="1" t="s">
        <v>2236</v>
      </c>
      <c r="LJ20" s="1" t="s">
        <v>3080</v>
      </c>
      <c r="LK20" s="1" t="s">
        <v>3081</v>
      </c>
      <c r="LL20" s="1" t="s">
        <v>2236</v>
      </c>
      <c r="LM20" s="1" t="s">
        <v>2236</v>
      </c>
      <c r="LV20" s="1" t="s">
        <v>3082</v>
      </c>
      <c r="LW20" s="1" t="s">
        <v>2236</v>
      </c>
      <c r="LX20" s="1" t="s">
        <v>2236</v>
      </c>
      <c r="LY20" s="1" t="s">
        <v>2236</v>
      </c>
      <c r="SL20" s="1" t="s">
        <v>3083</v>
      </c>
      <c r="SM20" s="1" t="s">
        <v>2236</v>
      </c>
      <c r="SN20" s="1" t="s">
        <v>2236</v>
      </c>
      <c r="SO20" s="1" t="s">
        <v>2236</v>
      </c>
      <c r="SP20" s="1" t="s">
        <v>3084</v>
      </c>
    </row>
    <row r="21" spans="1:510" ht="15.95">
      <c r="A21" s="1">
        <v>114</v>
      </c>
      <c r="B21" s="1" t="s">
        <v>3085</v>
      </c>
      <c r="C21" s="1" t="s">
        <v>3086</v>
      </c>
      <c r="E21" s="1" t="s">
        <v>3087</v>
      </c>
      <c r="F21" s="1">
        <v>2021</v>
      </c>
      <c r="G21" s="1" t="s">
        <v>3088</v>
      </c>
      <c r="H21" s="1" t="s">
        <v>3089</v>
      </c>
      <c r="I21" s="1" t="s">
        <v>2232</v>
      </c>
      <c r="J21" s="1" t="s">
        <v>3090</v>
      </c>
      <c r="K21" s="1" t="s">
        <v>2408</v>
      </c>
      <c r="L21" s="1" t="s">
        <v>2891</v>
      </c>
      <c r="M21" s="1" t="s">
        <v>3091</v>
      </c>
      <c r="N21" s="1" t="s">
        <v>3011</v>
      </c>
      <c r="O21" s="1" t="s">
        <v>3092</v>
      </c>
      <c r="Q21" s="1" t="s">
        <v>2236</v>
      </c>
      <c r="DS21" s="1" t="s">
        <v>2236</v>
      </c>
      <c r="DT21" s="1" t="s">
        <v>2236</v>
      </c>
      <c r="DU21" s="1" t="s">
        <v>2236</v>
      </c>
      <c r="DV21" s="1" t="s">
        <v>2236</v>
      </c>
      <c r="DW21" s="1" t="s">
        <v>2236</v>
      </c>
      <c r="DX21" s="1" t="s">
        <v>2236</v>
      </c>
      <c r="DY21" s="1" t="s">
        <v>2236</v>
      </c>
      <c r="DZ21" s="1" t="s">
        <v>2236</v>
      </c>
      <c r="EA21" s="1" t="s">
        <v>2236</v>
      </c>
      <c r="EB21" s="1" t="s">
        <v>2236</v>
      </c>
      <c r="EM21" s="1" t="s">
        <v>2236</v>
      </c>
      <c r="EO21" s="1" t="s">
        <v>3093</v>
      </c>
      <c r="EP21" s="1" t="s">
        <v>2236</v>
      </c>
      <c r="EQ21" s="1" t="s">
        <v>2236</v>
      </c>
      <c r="ER21" s="1" t="s">
        <v>3094</v>
      </c>
      <c r="ES21" s="1" t="s">
        <v>3095</v>
      </c>
      <c r="ET21" s="1" t="s">
        <v>2236</v>
      </c>
      <c r="EU21" s="1" t="s">
        <v>2236</v>
      </c>
      <c r="EV21" s="1" t="s">
        <v>3094</v>
      </c>
      <c r="EW21" s="1" t="s">
        <v>3096</v>
      </c>
      <c r="EX21" s="1" t="s">
        <v>2236</v>
      </c>
      <c r="EY21" s="1" t="s">
        <v>2236</v>
      </c>
      <c r="EZ21" s="1" t="s">
        <v>3094</v>
      </c>
      <c r="GC21" s="1" t="s">
        <v>3097</v>
      </c>
      <c r="GE21" s="1" t="s">
        <v>2236</v>
      </c>
      <c r="HJ21" s="2" t="s">
        <v>2236</v>
      </c>
      <c r="SL21" s="1" t="s">
        <v>2236</v>
      </c>
      <c r="SM21" s="1" t="s">
        <v>2236</v>
      </c>
      <c r="SN21" s="1" t="s">
        <v>2236</v>
      </c>
      <c r="SO21" s="1" t="s">
        <v>2236</v>
      </c>
      <c r="SP21" s="1" t="s">
        <v>3098</v>
      </c>
    </row>
    <row r="22" spans="1:510" ht="15.95">
      <c r="A22" s="1">
        <v>119</v>
      </c>
      <c r="B22" s="1" t="s">
        <v>3099</v>
      </c>
      <c r="C22" s="1" t="s">
        <v>3100</v>
      </c>
      <c r="E22" s="1" t="s">
        <v>3101</v>
      </c>
      <c r="F22" s="1">
        <v>2021</v>
      </c>
      <c r="G22" s="1" t="s">
        <v>3102</v>
      </c>
      <c r="H22" s="1" t="s">
        <v>3103</v>
      </c>
      <c r="I22" s="1" t="s">
        <v>3104</v>
      </c>
      <c r="J22" s="1" t="s">
        <v>3105</v>
      </c>
      <c r="K22" s="1" t="s">
        <v>2234</v>
      </c>
      <c r="L22" s="1" t="s">
        <v>2891</v>
      </c>
      <c r="M22" s="1" t="s">
        <v>2236</v>
      </c>
      <c r="N22" s="1" t="s">
        <v>2237</v>
      </c>
      <c r="O22" s="1" t="s">
        <v>2236</v>
      </c>
      <c r="Q22" s="1" t="s">
        <v>2236</v>
      </c>
      <c r="DS22" s="1" t="s">
        <v>2236</v>
      </c>
      <c r="DT22" s="1" t="s">
        <v>2236</v>
      </c>
      <c r="DU22" s="1" t="s">
        <v>2236</v>
      </c>
      <c r="DV22" s="1" t="s">
        <v>2236</v>
      </c>
      <c r="DW22" s="1" t="s">
        <v>2236</v>
      </c>
      <c r="DX22" s="1" t="s">
        <v>2236</v>
      </c>
      <c r="DY22" s="1" t="s">
        <v>2236</v>
      </c>
      <c r="DZ22" s="1" t="s">
        <v>2236</v>
      </c>
      <c r="EA22" s="1" t="s">
        <v>2236</v>
      </c>
      <c r="EB22" s="1" t="s">
        <v>2236</v>
      </c>
      <c r="EM22" s="1" t="s">
        <v>2236</v>
      </c>
      <c r="ER22" s="1" t="s">
        <v>3106</v>
      </c>
      <c r="GC22" s="1" t="s">
        <v>2268</v>
      </c>
      <c r="GE22" s="1" t="s">
        <v>3107</v>
      </c>
      <c r="GF22" s="1" t="s">
        <v>3108</v>
      </c>
      <c r="GH22" s="1" t="s">
        <v>3109</v>
      </c>
      <c r="GI22" s="1" t="s">
        <v>3110</v>
      </c>
      <c r="GK22" s="1" t="s">
        <v>3111</v>
      </c>
      <c r="GL22" s="1" t="s">
        <v>3112</v>
      </c>
      <c r="GN22" s="1" t="s">
        <v>3113</v>
      </c>
      <c r="GO22" s="1" t="s">
        <v>3114</v>
      </c>
      <c r="GQ22" s="1" t="s">
        <v>3115</v>
      </c>
      <c r="GR22" s="1" t="s">
        <v>3116</v>
      </c>
      <c r="GT22" s="1" t="s">
        <v>3117</v>
      </c>
      <c r="GU22" s="1" t="s">
        <v>3118</v>
      </c>
      <c r="GV22" s="1" t="s">
        <v>3119</v>
      </c>
      <c r="GW22" s="1" t="s">
        <v>3120</v>
      </c>
      <c r="GX22" s="1" t="s">
        <v>3121</v>
      </c>
      <c r="GZ22" s="1" t="s">
        <v>3122</v>
      </c>
      <c r="HA22" s="1" t="s">
        <v>3123</v>
      </c>
      <c r="HJ22" s="2" t="s">
        <v>2236</v>
      </c>
      <c r="SL22" s="1" t="s">
        <v>2236</v>
      </c>
      <c r="SM22" s="1" t="s">
        <v>2236</v>
      </c>
      <c r="SN22" s="1" t="s">
        <v>2236</v>
      </c>
      <c r="SO22" s="1" t="s">
        <v>2236</v>
      </c>
      <c r="SP22" s="1" t="s">
        <v>3124</v>
      </c>
    </row>
    <row r="23" spans="1:510" ht="15.95">
      <c r="A23" s="1">
        <v>120</v>
      </c>
      <c r="B23" s="1" t="s">
        <v>3125</v>
      </c>
      <c r="C23" s="1" t="s">
        <v>3126</v>
      </c>
      <c r="E23" s="1" t="s">
        <v>3127</v>
      </c>
      <c r="F23" s="1">
        <v>2021</v>
      </c>
      <c r="G23" s="1" t="s">
        <v>3128</v>
      </c>
      <c r="H23" s="1" t="s">
        <v>3129</v>
      </c>
      <c r="I23" s="1" t="s">
        <v>3008</v>
      </c>
      <c r="J23" s="1" t="s">
        <v>3130</v>
      </c>
      <c r="K23" s="1" t="s">
        <v>2234</v>
      </c>
      <c r="L23" s="1" t="s">
        <v>2409</v>
      </c>
      <c r="M23" s="1" t="s">
        <v>2236</v>
      </c>
      <c r="N23" s="1" t="s">
        <v>2237</v>
      </c>
      <c r="O23" s="1" t="s">
        <v>2236</v>
      </c>
      <c r="Q23" s="1" t="s">
        <v>2236</v>
      </c>
      <c r="CO23" s="1" t="s">
        <v>2236</v>
      </c>
      <c r="CP23" s="1" t="s">
        <v>2236</v>
      </c>
      <c r="CQ23" s="1" t="s">
        <v>2236</v>
      </c>
      <c r="CR23" s="1" t="s">
        <v>2236</v>
      </c>
      <c r="CS23" s="1" t="s">
        <v>2236</v>
      </c>
      <c r="CT23" s="1" t="s">
        <v>2236</v>
      </c>
      <c r="CU23" s="1" t="s">
        <v>2236</v>
      </c>
      <c r="CV23" s="1" t="s">
        <v>2236</v>
      </c>
      <c r="CW23" s="1" t="s">
        <v>2236</v>
      </c>
      <c r="CX23" s="1" t="s">
        <v>2236</v>
      </c>
      <c r="EM23" s="1" t="s">
        <v>2236</v>
      </c>
      <c r="EO23" s="1" t="s">
        <v>2236</v>
      </c>
      <c r="EP23" s="1" t="s">
        <v>2236</v>
      </c>
      <c r="EQ23" s="1" t="s">
        <v>3131</v>
      </c>
      <c r="ER23" s="1" t="s">
        <v>2236</v>
      </c>
      <c r="ES23" s="1" t="s">
        <v>2236</v>
      </c>
      <c r="ET23" s="1" t="s">
        <v>2236</v>
      </c>
      <c r="EU23" s="1" t="s">
        <v>3132</v>
      </c>
      <c r="EV23" s="1" t="s">
        <v>2236</v>
      </c>
      <c r="EW23" s="1" t="s">
        <v>2236</v>
      </c>
      <c r="EX23" s="1" t="s">
        <v>2236</v>
      </c>
      <c r="EY23" s="1" t="s">
        <v>3133</v>
      </c>
      <c r="EZ23" s="1" t="s">
        <v>2236</v>
      </c>
      <c r="FA23" s="1" t="s">
        <v>2236</v>
      </c>
      <c r="FB23" s="1" t="s">
        <v>2236</v>
      </c>
      <c r="FC23" s="1" t="s">
        <v>3134</v>
      </c>
      <c r="FD23" s="1" t="s">
        <v>2236</v>
      </c>
      <c r="FE23" s="1" t="s">
        <v>2236</v>
      </c>
      <c r="FF23" s="1" t="s">
        <v>2236</v>
      </c>
      <c r="FG23" s="1" t="s">
        <v>3135</v>
      </c>
      <c r="FH23" s="1" t="s">
        <v>2236</v>
      </c>
      <c r="FI23" s="1" t="s">
        <v>2236</v>
      </c>
      <c r="FJ23" s="1" t="s">
        <v>2236</v>
      </c>
      <c r="FK23" s="1" t="s">
        <v>3136</v>
      </c>
      <c r="FL23" s="1" t="s">
        <v>2236</v>
      </c>
      <c r="FM23" s="1" t="s">
        <v>2236</v>
      </c>
      <c r="FN23" s="1" t="s">
        <v>2236</v>
      </c>
      <c r="FO23" s="1" t="s">
        <v>3137</v>
      </c>
      <c r="FP23" s="1" t="s">
        <v>2236</v>
      </c>
      <c r="FQ23" s="1" t="s">
        <v>2236</v>
      </c>
      <c r="FR23" s="1" t="s">
        <v>2236</v>
      </c>
      <c r="FS23" s="1" t="s">
        <v>3138</v>
      </c>
      <c r="FT23" s="1" t="s">
        <v>2236</v>
      </c>
      <c r="FU23" s="1" t="s">
        <v>2236</v>
      </c>
      <c r="FV23" s="1" t="s">
        <v>2236</v>
      </c>
      <c r="FW23" s="1" t="s">
        <v>3139</v>
      </c>
      <c r="FX23" s="1" t="s">
        <v>2236</v>
      </c>
      <c r="GC23" s="1" t="s">
        <v>2268</v>
      </c>
      <c r="GE23" s="1" t="s">
        <v>3140</v>
      </c>
      <c r="GF23" s="1" t="s">
        <v>3141</v>
      </c>
      <c r="GG23" s="1" t="s">
        <v>3142</v>
      </c>
      <c r="GH23" s="1" t="s">
        <v>3143</v>
      </c>
      <c r="GI23" s="1" t="s">
        <v>3144</v>
      </c>
      <c r="GJ23" s="1" t="s">
        <v>3145</v>
      </c>
      <c r="GK23" s="1" t="s">
        <v>3146</v>
      </c>
      <c r="GL23" s="1" t="s">
        <v>3147</v>
      </c>
      <c r="GM23" s="1" t="s">
        <v>3148</v>
      </c>
      <c r="GN23" s="1" t="s">
        <v>3149</v>
      </c>
      <c r="GO23" s="1" t="s">
        <v>3150</v>
      </c>
      <c r="GP23" s="1" t="s">
        <v>3151</v>
      </c>
      <c r="GQ23" s="1" t="s">
        <v>3152</v>
      </c>
      <c r="GR23" s="1" t="s">
        <v>3153</v>
      </c>
      <c r="GS23" s="1" t="s">
        <v>3142</v>
      </c>
      <c r="GT23" s="1" t="s">
        <v>2860</v>
      </c>
      <c r="GU23" s="1" t="s">
        <v>3154</v>
      </c>
      <c r="GV23" s="1" t="s">
        <v>3155</v>
      </c>
      <c r="GW23" s="1" t="s">
        <v>3156</v>
      </c>
      <c r="GX23" s="1" t="s">
        <v>3157</v>
      </c>
      <c r="GY23" s="1" t="s">
        <v>3151</v>
      </c>
      <c r="HJ23" s="2" t="s">
        <v>2236</v>
      </c>
      <c r="SL23" s="1" t="s">
        <v>2236</v>
      </c>
      <c r="SM23" s="1" t="s">
        <v>2236</v>
      </c>
      <c r="SN23" s="1" t="s">
        <v>2236</v>
      </c>
      <c r="SO23" s="1" t="s">
        <v>3158</v>
      </c>
      <c r="SP23" s="1" t="s">
        <v>3159</v>
      </c>
    </row>
    <row r="24" spans="1:510" ht="15.95">
      <c r="A24" s="1">
        <v>132</v>
      </c>
      <c r="B24" s="1" t="s">
        <v>3160</v>
      </c>
      <c r="C24" s="1" t="s">
        <v>3161</v>
      </c>
      <c r="E24" s="1" t="s">
        <v>3162</v>
      </c>
      <c r="F24" s="1">
        <v>2020</v>
      </c>
      <c r="G24" s="1" t="s">
        <v>3163</v>
      </c>
      <c r="H24" s="1" t="s">
        <v>3164</v>
      </c>
      <c r="I24" s="1" t="s">
        <v>3165</v>
      </c>
      <c r="J24" s="1" t="s">
        <v>3166</v>
      </c>
      <c r="K24" s="1" t="s">
        <v>2408</v>
      </c>
      <c r="L24" s="1" t="s">
        <v>2409</v>
      </c>
      <c r="M24" s="1" t="s">
        <v>3165</v>
      </c>
      <c r="N24" s="1" t="s">
        <v>3167</v>
      </c>
      <c r="O24" s="1" t="s">
        <v>3168</v>
      </c>
      <c r="Q24" s="1" t="s">
        <v>2236</v>
      </c>
      <c r="CO24" s="1" t="s">
        <v>2236</v>
      </c>
      <c r="CP24" s="1" t="s">
        <v>2236</v>
      </c>
      <c r="CQ24" s="1" t="s">
        <v>2236</v>
      </c>
      <c r="CR24" s="1" t="s">
        <v>2236</v>
      </c>
      <c r="CS24" s="1" t="s">
        <v>2236</v>
      </c>
      <c r="CT24" s="1" t="s">
        <v>2236</v>
      </c>
      <c r="CU24" s="1" t="s">
        <v>2236</v>
      </c>
      <c r="CV24" s="1" t="s">
        <v>2236</v>
      </c>
      <c r="CW24" s="1" t="s">
        <v>2236</v>
      </c>
      <c r="CX24" s="1" t="s">
        <v>2236</v>
      </c>
      <c r="EM24" s="1" t="s">
        <v>2236</v>
      </c>
      <c r="EO24" s="1" t="s">
        <v>3169</v>
      </c>
      <c r="EP24" s="1" t="s">
        <v>2236</v>
      </c>
      <c r="EQ24" s="1" t="s">
        <v>2236</v>
      </c>
      <c r="ER24" s="1" t="s">
        <v>2236</v>
      </c>
      <c r="ES24" s="1" t="s">
        <v>3170</v>
      </c>
      <c r="ET24" s="1" t="s">
        <v>2236</v>
      </c>
      <c r="EU24" s="1" t="s">
        <v>2236</v>
      </c>
      <c r="EV24" s="1" t="s">
        <v>2236</v>
      </c>
      <c r="EW24" s="1" t="s">
        <v>3171</v>
      </c>
      <c r="EX24" s="1" t="s">
        <v>2236</v>
      </c>
      <c r="EY24" s="1" t="s">
        <v>2236</v>
      </c>
      <c r="EZ24" s="1" t="s">
        <v>2236</v>
      </c>
      <c r="GC24" s="1" t="s">
        <v>2268</v>
      </c>
      <c r="GE24" s="1" t="s">
        <v>2236</v>
      </c>
      <c r="HJ24" s="2" t="s">
        <v>3172</v>
      </c>
      <c r="HK24" s="1" t="s">
        <v>2236</v>
      </c>
      <c r="HL24" s="1" t="s">
        <v>2236</v>
      </c>
      <c r="HM24" s="1" t="s">
        <v>2236</v>
      </c>
      <c r="IT24" s="1" t="s">
        <v>3173</v>
      </c>
      <c r="IU24" s="1" t="s">
        <v>2236</v>
      </c>
      <c r="IV24" s="1" t="s">
        <v>2236</v>
      </c>
      <c r="IW24" s="1" t="s">
        <v>2236</v>
      </c>
      <c r="JN24" s="1" t="s">
        <v>3174</v>
      </c>
      <c r="JO24" s="1" t="s">
        <v>2236</v>
      </c>
      <c r="JP24" s="1" t="s">
        <v>2236</v>
      </c>
      <c r="JQ24" s="1" t="s">
        <v>2236</v>
      </c>
      <c r="KT24" s="1" t="s">
        <v>3175</v>
      </c>
      <c r="KU24" s="1" t="s">
        <v>2236</v>
      </c>
      <c r="KV24" s="1" t="s">
        <v>2236</v>
      </c>
      <c r="KW24" s="1" t="s">
        <v>2236</v>
      </c>
      <c r="LF24" s="1" t="s">
        <v>3176</v>
      </c>
      <c r="LG24" s="1" t="s">
        <v>2236</v>
      </c>
      <c r="LH24" s="1" t="s">
        <v>2236</v>
      </c>
      <c r="LI24" s="1" t="s">
        <v>2236</v>
      </c>
      <c r="LN24" s="1" t="s">
        <v>3177</v>
      </c>
      <c r="LO24" s="1" t="s">
        <v>2236</v>
      </c>
      <c r="LP24" s="1" t="s">
        <v>2236</v>
      </c>
      <c r="LQ24" s="1" t="s">
        <v>2236</v>
      </c>
      <c r="LV24" s="1" t="s">
        <v>3178</v>
      </c>
      <c r="LW24" s="1" t="s">
        <v>2236</v>
      </c>
      <c r="LX24" s="1" t="s">
        <v>2236</v>
      </c>
      <c r="LY24" s="1" t="s">
        <v>2236</v>
      </c>
      <c r="MH24" s="1" t="s">
        <v>3179</v>
      </c>
      <c r="MI24" s="1" t="s">
        <v>2236</v>
      </c>
      <c r="MJ24" s="1" t="s">
        <v>2236</v>
      </c>
      <c r="MK24" s="1" t="s">
        <v>2236</v>
      </c>
      <c r="SL24" s="1" t="s">
        <v>3180</v>
      </c>
      <c r="SM24" s="1" t="s">
        <v>2236</v>
      </c>
      <c r="SN24" s="1" t="s">
        <v>2236</v>
      </c>
      <c r="SO24" s="1" t="s">
        <v>2236</v>
      </c>
      <c r="SP24" s="1" t="s">
        <v>3181</v>
      </c>
    </row>
    <row r="25" spans="1:510" ht="15.95">
      <c r="A25" s="1">
        <v>189</v>
      </c>
      <c r="B25" s="1" t="s">
        <v>3182</v>
      </c>
      <c r="C25" s="1" t="s">
        <v>3183</v>
      </c>
      <c r="E25" s="1" t="s">
        <v>3184</v>
      </c>
      <c r="F25" s="1">
        <v>2022</v>
      </c>
      <c r="G25" s="1" t="s">
        <v>3185</v>
      </c>
      <c r="H25" s="1" t="s">
        <v>3186</v>
      </c>
      <c r="I25" s="1" t="s">
        <v>2706</v>
      </c>
      <c r="J25" s="1" t="s">
        <v>3187</v>
      </c>
      <c r="K25" s="1" t="s">
        <v>2234</v>
      </c>
      <c r="L25" s="1" t="s">
        <v>2409</v>
      </c>
      <c r="M25" s="1" t="s">
        <v>2236</v>
      </c>
      <c r="N25" s="1" t="s">
        <v>2237</v>
      </c>
      <c r="O25" s="1" t="s">
        <v>2236</v>
      </c>
      <c r="Q25" s="1" t="s">
        <v>3188</v>
      </c>
      <c r="R25" s="1" t="s">
        <v>3189</v>
      </c>
      <c r="S25" s="1" t="s">
        <v>3190</v>
      </c>
      <c r="T25" s="1" t="s">
        <v>2236</v>
      </c>
      <c r="U25" s="1" t="s">
        <v>2236</v>
      </c>
      <c r="V25" s="1" t="s">
        <v>3191</v>
      </c>
      <c r="W25" s="1" t="s">
        <v>3192</v>
      </c>
      <c r="X25" s="1" t="s">
        <v>3193</v>
      </c>
      <c r="Y25" s="1" t="s">
        <v>2236</v>
      </c>
      <c r="Z25" s="1" t="s">
        <v>2236</v>
      </c>
      <c r="AA25" s="1" t="s">
        <v>3194</v>
      </c>
      <c r="AB25" s="1" t="s">
        <v>3195</v>
      </c>
      <c r="AC25" s="1" t="s">
        <v>3196</v>
      </c>
      <c r="AD25" s="1" t="s">
        <v>2236</v>
      </c>
      <c r="AE25" s="1" t="s">
        <v>2236</v>
      </c>
      <c r="AF25" s="1" t="s">
        <v>3197</v>
      </c>
      <c r="AG25" s="1" t="s">
        <v>3198</v>
      </c>
      <c r="AH25" s="1" t="s">
        <v>3199</v>
      </c>
      <c r="AI25" s="1" t="s">
        <v>2236</v>
      </c>
      <c r="AJ25" s="1" t="s">
        <v>2236</v>
      </c>
      <c r="CO25" s="1" t="s">
        <v>2236</v>
      </c>
      <c r="CP25" s="1" t="s">
        <v>2236</v>
      </c>
      <c r="CQ25" s="1" t="s">
        <v>2236</v>
      </c>
      <c r="CR25" s="1" t="s">
        <v>2236</v>
      </c>
      <c r="CS25" s="1" t="s">
        <v>2236</v>
      </c>
      <c r="CT25" s="1" t="s">
        <v>2236</v>
      </c>
      <c r="CU25" s="1" t="s">
        <v>2236</v>
      </c>
      <c r="CV25" s="1" t="s">
        <v>2236</v>
      </c>
      <c r="CW25" s="1" t="s">
        <v>2236</v>
      </c>
      <c r="CX25" s="1" t="s">
        <v>2236</v>
      </c>
      <c r="EM25" s="1" t="s">
        <v>2236</v>
      </c>
      <c r="EO25" s="1" t="s">
        <v>2236</v>
      </c>
      <c r="EP25" s="1" t="s">
        <v>2236</v>
      </c>
      <c r="EQ25" s="1" t="s">
        <v>3200</v>
      </c>
      <c r="ER25" s="1" t="s">
        <v>3201</v>
      </c>
      <c r="ES25" s="1" t="s">
        <v>2236</v>
      </c>
      <c r="ET25" s="1" t="s">
        <v>2236</v>
      </c>
      <c r="EU25" s="1" t="s">
        <v>3202</v>
      </c>
      <c r="EV25" s="1" t="s">
        <v>3201</v>
      </c>
      <c r="GC25" s="1" t="s">
        <v>2268</v>
      </c>
      <c r="GE25" s="1" t="s">
        <v>3203</v>
      </c>
      <c r="GF25" s="1" t="s">
        <v>3204</v>
      </c>
      <c r="GG25" s="1" t="s">
        <v>3205</v>
      </c>
      <c r="GH25" s="1" t="s">
        <v>3206</v>
      </c>
      <c r="GI25" s="1" t="s">
        <v>3207</v>
      </c>
      <c r="GJ25" s="1" t="s">
        <v>3205</v>
      </c>
      <c r="GK25" s="1" t="s">
        <v>3208</v>
      </c>
      <c r="GL25" s="1" t="s">
        <v>3209</v>
      </c>
      <c r="GM25" s="1" t="s">
        <v>3205</v>
      </c>
      <c r="GN25" s="1" t="s">
        <v>3210</v>
      </c>
      <c r="GO25" s="1" t="s">
        <v>3211</v>
      </c>
      <c r="GP25" s="1" t="s">
        <v>3205</v>
      </c>
      <c r="HJ25" s="2" t="s">
        <v>3212</v>
      </c>
      <c r="HK25" s="1" t="s">
        <v>2236</v>
      </c>
      <c r="HL25" s="1" t="s">
        <v>2236</v>
      </c>
      <c r="HM25" s="1" t="s">
        <v>3213</v>
      </c>
      <c r="HV25" s="1" t="s">
        <v>3214</v>
      </c>
      <c r="HW25" s="1" t="s">
        <v>2236</v>
      </c>
      <c r="HX25" s="1" t="s">
        <v>2236</v>
      </c>
      <c r="HY25" s="1" t="s">
        <v>3215</v>
      </c>
      <c r="HZ25" s="1" t="s">
        <v>3216</v>
      </c>
      <c r="IA25" s="1" t="s">
        <v>2236</v>
      </c>
      <c r="IB25" s="1" t="s">
        <v>2236</v>
      </c>
      <c r="IC25" s="1" t="s">
        <v>3217</v>
      </c>
      <c r="ID25" s="1" t="s">
        <v>3218</v>
      </c>
      <c r="IE25" s="1" t="s">
        <v>2236</v>
      </c>
      <c r="IF25" s="1" t="s">
        <v>2236</v>
      </c>
      <c r="IG25" s="1" t="s">
        <v>3219</v>
      </c>
      <c r="IL25" s="1" t="s">
        <v>3220</v>
      </c>
      <c r="IM25" s="1" t="s">
        <v>2236</v>
      </c>
      <c r="IN25" s="1" t="s">
        <v>2236</v>
      </c>
      <c r="IO25" s="1" t="s">
        <v>3221</v>
      </c>
      <c r="IX25" s="1" t="s">
        <v>3222</v>
      </c>
      <c r="IY25" s="1" t="s">
        <v>2236</v>
      </c>
      <c r="IZ25" s="1" t="s">
        <v>2236</v>
      </c>
      <c r="JA25" s="1" t="s">
        <v>3223</v>
      </c>
      <c r="JJ25" s="1" t="s">
        <v>3224</v>
      </c>
      <c r="JK25" s="1" t="s">
        <v>2236</v>
      </c>
      <c r="JL25" s="1" t="s">
        <v>2236</v>
      </c>
      <c r="JM25" s="1" t="s">
        <v>3225</v>
      </c>
      <c r="JN25" s="1" t="s">
        <v>3226</v>
      </c>
      <c r="JO25" s="1" t="s">
        <v>2236</v>
      </c>
      <c r="JP25" s="1" t="s">
        <v>2236</v>
      </c>
      <c r="JQ25" s="1" t="s">
        <v>3227</v>
      </c>
      <c r="JR25" s="1" t="s">
        <v>3228</v>
      </c>
      <c r="JS25" s="1" t="s">
        <v>2236</v>
      </c>
      <c r="JT25" s="1" t="s">
        <v>2236</v>
      </c>
      <c r="JU25" s="1" t="s">
        <v>3229</v>
      </c>
      <c r="KL25" s="1" t="s">
        <v>3230</v>
      </c>
      <c r="KM25" s="1" t="s">
        <v>2236</v>
      </c>
      <c r="KN25" s="1" t="s">
        <v>2236</v>
      </c>
      <c r="KO25" s="1" t="s">
        <v>3231</v>
      </c>
      <c r="KT25" s="1" t="s">
        <v>3232</v>
      </c>
      <c r="KU25" s="1" t="s">
        <v>2236</v>
      </c>
      <c r="KV25" s="1" t="s">
        <v>2236</v>
      </c>
      <c r="KW25" s="1" t="s">
        <v>3233</v>
      </c>
      <c r="LB25" s="1" t="s">
        <v>3234</v>
      </c>
      <c r="LC25" s="1" t="s">
        <v>2236</v>
      </c>
      <c r="LD25" s="1" t="s">
        <v>2236</v>
      </c>
      <c r="LE25" s="1" t="s">
        <v>3235</v>
      </c>
      <c r="LF25" s="1" t="s">
        <v>3236</v>
      </c>
      <c r="LG25" s="1" t="s">
        <v>2236</v>
      </c>
      <c r="LH25" s="1" t="s">
        <v>2236</v>
      </c>
      <c r="LI25" s="1" t="s">
        <v>3237</v>
      </c>
      <c r="LJ25" s="1" t="s">
        <v>3238</v>
      </c>
      <c r="LK25" s="1" t="s">
        <v>2236</v>
      </c>
      <c r="LL25" s="1" t="s">
        <v>2236</v>
      </c>
      <c r="LM25" s="1" t="s">
        <v>3239</v>
      </c>
      <c r="LN25" s="1" t="s">
        <v>3240</v>
      </c>
      <c r="LO25" s="1" t="s">
        <v>2236</v>
      </c>
      <c r="LP25" s="1" t="s">
        <v>2236</v>
      </c>
      <c r="LQ25" s="1" t="s">
        <v>3241</v>
      </c>
      <c r="LV25" s="1" t="s">
        <v>3242</v>
      </c>
      <c r="LW25" s="1" t="s">
        <v>2236</v>
      </c>
      <c r="LX25" s="1" t="s">
        <v>2236</v>
      </c>
      <c r="LY25" s="1" t="s">
        <v>3243</v>
      </c>
      <c r="LZ25" s="1" t="s">
        <v>3244</v>
      </c>
      <c r="MA25" s="1" t="s">
        <v>2236</v>
      </c>
      <c r="MB25" s="1" t="s">
        <v>2236</v>
      </c>
      <c r="MC25" s="1" t="s">
        <v>3245</v>
      </c>
      <c r="MD25" s="1" t="s">
        <v>3246</v>
      </c>
      <c r="ME25" s="1" t="s">
        <v>2236</v>
      </c>
      <c r="MF25" s="1" t="s">
        <v>2236</v>
      </c>
      <c r="MG25" s="1" t="s">
        <v>3247</v>
      </c>
      <c r="MH25" s="1" t="s">
        <v>3248</v>
      </c>
      <c r="MI25" s="1" t="s">
        <v>2236</v>
      </c>
      <c r="MJ25" s="1" t="s">
        <v>2236</v>
      </c>
      <c r="MK25" s="1" t="s">
        <v>3249</v>
      </c>
      <c r="ML25" s="1" t="s">
        <v>3250</v>
      </c>
      <c r="MM25" s="1" t="s">
        <v>2236</v>
      </c>
      <c r="MN25" s="1" t="s">
        <v>2236</v>
      </c>
      <c r="MO25" s="1" t="s">
        <v>3251</v>
      </c>
      <c r="MP25" s="1" t="s">
        <v>3252</v>
      </c>
      <c r="MQ25" s="1" t="s">
        <v>2236</v>
      </c>
      <c r="MR25" s="1" t="s">
        <v>2236</v>
      </c>
      <c r="MS25" s="1" t="s">
        <v>3253</v>
      </c>
      <c r="MT25" s="1" t="s">
        <v>3254</v>
      </c>
      <c r="MU25" s="1" t="s">
        <v>2236</v>
      </c>
      <c r="MV25" s="1" t="s">
        <v>2236</v>
      </c>
      <c r="MW25" s="1" t="s">
        <v>3255</v>
      </c>
      <c r="MX25" s="1" t="s">
        <v>3256</v>
      </c>
      <c r="MY25" s="1" t="s">
        <v>2236</v>
      </c>
      <c r="MZ25" s="1" t="s">
        <v>2236</v>
      </c>
      <c r="NA25" s="1" t="s">
        <v>3257</v>
      </c>
      <c r="NB25" s="1" t="s">
        <v>3258</v>
      </c>
      <c r="NC25" s="1" t="s">
        <v>2236</v>
      </c>
      <c r="ND25" s="1" t="s">
        <v>2236</v>
      </c>
      <c r="NE25" s="1" t="s">
        <v>3259</v>
      </c>
      <c r="NF25" s="1" t="s">
        <v>3260</v>
      </c>
      <c r="NG25" s="1" t="s">
        <v>2236</v>
      </c>
      <c r="NH25" s="1" t="s">
        <v>2236</v>
      </c>
      <c r="NI25" s="1" t="s">
        <v>3261</v>
      </c>
      <c r="NJ25" s="1" t="s">
        <v>3262</v>
      </c>
      <c r="NK25" s="1" t="s">
        <v>2236</v>
      </c>
      <c r="NL25" s="1" t="s">
        <v>2236</v>
      </c>
      <c r="NM25" s="1" t="s">
        <v>3263</v>
      </c>
      <c r="NN25" s="1" t="s">
        <v>3264</v>
      </c>
      <c r="NO25" s="1" t="s">
        <v>2236</v>
      </c>
      <c r="NP25" s="1" t="s">
        <v>2236</v>
      </c>
      <c r="NQ25" s="1" t="s">
        <v>3265</v>
      </c>
      <c r="NR25" s="1" t="s">
        <v>3266</v>
      </c>
      <c r="NS25" s="1" t="s">
        <v>2236</v>
      </c>
      <c r="NT25" s="1" t="s">
        <v>2236</v>
      </c>
      <c r="NU25" s="1" t="s">
        <v>3267</v>
      </c>
      <c r="NV25" s="1" t="s">
        <v>3268</v>
      </c>
      <c r="NW25" s="1" t="s">
        <v>2236</v>
      </c>
      <c r="NX25" s="1" t="s">
        <v>2236</v>
      </c>
      <c r="NY25" s="1" t="s">
        <v>3269</v>
      </c>
      <c r="NZ25" s="1" t="s">
        <v>3270</v>
      </c>
      <c r="OA25" s="1" t="s">
        <v>2236</v>
      </c>
      <c r="OB25" s="1" t="s">
        <v>2236</v>
      </c>
      <c r="OC25" s="1" t="s">
        <v>3271</v>
      </c>
      <c r="OD25" s="1" t="s">
        <v>3272</v>
      </c>
      <c r="OE25" s="1" t="s">
        <v>2236</v>
      </c>
      <c r="OF25" s="1" t="s">
        <v>2236</v>
      </c>
      <c r="OG25" s="1" t="s">
        <v>3273</v>
      </c>
      <c r="SL25" s="1" t="s">
        <v>2236</v>
      </c>
      <c r="SM25" s="1" t="s">
        <v>2236</v>
      </c>
      <c r="SN25" s="1" t="s">
        <v>2236</v>
      </c>
      <c r="SO25" s="1" t="s">
        <v>3274</v>
      </c>
      <c r="SP25" s="1" t="s">
        <v>3275</v>
      </c>
    </row>
    <row r="26" spans="1:510" ht="15.95">
      <c r="A26" s="1">
        <v>193</v>
      </c>
      <c r="B26" s="1" t="s">
        <v>3276</v>
      </c>
      <c r="C26" s="1" t="s">
        <v>3277</v>
      </c>
      <c r="E26" s="1" t="s">
        <v>3278</v>
      </c>
      <c r="F26" s="1">
        <v>2022</v>
      </c>
      <c r="G26" s="1" t="s">
        <v>3279</v>
      </c>
      <c r="H26" s="1" t="s">
        <v>3280</v>
      </c>
      <c r="I26" s="1" t="s">
        <v>2706</v>
      </c>
      <c r="J26" s="1" t="s">
        <v>3281</v>
      </c>
      <c r="K26" s="1" t="s">
        <v>2408</v>
      </c>
      <c r="L26" s="1" t="s">
        <v>2409</v>
      </c>
      <c r="M26" s="1" t="s">
        <v>2706</v>
      </c>
      <c r="N26" s="1" t="s">
        <v>3282</v>
      </c>
      <c r="O26" s="1" t="s">
        <v>2236</v>
      </c>
      <c r="Q26" s="1" t="s">
        <v>2236</v>
      </c>
      <c r="CO26" s="1" t="s">
        <v>3283</v>
      </c>
      <c r="CP26" s="1" t="s">
        <v>2236</v>
      </c>
      <c r="CQ26" s="1" t="s">
        <v>2236</v>
      </c>
      <c r="CR26" s="1" t="s">
        <v>2236</v>
      </c>
      <c r="CS26" s="1" t="s">
        <v>2236</v>
      </c>
      <c r="CT26" s="1" t="s">
        <v>2236</v>
      </c>
      <c r="CU26" s="1" t="s">
        <v>2236</v>
      </c>
      <c r="CV26" s="1" t="s">
        <v>2236</v>
      </c>
      <c r="CW26" s="1" t="s">
        <v>2236</v>
      </c>
      <c r="CX26" s="1" t="s">
        <v>2236</v>
      </c>
      <c r="EM26" s="1" t="s">
        <v>3284</v>
      </c>
      <c r="EO26" s="1" t="s">
        <v>3285</v>
      </c>
      <c r="EP26" s="1" t="s">
        <v>2236</v>
      </c>
      <c r="EQ26" s="1" t="s">
        <v>2236</v>
      </c>
      <c r="ER26" s="1" t="s">
        <v>3286</v>
      </c>
      <c r="GC26" s="1" t="s">
        <v>2268</v>
      </c>
      <c r="GE26" s="1" t="s">
        <v>2236</v>
      </c>
      <c r="HJ26" s="2" t="s">
        <v>3287</v>
      </c>
      <c r="HK26" s="1" t="s">
        <v>2236</v>
      </c>
      <c r="HL26" s="1" t="s">
        <v>3288</v>
      </c>
      <c r="HM26" s="1" t="s">
        <v>2236</v>
      </c>
      <c r="IT26" s="1" t="s">
        <v>3289</v>
      </c>
      <c r="IU26" s="1" t="s">
        <v>2236</v>
      </c>
      <c r="IV26" s="1" t="s">
        <v>2236</v>
      </c>
      <c r="IW26" s="1" t="s">
        <v>2236</v>
      </c>
      <c r="JN26" s="1" t="s">
        <v>3290</v>
      </c>
      <c r="JO26" s="1" t="s">
        <v>2236</v>
      </c>
      <c r="JP26" s="1" t="s">
        <v>3291</v>
      </c>
      <c r="JQ26" s="1" t="s">
        <v>2236</v>
      </c>
      <c r="KL26" s="1" t="s">
        <v>3292</v>
      </c>
      <c r="KM26" s="1" t="s">
        <v>2236</v>
      </c>
      <c r="KN26" s="1" t="s">
        <v>2236</v>
      </c>
      <c r="KO26" s="1" t="s">
        <v>2236</v>
      </c>
      <c r="KT26" s="1" t="s">
        <v>3293</v>
      </c>
      <c r="KU26" s="1" t="s">
        <v>2236</v>
      </c>
      <c r="KV26" s="1" t="s">
        <v>2236</v>
      </c>
      <c r="KW26" s="1" t="s">
        <v>2236</v>
      </c>
      <c r="LB26" s="1" t="s">
        <v>3294</v>
      </c>
      <c r="LC26" s="1" t="s">
        <v>2236</v>
      </c>
      <c r="LD26" s="1" t="s">
        <v>2236</v>
      </c>
      <c r="LE26" s="1" t="s">
        <v>2236</v>
      </c>
      <c r="LF26" s="1" t="s">
        <v>3295</v>
      </c>
      <c r="LG26" s="1" t="s">
        <v>2236</v>
      </c>
      <c r="LH26" s="1" t="s">
        <v>2236</v>
      </c>
      <c r="LI26" s="1" t="s">
        <v>2236</v>
      </c>
      <c r="LN26" s="1" t="s">
        <v>3296</v>
      </c>
      <c r="LO26" s="1" t="s">
        <v>2236</v>
      </c>
      <c r="LP26" s="1" t="s">
        <v>3297</v>
      </c>
      <c r="LQ26" s="1" t="s">
        <v>2236</v>
      </c>
      <c r="LV26" s="1" t="s">
        <v>3298</v>
      </c>
      <c r="LW26" s="1" t="s">
        <v>2236</v>
      </c>
      <c r="LX26" s="1" t="s">
        <v>2236</v>
      </c>
      <c r="LY26" s="1" t="s">
        <v>2236</v>
      </c>
      <c r="SL26" s="1" t="s">
        <v>3299</v>
      </c>
      <c r="SM26" s="1" t="s">
        <v>2236</v>
      </c>
      <c r="SN26" s="1" t="s">
        <v>2236</v>
      </c>
      <c r="SO26" s="1" t="s">
        <v>2236</v>
      </c>
      <c r="SP26" s="1" t="s">
        <v>3300</v>
      </c>
    </row>
    <row r="27" spans="1:510" ht="15.95">
      <c r="A27" s="1">
        <v>211</v>
      </c>
      <c r="B27" s="1" t="s">
        <v>3301</v>
      </c>
      <c r="C27" s="1" t="s">
        <v>3302</v>
      </c>
      <c r="E27" s="1" t="s">
        <v>3303</v>
      </c>
      <c r="F27" s="1">
        <v>2022</v>
      </c>
      <c r="G27" s="1" t="s">
        <v>3304</v>
      </c>
      <c r="H27" s="1" t="s">
        <v>3305</v>
      </c>
      <c r="I27" s="1" t="s">
        <v>2706</v>
      </c>
      <c r="J27" s="1" t="s">
        <v>3306</v>
      </c>
      <c r="K27" s="1" t="s">
        <v>2633</v>
      </c>
      <c r="L27" s="1" t="s">
        <v>2409</v>
      </c>
      <c r="M27" s="1" t="s">
        <v>2706</v>
      </c>
      <c r="O27" s="1" t="s">
        <v>2236</v>
      </c>
      <c r="Q27" s="1" t="s">
        <v>2236</v>
      </c>
      <c r="CO27" s="1" t="s">
        <v>2236</v>
      </c>
      <c r="CP27" s="1" t="s">
        <v>2236</v>
      </c>
      <c r="CQ27" s="1" t="s">
        <v>2236</v>
      </c>
      <c r="CR27" s="1" t="s">
        <v>2236</v>
      </c>
      <c r="CS27" s="1" t="s">
        <v>2236</v>
      </c>
      <c r="CT27" s="1" t="s">
        <v>2236</v>
      </c>
      <c r="CU27" s="1" t="s">
        <v>2236</v>
      </c>
      <c r="CV27" s="1" t="s">
        <v>2236</v>
      </c>
      <c r="CW27" s="1" t="s">
        <v>2236</v>
      </c>
      <c r="CX27" s="1" t="s">
        <v>2236</v>
      </c>
      <c r="EM27" s="1" t="s">
        <v>3307</v>
      </c>
      <c r="EO27" s="1" t="s">
        <v>2236</v>
      </c>
      <c r="GC27" s="1" t="s">
        <v>2268</v>
      </c>
      <c r="GE27" s="1" t="s">
        <v>2236</v>
      </c>
      <c r="HJ27" s="2" t="s">
        <v>2236</v>
      </c>
      <c r="SL27" s="1" t="s">
        <v>3308</v>
      </c>
      <c r="SM27" s="1" t="s">
        <v>2236</v>
      </c>
      <c r="SN27" s="1" t="s">
        <v>2236</v>
      </c>
      <c r="SO27" s="1" t="s">
        <v>2236</v>
      </c>
      <c r="SP27" s="1" t="s">
        <v>3309</v>
      </c>
    </row>
    <row r="28" spans="1:510" ht="15.95">
      <c r="A28" s="1">
        <v>238</v>
      </c>
      <c r="B28" s="1" t="s">
        <v>3310</v>
      </c>
      <c r="C28" s="1" t="s">
        <v>3311</v>
      </c>
      <c r="E28" s="1" t="s">
        <v>3312</v>
      </c>
      <c r="F28" s="1">
        <v>2021</v>
      </c>
      <c r="G28" s="1" t="s">
        <v>3313</v>
      </c>
      <c r="H28" s="1" t="s">
        <v>3314</v>
      </c>
      <c r="I28" s="1" t="s">
        <v>3315</v>
      </c>
      <c r="J28" s="1" t="s">
        <v>3316</v>
      </c>
      <c r="K28" s="1" t="s">
        <v>2234</v>
      </c>
      <c r="L28" s="1" t="s">
        <v>2891</v>
      </c>
      <c r="M28" s="1" t="s">
        <v>2236</v>
      </c>
      <c r="N28" s="1" t="s">
        <v>2237</v>
      </c>
      <c r="O28" s="1" t="s">
        <v>2236</v>
      </c>
      <c r="Q28" s="1" t="s">
        <v>2236</v>
      </c>
      <c r="DS28" s="1" t="s">
        <v>2236</v>
      </c>
      <c r="DT28" s="1" t="s">
        <v>2236</v>
      </c>
      <c r="DU28" s="1" t="s">
        <v>2236</v>
      </c>
      <c r="DV28" s="1" t="s">
        <v>2236</v>
      </c>
      <c r="DW28" s="1" t="s">
        <v>2236</v>
      </c>
      <c r="DX28" s="1" t="s">
        <v>2236</v>
      </c>
      <c r="DY28" s="1" t="s">
        <v>2236</v>
      </c>
      <c r="DZ28" s="1" t="s">
        <v>2236</v>
      </c>
      <c r="EA28" s="1" t="s">
        <v>2236</v>
      </c>
      <c r="EB28" s="1" t="s">
        <v>2236</v>
      </c>
      <c r="EM28" s="1" t="s">
        <v>2236</v>
      </c>
      <c r="EO28" s="1" t="s">
        <v>2236</v>
      </c>
      <c r="GC28" s="1" t="s">
        <v>2268</v>
      </c>
      <c r="GE28" s="1" t="s">
        <v>3317</v>
      </c>
      <c r="GF28" s="1" t="s">
        <v>3318</v>
      </c>
      <c r="GG28" s="1" t="s">
        <v>3319</v>
      </c>
      <c r="HJ28" s="2"/>
      <c r="MH28" s="1" t="s">
        <v>3320</v>
      </c>
      <c r="MI28" s="1" t="s">
        <v>2236</v>
      </c>
      <c r="MJ28" s="1" t="s">
        <v>2236</v>
      </c>
      <c r="MK28" s="1" t="s">
        <v>3321</v>
      </c>
      <c r="ML28" s="1" t="s">
        <v>3322</v>
      </c>
      <c r="MM28" s="1" t="s">
        <v>2236</v>
      </c>
      <c r="MN28" s="1" t="s">
        <v>2236</v>
      </c>
      <c r="MO28" s="1" t="s">
        <v>3323</v>
      </c>
      <c r="MP28" s="1" t="s">
        <v>3324</v>
      </c>
      <c r="MQ28" s="1" t="s">
        <v>2236</v>
      </c>
      <c r="MR28" s="1" t="s">
        <v>2236</v>
      </c>
      <c r="MS28" s="1" t="s">
        <v>3325</v>
      </c>
      <c r="MT28" s="1" t="s">
        <v>3326</v>
      </c>
      <c r="MU28" s="1" t="s">
        <v>2236</v>
      </c>
      <c r="MV28" s="1" t="s">
        <v>2236</v>
      </c>
      <c r="MW28" s="1" t="s">
        <v>3327</v>
      </c>
      <c r="MX28" s="1" t="s">
        <v>3328</v>
      </c>
      <c r="MY28" s="1" t="s">
        <v>2236</v>
      </c>
      <c r="MZ28" s="1" t="s">
        <v>2236</v>
      </c>
      <c r="NA28" s="1" t="s">
        <v>3329</v>
      </c>
      <c r="NB28" s="1" t="s">
        <v>3330</v>
      </c>
      <c r="NC28" s="1" t="s">
        <v>2236</v>
      </c>
      <c r="ND28" s="1" t="s">
        <v>2236</v>
      </c>
      <c r="NE28" s="1" t="s">
        <v>3331</v>
      </c>
      <c r="NF28" s="1" t="s">
        <v>3332</v>
      </c>
      <c r="NG28" s="1" t="s">
        <v>2236</v>
      </c>
      <c r="NH28" s="1" t="s">
        <v>2236</v>
      </c>
      <c r="NI28" s="1" t="s">
        <v>3333</v>
      </c>
      <c r="SL28" s="1" t="s">
        <v>3334</v>
      </c>
      <c r="SM28" s="1" t="s">
        <v>2236</v>
      </c>
      <c r="SN28" s="1" t="s">
        <v>2236</v>
      </c>
      <c r="SO28" s="1" t="s">
        <v>3335</v>
      </c>
      <c r="SP28" s="1" t="s">
        <v>3336</v>
      </c>
    </row>
    <row r="29" spans="1:510" ht="15.95">
      <c r="A29" s="1">
        <v>266</v>
      </c>
      <c r="B29" s="1" t="s">
        <v>3337</v>
      </c>
      <c r="C29" s="1" t="s">
        <v>3338</v>
      </c>
      <c r="E29" s="1" t="s">
        <v>3339</v>
      </c>
      <c r="F29" s="1">
        <v>2021</v>
      </c>
      <c r="G29" s="1" t="s">
        <v>3340</v>
      </c>
      <c r="H29" s="1" t="s">
        <v>3341</v>
      </c>
      <c r="I29" s="1" t="s">
        <v>2706</v>
      </c>
      <c r="J29" s="1" t="s">
        <v>3342</v>
      </c>
      <c r="K29" s="1" t="s">
        <v>2633</v>
      </c>
      <c r="L29" s="1" t="s">
        <v>2409</v>
      </c>
      <c r="M29" s="1" t="s">
        <v>2236</v>
      </c>
      <c r="N29" s="1" t="s">
        <v>2237</v>
      </c>
      <c r="O29" s="1" t="s">
        <v>2236</v>
      </c>
      <c r="Q29" s="1" t="s">
        <v>2236</v>
      </c>
      <c r="CO29" s="1" t="s">
        <v>2236</v>
      </c>
      <c r="CP29" s="1" t="s">
        <v>2236</v>
      </c>
      <c r="CQ29" s="1" t="s">
        <v>2236</v>
      </c>
      <c r="CR29" s="1" t="s">
        <v>2236</v>
      </c>
      <c r="CS29" s="1" t="s">
        <v>2236</v>
      </c>
      <c r="CT29" s="1" t="s">
        <v>2236</v>
      </c>
      <c r="CU29" s="1" t="s">
        <v>2236</v>
      </c>
      <c r="CV29" s="1" t="s">
        <v>2236</v>
      </c>
      <c r="CW29" s="1" t="s">
        <v>2236</v>
      </c>
      <c r="CX29" s="1" t="s">
        <v>2236</v>
      </c>
      <c r="EM29" s="1" t="s">
        <v>2236</v>
      </c>
      <c r="EO29" s="1" t="s">
        <v>2236</v>
      </c>
      <c r="EP29" s="1" t="s">
        <v>2236</v>
      </c>
      <c r="EQ29" s="1" t="s">
        <v>3343</v>
      </c>
      <c r="ER29" s="1" t="s">
        <v>2236</v>
      </c>
      <c r="ES29" s="1" t="s">
        <v>2236</v>
      </c>
      <c r="ET29" s="1" t="s">
        <v>2236</v>
      </c>
      <c r="EU29" s="1" t="s">
        <v>3344</v>
      </c>
      <c r="EV29" s="1" t="s">
        <v>2236</v>
      </c>
      <c r="EW29" s="1" t="s">
        <v>2236</v>
      </c>
      <c r="EX29" s="1" t="s">
        <v>2236</v>
      </c>
      <c r="EY29" s="1" t="s">
        <v>3345</v>
      </c>
      <c r="EZ29" s="1" t="s">
        <v>2236</v>
      </c>
      <c r="FA29" s="1" t="s">
        <v>2236</v>
      </c>
      <c r="FB29" s="1" t="s">
        <v>2236</v>
      </c>
      <c r="FC29" s="1" t="s">
        <v>3346</v>
      </c>
      <c r="FD29" s="1" t="s">
        <v>2236</v>
      </c>
      <c r="GC29" s="1" t="s">
        <v>2268</v>
      </c>
      <c r="GE29" s="1" t="s">
        <v>3347</v>
      </c>
      <c r="GF29" s="1" t="s">
        <v>3348</v>
      </c>
      <c r="GG29" s="1" t="s">
        <v>3349</v>
      </c>
      <c r="HJ29" s="2"/>
      <c r="LV29" s="1" t="s">
        <v>3350</v>
      </c>
      <c r="LW29" s="1" t="s">
        <v>3351</v>
      </c>
      <c r="LX29" s="1" t="s">
        <v>2236</v>
      </c>
      <c r="LY29" s="1" t="s">
        <v>2236</v>
      </c>
      <c r="SL29" s="1" t="s">
        <v>3352</v>
      </c>
      <c r="SM29" s="1" t="s">
        <v>2236</v>
      </c>
      <c r="SN29" s="1" t="s">
        <v>3353</v>
      </c>
      <c r="SO29" s="1" t="s">
        <v>3354</v>
      </c>
      <c r="SP29" s="1" t="s">
        <v>3355</v>
      </c>
    </row>
    <row r="30" spans="1:510" ht="15.95">
      <c r="A30" s="1">
        <v>267</v>
      </c>
      <c r="B30" s="1" t="s">
        <v>3356</v>
      </c>
      <c r="C30" s="1" t="s">
        <v>3357</v>
      </c>
      <c r="E30" s="1" t="s">
        <v>3358</v>
      </c>
      <c r="F30" s="1">
        <v>2021</v>
      </c>
      <c r="G30" s="1" t="s">
        <v>3359</v>
      </c>
      <c r="H30" s="1" t="s">
        <v>3360</v>
      </c>
      <c r="I30" s="1" t="s">
        <v>2321</v>
      </c>
      <c r="J30" s="1" t="s">
        <v>3361</v>
      </c>
      <c r="K30" s="1" t="s">
        <v>2408</v>
      </c>
      <c r="L30" s="1" t="s">
        <v>2891</v>
      </c>
      <c r="M30" s="1" t="s">
        <v>2321</v>
      </c>
      <c r="N30" s="1" t="s">
        <v>3021</v>
      </c>
      <c r="O30" s="1" t="s">
        <v>2236</v>
      </c>
      <c r="Q30" s="1" t="s">
        <v>2236</v>
      </c>
      <c r="DS30" s="1" t="s">
        <v>3362</v>
      </c>
      <c r="DT30" s="1" t="s">
        <v>3363</v>
      </c>
      <c r="DU30" s="1" t="s">
        <v>3364</v>
      </c>
      <c r="DV30" s="1" t="s">
        <v>3365</v>
      </c>
      <c r="DW30" s="1" t="s">
        <v>2236</v>
      </c>
      <c r="DX30" s="1" t="s">
        <v>2236</v>
      </c>
      <c r="DY30" s="1" t="s">
        <v>2236</v>
      </c>
      <c r="DZ30" s="1" t="s">
        <v>2236</v>
      </c>
      <c r="EA30" s="1" t="s">
        <v>2236</v>
      </c>
      <c r="EB30" s="1" t="s">
        <v>2236</v>
      </c>
      <c r="EM30" s="1" t="s">
        <v>3366</v>
      </c>
      <c r="EO30" s="1" t="s">
        <v>2236</v>
      </c>
      <c r="EP30" s="1" t="s">
        <v>2236</v>
      </c>
      <c r="EQ30" s="1" t="s">
        <v>3367</v>
      </c>
      <c r="ER30" s="1" t="s">
        <v>2236</v>
      </c>
      <c r="ES30" s="1" t="s">
        <v>2236</v>
      </c>
      <c r="ET30" s="1" t="s">
        <v>2236</v>
      </c>
      <c r="EU30" s="1" t="s">
        <v>3368</v>
      </c>
      <c r="EV30" s="1" t="s">
        <v>2236</v>
      </c>
      <c r="EW30" s="1" t="s">
        <v>2236</v>
      </c>
      <c r="EX30" s="1" t="s">
        <v>2236</v>
      </c>
      <c r="EY30" s="1" t="s">
        <v>3369</v>
      </c>
      <c r="EZ30" s="1" t="s">
        <v>2236</v>
      </c>
      <c r="FA30" s="1" t="s">
        <v>2236</v>
      </c>
      <c r="FB30" s="1" t="s">
        <v>2236</v>
      </c>
      <c r="FC30" s="1" t="s">
        <v>3370</v>
      </c>
      <c r="FD30" s="1" t="s">
        <v>2236</v>
      </c>
      <c r="GC30" s="1" t="s">
        <v>2268</v>
      </c>
      <c r="GE30" s="1" t="s">
        <v>2236</v>
      </c>
      <c r="HJ30" s="2"/>
      <c r="SL30" s="1" t="s">
        <v>3371</v>
      </c>
      <c r="SM30" s="1" t="s">
        <v>2236</v>
      </c>
      <c r="SN30" s="1" t="s">
        <v>2236</v>
      </c>
      <c r="SO30" s="1" t="s">
        <v>3372</v>
      </c>
      <c r="SP30" s="1" t="s">
        <v>3373</v>
      </c>
    </row>
    <row r="31" spans="1:510" ht="15.95">
      <c r="A31" s="1">
        <v>409</v>
      </c>
      <c r="B31" s="1" t="s">
        <v>3374</v>
      </c>
      <c r="C31" s="1" t="s">
        <v>3375</v>
      </c>
      <c r="E31" s="1" t="s">
        <v>3376</v>
      </c>
      <c r="F31" s="1">
        <v>2020</v>
      </c>
      <c r="G31" s="1" t="s">
        <v>3377</v>
      </c>
      <c r="H31" s="1" t="s">
        <v>3378</v>
      </c>
      <c r="I31" s="1" t="s">
        <v>2706</v>
      </c>
      <c r="J31" s="1" t="s">
        <v>3379</v>
      </c>
      <c r="K31" s="1" t="s">
        <v>2633</v>
      </c>
      <c r="L31" s="1" t="s">
        <v>2409</v>
      </c>
      <c r="M31" s="1" t="s">
        <v>3380</v>
      </c>
      <c r="N31" s="1" t="s">
        <v>3381</v>
      </c>
      <c r="O31" s="1" t="s">
        <v>2236</v>
      </c>
      <c r="Q31" s="1" t="s">
        <v>2236</v>
      </c>
      <c r="CO31" s="1" t="s">
        <v>2236</v>
      </c>
      <c r="CP31" s="1" t="s">
        <v>2236</v>
      </c>
      <c r="CQ31" s="1" t="s">
        <v>2236</v>
      </c>
      <c r="CR31" s="1" t="s">
        <v>2236</v>
      </c>
      <c r="CS31" s="1" t="s">
        <v>2236</v>
      </c>
      <c r="CT31" s="1" t="s">
        <v>2236</v>
      </c>
      <c r="CU31" s="1" t="s">
        <v>2236</v>
      </c>
      <c r="CV31" s="1" t="s">
        <v>2236</v>
      </c>
      <c r="CW31" s="1" t="s">
        <v>2236</v>
      </c>
      <c r="CX31" s="1" t="s">
        <v>2236</v>
      </c>
      <c r="EM31" s="1" t="s">
        <v>2236</v>
      </c>
      <c r="EO31" s="1" t="s">
        <v>3382</v>
      </c>
      <c r="EP31" s="1" t="s">
        <v>2236</v>
      </c>
      <c r="EQ31" s="1" t="s">
        <v>3382</v>
      </c>
      <c r="ER31" s="1" t="s">
        <v>3383</v>
      </c>
      <c r="GC31" s="1" t="s">
        <v>2268</v>
      </c>
      <c r="GE31" s="1" t="s">
        <v>2236</v>
      </c>
      <c r="HJ31" s="2" t="s">
        <v>2236</v>
      </c>
      <c r="SL31" s="1" t="s">
        <v>2236</v>
      </c>
      <c r="SM31" s="1" t="s">
        <v>2236</v>
      </c>
      <c r="SN31" s="1" t="s">
        <v>2236</v>
      </c>
      <c r="SO31" s="1" t="s">
        <v>2236</v>
      </c>
      <c r="SP31" s="1" t="s">
        <v>3384</v>
      </c>
    </row>
    <row r="32" spans="1:510" ht="15.95">
      <c r="A32" s="1">
        <v>465</v>
      </c>
      <c r="B32" s="1" t="s">
        <v>3385</v>
      </c>
      <c r="C32" s="1" t="s">
        <v>3386</v>
      </c>
      <c r="E32" s="1" t="s">
        <v>3387</v>
      </c>
      <c r="F32" s="1">
        <v>2020</v>
      </c>
      <c r="G32" s="1" t="s">
        <v>3388</v>
      </c>
      <c r="H32" s="1" t="s">
        <v>3389</v>
      </c>
      <c r="I32" s="1" t="s">
        <v>3380</v>
      </c>
      <c r="J32" s="1" t="s">
        <v>3390</v>
      </c>
      <c r="K32" s="1" t="s">
        <v>2633</v>
      </c>
      <c r="L32" s="1" t="s">
        <v>2891</v>
      </c>
      <c r="M32" s="1" t="s">
        <v>2236</v>
      </c>
      <c r="N32" s="1" t="s">
        <v>2237</v>
      </c>
      <c r="O32" s="1" t="s">
        <v>2236</v>
      </c>
      <c r="Q32" s="1" t="s">
        <v>2236</v>
      </c>
      <c r="DS32" s="1" t="s">
        <v>2236</v>
      </c>
      <c r="DT32" s="1" t="s">
        <v>2236</v>
      </c>
      <c r="DU32" s="1" t="s">
        <v>2236</v>
      </c>
      <c r="DV32" s="1" t="s">
        <v>2236</v>
      </c>
      <c r="DW32" s="1" t="s">
        <v>2236</v>
      </c>
      <c r="DX32" s="1" t="s">
        <v>2236</v>
      </c>
      <c r="DY32" s="1" t="s">
        <v>2236</v>
      </c>
      <c r="DZ32" s="1" t="s">
        <v>2236</v>
      </c>
      <c r="EA32" s="1" t="s">
        <v>2236</v>
      </c>
      <c r="EB32" s="1" t="s">
        <v>2236</v>
      </c>
      <c r="EM32" s="1" t="s">
        <v>2236</v>
      </c>
      <c r="EO32" s="1" t="s">
        <v>2236</v>
      </c>
      <c r="GC32" s="1" t="s">
        <v>2268</v>
      </c>
      <c r="GE32" s="1" t="s">
        <v>2236</v>
      </c>
      <c r="HJ32" s="2"/>
      <c r="MH32" s="1" t="s">
        <v>3391</v>
      </c>
      <c r="MI32" s="1" t="s">
        <v>2236</v>
      </c>
      <c r="MJ32" s="1" t="s">
        <v>2236</v>
      </c>
      <c r="MK32" s="1" t="s">
        <v>3392</v>
      </c>
      <c r="ML32" s="1" t="s">
        <v>3393</v>
      </c>
      <c r="MM32" s="1" t="s">
        <v>2236</v>
      </c>
      <c r="MN32" s="1" t="s">
        <v>2236</v>
      </c>
      <c r="MO32" s="1" t="s">
        <v>3394</v>
      </c>
      <c r="MP32" s="1" t="s">
        <v>3395</v>
      </c>
      <c r="MQ32" s="1" t="s">
        <v>2236</v>
      </c>
      <c r="MR32" s="1" t="s">
        <v>2236</v>
      </c>
      <c r="MS32" s="1" t="s">
        <v>3396</v>
      </c>
      <c r="MT32" s="1" t="s">
        <v>3397</v>
      </c>
      <c r="MU32" s="1" t="s">
        <v>2236</v>
      </c>
      <c r="MV32" s="1" t="s">
        <v>2236</v>
      </c>
      <c r="MW32" s="1" t="s">
        <v>3398</v>
      </c>
      <c r="MX32" s="1" t="s">
        <v>3399</v>
      </c>
      <c r="MY32" s="1" t="s">
        <v>2236</v>
      </c>
      <c r="MZ32" s="1" t="s">
        <v>3400</v>
      </c>
      <c r="NA32" s="1" t="s">
        <v>3401</v>
      </c>
      <c r="NB32" s="1" t="s">
        <v>3402</v>
      </c>
      <c r="NC32" s="1" t="s">
        <v>2236</v>
      </c>
      <c r="ND32" s="1" t="s">
        <v>2236</v>
      </c>
      <c r="NE32" s="1" t="s">
        <v>3403</v>
      </c>
      <c r="NF32" s="1" t="s">
        <v>3404</v>
      </c>
      <c r="NG32" s="1" t="s">
        <v>2236</v>
      </c>
      <c r="NH32" s="1" t="s">
        <v>3405</v>
      </c>
      <c r="NI32" s="1" t="s">
        <v>3406</v>
      </c>
      <c r="NJ32" s="1" t="s">
        <v>3407</v>
      </c>
      <c r="NK32" s="1" t="s">
        <v>2236</v>
      </c>
      <c r="NL32" s="1" t="s">
        <v>2236</v>
      </c>
      <c r="NM32" s="1" t="s">
        <v>3408</v>
      </c>
      <c r="NN32" s="1" t="s">
        <v>3409</v>
      </c>
      <c r="NO32" s="1" t="s">
        <v>2236</v>
      </c>
      <c r="NP32" s="1" t="s">
        <v>3410</v>
      </c>
      <c r="NQ32" s="1" t="s">
        <v>3411</v>
      </c>
      <c r="NR32" s="1" t="s">
        <v>3412</v>
      </c>
      <c r="NS32" s="1" t="s">
        <v>2236</v>
      </c>
      <c r="NT32" s="1" t="s">
        <v>3413</v>
      </c>
      <c r="NU32" s="1" t="s">
        <v>3414</v>
      </c>
      <c r="NV32" s="1" t="s">
        <v>3415</v>
      </c>
      <c r="NW32" s="1" t="s">
        <v>2236</v>
      </c>
      <c r="NX32" s="1" t="s">
        <v>2236</v>
      </c>
      <c r="NY32" s="1" t="s">
        <v>3416</v>
      </c>
      <c r="NZ32" s="1" t="s">
        <v>3417</v>
      </c>
      <c r="OA32" s="1" t="s">
        <v>2236</v>
      </c>
      <c r="OB32" s="1" t="s">
        <v>2236</v>
      </c>
      <c r="OC32" s="1" t="s">
        <v>3418</v>
      </c>
      <c r="SL32" s="1" t="s">
        <v>3419</v>
      </c>
      <c r="SM32" s="1" t="s">
        <v>2236</v>
      </c>
      <c r="SN32" s="1" t="s">
        <v>2236</v>
      </c>
      <c r="SO32" s="1" t="s">
        <v>3420</v>
      </c>
      <c r="SP32" s="1" t="s">
        <v>3421</v>
      </c>
    </row>
    <row r="33" spans="1:510" ht="15.95">
      <c r="A33" s="1">
        <v>509</v>
      </c>
      <c r="B33" s="1" t="s">
        <v>3422</v>
      </c>
      <c r="C33" s="1" t="s">
        <v>3423</v>
      </c>
      <c r="E33" s="1" t="s">
        <v>3424</v>
      </c>
      <c r="F33" s="1">
        <v>2019</v>
      </c>
      <c r="G33" s="1" t="s">
        <v>3425</v>
      </c>
      <c r="H33" s="1" t="s">
        <v>3426</v>
      </c>
      <c r="I33" s="1" t="s">
        <v>2706</v>
      </c>
      <c r="J33" s="1" t="s">
        <v>3105</v>
      </c>
      <c r="K33" s="1" t="s">
        <v>2234</v>
      </c>
      <c r="L33" s="1" t="s">
        <v>2891</v>
      </c>
      <c r="M33" s="1" t="s">
        <v>2236</v>
      </c>
      <c r="N33" s="1" t="s">
        <v>2237</v>
      </c>
      <c r="O33" s="1" t="s">
        <v>2236</v>
      </c>
      <c r="Q33" s="1" t="s">
        <v>2236</v>
      </c>
      <c r="DS33" s="1" t="s">
        <v>2236</v>
      </c>
      <c r="DT33" s="1" t="s">
        <v>2236</v>
      </c>
      <c r="DU33" s="1" t="s">
        <v>2236</v>
      </c>
      <c r="DV33" s="1" t="s">
        <v>2236</v>
      </c>
      <c r="DW33" s="1" t="s">
        <v>2236</v>
      </c>
      <c r="DX33" s="1" t="s">
        <v>2236</v>
      </c>
      <c r="DY33" s="1" t="s">
        <v>2236</v>
      </c>
      <c r="DZ33" s="1" t="s">
        <v>2236</v>
      </c>
      <c r="EA33" s="1" t="s">
        <v>2236</v>
      </c>
      <c r="EB33" s="1" t="s">
        <v>2236</v>
      </c>
      <c r="EM33" s="1" t="s">
        <v>2236</v>
      </c>
      <c r="EO33" s="1" t="s">
        <v>2236</v>
      </c>
      <c r="GC33" s="1" t="s">
        <v>2268</v>
      </c>
      <c r="GE33" s="1" t="s">
        <v>2236</v>
      </c>
      <c r="HJ33" s="2" t="s">
        <v>2236</v>
      </c>
      <c r="SL33" s="1" t="s">
        <v>2236</v>
      </c>
      <c r="SM33" s="1" t="s">
        <v>2236</v>
      </c>
      <c r="SN33" s="1" t="s">
        <v>2236</v>
      </c>
      <c r="SO33" s="1" t="s">
        <v>3427</v>
      </c>
      <c r="SP33" s="1" t="s">
        <v>3428</v>
      </c>
    </row>
    <row r="34" spans="1:510" ht="15.95">
      <c r="A34" s="1">
        <v>718</v>
      </c>
      <c r="B34" s="1" t="s">
        <v>3429</v>
      </c>
      <c r="C34" s="1" t="s">
        <v>3430</v>
      </c>
      <c r="E34" s="1" t="s">
        <v>3431</v>
      </c>
      <c r="F34" s="1">
        <v>2018</v>
      </c>
      <c r="G34" s="1" t="s">
        <v>3432</v>
      </c>
      <c r="H34" s="1" t="s">
        <v>3433</v>
      </c>
      <c r="I34" s="1" t="s">
        <v>2236</v>
      </c>
      <c r="J34" s="1" t="s">
        <v>3434</v>
      </c>
      <c r="K34" s="1" t="s">
        <v>2234</v>
      </c>
      <c r="L34" s="1" t="s">
        <v>2409</v>
      </c>
      <c r="M34" s="1" t="s">
        <v>2236</v>
      </c>
      <c r="N34" s="1" t="s">
        <v>3381</v>
      </c>
      <c r="O34" s="1" t="s">
        <v>2236</v>
      </c>
      <c r="Q34" s="1" t="s">
        <v>3188</v>
      </c>
      <c r="R34" s="1" t="s">
        <v>3435</v>
      </c>
      <c r="S34" s="1" t="s">
        <v>2236</v>
      </c>
      <c r="T34" s="1" t="s">
        <v>2236</v>
      </c>
      <c r="U34" s="1" t="s">
        <v>3436</v>
      </c>
      <c r="V34" s="1" t="s">
        <v>3191</v>
      </c>
      <c r="W34" s="1" t="s">
        <v>3437</v>
      </c>
      <c r="X34" s="1" t="s">
        <v>2236</v>
      </c>
      <c r="Y34" s="1" t="s">
        <v>2236</v>
      </c>
      <c r="Z34" s="1" t="s">
        <v>3436</v>
      </c>
      <c r="AA34" s="1" t="s">
        <v>3194</v>
      </c>
      <c r="AB34" s="1" t="s">
        <v>3438</v>
      </c>
      <c r="AC34" s="1" t="s">
        <v>2236</v>
      </c>
      <c r="AD34" s="1" t="s">
        <v>2236</v>
      </c>
      <c r="AE34" s="1" t="s">
        <v>3436</v>
      </c>
      <c r="AF34" s="1" t="s">
        <v>3439</v>
      </c>
      <c r="AG34" s="1" t="s">
        <v>3440</v>
      </c>
      <c r="AH34" s="1" t="s">
        <v>2236</v>
      </c>
      <c r="AI34" s="1" t="s">
        <v>2236</v>
      </c>
      <c r="AJ34" s="1" t="s">
        <v>3436</v>
      </c>
      <c r="AK34" s="1" t="s">
        <v>3441</v>
      </c>
      <c r="AL34" s="1" t="s">
        <v>3442</v>
      </c>
      <c r="AM34" s="1" t="s">
        <v>2236</v>
      </c>
      <c r="AN34" s="1" t="s">
        <v>2236</v>
      </c>
      <c r="AO34" s="1" t="s">
        <v>3436</v>
      </c>
      <c r="AP34" s="1" t="s">
        <v>3443</v>
      </c>
      <c r="AQ34" s="1" t="s">
        <v>3444</v>
      </c>
      <c r="AR34" s="1" t="s">
        <v>2236</v>
      </c>
      <c r="AS34" s="1" t="s">
        <v>2236</v>
      </c>
      <c r="AT34" s="1" t="s">
        <v>3436</v>
      </c>
      <c r="CO34" s="1" t="s">
        <v>2236</v>
      </c>
      <c r="CP34" s="1" t="s">
        <v>2236</v>
      </c>
      <c r="CQ34" s="1" t="s">
        <v>2236</v>
      </c>
      <c r="CR34" s="1" t="s">
        <v>2236</v>
      </c>
      <c r="CS34" s="1" t="s">
        <v>2236</v>
      </c>
      <c r="CT34" s="1" t="s">
        <v>2236</v>
      </c>
      <c r="CU34" s="1" t="s">
        <v>2236</v>
      </c>
      <c r="CV34" s="1" t="s">
        <v>2236</v>
      </c>
      <c r="CW34" s="1" t="s">
        <v>2236</v>
      </c>
      <c r="CX34" s="1" t="s">
        <v>2236</v>
      </c>
      <c r="EM34" s="1" t="s">
        <v>3445</v>
      </c>
      <c r="EO34" s="1" t="s">
        <v>2236</v>
      </c>
      <c r="EP34" s="1" t="s">
        <v>2236</v>
      </c>
      <c r="EQ34" s="1" t="s">
        <v>3446</v>
      </c>
      <c r="ER34" s="1" t="s">
        <v>3447</v>
      </c>
      <c r="ES34" s="1" t="s">
        <v>2236</v>
      </c>
      <c r="ET34" s="1" t="s">
        <v>2236</v>
      </c>
      <c r="EU34" s="1" t="s">
        <v>3448</v>
      </c>
      <c r="EV34" s="1" t="s">
        <v>3449</v>
      </c>
      <c r="GC34" s="1" t="s">
        <v>2268</v>
      </c>
      <c r="GE34" s="1" t="s">
        <v>2236</v>
      </c>
      <c r="HJ34" s="2" t="s">
        <v>3450</v>
      </c>
      <c r="HK34" s="1" t="s">
        <v>3451</v>
      </c>
      <c r="HL34" s="1" t="s">
        <v>3452</v>
      </c>
      <c r="HM34" s="1" t="s">
        <v>3453</v>
      </c>
      <c r="IT34" s="1" t="s">
        <v>3454</v>
      </c>
      <c r="IU34" s="1" t="s">
        <v>3455</v>
      </c>
      <c r="IV34" s="1" t="s">
        <v>3456</v>
      </c>
      <c r="IW34" s="1" t="s">
        <v>2236</v>
      </c>
      <c r="JN34" s="1" t="s">
        <v>3457</v>
      </c>
      <c r="JO34" s="1" t="s">
        <v>3458</v>
      </c>
      <c r="JP34" s="1" t="s">
        <v>3459</v>
      </c>
      <c r="JQ34" s="1" t="s">
        <v>3460</v>
      </c>
      <c r="KL34" s="1" t="s">
        <v>3461</v>
      </c>
      <c r="KM34" s="1" t="s">
        <v>3462</v>
      </c>
      <c r="KN34" s="1" t="s">
        <v>3463</v>
      </c>
      <c r="KO34" s="1" t="s">
        <v>2236</v>
      </c>
      <c r="KT34" s="1" t="s">
        <v>3464</v>
      </c>
      <c r="KU34" s="1" t="s">
        <v>3465</v>
      </c>
      <c r="KV34" s="1" t="s">
        <v>3466</v>
      </c>
      <c r="KW34" s="1" t="s">
        <v>2236</v>
      </c>
      <c r="LB34" s="1" t="s">
        <v>3467</v>
      </c>
      <c r="LC34" s="1" t="s">
        <v>3468</v>
      </c>
      <c r="LD34" s="1" t="s">
        <v>3469</v>
      </c>
      <c r="LE34" s="1" t="s">
        <v>2236</v>
      </c>
      <c r="LF34" s="1" t="s">
        <v>3470</v>
      </c>
      <c r="LG34" s="1" t="s">
        <v>3471</v>
      </c>
      <c r="LH34" s="1" t="s">
        <v>3472</v>
      </c>
      <c r="LI34" s="1" t="s">
        <v>2236</v>
      </c>
      <c r="LN34" s="1" t="s">
        <v>3473</v>
      </c>
      <c r="LO34" s="1" t="s">
        <v>3474</v>
      </c>
      <c r="LP34" s="1" t="s">
        <v>3475</v>
      </c>
      <c r="LQ34" s="1" t="s">
        <v>2236</v>
      </c>
      <c r="LV34" s="1" t="s">
        <v>3476</v>
      </c>
      <c r="LW34" s="1" t="s">
        <v>3477</v>
      </c>
      <c r="LX34" s="1" t="s">
        <v>3478</v>
      </c>
      <c r="LY34" s="1" t="s">
        <v>2236</v>
      </c>
      <c r="LZ34" s="1" t="s">
        <v>3479</v>
      </c>
      <c r="MA34" s="1" t="s">
        <v>3480</v>
      </c>
      <c r="MB34" s="1" t="s">
        <v>3481</v>
      </c>
      <c r="MC34" s="1" t="s">
        <v>3482</v>
      </c>
      <c r="MH34" s="1" t="s">
        <v>3483</v>
      </c>
      <c r="MI34" s="1" t="s">
        <v>3484</v>
      </c>
      <c r="MJ34" s="1" t="s">
        <v>3485</v>
      </c>
      <c r="MK34" s="1" t="s">
        <v>2236</v>
      </c>
      <c r="ML34" s="1" t="s">
        <v>3486</v>
      </c>
      <c r="MM34" s="1" t="s">
        <v>3487</v>
      </c>
      <c r="MN34" s="1" t="s">
        <v>3488</v>
      </c>
      <c r="MO34" s="1" t="s">
        <v>2236</v>
      </c>
      <c r="SL34" s="1" t="s">
        <v>2236</v>
      </c>
      <c r="SM34" s="1" t="s">
        <v>2236</v>
      </c>
      <c r="SN34" s="1" t="s">
        <v>2236</v>
      </c>
      <c r="SO34" s="1" t="s">
        <v>3489</v>
      </c>
    </row>
    <row r="35" spans="1:510" ht="15.95">
      <c r="A35" s="1">
        <v>879</v>
      </c>
      <c r="B35" s="1" t="s">
        <v>3490</v>
      </c>
      <c r="C35" s="1" t="s">
        <v>3491</v>
      </c>
      <c r="E35" s="1" t="s">
        <v>3492</v>
      </c>
      <c r="F35" s="1">
        <v>2017</v>
      </c>
      <c r="G35" s="1" t="s">
        <v>3493</v>
      </c>
      <c r="H35" s="1" t="s">
        <v>3494</v>
      </c>
      <c r="I35" s="1" t="s">
        <v>2232</v>
      </c>
      <c r="J35" s="1" t="s">
        <v>3495</v>
      </c>
      <c r="K35" s="1" t="s">
        <v>2408</v>
      </c>
      <c r="L35" s="1" t="s">
        <v>2891</v>
      </c>
      <c r="M35" s="1" t="s">
        <v>3496</v>
      </c>
      <c r="N35" s="1" t="s">
        <v>3011</v>
      </c>
      <c r="O35" s="1" t="s">
        <v>3497</v>
      </c>
      <c r="Q35" s="1" t="s">
        <v>2236</v>
      </c>
      <c r="DS35" s="1" t="s">
        <v>2236</v>
      </c>
      <c r="DT35" s="1" t="s">
        <v>2236</v>
      </c>
      <c r="DU35" s="1" t="s">
        <v>2236</v>
      </c>
      <c r="DV35" s="1" t="s">
        <v>2236</v>
      </c>
      <c r="DW35" s="1" t="s">
        <v>2236</v>
      </c>
      <c r="DX35" s="1" t="s">
        <v>2236</v>
      </c>
      <c r="DY35" s="1" t="s">
        <v>2236</v>
      </c>
      <c r="DZ35" s="1" t="s">
        <v>2236</v>
      </c>
      <c r="EA35" s="1" t="s">
        <v>2236</v>
      </c>
      <c r="EB35" s="1" t="s">
        <v>2236</v>
      </c>
      <c r="EM35" s="1" t="s">
        <v>2236</v>
      </c>
      <c r="EO35" s="1" t="s">
        <v>2236</v>
      </c>
      <c r="GC35" s="1" t="s">
        <v>2268</v>
      </c>
      <c r="GE35" s="1" t="s">
        <v>2236</v>
      </c>
      <c r="HJ35" s="2"/>
      <c r="IP35" s="1" t="s">
        <v>3498</v>
      </c>
      <c r="IQ35" s="1" t="s">
        <v>3499</v>
      </c>
      <c r="IR35" s="1" t="s">
        <v>3500</v>
      </c>
      <c r="IS35" s="1" t="s">
        <v>2236</v>
      </c>
      <c r="SL35" s="1" t="s">
        <v>3501</v>
      </c>
      <c r="SM35" s="1" t="s">
        <v>2236</v>
      </c>
      <c r="SN35" s="1" t="s">
        <v>2236</v>
      </c>
      <c r="SO35" s="1" t="s">
        <v>3502</v>
      </c>
      <c r="SP35" s="1" t="s">
        <v>3503</v>
      </c>
    </row>
    <row r="36" spans="1:510" ht="15.95">
      <c r="A36" s="1">
        <v>890</v>
      </c>
      <c r="B36" s="1" t="s">
        <v>3504</v>
      </c>
      <c r="C36" s="1" t="s">
        <v>3505</v>
      </c>
      <c r="E36" s="1" t="s">
        <v>3506</v>
      </c>
      <c r="F36" s="1">
        <v>2017</v>
      </c>
      <c r="G36" s="1" t="s">
        <v>3507</v>
      </c>
      <c r="H36" s="1" t="s">
        <v>3508</v>
      </c>
      <c r="I36" s="1" t="s">
        <v>2706</v>
      </c>
      <c r="J36" s="1" t="s">
        <v>3509</v>
      </c>
      <c r="K36" s="1" t="s">
        <v>2234</v>
      </c>
      <c r="L36" s="1" t="s">
        <v>2409</v>
      </c>
      <c r="M36" s="1" t="s">
        <v>2236</v>
      </c>
      <c r="N36" s="1" t="s">
        <v>2237</v>
      </c>
      <c r="O36" s="1" t="s">
        <v>2236</v>
      </c>
      <c r="Q36" s="1" t="s">
        <v>2236</v>
      </c>
      <c r="CO36" s="1" t="s">
        <v>3510</v>
      </c>
      <c r="CP36" s="1" t="s">
        <v>3511</v>
      </c>
      <c r="CQ36" s="1" t="s">
        <v>3512</v>
      </c>
      <c r="CR36" s="1" t="s">
        <v>3513</v>
      </c>
      <c r="CS36" s="1" t="s">
        <v>3514</v>
      </c>
      <c r="CT36" s="1" t="s">
        <v>3515</v>
      </c>
      <c r="CU36" s="1" t="s">
        <v>3516</v>
      </c>
      <c r="CV36" s="1" t="s">
        <v>3517</v>
      </c>
      <c r="CW36" s="1" t="s">
        <v>3518</v>
      </c>
      <c r="CX36" s="1" t="s">
        <v>3519</v>
      </c>
      <c r="EM36" s="1" t="s">
        <v>3520</v>
      </c>
      <c r="EO36" s="1" t="s">
        <v>2236</v>
      </c>
      <c r="EP36" s="1" t="s">
        <v>3521</v>
      </c>
      <c r="EQ36" s="1" t="s">
        <v>2236</v>
      </c>
      <c r="ER36" s="1" t="s">
        <v>2236</v>
      </c>
      <c r="ES36" s="1" t="s">
        <v>2236</v>
      </c>
      <c r="ET36" s="1" t="s">
        <v>3522</v>
      </c>
      <c r="EU36" s="1" t="s">
        <v>2236</v>
      </c>
      <c r="EV36" s="1" t="s">
        <v>2236</v>
      </c>
      <c r="EW36" s="1" t="s">
        <v>2236</v>
      </c>
      <c r="EX36" s="1" t="s">
        <v>3523</v>
      </c>
      <c r="EY36" s="1" t="s">
        <v>2236</v>
      </c>
      <c r="EZ36" s="1" t="s">
        <v>2236</v>
      </c>
      <c r="FA36" s="1" t="s">
        <v>2236</v>
      </c>
      <c r="FB36" s="1" t="s">
        <v>3524</v>
      </c>
      <c r="FC36" s="1" t="s">
        <v>2236</v>
      </c>
      <c r="FD36" s="1" t="s">
        <v>2236</v>
      </c>
      <c r="FE36" s="1" t="s">
        <v>2236</v>
      </c>
      <c r="FF36" s="1" t="s">
        <v>3525</v>
      </c>
      <c r="FG36" s="1" t="s">
        <v>2236</v>
      </c>
      <c r="FH36" s="1" t="s">
        <v>2236</v>
      </c>
      <c r="FI36" s="1" t="s">
        <v>2236</v>
      </c>
      <c r="FJ36" s="1" t="s">
        <v>3526</v>
      </c>
      <c r="FK36" s="1" t="s">
        <v>2236</v>
      </c>
      <c r="FL36" s="1" t="s">
        <v>2236</v>
      </c>
      <c r="FM36" s="1" t="s">
        <v>2236</v>
      </c>
      <c r="FN36" s="1" t="s">
        <v>3527</v>
      </c>
      <c r="FO36" s="1" t="s">
        <v>2236</v>
      </c>
      <c r="FP36" s="1" t="s">
        <v>2236</v>
      </c>
      <c r="FQ36" s="1" t="s">
        <v>2236</v>
      </c>
      <c r="FR36" s="1" t="s">
        <v>3528</v>
      </c>
      <c r="FS36" s="1" t="s">
        <v>2236</v>
      </c>
      <c r="FT36" s="1" t="s">
        <v>2236</v>
      </c>
      <c r="FU36" s="1" t="s">
        <v>2236</v>
      </c>
      <c r="FV36" s="1" t="s">
        <v>3529</v>
      </c>
      <c r="FW36" s="1" t="s">
        <v>2236</v>
      </c>
      <c r="FX36" s="1" t="s">
        <v>3530</v>
      </c>
      <c r="GC36" s="1" t="s">
        <v>2268</v>
      </c>
      <c r="GE36" s="1" t="s">
        <v>2236</v>
      </c>
      <c r="HJ36" s="2" t="s">
        <v>3531</v>
      </c>
      <c r="HK36" s="1" t="s">
        <v>2236</v>
      </c>
      <c r="HL36" s="1" t="s">
        <v>3532</v>
      </c>
      <c r="HM36" s="1" t="s">
        <v>2236</v>
      </c>
      <c r="IL36" s="1" t="s">
        <v>3533</v>
      </c>
      <c r="IM36" s="1" t="s">
        <v>2236</v>
      </c>
      <c r="IN36" s="1" t="s">
        <v>3534</v>
      </c>
      <c r="IO36" s="1" t="s">
        <v>2236</v>
      </c>
      <c r="IT36" s="1" t="s">
        <v>3535</v>
      </c>
      <c r="IU36" s="1" t="s">
        <v>2236</v>
      </c>
      <c r="IV36" s="1" t="s">
        <v>3536</v>
      </c>
      <c r="IW36" s="1" t="s">
        <v>2236</v>
      </c>
      <c r="JN36" s="1" t="s">
        <v>3537</v>
      </c>
      <c r="JO36" s="1" t="s">
        <v>2236</v>
      </c>
      <c r="JP36" s="1" t="s">
        <v>3538</v>
      </c>
      <c r="JQ36" s="1" t="s">
        <v>2236</v>
      </c>
      <c r="KL36" s="1" t="s">
        <v>3539</v>
      </c>
      <c r="KM36" s="1" t="s">
        <v>2236</v>
      </c>
      <c r="KN36" s="1" t="s">
        <v>3540</v>
      </c>
      <c r="KO36" s="1" t="s">
        <v>2236</v>
      </c>
      <c r="KT36" s="1" t="s">
        <v>3541</v>
      </c>
      <c r="KU36" s="1" t="s">
        <v>2236</v>
      </c>
      <c r="KV36" s="1" t="s">
        <v>3542</v>
      </c>
      <c r="KW36" s="1" t="s">
        <v>2236</v>
      </c>
      <c r="KX36" s="1" t="s">
        <v>3543</v>
      </c>
      <c r="KY36" s="1" t="s">
        <v>2236</v>
      </c>
      <c r="KZ36" s="1" t="s">
        <v>3544</v>
      </c>
      <c r="LA36" s="1" t="s">
        <v>2236</v>
      </c>
      <c r="LB36" s="1" t="s">
        <v>3545</v>
      </c>
      <c r="LC36" s="1" t="s">
        <v>2236</v>
      </c>
      <c r="LD36" s="1" t="s">
        <v>3546</v>
      </c>
      <c r="LE36" s="1" t="s">
        <v>2236</v>
      </c>
      <c r="LF36" s="1" t="s">
        <v>3547</v>
      </c>
      <c r="LG36" s="1" t="s">
        <v>2236</v>
      </c>
      <c r="LH36" s="1" t="s">
        <v>3548</v>
      </c>
      <c r="LI36" s="1" t="s">
        <v>2236</v>
      </c>
      <c r="LN36" s="1" t="s">
        <v>3549</v>
      </c>
      <c r="LO36" s="1" t="s">
        <v>2236</v>
      </c>
      <c r="LP36" s="1" t="s">
        <v>3550</v>
      </c>
      <c r="LQ36" s="1" t="s">
        <v>2236</v>
      </c>
      <c r="LR36" s="1" t="s">
        <v>3551</v>
      </c>
      <c r="LS36" s="1" t="s">
        <v>2236</v>
      </c>
      <c r="LT36" s="1" t="s">
        <v>3552</v>
      </c>
      <c r="LU36" s="1" t="s">
        <v>2236</v>
      </c>
      <c r="LV36" s="1" t="s">
        <v>3553</v>
      </c>
      <c r="LW36" s="1" t="s">
        <v>2236</v>
      </c>
      <c r="LX36" s="1" t="s">
        <v>3554</v>
      </c>
      <c r="LY36" s="1" t="s">
        <v>2236</v>
      </c>
      <c r="SL36" s="1" t="s">
        <v>2236</v>
      </c>
      <c r="SM36" s="1" t="s">
        <v>2236</v>
      </c>
      <c r="SN36" s="1" t="s">
        <v>2236</v>
      </c>
      <c r="SO36" s="1" t="s">
        <v>3555</v>
      </c>
      <c r="SP36" s="1" t="s">
        <v>3556</v>
      </c>
    </row>
    <row r="37" spans="1:510" ht="15.95">
      <c r="A37" s="1">
        <v>914</v>
      </c>
      <c r="B37" s="1" t="s">
        <v>3557</v>
      </c>
      <c r="C37" s="1" t="s">
        <v>3558</v>
      </c>
      <c r="E37" s="1" t="s">
        <v>3559</v>
      </c>
      <c r="F37" s="1">
        <v>2019</v>
      </c>
      <c r="G37" s="1" t="s">
        <v>3388</v>
      </c>
      <c r="H37" s="1" t="s">
        <v>3560</v>
      </c>
      <c r="I37" s="1" t="s">
        <v>3380</v>
      </c>
      <c r="J37" s="1" t="s">
        <v>3561</v>
      </c>
      <c r="K37" s="1" t="s">
        <v>2234</v>
      </c>
      <c r="L37" s="1" t="s">
        <v>2891</v>
      </c>
      <c r="M37" s="1" t="s">
        <v>2236</v>
      </c>
      <c r="N37" s="1" t="s">
        <v>2237</v>
      </c>
      <c r="O37" s="1" t="s">
        <v>2236</v>
      </c>
      <c r="Q37" s="1" t="s">
        <v>2236</v>
      </c>
      <c r="DS37" s="1" t="s">
        <v>2236</v>
      </c>
      <c r="DT37" s="1" t="s">
        <v>2236</v>
      </c>
      <c r="DU37" s="1" t="s">
        <v>2236</v>
      </c>
      <c r="DV37" s="1" t="s">
        <v>2236</v>
      </c>
      <c r="DW37" s="1" t="s">
        <v>2236</v>
      </c>
      <c r="DX37" s="1" t="s">
        <v>2236</v>
      </c>
      <c r="DY37" s="1" t="s">
        <v>2236</v>
      </c>
      <c r="DZ37" s="1" t="s">
        <v>2236</v>
      </c>
      <c r="EA37" s="1" t="s">
        <v>2236</v>
      </c>
      <c r="EB37" s="1" t="s">
        <v>2236</v>
      </c>
      <c r="EM37" s="1" t="s">
        <v>2236</v>
      </c>
      <c r="EO37" s="1" t="s">
        <v>2236</v>
      </c>
      <c r="EP37" s="1" t="s">
        <v>2236</v>
      </c>
      <c r="EQ37" s="1" t="s">
        <v>3562</v>
      </c>
      <c r="ER37" s="1" t="s">
        <v>3563</v>
      </c>
      <c r="ES37" s="1" t="s">
        <v>2236</v>
      </c>
      <c r="ET37" s="1" t="s">
        <v>2236</v>
      </c>
      <c r="EU37" s="1" t="s">
        <v>3564</v>
      </c>
      <c r="EV37" s="1" t="s">
        <v>3563</v>
      </c>
      <c r="GC37" s="1" t="s">
        <v>2268</v>
      </c>
      <c r="GE37" s="1" t="s">
        <v>3565</v>
      </c>
      <c r="GF37" s="1" t="s">
        <v>3566</v>
      </c>
      <c r="GG37" s="1" t="s">
        <v>2236</v>
      </c>
      <c r="GH37" s="1" t="s">
        <v>3567</v>
      </c>
      <c r="GI37" s="1" t="s">
        <v>3568</v>
      </c>
      <c r="GJ37" s="1" t="s">
        <v>2236</v>
      </c>
      <c r="GK37" s="1" t="s">
        <v>3569</v>
      </c>
      <c r="GL37" s="1" t="s">
        <v>3570</v>
      </c>
      <c r="GM37" s="1" t="s">
        <v>2236</v>
      </c>
      <c r="HJ37" s="2" t="s">
        <v>3571</v>
      </c>
      <c r="HK37" s="1" t="s">
        <v>2236</v>
      </c>
      <c r="HL37" s="1" t="s">
        <v>2236</v>
      </c>
      <c r="HM37" s="1" t="s">
        <v>3572</v>
      </c>
      <c r="MH37" s="1" t="s">
        <v>3573</v>
      </c>
      <c r="MI37" s="1" t="s">
        <v>2236</v>
      </c>
      <c r="MJ37" s="1" t="s">
        <v>2236</v>
      </c>
      <c r="MK37" s="1" t="s">
        <v>3574</v>
      </c>
      <c r="ML37" s="1" t="s">
        <v>3575</v>
      </c>
      <c r="MM37" s="1" t="s">
        <v>2236</v>
      </c>
      <c r="MN37" s="1" t="s">
        <v>2236</v>
      </c>
      <c r="MO37" s="1" t="s">
        <v>3576</v>
      </c>
      <c r="MP37" s="1" t="s">
        <v>3577</v>
      </c>
      <c r="MQ37" s="1" t="s">
        <v>2236</v>
      </c>
      <c r="MR37" s="1" t="s">
        <v>2236</v>
      </c>
      <c r="MS37" s="1" t="s">
        <v>3578</v>
      </c>
      <c r="MT37" s="1" t="s">
        <v>3579</v>
      </c>
      <c r="MU37" s="1" t="s">
        <v>2236</v>
      </c>
      <c r="MV37" s="1" t="s">
        <v>2236</v>
      </c>
      <c r="MW37" s="1" t="s">
        <v>3580</v>
      </c>
      <c r="MX37" s="1" t="s">
        <v>3581</v>
      </c>
      <c r="MY37" s="1" t="s">
        <v>2236</v>
      </c>
      <c r="MZ37" s="1" t="s">
        <v>2236</v>
      </c>
      <c r="NA37" s="1" t="s">
        <v>3582</v>
      </c>
      <c r="NB37" s="1" t="s">
        <v>3583</v>
      </c>
      <c r="NC37" s="1" t="s">
        <v>2236</v>
      </c>
      <c r="ND37" s="1" t="s">
        <v>2236</v>
      </c>
      <c r="NE37" s="1" t="s">
        <v>3584</v>
      </c>
      <c r="NF37" s="1" t="s">
        <v>3585</v>
      </c>
      <c r="NG37" s="1" t="s">
        <v>2236</v>
      </c>
      <c r="NH37" s="1" t="s">
        <v>2236</v>
      </c>
      <c r="NI37" s="1" t="s">
        <v>3586</v>
      </c>
      <c r="NJ37" s="1" t="s">
        <v>3587</v>
      </c>
      <c r="NK37" s="1" t="s">
        <v>2236</v>
      </c>
      <c r="NL37" s="1" t="s">
        <v>2236</v>
      </c>
      <c r="NM37" s="1" t="s">
        <v>3588</v>
      </c>
      <c r="NN37" s="1" t="s">
        <v>3589</v>
      </c>
      <c r="NO37" s="1" t="s">
        <v>2236</v>
      </c>
      <c r="NP37" s="1" t="s">
        <v>2236</v>
      </c>
      <c r="NQ37" s="1" t="s">
        <v>3590</v>
      </c>
      <c r="NR37" s="1" t="s">
        <v>3591</v>
      </c>
      <c r="NS37" s="1" t="s">
        <v>2236</v>
      </c>
      <c r="NT37" s="1" t="s">
        <v>2236</v>
      </c>
      <c r="NU37" s="1" t="s">
        <v>3592</v>
      </c>
      <c r="NV37" s="1" t="s">
        <v>3593</v>
      </c>
      <c r="NW37" s="1" t="s">
        <v>2236</v>
      </c>
      <c r="NX37" s="1" t="s">
        <v>2236</v>
      </c>
      <c r="NY37" s="1" t="s">
        <v>3594</v>
      </c>
      <c r="NZ37" s="1" t="s">
        <v>3595</v>
      </c>
      <c r="OA37" s="1" t="s">
        <v>2236</v>
      </c>
      <c r="OB37" s="1" t="s">
        <v>2236</v>
      </c>
      <c r="OC37" s="1" t="s">
        <v>3596</v>
      </c>
      <c r="OD37" s="1" t="s">
        <v>3597</v>
      </c>
      <c r="OE37" s="1" t="s">
        <v>2236</v>
      </c>
      <c r="OF37" s="1" t="s">
        <v>2236</v>
      </c>
      <c r="OG37" s="1" t="s">
        <v>3598</v>
      </c>
      <c r="OH37" s="1" t="s">
        <v>3599</v>
      </c>
      <c r="OI37" s="1" t="s">
        <v>2236</v>
      </c>
      <c r="OJ37" s="1" t="s">
        <v>2236</v>
      </c>
      <c r="OK37" s="1" t="s">
        <v>3600</v>
      </c>
      <c r="OL37" s="1" t="s">
        <v>3601</v>
      </c>
      <c r="OM37" s="1" t="s">
        <v>2236</v>
      </c>
      <c r="ON37" s="1" t="s">
        <v>2236</v>
      </c>
      <c r="OO37" s="1" t="s">
        <v>3602</v>
      </c>
      <c r="OP37" s="1" t="s">
        <v>3603</v>
      </c>
      <c r="OQ37" s="1" t="s">
        <v>2236</v>
      </c>
      <c r="OR37" s="1" t="s">
        <v>2236</v>
      </c>
      <c r="OS37" s="1" t="s">
        <v>3604</v>
      </c>
      <c r="OT37" s="1" t="s">
        <v>3605</v>
      </c>
      <c r="OU37" s="1" t="s">
        <v>2236</v>
      </c>
      <c r="OV37" s="1" t="s">
        <v>2236</v>
      </c>
      <c r="OW37" s="1" t="s">
        <v>3606</v>
      </c>
      <c r="OX37" s="1" t="s">
        <v>3607</v>
      </c>
      <c r="OY37" s="1" t="s">
        <v>2236</v>
      </c>
      <c r="OZ37" s="1" t="s">
        <v>2236</v>
      </c>
      <c r="PA37" s="1" t="s">
        <v>3608</v>
      </c>
      <c r="PB37" s="1" t="s">
        <v>3609</v>
      </c>
      <c r="PC37" s="1" t="s">
        <v>2236</v>
      </c>
      <c r="PD37" s="1" t="s">
        <v>2236</v>
      </c>
      <c r="PE37" s="1" t="s">
        <v>3610</v>
      </c>
      <c r="PF37" s="1" t="s">
        <v>3611</v>
      </c>
      <c r="PG37" s="1" t="s">
        <v>2236</v>
      </c>
      <c r="PH37" s="1" t="s">
        <v>2236</v>
      </c>
      <c r="PI37" s="1" t="s">
        <v>3612</v>
      </c>
      <c r="PJ37" s="1" t="s">
        <v>3613</v>
      </c>
      <c r="PK37" s="1" t="s">
        <v>2236</v>
      </c>
      <c r="PL37" s="1" t="s">
        <v>2236</v>
      </c>
      <c r="PM37" s="1" t="s">
        <v>3614</v>
      </c>
      <c r="PN37" s="1" t="s">
        <v>3615</v>
      </c>
      <c r="PO37" s="1" t="s">
        <v>2236</v>
      </c>
      <c r="PP37" s="1" t="s">
        <v>2236</v>
      </c>
      <c r="PQ37" s="1" t="s">
        <v>3616</v>
      </c>
      <c r="PR37" s="1" t="s">
        <v>3617</v>
      </c>
      <c r="PS37" s="1" t="s">
        <v>2236</v>
      </c>
      <c r="PT37" s="1" t="s">
        <v>2236</v>
      </c>
      <c r="PU37" s="1" t="s">
        <v>3618</v>
      </c>
      <c r="PV37" s="1" t="s">
        <v>3619</v>
      </c>
      <c r="PW37" s="1" t="s">
        <v>2236</v>
      </c>
      <c r="PX37" s="1" t="s">
        <v>2236</v>
      </c>
      <c r="PY37" s="1" t="s">
        <v>3620</v>
      </c>
      <c r="PZ37" s="1" t="s">
        <v>3621</v>
      </c>
      <c r="QA37" s="1" t="s">
        <v>2236</v>
      </c>
      <c r="QB37" s="1" t="s">
        <v>2236</v>
      </c>
      <c r="QC37" s="1" t="s">
        <v>3622</v>
      </c>
      <c r="QD37" s="1" t="s">
        <v>3623</v>
      </c>
      <c r="QE37" s="1" t="s">
        <v>2236</v>
      </c>
      <c r="QF37" s="1" t="s">
        <v>2236</v>
      </c>
      <c r="QG37" s="1" t="s">
        <v>3624</v>
      </c>
      <c r="QH37" s="1" t="s">
        <v>3625</v>
      </c>
      <c r="QI37" s="1" t="s">
        <v>2236</v>
      </c>
      <c r="QJ37" s="1" t="s">
        <v>2236</v>
      </c>
      <c r="QK37" s="1" t="s">
        <v>3626</v>
      </c>
      <c r="QL37" s="1" t="s">
        <v>3627</v>
      </c>
      <c r="QM37" s="1" t="s">
        <v>2236</v>
      </c>
      <c r="QN37" s="1" t="s">
        <v>2236</v>
      </c>
      <c r="QO37" s="1" t="s">
        <v>3628</v>
      </c>
      <c r="QP37" s="1" t="s">
        <v>3629</v>
      </c>
      <c r="QQ37" s="1" t="s">
        <v>2236</v>
      </c>
      <c r="QR37" s="1" t="s">
        <v>2236</v>
      </c>
      <c r="QS37" s="1" t="s">
        <v>3630</v>
      </c>
      <c r="QT37" s="1" t="s">
        <v>3631</v>
      </c>
      <c r="QU37" s="1" t="s">
        <v>2236</v>
      </c>
      <c r="QV37" s="1" t="s">
        <v>2236</v>
      </c>
      <c r="QW37" s="1" t="s">
        <v>3632</v>
      </c>
      <c r="QX37" s="1" t="s">
        <v>3633</v>
      </c>
      <c r="QY37" s="1" t="s">
        <v>2236</v>
      </c>
      <c r="QZ37" s="1" t="s">
        <v>2236</v>
      </c>
      <c r="RA37" s="1" t="s">
        <v>3634</v>
      </c>
      <c r="RB37" s="1" t="s">
        <v>3635</v>
      </c>
      <c r="RC37" s="1" t="s">
        <v>2236</v>
      </c>
      <c r="RD37" s="1" t="s">
        <v>3636</v>
      </c>
      <c r="RE37" s="1" t="s">
        <v>3637</v>
      </c>
      <c r="RF37" s="1" t="s">
        <v>3638</v>
      </c>
      <c r="RG37" s="1" t="s">
        <v>2236</v>
      </c>
      <c r="RH37" s="1" t="s">
        <v>3639</v>
      </c>
      <c r="RI37" s="1" t="s">
        <v>3640</v>
      </c>
      <c r="RJ37" s="1" t="s">
        <v>3641</v>
      </c>
      <c r="RK37" s="1" t="s">
        <v>2236</v>
      </c>
      <c r="RL37" s="1" t="s">
        <v>3636</v>
      </c>
      <c r="RM37" s="1" t="s">
        <v>3642</v>
      </c>
      <c r="SL37" s="1" t="s">
        <v>3643</v>
      </c>
      <c r="SM37" s="1" t="s">
        <v>2236</v>
      </c>
      <c r="SN37" s="1" t="s">
        <v>2236</v>
      </c>
      <c r="SO37" s="1" t="s">
        <v>3644</v>
      </c>
      <c r="SP37" s="1" t="s">
        <v>3645</v>
      </c>
    </row>
    <row r="38" spans="1:510" ht="15.95">
      <c r="A38" s="1">
        <v>926</v>
      </c>
      <c r="B38" s="1" t="s">
        <v>3646</v>
      </c>
      <c r="C38" s="1" t="s">
        <v>3647</v>
      </c>
      <c r="E38" s="1" t="s">
        <v>3648</v>
      </c>
      <c r="F38" s="1">
        <v>2017</v>
      </c>
      <c r="G38" s="1" t="s">
        <v>3649</v>
      </c>
      <c r="H38" s="1" t="s">
        <v>3650</v>
      </c>
      <c r="I38" s="1" t="s">
        <v>3008</v>
      </c>
      <c r="J38" s="1" t="s">
        <v>3651</v>
      </c>
      <c r="K38" s="1" t="s">
        <v>2408</v>
      </c>
      <c r="L38" s="1" t="s">
        <v>2891</v>
      </c>
      <c r="M38" s="1" t="s">
        <v>3008</v>
      </c>
      <c r="N38" s="1" t="s">
        <v>3011</v>
      </c>
      <c r="O38" s="1" t="s">
        <v>3652</v>
      </c>
      <c r="Q38" s="1" t="s">
        <v>2236</v>
      </c>
      <c r="DS38" s="1" t="s">
        <v>2236</v>
      </c>
      <c r="DT38" s="1" t="s">
        <v>2236</v>
      </c>
      <c r="DU38" s="1" t="s">
        <v>2236</v>
      </c>
      <c r="DV38" s="1" t="s">
        <v>2236</v>
      </c>
      <c r="DW38" s="1" t="s">
        <v>2236</v>
      </c>
      <c r="DX38" s="1" t="s">
        <v>2236</v>
      </c>
      <c r="DY38" s="1" t="s">
        <v>2236</v>
      </c>
      <c r="DZ38" s="1" t="s">
        <v>2236</v>
      </c>
      <c r="EA38" s="1" t="s">
        <v>2236</v>
      </c>
      <c r="EB38" s="1" t="s">
        <v>2236</v>
      </c>
      <c r="EM38" s="1" t="s">
        <v>2236</v>
      </c>
      <c r="EO38" s="1" t="s">
        <v>2236</v>
      </c>
      <c r="EP38" s="1" t="s">
        <v>2236</v>
      </c>
      <c r="EQ38" s="1" t="s">
        <v>2236</v>
      </c>
      <c r="ER38" s="1" t="s">
        <v>3653</v>
      </c>
      <c r="GC38" s="1" t="s">
        <v>2268</v>
      </c>
      <c r="GE38" s="1" t="s">
        <v>3654</v>
      </c>
      <c r="GF38" s="1" t="s">
        <v>3655</v>
      </c>
      <c r="GG38" s="1" t="s">
        <v>3656</v>
      </c>
      <c r="GH38" s="1" t="s">
        <v>3657</v>
      </c>
      <c r="GI38" s="1" t="s">
        <v>2236</v>
      </c>
      <c r="GJ38" s="1" t="s">
        <v>2236</v>
      </c>
      <c r="GK38" s="1" t="s">
        <v>3658</v>
      </c>
      <c r="GL38" s="1" t="s">
        <v>2236</v>
      </c>
      <c r="GM38" s="1" t="s">
        <v>2236</v>
      </c>
      <c r="GN38" s="1" t="s">
        <v>3659</v>
      </c>
      <c r="GO38" s="1" t="s">
        <v>3660</v>
      </c>
      <c r="GP38" s="1" t="s">
        <v>3656</v>
      </c>
      <c r="GQ38" s="1" t="s">
        <v>3661</v>
      </c>
      <c r="GR38" s="1" t="s">
        <v>2236</v>
      </c>
      <c r="GS38" s="1" t="s">
        <v>2236</v>
      </c>
      <c r="HJ38" s="2" t="s">
        <v>2236</v>
      </c>
      <c r="SL38" s="1" t="s">
        <v>3662</v>
      </c>
      <c r="SM38" s="1" t="s">
        <v>2236</v>
      </c>
      <c r="SN38" s="1" t="s">
        <v>2236</v>
      </c>
      <c r="SO38" s="1" t="s">
        <v>3663</v>
      </c>
      <c r="SP38" s="1" t="s">
        <v>3664</v>
      </c>
    </row>
    <row r="39" spans="1:510" ht="15.95">
      <c r="A39" s="1">
        <v>1010</v>
      </c>
      <c r="B39" s="1" t="s">
        <v>3665</v>
      </c>
      <c r="C39" s="1" t="s">
        <v>3666</v>
      </c>
      <c r="E39" s="1" t="s">
        <v>3667</v>
      </c>
      <c r="F39" s="1">
        <v>2016</v>
      </c>
      <c r="G39" s="1" t="s">
        <v>3668</v>
      </c>
      <c r="H39" s="1" t="s">
        <v>3669</v>
      </c>
      <c r="I39" s="1" t="s">
        <v>2321</v>
      </c>
      <c r="J39" s="1" t="s">
        <v>3670</v>
      </c>
      <c r="K39" s="1" t="s">
        <v>2633</v>
      </c>
      <c r="L39" s="1" t="s">
        <v>2409</v>
      </c>
      <c r="M39" s="1" t="s">
        <v>2236</v>
      </c>
      <c r="N39" s="1" t="s">
        <v>2237</v>
      </c>
      <c r="O39" s="1" t="s">
        <v>2236</v>
      </c>
      <c r="Q39" s="1" t="s">
        <v>2236</v>
      </c>
      <c r="CO39" s="1" t="s">
        <v>2236</v>
      </c>
      <c r="CP39" s="1" t="s">
        <v>2236</v>
      </c>
      <c r="CQ39" s="1" t="s">
        <v>2236</v>
      </c>
      <c r="CR39" s="1" t="s">
        <v>2236</v>
      </c>
      <c r="CS39" s="1" t="s">
        <v>2236</v>
      </c>
      <c r="CT39" s="1" t="s">
        <v>2236</v>
      </c>
      <c r="CU39" s="1" t="s">
        <v>2236</v>
      </c>
      <c r="CV39" s="1" t="s">
        <v>2236</v>
      </c>
      <c r="CW39" s="1" t="s">
        <v>2236</v>
      </c>
      <c r="CX39" s="1" t="s">
        <v>2236</v>
      </c>
      <c r="EM39" s="1" t="s">
        <v>2236</v>
      </c>
      <c r="EO39" s="1" t="s">
        <v>2236</v>
      </c>
      <c r="GC39" s="1" t="s">
        <v>2268</v>
      </c>
      <c r="GE39" s="1" t="s">
        <v>2236</v>
      </c>
      <c r="HJ39" s="2" t="s">
        <v>2236</v>
      </c>
      <c r="SL39" s="1" t="s">
        <v>3671</v>
      </c>
      <c r="SM39" s="1" t="s">
        <v>2236</v>
      </c>
      <c r="SN39" s="1" t="s">
        <v>2236</v>
      </c>
      <c r="SO39" s="1" t="s">
        <v>3672</v>
      </c>
      <c r="SP39" s="1" t="s">
        <v>3673</v>
      </c>
    </row>
    <row r="40" spans="1:510" ht="15.95">
      <c r="A40" s="1">
        <v>1420</v>
      </c>
      <c r="B40" s="1" t="s">
        <v>3674</v>
      </c>
      <c r="C40" s="1" t="s">
        <v>3675</v>
      </c>
      <c r="E40" s="1" t="s">
        <v>3676</v>
      </c>
      <c r="F40" s="1">
        <v>2013</v>
      </c>
      <c r="G40" s="1" t="s">
        <v>3677</v>
      </c>
      <c r="H40" s="1" t="s">
        <v>3678</v>
      </c>
      <c r="I40" s="1" t="s">
        <v>3315</v>
      </c>
      <c r="J40" s="1" t="s">
        <v>3679</v>
      </c>
      <c r="K40" s="1" t="s">
        <v>2234</v>
      </c>
      <c r="L40" s="1" t="s">
        <v>2409</v>
      </c>
      <c r="M40" s="1" t="s">
        <v>2236</v>
      </c>
      <c r="N40" s="1" t="s">
        <v>2237</v>
      </c>
      <c r="O40" s="1" t="s">
        <v>2236</v>
      </c>
      <c r="Q40" s="1" t="s">
        <v>3680</v>
      </c>
      <c r="R40" s="1" t="s">
        <v>3681</v>
      </c>
      <c r="S40" s="1" t="s">
        <v>3682</v>
      </c>
      <c r="T40" s="1" t="s">
        <v>2236</v>
      </c>
      <c r="U40" s="1" t="s">
        <v>2236</v>
      </c>
      <c r="V40" s="1" t="s">
        <v>3683</v>
      </c>
      <c r="W40" s="1" t="s">
        <v>3684</v>
      </c>
      <c r="X40" s="1" t="s">
        <v>3685</v>
      </c>
      <c r="Y40" s="1" t="s">
        <v>2236</v>
      </c>
      <c r="Z40" s="1" t="s">
        <v>2236</v>
      </c>
      <c r="AA40" s="1" t="s">
        <v>3686</v>
      </c>
      <c r="AB40" s="1" t="s">
        <v>3687</v>
      </c>
      <c r="AC40" s="1" t="s">
        <v>2236</v>
      </c>
      <c r="AD40" s="1" t="s">
        <v>2236</v>
      </c>
      <c r="AE40" s="1" t="s">
        <v>2236</v>
      </c>
      <c r="AF40" s="1" t="s">
        <v>3688</v>
      </c>
      <c r="AG40" s="1" t="s">
        <v>3689</v>
      </c>
      <c r="AH40" s="1" t="s">
        <v>3690</v>
      </c>
      <c r="AI40" s="1" t="s">
        <v>2236</v>
      </c>
      <c r="AJ40" s="1" t="s">
        <v>2236</v>
      </c>
      <c r="CO40" s="1" t="s">
        <v>2236</v>
      </c>
      <c r="CP40" s="1" t="s">
        <v>2236</v>
      </c>
      <c r="CQ40" s="1" t="s">
        <v>2236</v>
      </c>
      <c r="CR40" s="1" t="s">
        <v>2236</v>
      </c>
      <c r="CS40" s="1" t="s">
        <v>2236</v>
      </c>
      <c r="CT40" s="1" t="s">
        <v>2236</v>
      </c>
      <c r="CU40" s="1" t="s">
        <v>2236</v>
      </c>
      <c r="CV40" s="1" t="s">
        <v>2236</v>
      </c>
      <c r="CW40" s="1" t="s">
        <v>2236</v>
      </c>
      <c r="CX40" s="1" t="s">
        <v>2236</v>
      </c>
      <c r="EM40" s="1" t="s">
        <v>2236</v>
      </c>
      <c r="EO40" s="1" t="s">
        <v>2236</v>
      </c>
      <c r="GC40" s="1" t="s">
        <v>2268</v>
      </c>
      <c r="GE40" s="1" t="s">
        <v>2236</v>
      </c>
      <c r="HJ40" s="2" t="s">
        <v>2236</v>
      </c>
      <c r="SL40" s="1" t="s">
        <v>3691</v>
      </c>
      <c r="SM40" s="1" t="s">
        <v>2236</v>
      </c>
      <c r="SN40" s="1" t="s">
        <v>2236</v>
      </c>
      <c r="SO40" s="1" t="s">
        <v>3692</v>
      </c>
      <c r="SP40" s="1" t="s">
        <v>3693</v>
      </c>
    </row>
    <row r="41" spans="1:510" ht="15.95">
      <c r="A41" s="1">
        <v>1444</v>
      </c>
      <c r="B41" s="1" t="s">
        <v>3694</v>
      </c>
      <c r="C41" s="1" t="s">
        <v>3695</v>
      </c>
      <c r="E41" s="1" t="s">
        <v>3696</v>
      </c>
      <c r="F41" s="1">
        <v>2015</v>
      </c>
      <c r="G41" s="1" t="s">
        <v>3697</v>
      </c>
      <c r="H41" s="1" t="s">
        <v>3698</v>
      </c>
      <c r="I41" s="1" t="s">
        <v>3699</v>
      </c>
      <c r="J41" s="1" t="s">
        <v>3700</v>
      </c>
      <c r="K41" s="1" t="s">
        <v>2633</v>
      </c>
      <c r="L41" s="1" t="s">
        <v>2409</v>
      </c>
      <c r="M41" s="1" t="s">
        <v>2236</v>
      </c>
      <c r="N41" s="1" t="s">
        <v>2237</v>
      </c>
      <c r="O41" s="1" t="s">
        <v>3701</v>
      </c>
      <c r="Q41" s="1" t="s">
        <v>2236</v>
      </c>
      <c r="CO41" s="1" t="s">
        <v>2236</v>
      </c>
      <c r="CP41" s="1" t="s">
        <v>2236</v>
      </c>
      <c r="CQ41" s="1" t="s">
        <v>2236</v>
      </c>
      <c r="CR41" s="1" t="s">
        <v>2236</v>
      </c>
      <c r="CS41" s="1" t="s">
        <v>2236</v>
      </c>
      <c r="CT41" s="1" t="s">
        <v>2236</v>
      </c>
      <c r="CU41" s="1" t="s">
        <v>2236</v>
      </c>
      <c r="CV41" s="1" t="s">
        <v>2236</v>
      </c>
      <c r="CW41" s="1" t="s">
        <v>2236</v>
      </c>
      <c r="CX41" s="1" t="s">
        <v>2236</v>
      </c>
      <c r="EM41" s="1" t="s">
        <v>2236</v>
      </c>
      <c r="EO41" s="1" t="s">
        <v>2236</v>
      </c>
      <c r="GC41" s="1" t="s">
        <v>2268</v>
      </c>
      <c r="GE41" s="1" t="s">
        <v>2236</v>
      </c>
      <c r="HJ41" s="2" t="s">
        <v>2643</v>
      </c>
      <c r="HK41" s="1" t="s">
        <v>2236</v>
      </c>
      <c r="HL41" s="1" t="s">
        <v>2236</v>
      </c>
      <c r="HM41" s="1" t="s">
        <v>2236</v>
      </c>
      <c r="HV41" s="1" t="s">
        <v>2643</v>
      </c>
      <c r="HW41" s="1" t="s">
        <v>2236</v>
      </c>
      <c r="HX41" s="1" t="s">
        <v>2236</v>
      </c>
      <c r="HY41" s="1" t="s">
        <v>2236</v>
      </c>
      <c r="IP41" s="1" t="s">
        <v>2643</v>
      </c>
      <c r="IQ41" s="1" t="s">
        <v>2236</v>
      </c>
      <c r="IR41" s="1" t="s">
        <v>2236</v>
      </c>
      <c r="IS41" s="1" t="s">
        <v>2236</v>
      </c>
      <c r="IT41" s="1" t="s">
        <v>2643</v>
      </c>
      <c r="IU41" s="1" t="s">
        <v>2236</v>
      </c>
      <c r="IV41" s="1" t="s">
        <v>2236</v>
      </c>
      <c r="IW41" s="1" t="s">
        <v>2236</v>
      </c>
      <c r="IX41" s="1" t="s">
        <v>2643</v>
      </c>
      <c r="IY41" s="1" t="s">
        <v>2236</v>
      </c>
      <c r="IZ41" s="1" t="s">
        <v>2236</v>
      </c>
      <c r="JA41" s="1" t="s">
        <v>2236</v>
      </c>
      <c r="JN41" s="1" t="s">
        <v>2643</v>
      </c>
      <c r="JO41" s="1" t="s">
        <v>2236</v>
      </c>
      <c r="JP41" s="1" t="s">
        <v>2236</v>
      </c>
      <c r="JQ41" s="1" t="s">
        <v>2236</v>
      </c>
      <c r="KL41" s="1" t="s">
        <v>2643</v>
      </c>
      <c r="KM41" s="1" t="s">
        <v>2236</v>
      </c>
      <c r="KN41" s="1" t="s">
        <v>2236</v>
      </c>
      <c r="KO41" s="1" t="s">
        <v>2236</v>
      </c>
      <c r="KT41" s="1" t="s">
        <v>2643</v>
      </c>
      <c r="KU41" s="1" t="s">
        <v>2236</v>
      </c>
      <c r="KV41" s="1" t="s">
        <v>2236</v>
      </c>
      <c r="KW41" s="1" t="s">
        <v>2236</v>
      </c>
      <c r="LB41" s="1" t="s">
        <v>2643</v>
      </c>
      <c r="LC41" s="1" t="s">
        <v>2236</v>
      </c>
      <c r="LD41" s="1" t="s">
        <v>2236</v>
      </c>
      <c r="LE41" s="1" t="s">
        <v>2236</v>
      </c>
      <c r="LF41" s="1" t="s">
        <v>2643</v>
      </c>
      <c r="LG41" s="1" t="s">
        <v>2236</v>
      </c>
      <c r="LH41" s="1" t="s">
        <v>2236</v>
      </c>
      <c r="LI41" s="1" t="s">
        <v>2236</v>
      </c>
      <c r="LJ41" s="1" t="s">
        <v>2643</v>
      </c>
      <c r="LK41" s="1" t="s">
        <v>2236</v>
      </c>
      <c r="LL41" s="1" t="s">
        <v>2236</v>
      </c>
      <c r="LM41" s="1" t="s">
        <v>2236</v>
      </c>
      <c r="LN41" s="1" t="s">
        <v>2643</v>
      </c>
      <c r="LO41" s="1" t="s">
        <v>2236</v>
      </c>
      <c r="LP41" s="1" t="s">
        <v>2236</v>
      </c>
      <c r="LQ41" s="1" t="s">
        <v>2236</v>
      </c>
      <c r="LV41" s="1" t="s">
        <v>2643</v>
      </c>
      <c r="LW41" s="1" t="s">
        <v>2236</v>
      </c>
      <c r="LX41" s="1" t="s">
        <v>2236</v>
      </c>
      <c r="LY41" s="1" t="s">
        <v>2236</v>
      </c>
      <c r="LZ41" s="1" t="s">
        <v>2643</v>
      </c>
      <c r="MA41" s="1" t="s">
        <v>2236</v>
      </c>
      <c r="MB41" s="1" t="s">
        <v>2236</v>
      </c>
      <c r="MC41" s="1" t="s">
        <v>2236</v>
      </c>
      <c r="MD41" s="1" t="s">
        <v>2643</v>
      </c>
      <c r="ME41" s="1" t="s">
        <v>2236</v>
      </c>
      <c r="MF41" s="1" t="s">
        <v>2236</v>
      </c>
      <c r="MG41" s="1" t="s">
        <v>2236</v>
      </c>
      <c r="MH41" s="1" t="s">
        <v>3702</v>
      </c>
      <c r="MI41" s="1" t="s">
        <v>2236</v>
      </c>
      <c r="MJ41" s="1" t="s">
        <v>2236</v>
      </c>
      <c r="MK41" s="1" t="s">
        <v>2236</v>
      </c>
      <c r="ML41" s="1" t="s">
        <v>3703</v>
      </c>
      <c r="MM41" s="1" t="s">
        <v>2236</v>
      </c>
      <c r="MN41" s="1" t="s">
        <v>2236</v>
      </c>
      <c r="MO41" s="1" t="s">
        <v>2236</v>
      </c>
      <c r="MP41" s="1" t="s">
        <v>3704</v>
      </c>
      <c r="MQ41" s="1" t="s">
        <v>2236</v>
      </c>
      <c r="MR41" s="1" t="s">
        <v>2236</v>
      </c>
      <c r="MS41" s="1" t="s">
        <v>2236</v>
      </c>
      <c r="MT41" s="1" t="s">
        <v>3705</v>
      </c>
      <c r="MU41" s="1" t="s">
        <v>2236</v>
      </c>
      <c r="MV41" s="1" t="s">
        <v>2236</v>
      </c>
      <c r="MW41" s="1" t="s">
        <v>2236</v>
      </c>
      <c r="MX41" s="1" t="s">
        <v>3706</v>
      </c>
      <c r="MY41" s="1" t="s">
        <v>2236</v>
      </c>
      <c r="MZ41" s="1" t="s">
        <v>2236</v>
      </c>
      <c r="NA41" s="1" t="s">
        <v>2236</v>
      </c>
      <c r="NB41" s="1" t="s">
        <v>3707</v>
      </c>
      <c r="NC41" s="1" t="s">
        <v>2236</v>
      </c>
      <c r="ND41" s="1" t="s">
        <v>2236</v>
      </c>
      <c r="NE41" s="1" t="s">
        <v>2236</v>
      </c>
      <c r="NF41" s="1" t="s">
        <v>3708</v>
      </c>
      <c r="NG41" s="1" t="s">
        <v>2236</v>
      </c>
      <c r="NH41" s="1" t="s">
        <v>2236</v>
      </c>
      <c r="NI41" s="1" t="s">
        <v>2236</v>
      </c>
      <c r="NJ41" s="1" t="s">
        <v>3709</v>
      </c>
      <c r="NK41" s="1" t="s">
        <v>2236</v>
      </c>
      <c r="NL41" s="1" t="s">
        <v>2236</v>
      </c>
      <c r="NM41" s="1" t="s">
        <v>2236</v>
      </c>
      <c r="NN41" s="1" t="s">
        <v>3710</v>
      </c>
      <c r="NO41" s="1" t="s">
        <v>2236</v>
      </c>
      <c r="NP41" s="1" t="s">
        <v>2236</v>
      </c>
      <c r="NQ41" s="1" t="s">
        <v>2236</v>
      </c>
      <c r="NR41" s="1" t="s">
        <v>3711</v>
      </c>
      <c r="NS41" s="1" t="s">
        <v>2236</v>
      </c>
      <c r="NT41" s="1" t="s">
        <v>2236</v>
      </c>
      <c r="NU41" s="1" t="s">
        <v>2236</v>
      </c>
      <c r="NV41" s="1" t="s">
        <v>3712</v>
      </c>
      <c r="NW41" s="1" t="s">
        <v>2236</v>
      </c>
      <c r="NX41" s="1" t="s">
        <v>2236</v>
      </c>
      <c r="NY41" s="1" t="s">
        <v>2236</v>
      </c>
      <c r="NZ41" s="1" t="s">
        <v>3713</v>
      </c>
      <c r="OA41" s="1" t="s">
        <v>2236</v>
      </c>
      <c r="OB41" s="1" t="s">
        <v>2236</v>
      </c>
      <c r="OC41" s="1" t="s">
        <v>2236</v>
      </c>
      <c r="OD41" s="1" t="s">
        <v>3714</v>
      </c>
      <c r="OE41" s="1" t="s">
        <v>2236</v>
      </c>
      <c r="OF41" s="1" t="s">
        <v>2236</v>
      </c>
      <c r="OG41" s="1" t="s">
        <v>2236</v>
      </c>
      <c r="OH41" s="1" t="s">
        <v>3715</v>
      </c>
      <c r="OI41" s="1" t="s">
        <v>2236</v>
      </c>
      <c r="OJ41" s="1" t="s">
        <v>2236</v>
      </c>
      <c r="OK41" s="1" t="s">
        <v>2236</v>
      </c>
      <c r="OL41" s="1" t="s">
        <v>3716</v>
      </c>
      <c r="OM41" s="1" t="s">
        <v>2236</v>
      </c>
      <c r="ON41" s="1" t="s">
        <v>2236</v>
      </c>
      <c r="OO41" s="1" t="s">
        <v>2236</v>
      </c>
      <c r="OP41" s="1" t="s">
        <v>3717</v>
      </c>
      <c r="OQ41" s="1" t="s">
        <v>2236</v>
      </c>
      <c r="OR41" s="1" t="s">
        <v>2236</v>
      </c>
      <c r="OS41" s="1" t="s">
        <v>2236</v>
      </c>
      <c r="OT41" s="1" t="s">
        <v>3718</v>
      </c>
      <c r="OU41" s="1" t="s">
        <v>2236</v>
      </c>
      <c r="OV41" s="1" t="s">
        <v>2236</v>
      </c>
      <c r="OW41" s="1" t="s">
        <v>2236</v>
      </c>
      <c r="OX41" s="1" t="s">
        <v>3719</v>
      </c>
      <c r="OY41" s="1" t="s">
        <v>2236</v>
      </c>
      <c r="OZ41" s="1" t="s">
        <v>2236</v>
      </c>
      <c r="PA41" s="1" t="s">
        <v>2236</v>
      </c>
      <c r="PB41" s="1" t="s">
        <v>3720</v>
      </c>
      <c r="PC41" s="1" t="s">
        <v>2236</v>
      </c>
      <c r="PD41" s="1" t="s">
        <v>2236</v>
      </c>
      <c r="PE41" s="1" t="s">
        <v>2236</v>
      </c>
      <c r="PF41" s="1" t="s">
        <v>3721</v>
      </c>
      <c r="PG41" s="1" t="s">
        <v>2236</v>
      </c>
      <c r="PH41" s="1" t="s">
        <v>2236</v>
      </c>
      <c r="PI41" s="1" t="s">
        <v>2236</v>
      </c>
      <c r="PJ41" s="1" t="s">
        <v>3722</v>
      </c>
      <c r="PK41" s="1" t="s">
        <v>2236</v>
      </c>
      <c r="PL41" s="1" t="s">
        <v>2236</v>
      </c>
      <c r="PM41" s="1" t="s">
        <v>2236</v>
      </c>
      <c r="PN41" s="1" t="s">
        <v>3723</v>
      </c>
      <c r="PO41" s="1" t="s">
        <v>2236</v>
      </c>
      <c r="PP41" s="1" t="s">
        <v>2236</v>
      </c>
      <c r="PQ41" s="1" t="s">
        <v>2236</v>
      </c>
      <c r="PR41" s="1" t="s">
        <v>3724</v>
      </c>
      <c r="PS41" s="1" t="s">
        <v>2236</v>
      </c>
      <c r="PT41" s="1" t="s">
        <v>2236</v>
      </c>
      <c r="PU41" s="1" t="s">
        <v>2236</v>
      </c>
      <c r="PV41" s="1" t="s">
        <v>3725</v>
      </c>
      <c r="PW41" s="1" t="s">
        <v>2236</v>
      </c>
      <c r="PX41" s="1" t="s">
        <v>2236</v>
      </c>
      <c r="PY41" s="1" t="s">
        <v>2236</v>
      </c>
      <c r="PZ41" s="1" t="s">
        <v>3726</v>
      </c>
      <c r="QA41" s="1" t="s">
        <v>2236</v>
      </c>
      <c r="QB41" s="1" t="s">
        <v>2236</v>
      </c>
      <c r="QC41" s="1" t="s">
        <v>2236</v>
      </c>
      <c r="QD41" s="1" t="s">
        <v>3727</v>
      </c>
      <c r="QE41" s="1" t="s">
        <v>2236</v>
      </c>
      <c r="QF41" s="1" t="s">
        <v>2236</v>
      </c>
      <c r="QG41" s="1" t="s">
        <v>2236</v>
      </c>
      <c r="QH41" s="1" t="s">
        <v>3728</v>
      </c>
      <c r="QI41" s="1" t="s">
        <v>2236</v>
      </c>
      <c r="QJ41" s="1" t="s">
        <v>2236</v>
      </c>
      <c r="QK41" s="1" t="s">
        <v>2236</v>
      </c>
      <c r="SL41" s="1" t="s">
        <v>2236</v>
      </c>
      <c r="SM41" s="1" t="s">
        <v>2236</v>
      </c>
      <c r="SN41" s="1" t="s">
        <v>2236</v>
      </c>
      <c r="SO41" s="1" t="s">
        <v>3729</v>
      </c>
      <c r="SP41" s="1" t="s">
        <v>3730</v>
      </c>
    </row>
    <row r="42" spans="1:510" ht="15.95">
      <c r="A42" s="1">
        <v>1594</v>
      </c>
      <c r="B42" s="1" t="s">
        <v>3731</v>
      </c>
      <c r="C42" s="1" t="s">
        <v>3732</v>
      </c>
      <c r="E42" s="1" t="s">
        <v>3733</v>
      </c>
      <c r="F42" s="1">
        <v>2011</v>
      </c>
      <c r="G42" s="1" t="s">
        <v>3734</v>
      </c>
      <c r="H42" s="1" t="s">
        <v>3735</v>
      </c>
      <c r="I42" s="1" t="s">
        <v>3736</v>
      </c>
      <c r="J42" s="1" t="s">
        <v>3737</v>
      </c>
      <c r="K42" s="1" t="s">
        <v>2234</v>
      </c>
      <c r="L42" s="1" t="s">
        <v>2409</v>
      </c>
      <c r="M42" s="1" t="s">
        <v>3738</v>
      </c>
      <c r="N42" s="1" t="s">
        <v>3011</v>
      </c>
      <c r="O42" s="1" t="s">
        <v>3739</v>
      </c>
      <c r="Q42" s="1" t="s">
        <v>3740</v>
      </c>
      <c r="R42" s="1" t="s">
        <v>3741</v>
      </c>
      <c r="S42" s="1" t="s">
        <v>2236</v>
      </c>
      <c r="T42" s="1" t="s">
        <v>2236</v>
      </c>
      <c r="U42" s="1" t="s">
        <v>2236</v>
      </c>
      <c r="V42" s="1" t="s">
        <v>3742</v>
      </c>
      <c r="W42" s="1" t="s">
        <v>3743</v>
      </c>
      <c r="X42" s="1" t="s">
        <v>3744</v>
      </c>
      <c r="Y42" s="1" t="s">
        <v>2236</v>
      </c>
      <c r="Z42" s="1" t="s">
        <v>3745</v>
      </c>
      <c r="CO42" s="1" t="s">
        <v>2236</v>
      </c>
      <c r="CP42" s="1" t="s">
        <v>2236</v>
      </c>
      <c r="CQ42" s="1" t="s">
        <v>2236</v>
      </c>
      <c r="CR42" s="1" t="s">
        <v>2236</v>
      </c>
      <c r="CS42" s="1" t="s">
        <v>2236</v>
      </c>
      <c r="CT42" s="1" t="s">
        <v>2236</v>
      </c>
      <c r="CU42" s="1" t="s">
        <v>2236</v>
      </c>
      <c r="CV42" s="1" t="s">
        <v>2236</v>
      </c>
      <c r="CW42" s="1" t="s">
        <v>2236</v>
      </c>
      <c r="CX42" s="1" t="s">
        <v>2236</v>
      </c>
      <c r="EM42" s="1" t="s">
        <v>2236</v>
      </c>
      <c r="EO42" s="1" t="s">
        <v>2236</v>
      </c>
      <c r="EP42" s="1" t="s">
        <v>2236</v>
      </c>
      <c r="EQ42" s="1" t="s">
        <v>2236</v>
      </c>
      <c r="ER42" s="1" t="s">
        <v>3746</v>
      </c>
      <c r="GC42" s="1" t="s">
        <v>2268</v>
      </c>
      <c r="GE42" s="1" t="s">
        <v>3747</v>
      </c>
      <c r="GF42" s="1" t="s">
        <v>2236</v>
      </c>
      <c r="GG42" s="1" t="s">
        <v>3748</v>
      </c>
      <c r="GH42" s="1" t="s">
        <v>3749</v>
      </c>
      <c r="GI42" s="1" t="s">
        <v>2236</v>
      </c>
      <c r="GJ42" s="1" t="s">
        <v>3750</v>
      </c>
      <c r="HJ42" s="2" t="s">
        <v>3751</v>
      </c>
      <c r="HK42" s="1" t="s">
        <v>3752</v>
      </c>
      <c r="HL42" s="1" t="s">
        <v>3753</v>
      </c>
      <c r="HM42" s="1" t="s">
        <v>3754</v>
      </c>
      <c r="JN42" s="1" t="s">
        <v>3755</v>
      </c>
      <c r="JO42" s="1" t="s">
        <v>3756</v>
      </c>
      <c r="JP42" s="1" t="s">
        <v>3757</v>
      </c>
      <c r="JQ42" s="1" t="s">
        <v>2236</v>
      </c>
      <c r="KP42" s="1" t="s">
        <v>3758</v>
      </c>
      <c r="KQ42" s="1" t="s">
        <v>3756</v>
      </c>
      <c r="KR42" s="1" t="s">
        <v>3759</v>
      </c>
      <c r="KS42" s="1" t="s">
        <v>2236</v>
      </c>
      <c r="LF42" s="1" t="s">
        <v>3760</v>
      </c>
      <c r="LG42" s="1" t="s">
        <v>3756</v>
      </c>
      <c r="LH42" s="1" t="s">
        <v>3761</v>
      </c>
      <c r="LI42" s="1" t="s">
        <v>2236</v>
      </c>
      <c r="LV42" s="1" t="s">
        <v>3762</v>
      </c>
      <c r="LW42" s="1" t="s">
        <v>3763</v>
      </c>
      <c r="LX42" s="1" t="s">
        <v>3764</v>
      </c>
      <c r="LY42" s="1" t="s">
        <v>2236</v>
      </c>
      <c r="MH42" s="1" t="s">
        <v>3765</v>
      </c>
      <c r="MI42" s="1" t="s">
        <v>3756</v>
      </c>
      <c r="MJ42" s="1" t="s">
        <v>3766</v>
      </c>
      <c r="MK42" s="1" t="s">
        <v>2236</v>
      </c>
      <c r="ML42" s="1" t="s">
        <v>3767</v>
      </c>
      <c r="MM42" s="1" t="s">
        <v>3768</v>
      </c>
      <c r="MN42" s="1" t="s">
        <v>3769</v>
      </c>
      <c r="MO42" s="1" t="s">
        <v>2236</v>
      </c>
      <c r="MP42" s="1" t="s">
        <v>3770</v>
      </c>
      <c r="MQ42" s="1" t="s">
        <v>3771</v>
      </c>
      <c r="MR42" s="1" t="s">
        <v>3772</v>
      </c>
      <c r="MS42" s="1" t="s">
        <v>2236</v>
      </c>
      <c r="SL42" s="1" t="s">
        <v>3773</v>
      </c>
      <c r="SM42" s="1" t="s">
        <v>2236</v>
      </c>
      <c r="SN42" s="1" t="s">
        <v>2236</v>
      </c>
      <c r="SO42" s="1" t="s">
        <v>3774</v>
      </c>
    </row>
    <row r="43" spans="1:510" ht="15.95">
      <c r="A43" s="1">
        <v>1659</v>
      </c>
      <c r="B43" s="1" t="s">
        <v>3775</v>
      </c>
      <c r="C43" s="1" t="s">
        <v>3776</v>
      </c>
      <c r="E43" s="1" t="s">
        <v>3777</v>
      </c>
      <c r="F43" s="1">
        <v>2011</v>
      </c>
      <c r="G43" s="1" t="s">
        <v>3778</v>
      </c>
      <c r="H43" s="1" t="s">
        <v>3779</v>
      </c>
      <c r="I43" s="1" t="s">
        <v>3315</v>
      </c>
      <c r="J43" s="1" t="s">
        <v>3780</v>
      </c>
      <c r="K43" s="1" t="s">
        <v>2408</v>
      </c>
      <c r="L43" s="1" t="s">
        <v>2409</v>
      </c>
      <c r="M43" s="1" t="s">
        <v>3315</v>
      </c>
      <c r="N43" s="1" t="s">
        <v>3282</v>
      </c>
      <c r="O43" s="1" t="s">
        <v>2236</v>
      </c>
      <c r="Q43" s="1" t="s">
        <v>2236</v>
      </c>
      <c r="CO43" s="1" t="s">
        <v>2236</v>
      </c>
      <c r="CP43" s="1" t="s">
        <v>2236</v>
      </c>
      <c r="CQ43" s="1" t="s">
        <v>2236</v>
      </c>
      <c r="CR43" s="1" t="s">
        <v>2236</v>
      </c>
      <c r="CS43" s="1" t="s">
        <v>2236</v>
      </c>
      <c r="CT43" s="1" t="s">
        <v>2236</v>
      </c>
      <c r="CU43" s="1" t="s">
        <v>2236</v>
      </c>
      <c r="CV43" s="1" t="s">
        <v>2236</v>
      </c>
      <c r="CW43" s="1" t="s">
        <v>2236</v>
      </c>
      <c r="CX43" s="1" t="s">
        <v>2236</v>
      </c>
      <c r="EM43" s="1" t="s">
        <v>3781</v>
      </c>
      <c r="EO43" s="1" t="s">
        <v>3782</v>
      </c>
      <c r="EP43" s="1" t="s">
        <v>2236</v>
      </c>
      <c r="EQ43" s="1" t="s">
        <v>2236</v>
      </c>
      <c r="ER43" s="1" t="s">
        <v>3783</v>
      </c>
      <c r="GC43" s="1" t="s">
        <v>2268</v>
      </c>
      <c r="GE43" s="1" t="s">
        <v>2236</v>
      </c>
      <c r="HJ43" s="2" t="s">
        <v>3784</v>
      </c>
      <c r="HK43" s="1" t="s">
        <v>3785</v>
      </c>
      <c r="HL43" s="1" t="s">
        <v>2236</v>
      </c>
      <c r="HM43" s="1" t="s">
        <v>2236</v>
      </c>
      <c r="IT43" s="1" t="s">
        <v>3786</v>
      </c>
      <c r="IU43" s="1" t="s">
        <v>3785</v>
      </c>
      <c r="IV43" s="1" t="s">
        <v>3787</v>
      </c>
      <c r="IW43" s="1" t="s">
        <v>2236</v>
      </c>
      <c r="JN43" s="1" t="s">
        <v>3788</v>
      </c>
      <c r="JO43" s="1" t="s">
        <v>3785</v>
      </c>
      <c r="JP43" s="1" t="s">
        <v>2236</v>
      </c>
      <c r="JQ43" s="1" t="s">
        <v>2236</v>
      </c>
      <c r="KL43" s="1" t="s">
        <v>3789</v>
      </c>
      <c r="KM43" s="1" t="s">
        <v>3790</v>
      </c>
      <c r="KN43" s="1" t="s">
        <v>2236</v>
      </c>
      <c r="KO43" s="1" t="s">
        <v>2236</v>
      </c>
      <c r="KT43" s="1" t="s">
        <v>3791</v>
      </c>
      <c r="KU43" s="1" t="s">
        <v>3785</v>
      </c>
      <c r="KV43" s="1" t="s">
        <v>2236</v>
      </c>
      <c r="KW43" s="1" t="s">
        <v>2236</v>
      </c>
      <c r="LB43" s="1" t="s">
        <v>3792</v>
      </c>
      <c r="LC43" s="1" t="s">
        <v>3790</v>
      </c>
      <c r="LD43" s="1" t="s">
        <v>2236</v>
      </c>
      <c r="LE43" s="1" t="s">
        <v>2236</v>
      </c>
      <c r="LF43" s="1" t="s">
        <v>3793</v>
      </c>
      <c r="LG43" s="1" t="s">
        <v>3785</v>
      </c>
      <c r="LH43" s="1" t="s">
        <v>2236</v>
      </c>
      <c r="LI43" s="1" t="s">
        <v>2236</v>
      </c>
      <c r="LN43" s="1" t="s">
        <v>3794</v>
      </c>
      <c r="LO43" s="1" t="s">
        <v>3785</v>
      </c>
      <c r="LP43" s="1" t="s">
        <v>2236</v>
      </c>
      <c r="LQ43" s="1" t="s">
        <v>2236</v>
      </c>
      <c r="LV43" s="1" t="s">
        <v>3795</v>
      </c>
      <c r="LW43" s="1" t="s">
        <v>3785</v>
      </c>
      <c r="LX43" s="1" t="s">
        <v>2236</v>
      </c>
      <c r="LY43" s="1" t="s">
        <v>2236</v>
      </c>
      <c r="SL43" s="1" t="s">
        <v>3796</v>
      </c>
      <c r="SM43" s="1" t="s">
        <v>2236</v>
      </c>
      <c r="SN43" s="1" t="s">
        <v>2236</v>
      </c>
      <c r="SO43" s="1" t="s">
        <v>2236</v>
      </c>
      <c r="SP43" s="1" t="s">
        <v>3797</v>
      </c>
    </row>
    <row r="44" spans="1:510" ht="15.95">
      <c r="A44" s="1">
        <v>1987</v>
      </c>
      <c r="B44" s="1" t="s">
        <v>3798</v>
      </c>
      <c r="C44" s="1" t="s">
        <v>3799</v>
      </c>
      <c r="E44" s="1" t="s">
        <v>3800</v>
      </c>
      <c r="F44" s="1">
        <v>2007</v>
      </c>
      <c r="G44" s="1" t="s">
        <v>3801</v>
      </c>
      <c r="H44" s="1" t="s">
        <v>2789</v>
      </c>
      <c r="I44" s="1" t="s">
        <v>2706</v>
      </c>
      <c r="J44" s="1" t="s">
        <v>3802</v>
      </c>
      <c r="K44" s="1" t="s">
        <v>2234</v>
      </c>
      <c r="L44" s="1" t="s">
        <v>2409</v>
      </c>
      <c r="M44" s="1" t="s">
        <v>2236</v>
      </c>
      <c r="N44" s="1" t="s">
        <v>2237</v>
      </c>
      <c r="O44" s="1" t="s">
        <v>2236</v>
      </c>
      <c r="Q44" s="1" t="s">
        <v>3803</v>
      </c>
      <c r="R44" s="60" t="s">
        <v>3804</v>
      </c>
      <c r="S44" s="1" t="s">
        <v>2236</v>
      </c>
      <c r="T44" s="1" t="s">
        <v>2236</v>
      </c>
      <c r="U44" s="1" t="s">
        <v>2236</v>
      </c>
      <c r="V44" s="1" t="s">
        <v>3805</v>
      </c>
      <c r="W44" s="1" t="s">
        <v>3806</v>
      </c>
      <c r="X44" s="1" t="s">
        <v>2236</v>
      </c>
      <c r="Y44" s="1" t="s">
        <v>2236</v>
      </c>
      <c r="Z44" s="1" t="s">
        <v>2236</v>
      </c>
      <c r="AA44" s="1" t="s">
        <v>3807</v>
      </c>
      <c r="AB44" s="1" t="s">
        <v>3808</v>
      </c>
      <c r="AC44" s="1" t="s">
        <v>2236</v>
      </c>
      <c r="AD44" s="1" t="s">
        <v>2236</v>
      </c>
      <c r="AE44" s="1" t="s">
        <v>2236</v>
      </c>
      <c r="AF44" s="1" t="s">
        <v>3809</v>
      </c>
      <c r="AG44" s="1" t="s">
        <v>3810</v>
      </c>
      <c r="AH44" s="1" t="s">
        <v>2236</v>
      </c>
      <c r="AI44" s="1" t="s">
        <v>2236</v>
      </c>
      <c r="AJ44" s="1" t="s">
        <v>2236</v>
      </c>
      <c r="CO44" s="1" t="s">
        <v>2236</v>
      </c>
      <c r="CP44" s="1" t="s">
        <v>2236</v>
      </c>
      <c r="CQ44" s="1" t="s">
        <v>2236</v>
      </c>
      <c r="CR44" s="1" t="s">
        <v>2236</v>
      </c>
      <c r="CS44" s="1" t="s">
        <v>2236</v>
      </c>
      <c r="CT44" s="1" t="s">
        <v>2236</v>
      </c>
      <c r="CU44" s="1" t="s">
        <v>2236</v>
      </c>
      <c r="CV44" s="1" t="s">
        <v>2236</v>
      </c>
      <c r="CW44" s="1" t="s">
        <v>2236</v>
      </c>
      <c r="CX44" s="1" t="s">
        <v>2236</v>
      </c>
      <c r="EM44" s="1" t="s">
        <v>2236</v>
      </c>
      <c r="EO44" s="1" t="s">
        <v>2236</v>
      </c>
      <c r="GC44" s="1" t="s">
        <v>2268</v>
      </c>
      <c r="GE44" s="1" t="s">
        <v>2236</v>
      </c>
      <c r="HJ44" s="2" t="s">
        <v>2236</v>
      </c>
      <c r="SL44" s="1" t="s">
        <v>2236</v>
      </c>
      <c r="SM44" s="1" t="s">
        <v>2236</v>
      </c>
      <c r="SN44" s="1" t="s">
        <v>2236</v>
      </c>
      <c r="SO44" s="1" t="s">
        <v>2236</v>
      </c>
      <c r="SP44" s="1" t="s">
        <v>3811</v>
      </c>
    </row>
    <row r="45" spans="1:510" ht="15.95">
      <c r="A45" s="1">
        <v>2043</v>
      </c>
      <c r="B45" s="1" t="s">
        <v>3812</v>
      </c>
      <c r="C45" s="1" t="s">
        <v>3813</v>
      </c>
      <c r="E45" s="1" t="s">
        <v>3814</v>
      </c>
      <c r="F45" s="1">
        <v>2007</v>
      </c>
      <c r="G45" s="1" t="s">
        <v>3815</v>
      </c>
      <c r="H45" s="1" t="s">
        <v>3816</v>
      </c>
      <c r="I45" s="1" t="s">
        <v>3817</v>
      </c>
      <c r="J45" s="1" t="s">
        <v>3818</v>
      </c>
      <c r="K45" s="1" t="s">
        <v>2234</v>
      </c>
      <c r="L45" s="1" t="s">
        <v>2409</v>
      </c>
      <c r="M45" s="1" t="s">
        <v>3819</v>
      </c>
      <c r="N45" s="1" t="s">
        <v>2237</v>
      </c>
      <c r="O45" s="1" t="s">
        <v>2236</v>
      </c>
      <c r="Q45" s="1" t="s">
        <v>3820</v>
      </c>
      <c r="R45" s="1" t="s">
        <v>3821</v>
      </c>
      <c r="S45" s="1" t="s">
        <v>3822</v>
      </c>
      <c r="T45" s="1" t="s">
        <v>2236</v>
      </c>
      <c r="U45" s="1" t="s">
        <v>2236</v>
      </c>
      <c r="V45" s="1" t="s">
        <v>3823</v>
      </c>
      <c r="W45" s="1" t="s">
        <v>3824</v>
      </c>
      <c r="X45" s="1" t="s">
        <v>2236</v>
      </c>
      <c r="Y45" s="1" t="s">
        <v>2236</v>
      </c>
      <c r="Z45" s="1" t="s">
        <v>3825</v>
      </c>
      <c r="AA45" s="1" t="s">
        <v>3826</v>
      </c>
      <c r="AB45" s="1" t="s">
        <v>3827</v>
      </c>
      <c r="AC45" s="1" t="s">
        <v>2236</v>
      </c>
      <c r="AD45" s="1" t="s">
        <v>2236</v>
      </c>
      <c r="AE45" s="1" t="s">
        <v>3828</v>
      </c>
      <c r="AF45" s="1" t="s">
        <v>3829</v>
      </c>
      <c r="AG45" s="1" t="s">
        <v>3830</v>
      </c>
      <c r="AH45" s="1" t="s">
        <v>3831</v>
      </c>
      <c r="AI45" s="1" t="s">
        <v>3832</v>
      </c>
      <c r="AJ45" s="1" t="s">
        <v>2236</v>
      </c>
      <c r="AK45" s="1" t="s">
        <v>3833</v>
      </c>
      <c r="AL45" s="1" t="s">
        <v>3834</v>
      </c>
      <c r="AM45" s="1" t="s">
        <v>2236</v>
      </c>
      <c r="AN45" s="1" t="s">
        <v>2236</v>
      </c>
      <c r="AO45" s="1" t="s">
        <v>3835</v>
      </c>
      <c r="AP45" s="1" t="s">
        <v>3836</v>
      </c>
      <c r="AQ45" s="1" t="s">
        <v>3837</v>
      </c>
      <c r="AR45" s="1" t="s">
        <v>2236</v>
      </c>
      <c r="AS45" s="1" t="s">
        <v>2236</v>
      </c>
      <c r="AT45" s="1" t="s">
        <v>3838</v>
      </c>
      <c r="AU45" s="1" t="s">
        <v>3839</v>
      </c>
      <c r="AV45" s="1" t="s">
        <v>3840</v>
      </c>
      <c r="AW45" s="1" t="s">
        <v>2236</v>
      </c>
      <c r="AX45" s="1" t="s">
        <v>2236</v>
      </c>
      <c r="AY45" s="1" t="s">
        <v>3841</v>
      </c>
      <c r="CO45" s="1" t="s">
        <v>2236</v>
      </c>
      <c r="CP45" s="1" t="s">
        <v>2236</v>
      </c>
      <c r="CQ45" s="1" t="s">
        <v>2236</v>
      </c>
      <c r="CR45" s="1" t="s">
        <v>2236</v>
      </c>
      <c r="CS45" s="1" t="s">
        <v>2236</v>
      </c>
      <c r="CT45" s="1" t="s">
        <v>2236</v>
      </c>
      <c r="CU45" s="1" t="s">
        <v>2236</v>
      </c>
      <c r="CV45" s="1" t="s">
        <v>2236</v>
      </c>
      <c r="CW45" s="1" t="s">
        <v>2236</v>
      </c>
      <c r="CX45" s="1" t="s">
        <v>2236</v>
      </c>
      <c r="EM45" s="1" t="s">
        <v>2236</v>
      </c>
      <c r="EO45" s="1" t="s">
        <v>2236</v>
      </c>
      <c r="GC45" s="1" t="s">
        <v>2268</v>
      </c>
      <c r="GE45" s="1" t="s">
        <v>2236</v>
      </c>
      <c r="HJ45" s="2"/>
      <c r="MH45" s="1" t="s">
        <v>3842</v>
      </c>
      <c r="MI45" s="1" t="s">
        <v>2236</v>
      </c>
      <c r="MJ45" s="1" t="s">
        <v>2236</v>
      </c>
      <c r="MK45" s="1" t="s">
        <v>3843</v>
      </c>
      <c r="ML45" s="1" t="s">
        <v>3844</v>
      </c>
      <c r="MM45" s="1" t="s">
        <v>2236</v>
      </c>
      <c r="MN45" s="1" t="s">
        <v>2236</v>
      </c>
      <c r="MO45" s="1" t="s">
        <v>3845</v>
      </c>
      <c r="MP45" s="1" t="s">
        <v>3846</v>
      </c>
      <c r="MQ45" s="1" t="s">
        <v>2236</v>
      </c>
      <c r="MR45" s="1" t="s">
        <v>2236</v>
      </c>
      <c r="MS45" s="1" t="s">
        <v>3847</v>
      </c>
      <c r="MT45" s="1" t="s">
        <v>3848</v>
      </c>
      <c r="MU45" s="1" t="s">
        <v>2236</v>
      </c>
      <c r="MV45" s="1" t="s">
        <v>2236</v>
      </c>
      <c r="MW45" s="1" t="s">
        <v>3849</v>
      </c>
      <c r="MX45" s="1" t="s">
        <v>3850</v>
      </c>
      <c r="MY45" s="1" t="s">
        <v>2236</v>
      </c>
      <c r="MZ45" s="1" t="s">
        <v>2236</v>
      </c>
      <c r="NA45" s="1" t="s">
        <v>3851</v>
      </c>
      <c r="NB45" s="1" t="s">
        <v>3852</v>
      </c>
      <c r="NC45" s="1" t="s">
        <v>2236</v>
      </c>
      <c r="ND45" s="1" t="s">
        <v>2236</v>
      </c>
      <c r="NE45" s="1" t="s">
        <v>3853</v>
      </c>
      <c r="NF45" s="1" t="s">
        <v>3854</v>
      </c>
      <c r="NG45" s="1" t="s">
        <v>2236</v>
      </c>
      <c r="NH45" s="1" t="s">
        <v>2236</v>
      </c>
      <c r="NI45" s="1" t="s">
        <v>3855</v>
      </c>
      <c r="NJ45" s="1" t="s">
        <v>3856</v>
      </c>
      <c r="NK45" s="1" t="s">
        <v>2236</v>
      </c>
      <c r="NL45" s="1" t="s">
        <v>2236</v>
      </c>
      <c r="NM45" s="1" t="s">
        <v>3857</v>
      </c>
      <c r="NN45" s="1" t="s">
        <v>3858</v>
      </c>
      <c r="NO45" s="1" t="s">
        <v>2236</v>
      </c>
      <c r="NP45" s="1" t="s">
        <v>2236</v>
      </c>
      <c r="NQ45" s="1" t="s">
        <v>3859</v>
      </c>
      <c r="NR45" s="1" t="s">
        <v>2866</v>
      </c>
      <c r="NS45" s="1" t="s">
        <v>2236</v>
      </c>
      <c r="NT45" s="1" t="s">
        <v>2236</v>
      </c>
      <c r="NU45" s="1" t="s">
        <v>3860</v>
      </c>
      <c r="SL45" s="1" t="s">
        <v>3861</v>
      </c>
      <c r="SM45" s="1" t="s">
        <v>2236</v>
      </c>
      <c r="SN45" s="1" t="s">
        <v>2236</v>
      </c>
      <c r="SO45" s="1" t="s">
        <v>2236</v>
      </c>
      <c r="SP45" s="1" t="s">
        <v>3862</v>
      </c>
    </row>
    <row r="46" spans="1:510" ht="15.95">
      <c r="A46" s="1">
        <v>2090</v>
      </c>
      <c r="B46" s="1" t="s">
        <v>3863</v>
      </c>
      <c r="C46" s="1" t="s">
        <v>3864</v>
      </c>
      <c r="E46" s="1" t="s">
        <v>3865</v>
      </c>
      <c r="F46" s="1">
        <v>2006</v>
      </c>
      <c r="G46" s="1" t="s">
        <v>3866</v>
      </c>
      <c r="H46" s="1" t="s">
        <v>3867</v>
      </c>
      <c r="I46" s="1" t="s">
        <v>2451</v>
      </c>
      <c r="J46" s="1" t="s">
        <v>3868</v>
      </c>
      <c r="K46" s="1" t="s">
        <v>2408</v>
      </c>
      <c r="L46" s="1" t="s">
        <v>2409</v>
      </c>
      <c r="M46" s="1" t="s">
        <v>3869</v>
      </c>
      <c r="N46" s="1" t="s">
        <v>3282</v>
      </c>
      <c r="O46" s="1" t="s">
        <v>2236</v>
      </c>
      <c r="Q46" s="1" t="s">
        <v>2236</v>
      </c>
      <c r="CO46" s="1" t="s">
        <v>2236</v>
      </c>
      <c r="CP46" s="1" t="s">
        <v>2236</v>
      </c>
      <c r="CQ46" s="1" t="s">
        <v>2236</v>
      </c>
      <c r="CR46" s="1" t="s">
        <v>2236</v>
      </c>
      <c r="CS46" s="1" t="s">
        <v>2236</v>
      </c>
      <c r="CT46" s="1" t="s">
        <v>2236</v>
      </c>
      <c r="CU46" s="1" t="s">
        <v>2236</v>
      </c>
      <c r="CV46" s="1" t="s">
        <v>2236</v>
      </c>
      <c r="CW46" s="1" t="s">
        <v>2236</v>
      </c>
      <c r="CX46" s="1" t="s">
        <v>2236</v>
      </c>
      <c r="EM46" s="1" t="s">
        <v>2236</v>
      </c>
      <c r="EO46" s="1" t="s">
        <v>2236</v>
      </c>
      <c r="GC46" s="1" t="s">
        <v>2268</v>
      </c>
      <c r="GE46" s="1" t="s">
        <v>2236</v>
      </c>
      <c r="HJ46" s="2" t="s">
        <v>3870</v>
      </c>
      <c r="HK46" s="1" t="s">
        <v>2236</v>
      </c>
      <c r="HL46" s="1" t="s">
        <v>2236</v>
      </c>
      <c r="HM46" s="1" t="s">
        <v>2236</v>
      </c>
      <c r="IT46" s="1" t="s">
        <v>3871</v>
      </c>
      <c r="IU46" s="1" t="s">
        <v>2236</v>
      </c>
      <c r="IV46" s="1" t="s">
        <v>2236</v>
      </c>
      <c r="IW46" s="1" t="s">
        <v>2236</v>
      </c>
      <c r="JN46" s="1" t="s">
        <v>3872</v>
      </c>
      <c r="JO46" s="1" t="s">
        <v>2236</v>
      </c>
      <c r="JP46" s="1" t="s">
        <v>2236</v>
      </c>
      <c r="JQ46" s="1" t="s">
        <v>2236</v>
      </c>
      <c r="KT46" s="1" t="s">
        <v>3873</v>
      </c>
      <c r="KU46" s="1" t="s">
        <v>2236</v>
      </c>
      <c r="KV46" s="1" t="s">
        <v>2236</v>
      </c>
      <c r="KW46" s="1" t="s">
        <v>2236</v>
      </c>
      <c r="LB46" s="1" t="s">
        <v>3874</v>
      </c>
      <c r="LC46" s="1" t="s">
        <v>2236</v>
      </c>
      <c r="LD46" s="1" t="s">
        <v>3875</v>
      </c>
      <c r="LE46" s="1" t="s">
        <v>2236</v>
      </c>
      <c r="LF46" s="1" t="s">
        <v>3876</v>
      </c>
      <c r="LG46" s="1" t="s">
        <v>2236</v>
      </c>
      <c r="LH46" s="1" t="s">
        <v>2236</v>
      </c>
      <c r="LI46" s="1" t="s">
        <v>2236</v>
      </c>
      <c r="LN46" s="1" t="s">
        <v>3877</v>
      </c>
      <c r="LO46" s="1" t="s">
        <v>2236</v>
      </c>
      <c r="LP46" s="1" t="s">
        <v>2236</v>
      </c>
      <c r="LQ46" s="1" t="s">
        <v>2236</v>
      </c>
      <c r="LV46" s="1" t="s">
        <v>3878</v>
      </c>
      <c r="LW46" s="1" t="s">
        <v>2236</v>
      </c>
      <c r="LX46" s="1" t="s">
        <v>3879</v>
      </c>
      <c r="LY46" s="1" t="s">
        <v>2236</v>
      </c>
      <c r="LZ46" s="1" t="s">
        <v>3880</v>
      </c>
      <c r="MA46" s="1" t="s">
        <v>2236</v>
      </c>
      <c r="MB46" s="1" t="s">
        <v>3881</v>
      </c>
      <c r="MC46" s="1" t="s">
        <v>2236</v>
      </c>
      <c r="SL46" s="1" t="s">
        <v>2236</v>
      </c>
      <c r="SM46" s="1" t="s">
        <v>2236</v>
      </c>
      <c r="SN46" s="1" t="s">
        <v>3882</v>
      </c>
      <c r="SO46" s="1" t="s">
        <v>3883</v>
      </c>
      <c r="SP46" s="1" t="s">
        <v>3884</v>
      </c>
    </row>
    <row r="47" spans="1:510" ht="15.95">
      <c r="A47" s="1">
        <v>2188</v>
      </c>
      <c r="B47" s="1" t="s">
        <v>3885</v>
      </c>
      <c r="C47" s="1" t="s">
        <v>3886</v>
      </c>
      <c r="E47" s="1" t="s">
        <v>3887</v>
      </c>
      <c r="F47" s="1">
        <v>2005</v>
      </c>
      <c r="G47" s="1" t="s">
        <v>3888</v>
      </c>
      <c r="H47" s="1" t="s">
        <v>3889</v>
      </c>
      <c r="I47" s="1" t="s">
        <v>3315</v>
      </c>
      <c r="J47" s="1" t="s">
        <v>3890</v>
      </c>
      <c r="K47" s="1" t="s">
        <v>2234</v>
      </c>
      <c r="L47" s="1" t="s">
        <v>2409</v>
      </c>
      <c r="M47" s="1" t="s">
        <v>3315</v>
      </c>
      <c r="N47" s="1" t="s">
        <v>3282</v>
      </c>
      <c r="O47" s="1" t="s">
        <v>3891</v>
      </c>
      <c r="Q47" s="1" t="s">
        <v>3892</v>
      </c>
      <c r="R47" s="1" t="s">
        <v>3893</v>
      </c>
      <c r="S47" s="1" t="s">
        <v>2236</v>
      </c>
      <c r="T47" s="1" t="s">
        <v>2236</v>
      </c>
      <c r="U47" s="1" t="s">
        <v>3894</v>
      </c>
      <c r="V47" s="1" t="s">
        <v>3895</v>
      </c>
      <c r="W47" s="1" t="s">
        <v>3896</v>
      </c>
      <c r="X47" s="1" t="s">
        <v>2236</v>
      </c>
      <c r="Y47" s="1" t="s">
        <v>2236</v>
      </c>
      <c r="Z47" s="1" t="s">
        <v>3897</v>
      </c>
      <c r="AA47" s="1" t="s">
        <v>3898</v>
      </c>
      <c r="AB47" s="1" t="s">
        <v>3899</v>
      </c>
      <c r="AC47" s="1" t="s">
        <v>3900</v>
      </c>
      <c r="AD47" s="1" t="s">
        <v>2236</v>
      </c>
      <c r="AE47" s="1" t="s">
        <v>3900</v>
      </c>
      <c r="AF47" s="1" t="s">
        <v>3901</v>
      </c>
      <c r="AG47" s="1" t="s">
        <v>3902</v>
      </c>
      <c r="AH47" s="1" t="s">
        <v>2236</v>
      </c>
      <c r="AI47" s="1" t="s">
        <v>2236</v>
      </c>
      <c r="AJ47" s="1" t="s">
        <v>3903</v>
      </c>
      <c r="CO47" s="1" t="s">
        <v>2236</v>
      </c>
      <c r="CP47" s="1" t="s">
        <v>2236</v>
      </c>
      <c r="CQ47" s="1" t="s">
        <v>2236</v>
      </c>
      <c r="CR47" s="1" t="s">
        <v>2236</v>
      </c>
      <c r="CS47" s="1" t="s">
        <v>2236</v>
      </c>
      <c r="CT47" s="1" t="s">
        <v>2236</v>
      </c>
      <c r="CU47" s="1" t="s">
        <v>2236</v>
      </c>
      <c r="CV47" s="1" t="s">
        <v>2236</v>
      </c>
      <c r="CW47" s="1" t="s">
        <v>2236</v>
      </c>
      <c r="CX47" s="1" t="s">
        <v>2236</v>
      </c>
      <c r="EM47" s="1" t="s">
        <v>2236</v>
      </c>
      <c r="EO47" s="1" t="s">
        <v>3904</v>
      </c>
      <c r="EP47" s="1" t="s">
        <v>2236</v>
      </c>
      <c r="EQ47" s="1" t="s">
        <v>3905</v>
      </c>
      <c r="ER47" s="1" t="s">
        <v>3906</v>
      </c>
      <c r="ES47" s="1" t="s">
        <v>3907</v>
      </c>
      <c r="ET47" s="1" t="s">
        <v>2236</v>
      </c>
      <c r="EU47" s="1" t="s">
        <v>3907</v>
      </c>
      <c r="EV47" s="1" t="s">
        <v>3906</v>
      </c>
      <c r="EW47" s="1" t="s">
        <v>3908</v>
      </c>
      <c r="EX47" s="1" t="s">
        <v>2236</v>
      </c>
      <c r="EY47" s="1" t="s">
        <v>3908</v>
      </c>
      <c r="EZ47" s="1" t="s">
        <v>3906</v>
      </c>
      <c r="GC47" s="1" t="s">
        <v>3909</v>
      </c>
      <c r="GE47" s="1" t="s">
        <v>3910</v>
      </c>
      <c r="GF47" s="1" t="s">
        <v>3911</v>
      </c>
      <c r="GG47" s="1" t="s">
        <v>2236</v>
      </c>
      <c r="GH47" s="1" t="s">
        <v>3912</v>
      </c>
      <c r="GI47" s="1" t="s">
        <v>3913</v>
      </c>
      <c r="GJ47" s="1" t="s">
        <v>2236</v>
      </c>
      <c r="GK47" s="1" t="s">
        <v>3914</v>
      </c>
      <c r="GL47" s="1" t="s">
        <v>3915</v>
      </c>
      <c r="GM47" s="1" t="s">
        <v>2236</v>
      </c>
      <c r="GN47" s="1" t="s">
        <v>3916</v>
      </c>
      <c r="GO47" s="1" t="s">
        <v>3917</v>
      </c>
      <c r="GP47" s="1" t="s">
        <v>2236</v>
      </c>
      <c r="HJ47" s="2"/>
      <c r="MH47" s="1" t="s">
        <v>3918</v>
      </c>
      <c r="MI47" s="1" t="s">
        <v>3919</v>
      </c>
      <c r="MJ47" s="1" t="s">
        <v>2236</v>
      </c>
      <c r="MK47" s="1" t="s">
        <v>3920</v>
      </c>
      <c r="ML47" s="1" t="s">
        <v>3921</v>
      </c>
      <c r="MM47" s="1" t="s">
        <v>3919</v>
      </c>
      <c r="MN47" s="1" t="s">
        <v>2236</v>
      </c>
      <c r="MO47" s="1" t="s">
        <v>3922</v>
      </c>
      <c r="MP47" s="1" t="s">
        <v>3923</v>
      </c>
      <c r="MQ47" s="1" t="s">
        <v>3919</v>
      </c>
      <c r="MR47" s="1" t="s">
        <v>2236</v>
      </c>
      <c r="MS47" s="1" t="s">
        <v>3924</v>
      </c>
      <c r="MT47" s="1" t="s">
        <v>3925</v>
      </c>
      <c r="MU47" s="1" t="s">
        <v>3919</v>
      </c>
      <c r="MV47" s="1" t="s">
        <v>2236</v>
      </c>
      <c r="MW47" s="1" t="s">
        <v>3926</v>
      </c>
      <c r="MX47" s="1" t="s">
        <v>3927</v>
      </c>
      <c r="MY47" s="1" t="s">
        <v>3919</v>
      </c>
      <c r="MZ47" s="1" t="s">
        <v>2236</v>
      </c>
      <c r="NA47" s="1" t="s">
        <v>3928</v>
      </c>
      <c r="NB47" s="1" t="s">
        <v>3929</v>
      </c>
      <c r="NC47" s="1" t="s">
        <v>3930</v>
      </c>
      <c r="ND47" s="1" t="s">
        <v>2236</v>
      </c>
      <c r="NE47" s="1" t="s">
        <v>3931</v>
      </c>
      <c r="NF47" s="1" t="s">
        <v>3932</v>
      </c>
      <c r="NG47" s="1" t="s">
        <v>3930</v>
      </c>
      <c r="NH47" s="1" t="s">
        <v>2236</v>
      </c>
      <c r="NI47" s="1" t="s">
        <v>3933</v>
      </c>
      <c r="NJ47" s="1" t="s">
        <v>3934</v>
      </c>
      <c r="NK47" s="1" t="s">
        <v>3930</v>
      </c>
      <c r="NL47" s="1" t="s">
        <v>2236</v>
      </c>
      <c r="NM47" s="1" t="s">
        <v>3935</v>
      </c>
      <c r="NN47" s="1" t="s">
        <v>3936</v>
      </c>
      <c r="NO47" s="1" t="s">
        <v>3930</v>
      </c>
      <c r="NP47" s="1" t="s">
        <v>2236</v>
      </c>
      <c r="NQ47" s="1" t="s">
        <v>3937</v>
      </c>
      <c r="NR47" s="1" t="s">
        <v>3938</v>
      </c>
      <c r="NS47" s="1" t="s">
        <v>3939</v>
      </c>
      <c r="NT47" s="1" t="s">
        <v>2236</v>
      </c>
      <c r="NU47" s="1" t="s">
        <v>3940</v>
      </c>
      <c r="NV47" s="1" t="s">
        <v>3941</v>
      </c>
      <c r="NW47" s="1" t="s">
        <v>3939</v>
      </c>
      <c r="NX47" s="1" t="s">
        <v>2236</v>
      </c>
      <c r="NY47" s="1" t="s">
        <v>3942</v>
      </c>
      <c r="NZ47" s="1" t="s">
        <v>3943</v>
      </c>
      <c r="OA47" s="1" t="s">
        <v>3939</v>
      </c>
      <c r="OB47" s="1" t="s">
        <v>2236</v>
      </c>
      <c r="OC47" s="1" t="s">
        <v>3944</v>
      </c>
      <c r="OD47" s="1" t="s">
        <v>3945</v>
      </c>
      <c r="OE47" s="1" t="s">
        <v>3946</v>
      </c>
      <c r="OF47" s="1" t="s">
        <v>2236</v>
      </c>
      <c r="OG47" s="1" t="s">
        <v>3947</v>
      </c>
      <c r="OH47" s="1" t="s">
        <v>3948</v>
      </c>
      <c r="OI47" s="1" t="s">
        <v>3946</v>
      </c>
      <c r="OJ47" s="1" t="s">
        <v>2236</v>
      </c>
      <c r="OK47" s="1" t="s">
        <v>3949</v>
      </c>
      <c r="SL47" s="1" t="s">
        <v>3950</v>
      </c>
      <c r="SM47" s="1" t="s">
        <v>2236</v>
      </c>
      <c r="SN47" s="1" t="s">
        <v>2236</v>
      </c>
      <c r="SO47" s="1" t="s">
        <v>2236</v>
      </c>
      <c r="SP47" s="1" t="s">
        <v>3951</v>
      </c>
    </row>
    <row r="48" spans="1:510" ht="15.95">
      <c r="A48" s="1">
        <v>2246</v>
      </c>
      <c r="B48" s="1" t="s">
        <v>3952</v>
      </c>
      <c r="C48" s="1" t="s">
        <v>3953</v>
      </c>
      <c r="E48" s="1" t="s">
        <v>3954</v>
      </c>
      <c r="F48" s="1">
        <v>2004</v>
      </c>
      <c r="G48" s="1" t="s">
        <v>3955</v>
      </c>
      <c r="H48" s="1" t="s">
        <v>3956</v>
      </c>
      <c r="I48" s="1" t="s">
        <v>2706</v>
      </c>
      <c r="J48" s="1" t="s">
        <v>3957</v>
      </c>
      <c r="K48" s="1" t="s">
        <v>2234</v>
      </c>
      <c r="L48" s="1" t="s">
        <v>2409</v>
      </c>
      <c r="M48" s="1" t="s">
        <v>2706</v>
      </c>
      <c r="N48" s="1" t="s">
        <v>3381</v>
      </c>
      <c r="O48" s="1" t="s">
        <v>2236</v>
      </c>
      <c r="Q48" s="1" t="s">
        <v>2236</v>
      </c>
      <c r="CO48" s="1" t="s">
        <v>2236</v>
      </c>
      <c r="CP48" s="1" t="s">
        <v>2236</v>
      </c>
      <c r="CQ48" s="1" t="s">
        <v>2236</v>
      </c>
      <c r="CR48" s="1" t="s">
        <v>2236</v>
      </c>
      <c r="CS48" s="1" t="s">
        <v>2236</v>
      </c>
      <c r="CT48" s="1" t="s">
        <v>2236</v>
      </c>
      <c r="CU48" s="1" t="s">
        <v>2236</v>
      </c>
      <c r="CV48" s="1" t="s">
        <v>2236</v>
      </c>
      <c r="CW48" s="1" t="s">
        <v>2236</v>
      </c>
      <c r="CX48" s="1" t="s">
        <v>2236</v>
      </c>
      <c r="EM48" s="1" t="s">
        <v>3958</v>
      </c>
      <c r="EO48" s="1" t="s">
        <v>2236</v>
      </c>
      <c r="GC48" s="1" t="s">
        <v>2268</v>
      </c>
      <c r="GE48" s="1" t="s">
        <v>2236</v>
      </c>
      <c r="HJ48" s="2"/>
      <c r="LV48" s="1" t="s">
        <v>3959</v>
      </c>
      <c r="LW48" s="1" t="s">
        <v>3960</v>
      </c>
      <c r="LX48" s="1" t="s">
        <v>3961</v>
      </c>
      <c r="LY48" s="1" t="s">
        <v>2236</v>
      </c>
      <c r="SL48" s="1" t="s">
        <v>2236</v>
      </c>
      <c r="SM48" s="1" t="s">
        <v>2236</v>
      </c>
      <c r="SN48" s="1" t="s">
        <v>2236</v>
      </c>
      <c r="SO48" s="1" t="s">
        <v>2236</v>
      </c>
      <c r="SP48" s="1" t="s">
        <v>3962</v>
      </c>
    </row>
    <row r="49" spans="1:510" ht="15.95">
      <c r="A49" s="1">
        <v>2254</v>
      </c>
      <c r="B49" s="1" t="s">
        <v>3963</v>
      </c>
      <c r="C49" s="1" t="s">
        <v>3964</v>
      </c>
      <c r="E49" s="1" t="s">
        <v>3965</v>
      </c>
      <c r="F49" s="1">
        <v>2004</v>
      </c>
      <c r="G49" s="1" t="s">
        <v>3966</v>
      </c>
      <c r="H49" s="1" t="s">
        <v>2789</v>
      </c>
      <c r="I49" s="1" t="s">
        <v>2706</v>
      </c>
      <c r="J49" s="1" t="s">
        <v>3967</v>
      </c>
      <c r="K49" s="1" t="s">
        <v>2234</v>
      </c>
      <c r="L49" s="1" t="s">
        <v>2409</v>
      </c>
      <c r="M49" s="1" t="s">
        <v>2236</v>
      </c>
      <c r="N49" s="1" t="s">
        <v>2237</v>
      </c>
      <c r="O49" s="1" t="s">
        <v>2236</v>
      </c>
      <c r="Q49" s="1" t="s">
        <v>3968</v>
      </c>
      <c r="R49" s="1" t="s">
        <v>3969</v>
      </c>
      <c r="S49" s="1" t="s">
        <v>3970</v>
      </c>
      <c r="T49" s="1" t="s">
        <v>2236</v>
      </c>
      <c r="U49" s="1" t="s">
        <v>3971</v>
      </c>
      <c r="V49" s="1" t="s">
        <v>3972</v>
      </c>
      <c r="W49" s="1" t="s">
        <v>3973</v>
      </c>
      <c r="X49" s="1" t="s">
        <v>3974</v>
      </c>
      <c r="Y49" s="1" t="s">
        <v>2236</v>
      </c>
      <c r="Z49" s="1" t="s">
        <v>2236</v>
      </c>
      <c r="AA49" s="1" t="s">
        <v>3975</v>
      </c>
      <c r="AB49" s="1" t="s">
        <v>3976</v>
      </c>
      <c r="AC49" s="1" t="s">
        <v>3977</v>
      </c>
      <c r="AF49" s="1" t="s">
        <v>3978</v>
      </c>
      <c r="AG49" s="1" t="s">
        <v>3979</v>
      </c>
      <c r="AH49" s="1" t="s">
        <v>2236</v>
      </c>
      <c r="AI49" s="1" t="s">
        <v>2236</v>
      </c>
      <c r="AJ49" s="1" t="s">
        <v>2236</v>
      </c>
      <c r="CO49" s="1" t="s">
        <v>3980</v>
      </c>
      <c r="CP49" s="1" t="s">
        <v>3981</v>
      </c>
      <c r="CQ49" s="1" t="s">
        <v>3982</v>
      </c>
      <c r="CR49" s="1" t="s">
        <v>3983</v>
      </c>
      <c r="CS49" s="1" t="s">
        <v>3984</v>
      </c>
      <c r="CT49" s="1" t="s">
        <v>3985</v>
      </c>
      <c r="CU49" s="1" t="s">
        <v>3986</v>
      </c>
      <c r="CV49" s="1" t="s">
        <v>3987</v>
      </c>
      <c r="CW49" s="1" t="s">
        <v>2236</v>
      </c>
      <c r="CX49" s="1" t="s">
        <v>2236</v>
      </c>
      <c r="EM49" s="1" t="s">
        <v>3988</v>
      </c>
      <c r="EO49" s="1" t="s">
        <v>2236</v>
      </c>
      <c r="EP49" s="1" t="s">
        <v>3989</v>
      </c>
      <c r="EQ49" s="1" t="s">
        <v>2236</v>
      </c>
      <c r="ER49" s="1" t="s">
        <v>3990</v>
      </c>
      <c r="ES49" s="1" t="s">
        <v>2236</v>
      </c>
      <c r="ET49" s="1" t="s">
        <v>3991</v>
      </c>
      <c r="EU49" s="1" t="s">
        <v>2236</v>
      </c>
      <c r="EV49" s="1" t="s">
        <v>3990</v>
      </c>
      <c r="EW49" s="1" t="s">
        <v>2236</v>
      </c>
      <c r="EX49" s="1" t="s">
        <v>3992</v>
      </c>
      <c r="EY49" s="1" t="s">
        <v>2236</v>
      </c>
      <c r="EZ49" s="1" t="s">
        <v>3990</v>
      </c>
      <c r="FA49" s="1" t="s">
        <v>2236</v>
      </c>
      <c r="FB49" s="1" t="s">
        <v>3993</v>
      </c>
      <c r="FC49" s="1" t="s">
        <v>2236</v>
      </c>
      <c r="FD49" s="1" t="s">
        <v>3990</v>
      </c>
      <c r="FE49" s="1" t="s">
        <v>2236</v>
      </c>
      <c r="FF49" s="1" t="s">
        <v>3994</v>
      </c>
      <c r="FG49" s="1" t="s">
        <v>2236</v>
      </c>
      <c r="FH49" s="1" t="s">
        <v>3990</v>
      </c>
      <c r="FI49" s="1" t="s">
        <v>2236</v>
      </c>
      <c r="FJ49" s="1" t="s">
        <v>3995</v>
      </c>
      <c r="FK49" s="1" t="s">
        <v>2236</v>
      </c>
      <c r="FL49" s="1" t="s">
        <v>3990</v>
      </c>
      <c r="FM49" s="1" t="s">
        <v>2236</v>
      </c>
      <c r="FN49" s="1" t="s">
        <v>3996</v>
      </c>
      <c r="FO49" s="1" t="s">
        <v>2236</v>
      </c>
      <c r="FP49" s="1" t="s">
        <v>3990</v>
      </c>
      <c r="FQ49" s="1" t="s">
        <v>2236</v>
      </c>
      <c r="FR49" s="1" t="s">
        <v>3997</v>
      </c>
      <c r="FS49" s="1" t="s">
        <v>2236</v>
      </c>
      <c r="FT49" s="1" t="s">
        <v>3990</v>
      </c>
      <c r="GC49" s="1" t="s">
        <v>2268</v>
      </c>
      <c r="GE49" s="1" t="s">
        <v>3998</v>
      </c>
      <c r="GF49" s="1" t="s">
        <v>3974</v>
      </c>
      <c r="GG49" s="1" t="s">
        <v>3999</v>
      </c>
      <c r="GH49" s="1" t="s">
        <v>4000</v>
      </c>
      <c r="GI49" s="1" t="s">
        <v>4001</v>
      </c>
      <c r="GJ49" s="1" t="s">
        <v>2236</v>
      </c>
      <c r="HJ49" s="2" t="s">
        <v>4002</v>
      </c>
      <c r="HK49" s="1" t="s">
        <v>4003</v>
      </c>
      <c r="HL49" s="1" t="s">
        <v>4004</v>
      </c>
      <c r="HM49" s="1" t="s">
        <v>2236</v>
      </c>
      <c r="HV49" s="1" t="s">
        <v>4005</v>
      </c>
      <c r="HW49" s="1" t="s">
        <v>4006</v>
      </c>
      <c r="HX49" s="1" t="s">
        <v>4007</v>
      </c>
      <c r="HY49" s="1" t="s">
        <v>2236</v>
      </c>
      <c r="IP49" s="1" t="s">
        <v>4008</v>
      </c>
      <c r="IQ49" s="1" t="s">
        <v>4009</v>
      </c>
      <c r="IR49" s="1" t="s">
        <v>4010</v>
      </c>
      <c r="IS49" s="1" t="s">
        <v>4011</v>
      </c>
      <c r="IT49" s="1" t="s">
        <v>2416</v>
      </c>
      <c r="IU49" s="1" t="s">
        <v>2236</v>
      </c>
      <c r="IV49" s="1" t="s">
        <v>4012</v>
      </c>
      <c r="IW49" s="1" t="s">
        <v>2236</v>
      </c>
      <c r="JN49" s="1" t="s">
        <v>4013</v>
      </c>
      <c r="JO49" s="1" t="s">
        <v>2236</v>
      </c>
      <c r="JP49" s="1" t="s">
        <v>4014</v>
      </c>
      <c r="JQ49" s="1" t="s">
        <v>2236</v>
      </c>
      <c r="KD49" s="1" t="s">
        <v>4015</v>
      </c>
      <c r="KE49" s="1" t="s">
        <v>2236</v>
      </c>
      <c r="KF49" s="1" t="s">
        <v>2236</v>
      </c>
      <c r="KG49" s="1" t="s">
        <v>2236</v>
      </c>
      <c r="KH49" s="1" t="s">
        <v>4016</v>
      </c>
      <c r="KI49" s="1" t="s">
        <v>4017</v>
      </c>
      <c r="KJ49" s="1" t="s">
        <v>4018</v>
      </c>
      <c r="KK49" s="1" t="s">
        <v>2236</v>
      </c>
      <c r="KL49" s="1" t="s">
        <v>4019</v>
      </c>
      <c r="KM49" s="1" t="s">
        <v>4020</v>
      </c>
      <c r="KN49" s="1" t="s">
        <v>4021</v>
      </c>
      <c r="KO49" s="1" t="s">
        <v>2236</v>
      </c>
      <c r="KT49" s="1" t="s">
        <v>4022</v>
      </c>
      <c r="KU49" s="1" t="s">
        <v>2236</v>
      </c>
      <c r="KV49" s="1" t="s">
        <v>4023</v>
      </c>
      <c r="KW49" s="1" t="s">
        <v>2236</v>
      </c>
      <c r="LB49" s="1" t="s">
        <v>4024</v>
      </c>
      <c r="LC49" s="1" t="s">
        <v>4025</v>
      </c>
      <c r="LD49" s="1" t="s">
        <v>4026</v>
      </c>
      <c r="LE49" s="1" t="s">
        <v>2236</v>
      </c>
      <c r="LN49" s="1" t="s">
        <v>4027</v>
      </c>
      <c r="LO49" s="1" t="s">
        <v>4028</v>
      </c>
      <c r="LP49" s="1" t="s">
        <v>4029</v>
      </c>
      <c r="LQ49" s="1" t="s">
        <v>2236</v>
      </c>
      <c r="LV49" s="1" t="s">
        <v>4030</v>
      </c>
      <c r="LW49" s="1" t="s">
        <v>4031</v>
      </c>
      <c r="LX49" s="1" t="s">
        <v>4032</v>
      </c>
      <c r="LY49" s="1" t="s">
        <v>2236</v>
      </c>
      <c r="LZ49" s="1" t="s">
        <v>4033</v>
      </c>
      <c r="MA49" s="1" t="s">
        <v>4034</v>
      </c>
      <c r="MB49" s="1" t="s">
        <v>4035</v>
      </c>
      <c r="MC49" s="1" t="s">
        <v>2236</v>
      </c>
      <c r="MD49" s="1" t="s">
        <v>4036</v>
      </c>
      <c r="ME49" s="1" t="s">
        <v>4037</v>
      </c>
      <c r="MF49" s="1" t="s">
        <v>4038</v>
      </c>
      <c r="MG49" s="1" t="s">
        <v>2236</v>
      </c>
      <c r="SL49" s="1" t="s">
        <v>2236</v>
      </c>
      <c r="SM49" s="1" t="s">
        <v>2236</v>
      </c>
      <c r="SN49" s="1" t="s">
        <v>2236</v>
      </c>
      <c r="SO49" s="1" t="s">
        <v>2236</v>
      </c>
      <c r="SP49" s="1" t="s">
        <v>4039</v>
      </c>
    </row>
    <row r="50" spans="1:510" ht="15.95">
      <c r="A50" s="1">
        <v>2312</v>
      </c>
      <c r="B50" s="1" t="s">
        <v>4040</v>
      </c>
      <c r="C50" s="1" t="s">
        <v>4041</v>
      </c>
      <c r="E50" s="1" t="s">
        <v>4042</v>
      </c>
      <c r="F50" s="1">
        <v>2003</v>
      </c>
      <c r="G50" s="1" t="s">
        <v>4043</v>
      </c>
      <c r="H50" s="1" t="s">
        <v>2789</v>
      </c>
      <c r="I50" s="1" t="s">
        <v>2706</v>
      </c>
      <c r="J50" s="1" t="s">
        <v>4044</v>
      </c>
      <c r="K50" s="1" t="s">
        <v>2234</v>
      </c>
      <c r="L50" s="1" t="s">
        <v>2409</v>
      </c>
      <c r="M50" s="1" t="s">
        <v>2236</v>
      </c>
      <c r="N50" s="1" t="s">
        <v>2237</v>
      </c>
      <c r="O50" s="1" t="s">
        <v>2236</v>
      </c>
      <c r="Q50" s="1" t="s">
        <v>4045</v>
      </c>
      <c r="R50" s="1" t="s">
        <v>4046</v>
      </c>
      <c r="S50" s="1" t="s">
        <v>4047</v>
      </c>
      <c r="T50" s="1" t="s">
        <v>2236</v>
      </c>
      <c r="U50" s="1" t="s">
        <v>2236</v>
      </c>
      <c r="V50" s="1" t="s">
        <v>4048</v>
      </c>
      <c r="W50" s="1" t="s">
        <v>4049</v>
      </c>
      <c r="X50" s="1" t="s">
        <v>4050</v>
      </c>
      <c r="Y50" s="1" t="s">
        <v>2236</v>
      </c>
      <c r="Z50" s="1" t="s">
        <v>2236</v>
      </c>
      <c r="AA50" s="1" t="s">
        <v>4051</v>
      </c>
      <c r="AB50" s="1" t="s">
        <v>4052</v>
      </c>
      <c r="AC50" s="1" t="s">
        <v>4053</v>
      </c>
      <c r="AD50" s="1" t="s">
        <v>2236</v>
      </c>
      <c r="AE50" s="1" t="s">
        <v>2236</v>
      </c>
      <c r="AF50" s="1" t="s">
        <v>4054</v>
      </c>
      <c r="AG50" s="1" t="s">
        <v>4055</v>
      </c>
      <c r="AH50" s="1" t="s">
        <v>4056</v>
      </c>
      <c r="AI50" s="1" t="s">
        <v>4057</v>
      </c>
      <c r="AJ50" s="1" t="s">
        <v>2236</v>
      </c>
      <c r="AK50" s="1" t="s">
        <v>4058</v>
      </c>
      <c r="AL50" s="1" t="s">
        <v>4059</v>
      </c>
      <c r="AM50" s="1" t="s">
        <v>2236</v>
      </c>
      <c r="AN50" s="1" t="s">
        <v>2236</v>
      </c>
      <c r="AO50" s="1" t="s">
        <v>2236</v>
      </c>
      <c r="CO50" s="1" t="s">
        <v>4060</v>
      </c>
      <c r="CP50" s="1" t="s">
        <v>4061</v>
      </c>
      <c r="CQ50" s="1" t="s">
        <v>4062</v>
      </c>
      <c r="CR50" s="1" t="s">
        <v>4063</v>
      </c>
      <c r="CS50" s="1" t="s">
        <v>2236</v>
      </c>
      <c r="CT50" s="1" t="s">
        <v>2236</v>
      </c>
      <c r="CU50" s="1" t="s">
        <v>2236</v>
      </c>
      <c r="CV50" s="1" t="s">
        <v>2236</v>
      </c>
      <c r="CW50" s="1" t="s">
        <v>2236</v>
      </c>
      <c r="CX50" s="1" t="s">
        <v>2236</v>
      </c>
      <c r="EM50" s="1" t="s">
        <v>4064</v>
      </c>
      <c r="EO50" s="1" t="s">
        <v>2236</v>
      </c>
      <c r="GC50" s="1" t="s">
        <v>2268</v>
      </c>
      <c r="GE50" s="1" t="s">
        <v>4065</v>
      </c>
      <c r="GF50" s="1" t="s">
        <v>4066</v>
      </c>
      <c r="GG50" s="1" t="s">
        <v>2236</v>
      </c>
      <c r="GH50" s="1" t="s">
        <v>4067</v>
      </c>
      <c r="GI50" s="1" t="s">
        <v>4068</v>
      </c>
      <c r="GJ50" s="1" t="s">
        <v>2236</v>
      </c>
      <c r="GK50" s="1" t="s">
        <v>4069</v>
      </c>
      <c r="GL50" s="1" t="s">
        <v>4070</v>
      </c>
      <c r="GM50" s="1" t="s">
        <v>4071</v>
      </c>
      <c r="HJ50" s="2" t="s">
        <v>2236</v>
      </c>
      <c r="HK50" s="1" t="s">
        <v>2236</v>
      </c>
      <c r="HL50" s="1" t="s">
        <v>2236</v>
      </c>
      <c r="HM50" s="1" t="s">
        <v>4072</v>
      </c>
      <c r="HV50" s="1" t="s">
        <v>2236</v>
      </c>
      <c r="HW50" s="1" t="s">
        <v>2236</v>
      </c>
      <c r="HX50" s="1" t="s">
        <v>2236</v>
      </c>
      <c r="HY50" s="1" t="s">
        <v>4073</v>
      </c>
      <c r="IP50" s="1" t="s">
        <v>2236</v>
      </c>
      <c r="IQ50" s="1" t="s">
        <v>2236</v>
      </c>
      <c r="IR50" s="1" t="s">
        <v>4074</v>
      </c>
      <c r="IS50" s="1" t="s">
        <v>4075</v>
      </c>
      <c r="IT50" s="1" t="s">
        <v>2236</v>
      </c>
      <c r="IU50" s="1" t="s">
        <v>2236</v>
      </c>
      <c r="IW50" s="1" t="s">
        <v>2236</v>
      </c>
      <c r="JN50" s="1" t="s">
        <v>4076</v>
      </c>
      <c r="JO50" s="1" t="s">
        <v>2236</v>
      </c>
      <c r="JP50" s="1" t="s">
        <v>4077</v>
      </c>
      <c r="JQ50" s="1" t="s">
        <v>4078</v>
      </c>
      <c r="KH50" s="1" t="s">
        <v>4079</v>
      </c>
      <c r="KI50" s="1" t="s">
        <v>2236</v>
      </c>
      <c r="KJ50" s="1" t="s">
        <v>2236</v>
      </c>
      <c r="KK50" s="1" t="s">
        <v>4080</v>
      </c>
      <c r="KP50" s="1" t="s">
        <v>2236</v>
      </c>
      <c r="KQ50" s="1" t="s">
        <v>2236</v>
      </c>
      <c r="KR50" s="1" t="s">
        <v>2236</v>
      </c>
      <c r="KS50" s="1" t="s">
        <v>4081</v>
      </c>
      <c r="KT50" s="1" t="s">
        <v>2236</v>
      </c>
      <c r="KU50" s="1" t="s">
        <v>2236</v>
      </c>
      <c r="KV50" s="1" t="s">
        <v>2236</v>
      </c>
      <c r="KW50" s="1" t="s">
        <v>4082</v>
      </c>
      <c r="LN50" s="1" t="s">
        <v>2236</v>
      </c>
      <c r="LO50" s="1" t="s">
        <v>2236</v>
      </c>
      <c r="LP50" s="1" t="s">
        <v>2236</v>
      </c>
      <c r="LQ50" s="1" t="s">
        <v>4083</v>
      </c>
      <c r="LV50" s="1" t="s">
        <v>2236</v>
      </c>
      <c r="LW50" s="1" t="s">
        <v>2236</v>
      </c>
      <c r="LX50" s="1" t="s">
        <v>4084</v>
      </c>
      <c r="LY50" s="1" t="s">
        <v>4085</v>
      </c>
      <c r="LZ50" s="1" t="s">
        <v>2236</v>
      </c>
      <c r="MA50" s="1" t="s">
        <v>2236</v>
      </c>
      <c r="MB50" s="1" t="s">
        <v>4086</v>
      </c>
      <c r="MC50" s="1" t="s">
        <v>4087</v>
      </c>
      <c r="MH50" s="1" t="s">
        <v>4088</v>
      </c>
      <c r="MI50" s="1" t="s">
        <v>2236</v>
      </c>
      <c r="MJ50" s="1" t="s">
        <v>4089</v>
      </c>
      <c r="MK50" s="1" t="s">
        <v>4090</v>
      </c>
      <c r="SL50" s="1" t="s">
        <v>4091</v>
      </c>
      <c r="SM50" s="1" t="s">
        <v>2236</v>
      </c>
      <c r="SN50" s="1" t="s">
        <v>2236</v>
      </c>
      <c r="SO50" s="1" t="s">
        <v>2236</v>
      </c>
      <c r="SP50" s="1" t="s">
        <v>4092</v>
      </c>
    </row>
    <row r="51" spans="1:510" ht="15.95">
      <c r="A51" s="1">
        <v>2415</v>
      </c>
      <c r="B51" s="1" t="s">
        <v>4093</v>
      </c>
      <c r="C51" s="1" t="s">
        <v>4094</v>
      </c>
      <c r="E51" s="1" t="s">
        <v>4095</v>
      </c>
      <c r="F51" s="1">
        <v>2001</v>
      </c>
      <c r="G51" s="1" t="s">
        <v>4096</v>
      </c>
      <c r="H51" s="1" t="s">
        <v>4097</v>
      </c>
      <c r="I51" s="1" t="s">
        <v>3315</v>
      </c>
      <c r="J51" s="1" t="s">
        <v>4098</v>
      </c>
      <c r="K51" s="1" t="s">
        <v>2234</v>
      </c>
      <c r="L51" s="1" t="s">
        <v>2409</v>
      </c>
      <c r="M51" s="1" t="s">
        <v>3315</v>
      </c>
      <c r="N51" s="1" t="s">
        <v>3381</v>
      </c>
      <c r="O51" s="1" t="s">
        <v>2236</v>
      </c>
      <c r="Q51" s="1" t="s">
        <v>2236</v>
      </c>
      <c r="CO51" s="1" t="s">
        <v>2236</v>
      </c>
      <c r="CP51" s="1" t="s">
        <v>2236</v>
      </c>
      <c r="CQ51" s="1" t="s">
        <v>2236</v>
      </c>
      <c r="CR51" s="1" t="s">
        <v>2236</v>
      </c>
      <c r="CS51" s="1" t="s">
        <v>2236</v>
      </c>
      <c r="CT51" s="1" t="s">
        <v>2236</v>
      </c>
      <c r="CU51" s="1" t="s">
        <v>2236</v>
      </c>
      <c r="CV51" s="1" t="s">
        <v>2236</v>
      </c>
      <c r="CW51" s="1" t="s">
        <v>2236</v>
      </c>
      <c r="CX51" s="1" t="s">
        <v>2236</v>
      </c>
      <c r="EM51" s="1" t="s">
        <v>2236</v>
      </c>
      <c r="EO51" s="1" t="s">
        <v>4099</v>
      </c>
      <c r="EP51" s="1" t="s">
        <v>2236</v>
      </c>
      <c r="EQ51" s="1" t="s">
        <v>4100</v>
      </c>
      <c r="ER51" s="1" t="s">
        <v>4101</v>
      </c>
      <c r="ES51" s="1" t="s">
        <v>2236</v>
      </c>
      <c r="ET51" s="1" t="s">
        <v>2236</v>
      </c>
      <c r="EU51" s="1" t="s">
        <v>4102</v>
      </c>
      <c r="EV51" s="1" t="s">
        <v>4103</v>
      </c>
      <c r="EW51" s="1" t="s">
        <v>2236</v>
      </c>
      <c r="EX51" s="1" t="s">
        <v>2236</v>
      </c>
      <c r="EY51" s="1" t="s">
        <v>4104</v>
      </c>
      <c r="EZ51" s="1" t="s">
        <v>4103</v>
      </c>
      <c r="GC51" s="1" t="s">
        <v>2268</v>
      </c>
      <c r="GE51" s="1" t="s">
        <v>2236</v>
      </c>
      <c r="HJ51" s="2" t="s">
        <v>4105</v>
      </c>
      <c r="HK51" s="1" t="s">
        <v>2236</v>
      </c>
      <c r="HL51" s="1" t="s">
        <v>4106</v>
      </c>
      <c r="HM51" s="1" t="s">
        <v>2236</v>
      </c>
      <c r="JN51" s="1" t="s">
        <v>4107</v>
      </c>
      <c r="JO51" s="1" t="s">
        <v>2236</v>
      </c>
      <c r="JP51" s="1" t="s">
        <v>4108</v>
      </c>
      <c r="JQ51" s="1" t="s">
        <v>2236</v>
      </c>
      <c r="KL51" s="1" t="s">
        <v>4109</v>
      </c>
      <c r="KM51" s="1" t="s">
        <v>2236</v>
      </c>
      <c r="KN51" s="1" t="s">
        <v>2236</v>
      </c>
      <c r="KO51" s="1" t="s">
        <v>2236</v>
      </c>
      <c r="KT51" s="1" t="s">
        <v>4110</v>
      </c>
      <c r="KU51" s="1" t="s">
        <v>2236</v>
      </c>
      <c r="KV51" s="1" t="s">
        <v>2236</v>
      </c>
      <c r="KW51" s="1" t="s">
        <v>2236</v>
      </c>
      <c r="LB51" s="1" t="s">
        <v>4109</v>
      </c>
      <c r="LC51" s="1" t="s">
        <v>2236</v>
      </c>
      <c r="LD51" s="1" t="s">
        <v>2236</v>
      </c>
      <c r="LE51" s="1" t="s">
        <v>2236</v>
      </c>
      <c r="LF51" s="1" t="s">
        <v>4111</v>
      </c>
      <c r="LG51" s="1" t="s">
        <v>2236</v>
      </c>
      <c r="LH51" s="1" t="s">
        <v>4112</v>
      </c>
      <c r="LI51" s="1" t="s">
        <v>2236</v>
      </c>
      <c r="LV51" s="1" t="s">
        <v>4113</v>
      </c>
      <c r="LW51" s="1" t="s">
        <v>2236</v>
      </c>
      <c r="LX51" s="1" t="s">
        <v>2236</v>
      </c>
      <c r="LY51" s="1" t="s">
        <v>2236</v>
      </c>
      <c r="MD51" s="1" t="s">
        <v>2236</v>
      </c>
      <c r="ME51" s="1" t="s">
        <v>2236</v>
      </c>
      <c r="MF51" s="1" t="s">
        <v>2236</v>
      </c>
      <c r="MG51" s="1" t="s">
        <v>4114</v>
      </c>
      <c r="SL51" s="1" t="s">
        <v>4115</v>
      </c>
      <c r="SM51" s="1" t="s">
        <v>2236</v>
      </c>
      <c r="SN51" s="1" t="s">
        <v>2236</v>
      </c>
      <c r="SO51" s="1" t="s">
        <v>4116</v>
      </c>
      <c r="SP51" s="1" t="s">
        <v>4117</v>
      </c>
    </row>
    <row r="52" spans="1:510" ht="15.95">
      <c r="A52" s="1">
        <v>2657</v>
      </c>
      <c r="B52" s="1" t="s">
        <v>4118</v>
      </c>
      <c r="C52" s="1" t="s">
        <v>4119</v>
      </c>
      <c r="E52" s="1" t="s">
        <v>4120</v>
      </c>
      <c r="F52" s="1">
        <v>1994</v>
      </c>
      <c r="G52" s="1" t="s">
        <v>4121</v>
      </c>
      <c r="H52" s="1" t="s">
        <v>2789</v>
      </c>
      <c r="I52" s="1" t="s">
        <v>3315</v>
      </c>
      <c r="J52" s="1" t="s">
        <v>4122</v>
      </c>
      <c r="K52" s="1" t="s">
        <v>2633</v>
      </c>
      <c r="L52" s="1" t="s">
        <v>2409</v>
      </c>
      <c r="M52" s="1" t="s">
        <v>2236</v>
      </c>
      <c r="N52" s="1" t="s">
        <v>2237</v>
      </c>
      <c r="O52" s="1" t="s">
        <v>2236</v>
      </c>
      <c r="Q52" s="1" t="s">
        <v>2236</v>
      </c>
      <c r="CO52" s="1" t="s">
        <v>4123</v>
      </c>
      <c r="CP52" s="1" t="s">
        <v>4124</v>
      </c>
      <c r="CQ52" s="1" t="s">
        <v>4125</v>
      </c>
      <c r="CR52" s="1" t="s">
        <v>2236</v>
      </c>
      <c r="CS52" s="1" t="s">
        <v>2236</v>
      </c>
      <c r="CT52" s="1" t="s">
        <v>2236</v>
      </c>
      <c r="CU52" s="1" t="s">
        <v>2236</v>
      </c>
      <c r="CV52" s="1" t="s">
        <v>2236</v>
      </c>
      <c r="CW52" s="1" t="s">
        <v>2236</v>
      </c>
      <c r="CX52" s="1" t="s">
        <v>2236</v>
      </c>
      <c r="EM52" s="1" t="s">
        <v>2236</v>
      </c>
      <c r="EO52" s="1" t="s">
        <v>2236</v>
      </c>
      <c r="GC52" s="1" t="s">
        <v>2268</v>
      </c>
      <c r="GE52" s="1" t="s">
        <v>4126</v>
      </c>
      <c r="GF52" s="1" t="s">
        <v>4127</v>
      </c>
      <c r="GG52" s="1" t="s">
        <v>2236</v>
      </c>
      <c r="HJ52" s="2" t="s">
        <v>4128</v>
      </c>
      <c r="HK52" s="1" t="s">
        <v>4129</v>
      </c>
      <c r="HL52" s="1" t="s">
        <v>4130</v>
      </c>
      <c r="HM52" s="1" t="s">
        <v>2236</v>
      </c>
      <c r="IP52" s="1" t="s">
        <v>4131</v>
      </c>
      <c r="IQ52" s="1" t="s">
        <v>2236</v>
      </c>
      <c r="IR52" s="1" t="s">
        <v>4132</v>
      </c>
      <c r="IS52" s="1" t="s">
        <v>2236</v>
      </c>
      <c r="JN52" s="1" t="s">
        <v>4133</v>
      </c>
      <c r="JO52" s="1" t="s">
        <v>4134</v>
      </c>
      <c r="JP52" s="1" t="s">
        <v>4135</v>
      </c>
      <c r="JQ52" s="1" t="s">
        <v>2236</v>
      </c>
      <c r="KL52" s="1" t="s">
        <v>4136</v>
      </c>
      <c r="KM52" s="1" t="s">
        <v>2236</v>
      </c>
      <c r="KN52" s="1" t="s">
        <v>4137</v>
      </c>
      <c r="KO52" s="1" t="s">
        <v>2236</v>
      </c>
      <c r="KT52" s="1" t="s">
        <v>4138</v>
      </c>
      <c r="KU52" s="1" t="s">
        <v>4139</v>
      </c>
      <c r="KV52" s="1" t="s">
        <v>4140</v>
      </c>
      <c r="KW52" s="1" t="s">
        <v>2236</v>
      </c>
      <c r="LB52" s="1" t="s">
        <v>4141</v>
      </c>
      <c r="LC52" s="1" t="s">
        <v>4142</v>
      </c>
      <c r="LD52" s="1" t="s">
        <v>4143</v>
      </c>
      <c r="LE52" s="1" t="s">
        <v>2236</v>
      </c>
      <c r="LF52" s="1" t="s">
        <v>2236</v>
      </c>
      <c r="LG52" s="1" t="s">
        <v>2236</v>
      </c>
      <c r="LH52" s="1" t="s">
        <v>4144</v>
      </c>
      <c r="LI52" s="1" t="s">
        <v>2236</v>
      </c>
      <c r="LV52" s="1" t="s">
        <v>4145</v>
      </c>
      <c r="LW52" s="1" t="s">
        <v>2236</v>
      </c>
      <c r="LX52" s="1" t="s">
        <v>4146</v>
      </c>
      <c r="LY52" s="1" t="s">
        <v>2236</v>
      </c>
      <c r="LZ52" s="1" t="s">
        <v>2236</v>
      </c>
      <c r="MA52" s="1" t="s">
        <v>4147</v>
      </c>
      <c r="MB52" s="1" t="s">
        <v>2236</v>
      </c>
      <c r="MC52" s="1" t="s">
        <v>2236</v>
      </c>
      <c r="MH52" s="1" t="s">
        <v>4148</v>
      </c>
      <c r="MI52" s="1" t="s">
        <v>4149</v>
      </c>
      <c r="MJ52" s="1" t="s">
        <v>4150</v>
      </c>
      <c r="MK52" s="1" t="s">
        <v>2236</v>
      </c>
      <c r="ML52" s="1" t="s">
        <v>4151</v>
      </c>
      <c r="MM52" s="1" t="s">
        <v>4152</v>
      </c>
      <c r="MN52" s="1" t="s">
        <v>4153</v>
      </c>
      <c r="MO52" s="1" t="s">
        <v>2236</v>
      </c>
      <c r="SL52" s="1" t="s">
        <v>2236</v>
      </c>
      <c r="SM52" s="1" t="s">
        <v>2236</v>
      </c>
      <c r="SN52" s="1" t="s">
        <v>2236</v>
      </c>
      <c r="SO52" s="1" t="s">
        <v>4154</v>
      </c>
      <c r="SP52" s="1" t="s">
        <v>4155</v>
      </c>
    </row>
    <row r="53" spans="1:510" ht="15.95">
      <c r="A53" s="1">
        <v>2683</v>
      </c>
      <c r="B53" s="1" t="s">
        <v>4156</v>
      </c>
      <c r="C53" s="1" t="s">
        <v>4157</v>
      </c>
      <c r="E53" s="1" t="s">
        <v>4158</v>
      </c>
      <c r="F53" s="1">
        <v>1993</v>
      </c>
      <c r="G53" s="1" t="s">
        <v>4159</v>
      </c>
      <c r="H53" s="1" t="s">
        <v>2789</v>
      </c>
      <c r="I53" s="1" t="s">
        <v>2232</v>
      </c>
      <c r="J53" s="1" t="s">
        <v>4160</v>
      </c>
      <c r="K53" s="1" t="s">
        <v>2633</v>
      </c>
      <c r="L53" s="1" t="s">
        <v>2409</v>
      </c>
      <c r="M53" s="1" t="s">
        <v>2236</v>
      </c>
      <c r="N53" s="1" t="s">
        <v>2237</v>
      </c>
      <c r="O53" s="1" t="s">
        <v>2236</v>
      </c>
      <c r="Q53" s="1" t="s">
        <v>2236</v>
      </c>
      <c r="CO53" s="1" t="s">
        <v>4161</v>
      </c>
      <c r="CP53" s="1" t="s">
        <v>4162</v>
      </c>
      <c r="CQ53" s="1" t="s">
        <v>2236</v>
      </c>
      <c r="CR53" s="1" t="s">
        <v>2236</v>
      </c>
      <c r="CS53" s="1" t="s">
        <v>2236</v>
      </c>
      <c r="CT53" s="1" t="s">
        <v>2236</v>
      </c>
      <c r="CU53" s="1" t="s">
        <v>2236</v>
      </c>
      <c r="CV53" s="1" t="s">
        <v>2236</v>
      </c>
      <c r="CW53" s="1" t="s">
        <v>2236</v>
      </c>
      <c r="CX53" s="1" t="s">
        <v>2236</v>
      </c>
      <c r="EM53" s="1" t="s">
        <v>2236</v>
      </c>
      <c r="EO53" s="1" t="s">
        <v>2236</v>
      </c>
      <c r="GC53" s="1" t="s">
        <v>2268</v>
      </c>
      <c r="GE53" s="1" t="s">
        <v>2236</v>
      </c>
      <c r="HJ53" s="2"/>
      <c r="HV53" s="1" t="s">
        <v>4163</v>
      </c>
      <c r="HW53" s="1" t="s">
        <v>4164</v>
      </c>
      <c r="HX53" s="1" t="s">
        <v>4165</v>
      </c>
      <c r="HY53" s="1" t="s">
        <v>2236</v>
      </c>
      <c r="IP53" s="1" t="s">
        <v>4166</v>
      </c>
      <c r="IQ53" s="1" t="s">
        <v>2236</v>
      </c>
      <c r="IR53" s="1" t="s">
        <v>4167</v>
      </c>
      <c r="IS53" s="1" t="s">
        <v>2236</v>
      </c>
      <c r="LF53" s="1" t="s">
        <v>4168</v>
      </c>
      <c r="LG53" s="1" t="s">
        <v>2236</v>
      </c>
      <c r="LH53" s="1" t="s">
        <v>2236</v>
      </c>
      <c r="LI53" s="1" t="s">
        <v>2236</v>
      </c>
      <c r="LV53" s="1" t="s">
        <v>4169</v>
      </c>
      <c r="LW53" s="1" t="s">
        <v>2236</v>
      </c>
      <c r="LX53" s="1" t="s">
        <v>4170</v>
      </c>
      <c r="LY53" s="1" t="s">
        <v>2236</v>
      </c>
      <c r="LZ53" s="1" t="s">
        <v>4171</v>
      </c>
      <c r="MA53" s="1" t="s">
        <v>2236</v>
      </c>
      <c r="MB53" s="1" t="s">
        <v>4172</v>
      </c>
      <c r="MC53" s="1" t="s">
        <v>2236</v>
      </c>
      <c r="MH53" s="1" t="s">
        <v>4173</v>
      </c>
      <c r="MI53" s="1" t="s">
        <v>2236</v>
      </c>
      <c r="MJ53" s="1" t="s">
        <v>4174</v>
      </c>
      <c r="MK53" s="1" t="s">
        <v>2236</v>
      </c>
      <c r="SL53" s="1" t="s">
        <v>2236</v>
      </c>
      <c r="SM53" s="1" t="s">
        <v>2236</v>
      </c>
      <c r="SN53" s="1" t="s">
        <v>2236</v>
      </c>
      <c r="SO53" s="1" t="s">
        <v>2236</v>
      </c>
      <c r="SP53" s="1" t="s">
        <v>4175</v>
      </c>
    </row>
    <row r="54" spans="1:510" ht="15.95">
      <c r="A54" s="1">
        <v>2749</v>
      </c>
      <c r="B54" s="1" t="s">
        <v>4176</v>
      </c>
      <c r="C54" s="1" t="s">
        <v>4177</v>
      </c>
      <c r="E54" s="1" t="s">
        <v>4178</v>
      </c>
      <c r="F54" s="1">
        <v>1988</v>
      </c>
      <c r="G54" s="1" t="s">
        <v>4179</v>
      </c>
      <c r="H54" s="1" t="s">
        <v>2789</v>
      </c>
      <c r="I54" s="1" t="s">
        <v>2706</v>
      </c>
      <c r="J54" s="1" t="s">
        <v>4180</v>
      </c>
      <c r="K54" s="1" t="s">
        <v>2633</v>
      </c>
      <c r="L54" s="1" t="s">
        <v>2409</v>
      </c>
      <c r="M54" s="1" t="s">
        <v>2236</v>
      </c>
      <c r="N54" s="1" t="s">
        <v>2237</v>
      </c>
      <c r="O54" s="1" t="s">
        <v>2236</v>
      </c>
      <c r="Q54" s="1" t="s">
        <v>2236</v>
      </c>
      <c r="CO54" s="1" t="s">
        <v>2236</v>
      </c>
      <c r="CP54" s="1" t="s">
        <v>2236</v>
      </c>
      <c r="CQ54" s="1" t="s">
        <v>2236</v>
      </c>
      <c r="CR54" s="1" t="s">
        <v>2236</v>
      </c>
      <c r="CS54" s="1" t="s">
        <v>2236</v>
      </c>
      <c r="CT54" s="1" t="s">
        <v>2236</v>
      </c>
      <c r="CU54" s="1" t="s">
        <v>2236</v>
      </c>
      <c r="CV54" s="1" t="s">
        <v>2236</v>
      </c>
      <c r="CW54" s="1" t="s">
        <v>2236</v>
      </c>
      <c r="CX54" s="1" t="s">
        <v>2236</v>
      </c>
      <c r="EM54" s="1" t="s">
        <v>2236</v>
      </c>
      <c r="EO54" s="1" t="s">
        <v>2236</v>
      </c>
      <c r="GC54" s="1" t="s">
        <v>2268</v>
      </c>
      <c r="GE54" s="1" t="s">
        <v>2236</v>
      </c>
      <c r="HJ54" s="2" t="s">
        <v>4181</v>
      </c>
      <c r="HK54" s="1" t="s">
        <v>2236</v>
      </c>
      <c r="HL54" s="1" t="s">
        <v>2236</v>
      </c>
      <c r="HM54" s="1" t="s">
        <v>2236</v>
      </c>
      <c r="IP54" s="1" t="s">
        <v>2236</v>
      </c>
      <c r="IQ54" s="1" t="s">
        <v>2236</v>
      </c>
      <c r="IR54" s="1" t="s">
        <v>2236</v>
      </c>
      <c r="IS54" s="1" t="s">
        <v>2236</v>
      </c>
      <c r="JN54" s="1" t="s">
        <v>4181</v>
      </c>
      <c r="JO54" s="1" t="s">
        <v>2236</v>
      </c>
      <c r="JP54" s="1" t="s">
        <v>2236</v>
      </c>
      <c r="JQ54" s="1" t="s">
        <v>2236</v>
      </c>
      <c r="KL54" s="1" t="s">
        <v>4181</v>
      </c>
      <c r="KM54" s="1" t="s">
        <v>2236</v>
      </c>
      <c r="KN54" s="1" t="s">
        <v>2236</v>
      </c>
      <c r="KO54" s="1" t="s">
        <v>2236</v>
      </c>
      <c r="KT54" s="1" t="s">
        <v>4181</v>
      </c>
      <c r="KU54" s="1" t="s">
        <v>2236</v>
      </c>
      <c r="KV54" s="1" t="s">
        <v>2236</v>
      </c>
      <c r="KW54" s="1" t="s">
        <v>2236</v>
      </c>
      <c r="LB54" s="1" t="s">
        <v>4181</v>
      </c>
      <c r="LC54" s="1" t="s">
        <v>2236</v>
      </c>
      <c r="LD54" s="1" t="s">
        <v>2236</v>
      </c>
      <c r="LE54" s="1" t="s">
        <v>2236</v>
      </c>
      <c r="LF54" s="1" t="s">
        <v>4181</v>
      </c>
      <c r="LG54" s="1" t="s">
        <v>2236</v>
      </c>
      <c r="LH54" s="1" t="s">
        <v>2236</v>
      </c>
      <c r="LI54" s="1" t="s">
        <v>2236</v>
      </c>
      <c r="LJ54" s="1" t="s">
        <v>4181</v>
      </c>
      <c r="LK54" s="1" t="s">
        <v>2236</v>
      </c>
      <c r="LL54" s="1" t="s">
        <v>4182</v>
      </c>
      <c r="LM54" s="1" t="s">
        <v>2236</v>
      </c>
      <c r="LV54" s="1" t="s">
        <v>4181</v>
      </c>
      <c r="LW54" s="1" t="s">
        <v>2236</v>
      </c>
      <c r="LX54" s="1" t="s">
        <v>2236</v>
      </c>
      <c r="LY54" s="1" t="s">
        <v>2236</v>
      </c>
      <c r="LZ54" s="1" t="s">
        <v>4183</v>
      </c>
      <c r="MA54" s="1" t="s">
        <v>4184</v>
      </c>
      <c r="MB54" s="1" t="s">
        <v>2236</v>
      </c>
      <c r="MC54" s="1" t="s">
        <v>2236</v>
      </c>
      <c r="SL54" s="1" t="s">
        <v>2236</v>
      </c>
      <c r="SM54" s="1" t="s">
        <v>2236</v>
      </c>
      <c r="SN54" s="1" t="s">
        <v>2236</v>
      </c>
      <c r="SO54" s="1" t="s">
        <v>2236</v>
      </c>
      <c r="SP54" s="1" t="s">
        <v>4185</v>
      </c>
    </row>
    <row r="55" spans="1:510" ht="15.95">
      <c r="A55" s="1">
        <v>2775</v>
      </c>
      <c r="B55" s="1" t="s">
        <v>4186</v>
      </c>
      <c r="C55" s="1" t="s">
        <v>4187</v>
      </c>
      <c r="E55" s="1" t="s">
        <v>4188</v>
      </c>
      <c r="F55" s="1">
        <v>2023</v>
      </c>
      <c r="G55" s="1" t="s">
        <v>4189</v>
      </c>
      <c r="H55" s="1" t="s">
        <v>4190</v>
      </c>
      <c r="I55" s="1" t="s">
        <v>4191</v>
      </c>
      <c r="J55" s="1" t="s">
        <v>4192</v>
      </c>
      <c r="K55" s="1" t="s">
        <v>2408</v>
      </c>
      <c r="L55" s="1" t="s">
        <v>4193</v>
      </c>
      <c r="M55" s="1" t="s">
        <v>4191</v>
      </c>
      <c r="N55" s="1" t="s">
        <v>4194</v>
      </c>
      <c r="O55" s="1" t="s">
        <v>4195</v>
      </c>
      <c r="Q55" s="1" t="s">
        <v>2236</v>
      </c>
      <c r="V55" s="1" t="s">
        <v>2236</v>
      </c>
      <c r="AA55" s="1" t="s">
        <v>2236</v>
      </c>
      <c r="AF55" s="1" t="s">
        <v>2236</v>
      </c>
      <c r="AK55" s="1" t="s">
        <v>2236</v>
      </c>
      <c r="AP55" s="1" t="s">
        <v>2236</v>
      </c>
      <c r="AU55" s="1" t="s">
        <v>2236</v>
      </c>
      <c r="AZ55" s="1" t="s">
        <v>2236</v>
      </c>
      <c r="BE55" s="1" t="s">
        <v>2236</v>
      </c>
      <c r="BJ55" s="1" t="s">
        <v>2236</v>
      </c>
      <c r="DI55" s="1" t="s">
        <v>4196</v>
      </c>
      <c r="DJ55" s="1" t="s">
        <v>4197</v>
      </c>
      <c r="DK55" s="1" t="s">
        <v>4198</v>
      </c>
      <c r="DL55" s="1" t="s">
        <v>2236</v>
      </c>
      <c r="DM55" s="1" t="s">
        <v>2236</v>
      </c>
      <c r="DN55" s="1" t="s">
        <v>2236</v>
      </c>
      <c r="DO55" s="1" t="s">
        <v>2236</v>
      </c>
      <c r="DP55" s="1" t="s">
        <v>2236</v>
      </c>
      <c r="DQ55" s="1" t="s">
        <v>2236</v>
      </c>
      <c r="DR55" s="1" t="s">
        <v>2236</v>
      </c>
      <c r="EM55" s="1" t="s">
        <v>2236</v>
      </c>
      <c r="EO55" s="1" t="s">
        <v>4199</v>
      </c>
      <c r="EP55" s="1" t="s">
        <v>4200</v>
      </c>
      <c r="EQ55" s="1" t="s">
        <v>2236</v>
      </c>
      <c r="ER55" s="1" t="s">
        <v>2236</v>
      </c>
      <c r="ES55" s="1" t="s">
        <v>4201</v>
      </c>
      <c r="ET55" s="1" t="s">
        <v>4202</v>
      </c>
      <c r="EU55" s="1" t="s">
        <v>2236</v>
      </c>
      <c r="EV55" s="1" t="s">
        <v>2236</v>
      </c>
      <c r="EW55" s="1" t="s">
        <v>4203</v>
      </c>
      <c r="EX55" s="1" t="s">
        <v>4204</v>
      </c>
      <c r="EY55" s="1" t="s">
        <v>2236</v>
      </c>
      <c r="EZ55" s="1" t="s">
        <v>2236</v>
      </c>
      <c r="FA55" s="1" t="s">
        <v>4205</v>
      </c>
      <c r="FB55" s="1" t="s">
        <v>4206</v>
      </c>
      <c r="FC55" s="1" t="s">
        <v>2236</v>
      </c>
      <c r="FD55" s="1" t="s">
        <v>2236</v>
      </c>
      <c r="GC55" s="1" t="s">
        <v>2268</v>
      </c>
      <c r="GE55" s="1" t="s">
        <v>2236</v>
      </c>
      <c r="HJ55" s="2" t="s">
        <v>4207</v>
      </c>
      <c r="HK55" s="1" t="s">
        <v>4208</v>
      </c>
      <c r="HL55" s="1" t="s">
        <v>4209</v>
      </c>
      <c r="JN55" s="1" t="s">
        <v>4210</v>
      </c>
      <c r="JP55" s="1" t="s">
        <v>4211</v>
      </c>
      <c r="JQ55" s="1" t="s">
        <v>4212</v>
      </c>
      <c r="KT55" s="1" t="s">
        <v>4213</v>
      </c>
      <c r="KV55" s="1" t="s">
        <v>4214</v>
      </c>
      <c r="LB55" s="1" t="s">
        <v>4215</v>
      </c>
      <c r="LC55" s="1" t="s">
        <v>4216</v>
      </c>
      <c r="LD55" s="1" t="s">
        <v>4217</v>
      </c>
      <c r="LE55" s="1" t="s">
        <v>4218</v>
      </c>
      <c r="LF55" s="1" t="s">
        <v>4219</v>
      </c>
      <c r="LJ55" s="1" t="s">
        <v>4220</v>
      </c>
      <c r="LK55" s="1" t="s">
        <v>4221</v>
      </c>
      <c r="LM55" s="1" t="s">
        <v>4218</v>
      </c>
      <c r="LN55" s="1" t="s">
        <v>4222</v>
      </c>
      <c r="LP55" s="1" t="s">
        <v>4223</v>
      </c>
      <c r="LQ55" s="1" t="s">
        <v>4224</v>
      </c>
      <c r="LV55" s="1" t="s">
        <v>4225</v>
      </c>
      <c r="LW55" s="1" t="s">
        <v>4226</v>
      </c>
      <c r="LZ55" s="1" t="s">
        <v>4227</v>
      </c>
      <c r="MA55" s="1" t="s">
        <v>4228</v>
      </c>
      <c r="MB55" s="1" t="s">
        <v>4229</v>
      </c>
      <c r="MC55" s="1" t="s">
        <v>4230</v>
      </c>
      <c r="MH55" s="1" t="s">
        <v>4231</v>
      </c>
      <c r="MJ55" s="1" t="s">
        <v>4232</v>
      </c>
      <c r="MK55" s="1" t="s">
        <v>4233</v>
      </c>
      <c r="SL55" s="1" t="s">
        <v>4234</v>
      </c>
      <c r="SM55" s="1" t="s">
        <v>4235</v>
      </c>
      <c r="SN55" s="1" t="s">
        <v>4236</v>
      </c>
      <c r="SO55" s="1" t="s">
        <v>4237</v>
      </c>
      <c r="SP55" s="1" t="s">
        <v>4238</v>
      </c>
    </row>
    <row r="56" spans="1:510" ht="15.95">
      <c r="A56" s="1">
        <v>3257</v>
      </c>
      <c r="B56" s="1" t="s">
        <v>4239</v>
      </c>
      <c r="C56" s="1" t="s">
        <v>4240</v>
      </c>
      <c r="E56" s="1" t="s">
        <v>4241</v>
      </c>
      <c r="F56" s="1">
        <v>2021</v>
      </c>
      <c r="G56" s="1" t="s">
        <v>4242</v>
      </c>
      <c r="H56" s="1" t="s">
        <v>4243</v>
      </c>
      <c r="I56" s="1" t="s">
        <v>2706</v>
      </c>
      <c r="J56" s="1" t="s">
        <v>4244</v>
      </c>
      <c r="K56" s="1" t="s">
        <v>2234</v>
      </c>
      <c r="L56" s="1" t="s">
        <v>2409</v>
      </c>
      <c r="M56" s="1" t="s">
        <v>2236</v>
      </c>
      <c r="N56" s="1" t="s">
        <v>3035</v>
      </c>
      <c r="O56" s="1" t="s">
        <v>4245</v>
      </c>
      <c r="Q56" s="1" t="s">
        <v>2236</v>
      </c>
      <c r="CO56" s="1" t="s">
        <v>2236</v>
      </c>
      <c r="CP56" s="1" t="s">
        <v>2236</v>
      </c>
      <c r="CQ56" s="1" t="s">
        <v>2236</v>
      </c>
      <c r="CR56" s="1" t="s">
        <v>2236</v>
      </c>
      <c r="CS56" s="1" t="s">
        <v>2236</v>
      </c>
      <c r="CT56" s="1" t="s">
        <v>2236</v>
      </c>
      <c r="CU56" s="1" t="s">
        <v>2236</v>
      </c>
      <c r="CV56" s="1" t="s">
        <v>2236</v>
      </c>
      <c r="CW56" s="1" t="s">
        <v>2236</v>
      </c>
      <c r="CX56" s="1" t="s">
        <v>2236</v>
      </c>
      <c r="EM56" s="1" t="s">
        <v>2236</v>
      </c>
      <c r="EO56" s="1" t="s">
        <v>2236</v>
      </c>
      <c r="EP56" s="1" t="s">
        <v>2236</v>
      </c>
      <c r="EQ56" s="1" t="s">
        <v>2845</v>
      </c>
      <c r="ER56" s="1" t="s">
        <v>4246</v>
      </c>
      <c r="ES56" s="1" t="s">
        <v>2236</v>
      </c>
      <c r="ET56" s="1" t="s">
        <v>2236</v>
      </c>
      <c r="EU56" s="1" t="s">
        <v>4247</v>
      </c>
      <c r="EV56" s="1" t="s">
        <v>4246</v>
      </c>
      <c r="EW56" s="1" t="s">
        <v>2236</v>
      </c>
      <c r="EX56" s="1" t="s">
        <v>2236</v>
      </c>
      <c r="EY56" s="1" t="s">
        <v>4248</v>
      </c>
      <c r="EZ56" s="1" t="s">
        <v>4246</v>
      </c>
      <c r="FA56" s="1" t="s">
        <v>2236</v>
      </c>
      <c r="FB56" s="1" t="s">
        <v>2236</v>
      </c>
      <c r="FC56" s="1" t="s">
        <v>4249</v>
      </c>
      <c r="FD56" s="1" t="s">
        <v>4246</v>
      </c>
      <c r="FE56" s="1" t="s">
        <v>2236</v>
      </c>
      <c r="FF56" s="1" t="s">
        <v>2236</v>
      </c>
      <c r="FG56" s="1" t="s">
        <v>4250</v>
      </c>
      <c r="FH56" s="1" t="s">
        <v>4246</v>
      </c>
      <c r="FI56" s="1" t="s">
        <v>2236</v>
      </c>
      <c r="FJ56" s="1" t="s">
        <v>2236</v>
      </c>
      <c r="FK56" s="1" t="s">
        <v>4251</v>
      </c>
      <c r="FL56" s="1" t="s">
        <v>4246</v>
      </c>
      <c r="GC56" s="1" t="s">
        <v>2268</v>
      </c>
      <c r="GE56" s="1" t="s">
        <v>2236</v>
      </c>
      <c r="HJ56" s="2"/>
      <c r="IT56" s="1" t="s">
        <v>4252</v>
      </c>
      <c r="IU56" s="1" t="s">
        <v>2236</v>
      </c>
      <c r="IV56" s="1" t="s">
        <v>2236</v>
      </c>
      <c r="IW56" s="1" t="s">
        <v>4253</v>
      </c>
      <c r="JN56" s="1" t="s">
        <v>4252</v>
      </c>
      <c r="JO56" s="1" t="s">
        <v>2236</v>
      </c>
      <c r="JP56" s="1" t="s">
        <v>2236</v>
      </c>
      <c r="JQ56" s="1" t="s">
        <v>4254</v>
      </c>
      <c r="LF56" s="1" t="s">
        <v>4252</v>
      </c>
      <c r="LG56" s="1" t="s">
        <v>2236</v>
      </c>
      <c r="LH56" s="1" t="s">
        <v>2236</v>
      </c>
      <c r="LI56" s="1" t="s">
        <v>4255</v>
      </c>
      <c r="LV56" s="1" t="s">
        <v>4252</v>
      </c>
      <c r="LW56" s="1" t="s">
        <v>2236</v>
      </c>
      <c r="LX56" s="1" t="s">
        <v>2236</v>
      </c>
      <c r="LY56" s="1" t="s">
        <v>4256</v>
      </c>
      <c r="LZ56" s="1" t="s">
        <v>4252</v>
      </c>
      <c r="MA56" s="1" t="s">
        <v>2236</v>
      </c>
      <c r="MB56" s="1" t="s">
        <v>2236</v>
      </c>
      <c r="MC56" s="1" t="s">
        <v>4257</v>
      </c>
      <c r="MH56" s="1" t="s">
        <v>4258</v>
      </c>
      <c r="MI56" s="1" t="s">
        <v>2236</v>
      </c>
      <c r="MJ56" s="1" t="s">
        <v>2236</v>
      </c>
      <c r="MK56" s="1" t="s">
        <v>4259</v>
      </c>
      <c r="ML56" s="1" t="s">
        <v>4260</v>
      </c>
      <c r="MM56" s="1" t="s">
        <v>2236</v>
      </c>
      <c r="MN56" s="1" t="s">
        <v>2236</v>
      </c>
      <c r="MO56" s="1" t="s">
        <v>4261</v>
      </c>
      <c r="MP56" s="1" t="s">
        <v>4262</v>
      </c>
      <c r="MQ56" s="1" t="s">
        <v>2236</v>
      </c>
      <c r="MR56" s="1" t="s">
        <v>2236</v>
      </c>
      <c r="MS56" s="1" t="s">
        <v>4263</v>
      </c>
      <c r="MT56" s="1" t="s">
        <v>4264</v>
      </c>
      <c r="MU56" s="1" t="s">
        <v>2236</v>
      </c>
      <c r="MV56" s="1" t="s">
        <v>2236</v>
      </c>
      <c r="MW56" s="1" t="s">
        <v>4265</v>
      </c>
      <c r="SL56" s="1" t="s">
        <v>2236</v>
      </c>
      <c r="SM56" s="1" t="s">
        <v>2236</v>
      </c>
      <c r="SN56" s="1" t="s">
        <v>4266</v>
      </c>
      <c r="SO56" s="1" t="s">
        <v>4267</v>
      </c>
      <c r="SP56" s="1" t="s">
        <v>4268</v>
      </c>
    </row>
    <row r="57" spans="1:510" ht="15.95">
      <c r="A57" s="1">
        <v>5256</v>
      </c>
      <c r="B57" s="1" t="s">
        <v>4269</v>
      </c>
      <c r="C57" s="1" t="s">
        <v>4270</v>
      </c>
      <c r="E57" s="1" t="s">
        <v>4270</v>
      </c>
      <c r="F57" s="1">
        <v>2009</v>
      </c>
      <c r="G57" s="1" t="s">
        <v>4271</v>
      </c>
      <c r="H57" s="1" t="s">
        <v>4272</v>
      </c>
      <c r="I57" s="1" t="s">
        <v>4273</v>
      </c>
      <c r="J57" s="1" t="s">
        <v>4274</v>
      </c>
      <c r="K57" s="1" t="s">
        <v>2234</v>
      </c>
      <c r="L57" s="1" t="s">
        <v>2409</v>
      </c>
      <c r="M57" s="1" t="s">
        <v>2236</v>
      </c>
      <c r="N57" s="1" t="s">
        <v>2237</v>
      </c>
      <c r="O57" s="1" t="s">
        <v>2236</v>
      </c>
      <c r="Q57" s="1" t="s">
        <v>2236</v>
      </c>
      <c r="CO57" s="1" t="s">
        <v>2236</v>
      </c>
      <c r="CP57" s="1" t="s">
        <v>2236</v>
      </c>
      <c r="CQ57" s="1" t="s">
        <v>2236</v>
      </c>
      <c r="CR57" s="1" t="s">
        <v>2236</v>
      </c>
      <c r="CS57" s="1" t="s">
        <v>2236</v>
      </c>
      <c r="CT57" s="1" t="s">
        <v>2236</v>
      </c>
      <c r="CU57" s="1" t="s">
        <v>2236</v>
      </c>
      <c r="CV57" s="1" t="s">
        <v>2236</v>
      </c>
      <c r="CW57" s="1" t="s">
        <v>2236</v>
      </c>
      <c r="CX57" s="1" t="s">
        <v>2236</v>
      </c>
      <c r="EM57" s="1" t="s">
        <v>2236</v>
      </c>
      <c r="EO57" s="1" t="s">
        <v>2236</v>
      </c>
      <c r="EP57" s="1" t="s">
        <v>2236</v>
      </c>
      <c r="EQ57" s="1" t="s">
        <v>4275</v>
      </c>
      <c r="ER57" s="1" t="s">
        <v>4276</v>
      </c>
      <c r="GC57" s="1" t="s">
        <v>2268</v>
      </c>
      <c r="GE57" s="1" t="s">
        <v>4277</v>
      </c>
      <c r="GF57" s="1" t="s">
        <v>4278</v>
      </c>
      <c r="GG57" s="1" t="s">
        <v>2236</v>
      </c>
      <c r="GH57" s="1" t="s">
        <v>4279</v>
      </c>
      <c r="GI57" s="1" t="s">
        <v>4280</v>
      </c>
      <c r="GJ57" s="1" t="s">
        <v>2236</v>
      </c>
      <c r="GK57" s="1" t="s">
        <v>4281</v>
      </c>
      <c r="GL57" s="1" t="s">
        <v>4282</v>
      </c>
      <c r="GM57" s="1" t="s">
        <v>2236</v>
      </c>
      <c r="HJ57" s="2"/>
      <c r="HV57" s="1" t="s">
        <v>4283</v>
      </c>
      <c r="HW57" s="1" t="s">
        <v>2236</v>
      </c>
      <c r="HX57" s="1" t="s">
        <v>2236</v>
      </c>
      <c r="HY57" s="1" t="s">
        <v>4284</v>
      </c>
      <c r="KL57" s="1" t="s">
        <v>4285</v>
      </c>
      <c r="KM57" s="1" t="s">
        <v>2236</v>
      </c>
      <c r="KN57" s="1" t="s">
        <v>2236</v>
      </c>
      <c r="KO57" s="1" t="s">
        <v>4286</v>
      </c>
      <c r="KT57" s="1" t="s">
        <v>4287</v>
      </c>
      <c r="KU57" s="1" t="s">
        <v>2236</v>
      </c>
      <c r="KV57" s="1" t="s">
        <v>2236</v>
      </c>
      <c r="KW57" s="1" t="s">
        <v>4288</v>
      </c>
      <c r="KX57" s="1" t="s">
        <v>4289</v>
      </c>
      <c r="KY57" s="1" t="s">
        <v>2236</v>
      </c>
      <c r="KZ57" s="1" t="s">
        <v>2236</v>
      </c>
      <c r="LA57" s="1" t="s">
        <v>4290</v>
      </c>
      <c r="LB57" s="1" t="s">
        <v>4291</v>
      </c>
      <c r="LC57" s="1" t="s">
        <v>2236</v>
      </c>
      <c r="LD57" s="1" t="s">
        <v>2236</v>
      </c>
      <c r="LE57" s="1" t="s">
        <v>4292</v>
      </c>
      <c r="LJ57" s="1" t="s">
        <v>4293</v>
      </c>
      <c r="LK57" s="1" t="s">
        <v>2236</v>
      </c>
      <c r="LL57" s="1" t="s">
        <v>2236</v>
      </c>
      <c r="LM57" s="1" t="s">
        <v>4294</v>
      </c>
      <c r="LV57" s="1" t="s">
        <v>4295</v>
      </c>
      <c r="LW57" s="1" t="s">
        <v>2236</v>
      </c>
      <c r="LX57" s="1" t="s">
        <v>2236</v>
      </c>
      <c r="LY57" s="1" t="s">
        <v>4296</v>
      </c>
      <c r="LZ57" s="1" t="s">
        <v>4297</v>
      </c>
      <c r="MA57" s="1" t="s">
        <v>2236</v>
      </c>
      <c r="MB57" s="1" t="s">
        <v>2236</v>
      </c>
      <c r="MC57" s="1" t="s">
        <v>4298</v>
      </c>
      <c r="MH57" s="1" t="s">
        <v>4299</v>
      </c>
      <c r="MI57" s="1" t="s">
        <v>2236</v>
      </c>
      <c r="MJ57" s="1" t="s">
        <v>2236</v>
      </c>
      <c r="MK57" s="1" t="s">
        <v>4300</v>
      </c>
      <c r="ML57" s="1" t="s">
        <v>4301</v>
      </c>
      <c r="MM57" s="1" t="s">
        <v>2236</v>
      </c>
      <c r="MN57" s="1" t="s">
        <v>2236</v>
      </c>
      <c r="MO57" s="1" t="s">
        <v>4302</v>
      </c>
      <c r="MP57" s="1" t="s">
        <v>4303</v>
      </c>
      <c r="MQ57" s="1" t="s">
        <v>2236</v>
      </c>
      <c r="MR57" s="1" t="s">
        <v>2236</v>
      </c>
      <c r="MS57" s="1" t="s">
        <v>4304</v>
      </c>
      <c r="MT57" s="1" t="s">
        <v>4305</v>
      </c>
      <c r="MU57" s="1" t="s">
        <v>2236</v>
      </c>
      <c r="MV57" s="1" t="s">
        <v>2236</v>
      </c>
      <c r="MW57" s="1" t="s">
        <v>4306</v>
      </c>
      <c r="MX57" s="1" t="s">
        <v>4307</v>
      </c>
      <c r="MY57" s="1" t="s">
        <v>2236</v>
      </c>
      <c r="MZ57" s="1" t="s">
        <v>2236</v>
      </c>
      <c r="NA57" s="1" t="s">
        <v>4308</v>
      </c>
      <c r="NB57" s="1" t="s">
        <v>4309</v>
      </c>
      <c r="NC57" s="1" t="s">
        <v>2236</v>
      </c>
      <c r="ND57" s="1" t="s">
        <v>2236</v>
      </c>
      <c r="NE57" s="1" t="s">
        <v>4310</v>
      </c>
      <c r="NF57" s="1" t="s">
        <v>4311</v>
      </c>
      <c r="NG57" s="1" t="s">
        <v>2236</v>
      </c>
      <c r="NH57" s="1" t="s">
        <v>2236</v>
      </c>
      <c r="NI57" s="1" t="s">
        <v>4312</v>
      </c>
      <c r="NJ57" s="1" t="s">
        <v>4313</v>
      </c>
      <c r="NK57" s="1" t="s">
        <v>2236</v>
      </c>
      <c r="NL57" s="1" t="s">
        <v>2236</v>
      </c>
      <c r="NM57" s="1" t="s">
        <v>4314</v>
      </c>
      <c r="NN57" s="1" t="s">
        <v>4315</v>
      </c>
      <c r="NO57" s="1" t="s">
        <v>2236</v>
      </c>
      <c r="NP57" s="1" t="s">
        <v>2236</v>
      </c>
      <c r="NQ57" s="1" t="s">
        <v>4316</v>
      </c>
      <c r="SL57" s="1" t="s">
        <v>4317</v>
      </c>
      <c r="SM57" s="1" t="s">
        <v>2236</v>
      </c>
      <c r="SN57" s="1" t="s">
        <v>2236</v>
      </c>
      <c r="SO57" s="1" t="s">
        <v>4318</v>
      </c>
      <c r="SP57" s="1" t="s">
        <v>4319</v>
      </c>
    </row>
    <row r="58" spans="1:510" ht="15.95">
      <c r="A58" s="1">
        <v>5354</v>
      </c>
      <c r="B58" s="1" t="s">
        <v>4320</v>
      </c>
      <c r="C58" s="1" t="s">
        <v>4321</v>
      </c>
      <c r="E58" s="1" t="s">
        <v>4321</v>
      </c>
      <c r="F58" s="1">
        <v>2009</v>
      </c>
      <c r="G58" s="1" t="s">
        <v>4322</v>
      </c>
      <c r="H58" s="1" t="s">
        <v>4323</v>
      </c>
      <c r="I58" s="1" t="s">
        <v>3104</v>
      </c>
      <c r="J58" s="1" t="s">
        <v>4324</v>
      </c>
      <c r="K58" s="1" t="s">
        <v>2633</v>
      </c>
      <c r="L58" s="1" t="s">
        <v>2409</v>
      </c>
      <c r="M58" s="1" t="s">
        <v>2236</v>
      </c>
      <c r="N58" s="1" t="s">
        <v>2237</v>
      </c>
      <c r="O58" s="1" t="s">
        <v>2236</v>
      </c>
      <c r="Q58" s="1" t="s">
        <v>2236</v>
      </c>
      <c r="CO58" s="1" t="s">
        <v>2236</v>
      </c>
      <c r="CP58" s="1" t="s">
        <v>2236</v>
      </c>
      <c r="CQ58" s="1" t="s">
        <v>2236</v>
      </c>
      <c r="CR58" s="1" t="s">
        <v>2236</v>
      </c>
      <c r="CS58" s="1" t="s">
        <v>2236</v>
      </c>
      <c r="CT58" s="1" t="s">
        <v>2236</v>
      </c>
      <c r="CU58" s="1" t="s">
        <v>2236</v>
      </c>
      <c r="CV58" s="1" t="s">
        <v>2236</v>
      </c>
      <c r="CW58" s="1" t="s">
        <v>2236</v>
      </c>
      <c r="CX58" s="1" t="s">
        <v>2236</v>
      </c>
      <c r="EM58" s="1" t="s">
        <v>2236</v>
      </c>
      <c r="EO58" s="1" t="s">
        <v>2236</v>
      </c>
      <c r="GC58" s="1" t="s">
        <v>2268</v>
      </c>
      <c r="GE58" s="1" t="s">
        <v>4325</v>
      </c>
      <c r="GF58" s="1" t="s">
        <v>4326</v>
      </c>
      <c r="GG58" s="1" t="s">
        <v>4327</v>
      </c>
      <c r="GH58" s="1" t="s">
        <v>4328</v>
      </c>
      <c r="GI58" s="1" t="s">
        <v>4329</v>
      </c>
      <c r="GJ58" s="1" t="s">
        <v>4327</v>
      </c>
      <c r="GK58" s="1" t="s">
        <v>4330</v>
      </c>
      <c r="GL58" s="1" t="s">
        <v>4331</v>
      </c>
      <c r="GM58" s="1" t="s">
        <v>4327</v>
      </c>
      <c r="GN58" s="1" t="s">
        <v>4332</v>
      </c>
      <c r="GO58" s="1" t="s">
        <v>4333</v>
      </c>
      <c r="GP58" s="1" t="s">
        <v>4327</v>
      </c>
      <c r="HJ58" s="2"/>
      <c r="HV58" s="1" t="s">
        <v>2236</v>
      </c>
      <c r="HW58" s="1" t="s">
        <v>2236</v>
      </c>
      <c r="HX58" s="1" t="s">
        <v>4334</v>
      </c>
      <c r="HY58" s="1" t="s">
        <v>2236</v>
      </c>
      <c r="LB58" s="1" t="s">
        <v>4335</v>
      </c>
      <c r="LC58" s="1" t="s">
        <v>4336</v>
      </c>
      <c r="LD58" s="1" t="s">
        <v>4337</v>
      </c>
      <c r="LE58" s="1" t="s">
        <v>2236</v>
      </c>
      <c r="LV58" s="1" t="s">
        <v>2236</v>
      </c>
      <c r="LW58" s="1" t="s">
        <v>2236</v>
      </c>
      <c r="LX58" s="1" t="s">
        <v>4338</v>
      </c>
      <c r="LY58" s="1" t="s">
        <v>2236</v>
      </c>
      <c r="SL58" s="1" t="s">
        <v>4339</v>
      </c>
      <c r="SM58" s="1" t="s">
        <v>2236</v>
      </c>
      <c r="SN58" s="1" t="s">
        <v>2236</v>
      </c>
      <c r="SO58" s="1" t="s">
        <v>4340</v>
      </c>
      <c r="SP58" s="1" t="s">
        <v>4341</v>
      </c>
    </row>
    <row r="59" spans="1:510" ht="15.95">
      <c r="A59" s="1">
        <v>5578</v>
      </c>
      <c r="B59" s="1" t="s">
        <v>4342</v>
      </c>
      <c r="C59" s="1" t="s">
        <v>4343</v>
      </c>
      <c r="E59" s="1" t="s">
        <v>4344</v>
      </c>
      <c r="F59" s="1">
        <v>2001</v>
      </c>
      <c r="G59" s="1" t="s">
        <v>4345</v>
      </c>
      <c r="H59" s="1" t="s">
        <v>2789</v>
      </c>
      <c r="I59" s="1" t="s">
        <v>2706</v>
      </c>
      <c r="J59" s="1" t="s">
        <v>4346</v>
      </c>
      <c r="K59" s="1" t="s">
        <v>2234</v>
      </c>
      <c r="L59" s="1" t="s">
        <v>2409</v>
      </c>
      <c r="M59" s="1" t="s">
        <v>2236</v>
      </c>
      <c r="N59" s="1" t="s">
        <v>2237</v>
      </c>
      <c r="O59" s="1" t="s">
        <v>2236</v>
      </c>
      <c r="Q59" s="1" t="s">
        <v>4347</v>
      </c>
      <c r="R59" s="1" t="s">
        <v>2236</v>
      </c>
      <c r="S59" s="1" t="s">
        <v>2236</v>
      </c>
      <c r="T59" s="1" t="s">
        <v>2236</v>
      </c>
      <c r="U59" s="1" t="s">
        <v>2236</v>
      </c>
      <c r="V59" s="1" t="s">
        <v>4348</v>
      </c>
      <c r="W59" s="1" t="s">
        <v>2236</v>
      </c>
      <c r="X59" s="1" t="s">
        <v>4349</v>
      </c>
      <c r="Y59" s="1" t="s">
        <v>4350</v>
      </c>
      <c r="Z59" s="1" t="s">
        <v>2236</v>
      </c>
      <c r="AA59" s="1" t="s">
        <v>4351</v>
      </c>
      <c r="AB59" s="1" t="s">
        <v>4352</v>
      </c>
      <c r="AC59" s="1" t="s">
        <v>4353</v>
      </c>
      <c r="AD59" s="1" t="s">
        <v>2236</v>
      </c>
      <c r="AE59" s="1" t="s">
        <v>2236</v>
      </c>
      <c r="AF59" s="1" t="s">
        <v>4354</v>
      </c>
      <c r="AG59" s="1" t="s">
        <v>2236</v>
      </c>
      <c r="AH59" s="1" t="s">
        <v>4355</v>
      </c>
      <c r="AI59" s="1" t="s">
        <v>2236</v>
      </c>
      <c r="AJ59" s="1" t="s">
        <v>4356</v>
      </c>
      <c r="AK59" s="1" t="s">
        <v>4357</v>
      </c>
      <c r="AL59" s="1" t="s">
        <v>4358</v>
      </c>
      <c r="AM59" s="1" t="s">
        <v>4359</v>
      </c>
      <c r="AN59" s="1" t="s">
        <v>4360</v>
      </c>
      <c r="AO59" s="1" t="s">
        <v>2236</v>
      </c>
      <c r="AP59" s="1" t="s">
        <v>4361</v>
      </c>
      <c r="AQ59" s="1" t="s">
        <v>4362</v>
      </c>
      <c r="AR59" s="1" t="s">
        <v>4363</v>
      </c>
      <c r="AS59" s="1" t="s">
        <v>4364</v>
      </c>
      <c r="AT59" s="1" t="s">
        <v>2236</v>
      </c>
      <c r="AU59" s="1" t="s">
        <v>4365</v>
      </c>
      <c r="AV59" s="1" t="s">
        <v>2236</v>
      </c>
      <c r="AZ59" s="1" t="s">
        <v>4366</v>
      </c>
      <c r="BA59" s="1" t="s">
        <v>4367</v>
      </c>
      <c r="BE59" s="1" t="s">
        <v>4368</v>
      </c>
      <c r="BF59" s="1" t="s">
        <v>4369</v>
      </c>
      <c r="CO59" s="1" t="s">
        <v>4370</v>
      </c>
      <c r="CP59" s="1" t="s">
        <v>4371</v>
      </c>
      <c r="CQ59" s="1" t="s">
        <v>4372</v>
      </c>
      <c r="CR59" s="1" t="s">
        <v>4373</v>
      </c>
      <c r="CS59" s="1" t="s">
        <v>3515</v>
      </c>
      <c r="CT59" s="1" t="s">
        <v>3516</v>
      </c>
      <c r="CU59" s="1" t="s">
        <v>4374</v>
      </c>
      <c r="CV59" s="1" t="s">
        <v>3518</v>
      </c>
      <c r="CW59" s="1" t="s">
        <v>3519</v>
      </c>
      <c r="CX59" s="1" t="s">
        <v>2236</v>
      </c>
      <c r="EM59" s="1" t="s">
        <v>4375</v>
      </c>
      <c r="EO59" s="1" t="s">
        <v>2236</v>
      </c>
      <c r="EP59" s="1" t="s">
        <v>2236</v>
      </c>
      <c r="EQ59" s="1" t="s">
        <v>3521</v>
      </c>
      <c r="ER59" s="1" t="s">
        <v>4376</v>
      </c>
      <c r="ES59" s="1" t="s">
        <v>2236</v>
      </c>
      <c r="ET59" s="1" t="s">
        <v>2236</v>
      </c>
      <c r="EU59" s="1" t="s">
        <v>3991</v>
      </c>
      <c r="EV59" s="1" t="s">
        <v>2236</v>
      </c>
      <c r="EW59" s="1" t="s">
        <v>2236</v>
      </c>
      <c r="EX59" s="1" t="s">
        <v>2236</v>
      </c>
      <c r="EY59" s="1" t="s">
        <v>4377</v>
      </c>
      <c r="EZ59" s="1" t="s">
        <v>2236</v>
      </c>
      <c r="FA59" s="1" t="s">
        <v>2236</v>
      </c>
      <c r="FB59" s="1" t="s">
        <v>2236</v>
      </c>
      <c r="FC59" s="1" t="s">
        <v>4378</v>
      </c>
      <c r="FD59" s="1" t="s">
        <v>2236</v>
      </c>
      <c r="FE59" s="1" t="s">
        <v>2236</v>
      </c>
      <c r="FF59" s="1" t="s">
        <v>2236</v>
      </c>
      <c r="FG59" s="1" t="s">
        <v>4379</v>
      </c>
      <c r="FH59" s="1" t="s">
        <v>2236</v>
      </c>
      <c r="FI59" s="1" t="s">
        <v>2236</v>
      </c>
      <c r="FJ59" s="1" t="s">
        <v>2236</v>
      </c>
      <c r="FK59" s="1" t="s">
        <v>4380</v>
      </c>
      <c r="FL59" s="1" t="s">
        <v>2236</v>
      </c>
      <c r="GC59" s="1" t="s">
        <v>4381</v>
      </c>
      <c r="GE59" s="1" t="s">
        <v>2236</v>
      </c>
      <c r="HJ59" s="2" t="s">
        <v>2416</v>
      </c>
      <c r="HK59" s="1" t="s">
        <v>4382</v>
      </c>
      <c r="HL59" s="1" t="s">
        <v>4383</v>
      </c>
      <c r="IT59" s="1" t="s">
        <v>2416</v>
      </c>
      <c r="IU59" s="1" t="s">
        <v>4384</v>
      </c>
      <c r="IV59" s="1" t="s">
        <v>4385</v>
      </c>
      <c r="JN59" s="1" t="s">
        <v>2416</v>
      </c>
      <c r="JO59" s="1" t="s">
        <v>4386</v>
      </c>
      <c r="JP59" s="1" t="s">
        <v>4387</v>
      </c>
      <c r="KL59" s="1" t="s">
        <v>2416</v>
      </c>
      <c r="KM59" s="1" t="s">
        <v>4388</v>
      </c>
      <c r="KN59" s="1" t="s">
        <v>4389</v>
      </c>
      <c r="KT59" s="1" t="s">
        <v>2416</v>
      </c>
      <c r="KU59" s="1" t="s">
        <v>4390</v>
      </c>
      <c r="KV59" s="1" t="s">
        <v>4391</v>
      </c>
      <c r="LB59" s="1" t="s">
        <v>2416</v>
      </c>
      <c r="LC59" s="1" t="s">
        <v>4392</v>
      </c>
      <c r="LD59" s="1" t="s">
        <v>4393</v>
      </c>
      <c r="LF59" s="1" t="s">
        <v>2416</v>
      </c>
      <c r="LG59" s="1" t="s">
        <v>4394</v>
      </c>
      <c r="LH59" s="1" t="s">
        <v>4395</v>
      </c>
      <c r="LI59" s="1" t="s">
        <v>2236</v>
      </c>
      <c r="LN59" s="1" t="s">
        <v>2416</v>
      </c>
      <c r="LO59" s="1" t="s">
        <v>4396</v>
      </c>
      <c r="LP59" s="1" t="s">
        <v>4397</v>
      </c>
      <c r="LV59" s="1" t="s">
        <v>2416</v>
      </c>
      <c r="LW59" s="1" t="s">
        <v>4398</v>
      </c>
      <c r="LX59" s="1" t="s">
        <v>4399</v>
      </c>
      <c r="LZ59" s="1" t="s">
        <v>2416</v>
      </c>
      <c r="MA59" s="1" t="s">
        <v>4400</v>
      </c>
      <c r="MB59" s="1" t="s">
        <v>4401</v>
      </c>
      <c r="MC59" s="1" t="s">
        <v>2236</v>
      </c>
      <c r="SL59" s="1" t="s">
        <v>2236</v>
      </c>
      <c r="SM59" s="1" t="s">
        <v>2236</v>
      </c>
      <c r="SN59" s="1" t="s">
        <v>2236</v>
      </c>
      <c r="SO59" s="1" t="s">
        <v>2236</v>
      </c>
      <c r="SP59" s="1" t="s">
        <v>2236</v>
      </c>
    </row>
    <row r="60" spans="1:510" ht="15.95">
      <c r="A60" s="1">
        <v>5678</v>
      </c>
      <c r="B60" s="1" t="s">
        <v>4176</v>
      </c>
      <c r="C60" s="1" t="s">
        <v>4402</v>
      </c>
      <c r="E60" s="1" t="s">
        <v>4403</v>
      </c>
      <c r="F60" s="1">
        <v>1988</v>
      </c>
      <c r="G60" s="1" t="s">
        <v>4404</v>
      </c>
      <c r="H60" s="1" t="s">
        <v>2789</v>
      </c>
      <c r="I60" s="1" t="s">
        <v>2706</v>
      </c>
      <c r="J60" s="1" t="s">
        <v>4405</v>
      </c>
      <c r="K60" s="1" t="s">
        <v>2234</v>
      </c>
      <c r="L60" s="1" t="s">
        <v>2409</v>
      </c>
      <c r="M60" s="1" t="s">
        <v>2236</v>
      </c>
      <c r="N60" s="1" t="s">
        <v>2237</v>
      </c>
      <c r="O60" s="1" t="s">
        <v>2236</v>
      </c>
      <c r="Q60" s="1" t="s">
        <v>2236</v>
      </c>
      <c r="CO60" s="1" t="s">
        <v>2236</v>
      </c>
      <c r="CP60" s="1" t="s">
        <v>2236</v>
      </c>
      <c r="CQ60" s="1" t="s">
        <v>2236</v>
      </c>
      <c r="CR60" s="1" t="s">
        <v>2236</v>
      </c>
      <c r="CS60" s="1" t="s">
        <v>2236</v>
      </c>
      <c r="CT60" s="1" t="s">
        <v>2236</v>
      </c>
      <c r="CU60" s="1" t="s">
        <v>2236</v>
      </c>
      <c r="CV60" s="1" t="s">
        <v>2236</v>
      </c>
      <c r="CW60" s="1" t="s">
        <v>2236</v>
      </c>
      <c r="CX60" s="1" t="s">
        <v>2236</v>
      </c>
      <c r="EM60" s="1" t="s">
        <v>2236</v>
      </c>
      <c r="EO60" s="1" t="s">
        <v>2236</v>
      </c>
      <c r="GC60" s="1" t="s">
        <v>2268</v>
      </c>
      <c r="GE60" s="1" t="s">
        <v>2236</v>
      </c>
      <c r="HJ60" s="2" t="s">
        <v>4406</v>
      </c>
      <c r="HK60" s="1" t="s">
        <v>4407</v>
      </c>
      <c r="HL60" s="1" t="s">
        <v>4408</v>
      </c>
      <c r="HM60" s="1" t="s">
        <v>2236</v>
      </c>
      <c r="IP60" s="1" t="s">
        <v>4409</v>
      </c>
      <c r="IQ60" s="1" t="s">
        <v>2236</v>
      </c>
      <c r="IR60" s="1" t="s">
        <v>4410</v>
      </c>
      <c r="IS60" s="1" t="s">
        <v>2236</v>
      </c>
      <c r="JN60" s="1" t="s">
        <v>4411</v>
      </c>
      <c r="JO60" s="1" t="s">
        <v>4412</v>
      </c>
      <c r="JP60" s="1" t="s">
        <v>4413</v>
      </c>
      <c r="JQ60" s="1" t="s">
        <v>2236</v>
      </c>
      <c r="KT60" s="1" t="s">
        <v>4414</v>
      </c>
      <c r="KU60" s="1" t="s">
        <v>4415</v>
      </c>
      <c r="KV60" s="1" t="s">
        <v>4416</v>
      </c>
      <c r="KW60" s="1" t="s">
        <v>2236</v>
      </c>
      <c r="LB60" s="1" t="s">
        <v>4417</v>
      </c>
      <c r="LC60" s="1" t="s">
        <v>4418</v>
      </c>
      <c r="LD60" s="1" t="s">
        <v>4419</v>
      </c>
      <c r="LE60" s="1" t="s">
        <v>2236</v>
      </c>
      <c r="LF60" s="1" t="s">
        <v>4420</v>
      </c>
      <c r="LG60" s="1" t="s">
        <v>2236</v>
      </c>
      <c r="LH60" s="1" t="s">
        <v>4421</v>
      </c>
      <c r="LI60" s="1" t="s">
        <v>2236</v>
      </c>
      <c r="LJ60" s="1" t="s">
        <v>4422</v>
      </c>
      <c r="LK60" s="1" t="s">
        <v>4423</v>
      </c>
      <c r="LL60" s="1" t="s">
        <v>4424</v>
      </c>
      <c r="LM60" s="1" t="s">
        <v>2236</v>
      </c>
      <c r="LV60" s="1" t="s">
        <v>4425</v>
      </c>
      <c r="LW60" s="1" t="s">
        <v>2236</v>
      </c>
      <c r="LX60" s="1" t="s">
        <v>4426</v>
      </c>
      <c r="LY60" s="1" t="s">
        <v>2236</v>
      </c>
      <c r="LZ60" s="1" t="s">
        <v>4427</v>
      </c>
      <c r="MA60" s="1" t="s">
        <v>4428</v>
      </c>
      <c r="MB60" s="1" t="s">
        <v>4429</v>
      </c>
      <c r="MC60" s="1" t="s">
        <v>4430</v>
      </c>
      <c r="SL60" s="1" t="s">
        <v>4431</v>
      </c>
      <c r="SM60" s="1" t="s">
        <v>2236</v>
      </c>
      <c r="SN60" s="1" t="s">
        <v>2236</v>
      </c>
      <c r="SO60" s="1" t="s">
        <v>2236</v>
      </c>
      <c r="SP60" s="1" t="s">
        <v>4432</v>
      </c>
    </row>
    <row r="61" spans="1:510" ht="15.95">
      <c r="A61" s="1">
        <v>5801</v>
      </c>
      <c r="B61" s="1" t="s">
        <v>4433</v>
      </c>
      <c r="C61" s="1" t="s">
        <v>4434</v>
      </c>
      <c r="E61" s="1" t="s">
        <v>4435</v>
      </c>
      <c r="F61" s="1">
        <v>2021</v>
      </c>
      <c r="G61" s="1" t="s">
        <v>4436</v>
      </c>
      <c r="H61" s="1" t="s">
        <v>4437</v>
      </c>
      <c r="I61" s="1" t="s">
        <v>3315</v>
      </c>
      <c r="J61" s="1" t="s">
        <v>4438</v>
      </c>
      <c r="K61" s="1" t="s">
        <v>2234</v>
      </c>
      <c r="L61" s="1" t="s">
        <v>2891</v>
      </c>
      <c r="M61" s="1" t="s">
        <v>3315</v>
      </c>
      <c r="N61" s="1" t="s">
        <v>2237</v>
      </c>
      <c r="O61" s="1" t="s">
        <v>2236</v>
      </c>
      <c r="Q61" s="1" t="s">
        <v>4439</v>
      </c>
      <c r="R61" s="1" t="s">
        <v>4440</v>
      </c>
      <c r="S61" s="1" t="s">
        <v>4441</v>
      </c>
      <c r="T61" s="1" t="s">
        <v>4442</v>
      </c>
      <c r="U61" s="1" t="s">
        <v>4443</v>
      </c>
      <c r="V61" s="1" t="s">
        <v>4444</v>
      </c>
      <c r="W61" s="1" t="s">
        <v>4445</v>
      </c>
      <c r="X61" s="1" t="s">
        <v>4446</v>
      </c>
      <c r="Y61" s="1" t="s">
        <v>2236</v>
      </c>
      <c r="Z61" s="1" t="s">
        <v>4443</v>
      </c>
      <c r="AA61" s="1" t="s">
        <v>4447</v>
      </c>
      <c r="AB61" s="1" t="s">
        <v>4448</v>
      </c>
      <c r="AC61" s="1" t="s">
        <v>4449</v>
      </c>
      <c r="AD61" s="1" t="s">
        <v>2236</v>
      </c>
      <c r="AE61" s="1" t="s">
        <v>4443</v>
      </c>
      <c r="AF61" s="1" t="s">
        <v>4450</v>
      </c>
      <c r="AG61" s="1" t="s">
        <v>4451</v>
      </c>
      <c r="AH61" s="1" t="s">
        <v>4452</v>
      </c>
      <c r="AI61" s="1" t="s">
        <v>2236</v>
      </c>
      <c r="AJ61" s="1" t="s">
        <v>4443</v>
      </c>
      <c r="AK61" s="1" t="s">
        <v>4453</v>
      </c>
      <c r="AL61" s="1" t="s">
        <v>4454</v>
      </c>
      <c r="AM61" s="1" t="s">
        <v>4455</v>
      </c>
      <c r="AN61" s="1" t="s">
        <v>4456</v>
      </c>
      <c r="AO61" s="1" t="s">
        <v>4457</v>
      </c>
      <c r="AP61" s="1" t="s">
        <v>2236</v>
      </c>
      <c r="AQ61" s="1" t="s">
        <v>2236</v>
      </c>
      <c r="AR61" s="1" t="s">
        <v>2236</v>
      </c>
      <c r="AS61" s="1" t="s">
        <v>2236</v>
      </c>
      <c r="AT61" s="1" t="s">
        <v>2236</v>
      </c>
      <c r="AU61" s="1" t="s">
        <v>2236</v>
      </c>
      <c r="AV61" s="1" t="s">
        <v>2236</v>
      </c>
      <c r="AW61" s="1" t="s">
        <v>2236</v>
      </c>
      <c r="AX61" s="1" t="s">
        <v>2236</v>
      </c>
      <c r="AY61" s="1" t="s">
        <v>2236</v>
      </c>
      <c r="AZ61" s="1" t="s">
        <v>2236</v>
      </c>
      <c r="BA61" s="1" t="s">
        <v>2236</v>
      </c>
      <c r="BB61" s="1" t="s">
        <v>2236</v>
      </c>
      <c r="BC61" s="1" t="s">
        <v>2236</v>
      </c>
      <c r="BD61" s="1" t="s">
        <v>2236</v>
      </c>
      <c r="BE61" s="1" t="s">
        <v>2236</v>
      </c>
      <c r="BF61" s="1" t="s">
        <v>2236</v>
      </c>
      <c r="BG61" s="1" t="s">
        <v>2236</v>
      </c>
      <c r="BH61" s="1" t="s">
        <v>2236</v>
      </c>
      <c r="BI61" s="1" t="s">
        <v>2236</v>
      </c>
      <c r="BJ61" s="1" t="s">
        <v>2236</v>
      </c>
      <c r="BK61" s="1" t="s">
        <v>2236</v>
      </c>
      <c r="BL61" s="1" t="s">
        <v>2236</v>
      </c>
      <c r="BM61" s="1" t="s">
        <v>2236</v>
      </c>
      <c r="BN61" s="1" t="s">
        <v>2236</v>
      </c>
      <c r="DS61" s="1" t="s">
        <v>4458</v>
      </c>
      <c r="DT61" s="1" t="s">
        <v>2236</v>
      </c>
      <c r="DU61" s="1" t="s">
        <v>2236</v>
      </c>
      <c r="DV61" s="1" t="s">
        <v>2236</v>
      </c>
      <c r="DW61" s="1" t="s">
        <v>2236</v>
      </c>
      <c r="DX61" s="1" t="s">
        <v>2236</v>
      </c>
      <c r="DY61" s="1" t="s">
        <v>2236</v>
      </c>
      <c r="DZ61" s="1" t="s">
        <v>2236</v>
      </c>
      <c r="EA61" s="1" t="s">
        <v>2236</v>
      </c>
      <c r="EB61" s="1" t="s">
        <v>2236</v>
      </c>
      <c r="EM61" s="1" t="s">
        <v>4459</v>
      </c>
      <c r="EO61" s="1" t="s">
        <v>2236</v>
      </c>
      <c r="EP61" s="1" t="s">
        <v>2236</v>
      </c>
      <c r="EQ61" s="1" t="s">
        <v>4460</v>
      </c>
      <c r="ER61" s="1" t="s">
        <v>4461</v>
      </c>
      <c r="ES61" s="1" t="s">
        <v>2236</v>
      </c>
      <c r="ET61" s="1" t="s">
        <v>2236</v>
      </c>
      <c r="EU61" s="1" t="s">
        <v>4462</v>
      </c>
      <c r="EV61" s="1" t="s">
        <v>4463</v>
      </c>
      <c r="GC61" s="1" t="s">
        <v>4464</v>
      </c>
      <c r="GE61" s="1" t="s">
        <v>3191</v>
      </c>
      <c r="GF61" s="1" t="s">
        <v>4465</v>
      </c>
      <c r="GH61" s="1" t="s">
        <v>3194</v>
      </c>
      <c r="GI61" s="1" t="s">
        <v>4465</v>
      </c>
      <c r="GK61" s="1" t="s">
        <v>4466</v>
      </c>
      <c r="GL61" s="1" t="s">
        <v>4465</v>
      </c>
      <c r="GN61" s="1" t="s">
        <v>4467</v>
      </c>
      <c r="GO61" s="1" t="s">
        <v>4465</v>
      </c>
      <c r="GQ61" s="1" t="s">
        <v>4468</v>
      </c>
      <c r="GR61" s="1" t="s">
        <v>4465</v>
      </c>
      <c r="HJ61" s="2"/>
      <c r="MH61" s="1" t="s">
        <v>4469</v>
      </c>
      <c r="MI61" s="1" t="s">
        <v>4470</v>
      </c>
      <c r="MJ61" s="1" t="s">
        <v>4471</v>
      </c>
      <c r="MK61" s="1" t="s">
        <v>4472</v>
      </c>
      <c r="ML61" s="1" t="s">
        <v>4473</v>
      </c>
      <c r="MM61" s="1" t="s">
        <v>4474</v>
      </c>
      <c r="MO61" s="1" t="s">
        <v>4475</v>
      </c>
      <c r="MP61" s="1" t="s">
        <v>4476</v>
      </c>
      <c r="MQ61" s="1" t="s">
        <v>4477</v>
      </c>
      <c r="MS61" s="1" t="s">
        <v>4478</v>
      </c>
      <c r="MT61" s="1" t="s">
        <v>4479</v>
      </c>
      <c r="MU61" s="1" t="s">
        <v>4480</v>
      </c>
      <c r="MW61" s="1" t="s">
        <v>4481</v>
      </c>
      <c r="MX61" s="1" t="s">
        <v>4482</v>
      </c>
      <c r="MY61" s="1" t="s">
        <v>4483</v>
      </c>
      <c r="NA61" s="1" t="s">
        <v>4484</v>
      </c>
      <c r="SL61" s="1" t="s">
        <v>4485</v>
      </c>
      <c r="SM61" s="1" t="s">
        <v>2236</v>
      </c>
      <c r="SN61" s="1" t="s">
        <v>2236</v>
      </c>
      <c r="SO61" s="1" t="s">
        <v>4486</v>
      </c>
      <c r="SP61" s="1" t="s">
        <v>4487</v>
      </c>
    </row>
    <row r="62" spans="1:510" ht="15.95">
      <c r="A62" s="1">
        <v>5807</v>
      </c>
      <c r="B62" s="1" t="s">
        <v>4488</v>
      </c>
      <c r="C62" s="1" t="s">
        <v>4489</v>
      </c>
      <c r="E62" s="1" t="s">
        <v>4490</v>
      </c>
      <c r="F62" s="1">
        <v>2022</v>
      </c>
      <c r="G62" s="1" t="s">
        <v>4491</v>
      </c>
      <c r="H62" s="1" t="s">
        <v>4492</v>
      </c>
      <c r="I62" s="1" t="s">
        <v>3496</v>
      </c>
      <c r="J62" s="1" t="s">
        <v>3105</v>
      </c>
      <c r="K62" s="1" t="s">
        <v>2234</v>
      </c>
      <c r="L62" s="1" t="s">
        <v>2891</v>
      </c>
      <c r="M62" s="1" t="s">
        <v>2236</v>
      </c>
      <c r="N62" s="1" t="s">
        <v>2237</v>
      </c>
      <c r="O62" s="1" t="s">
        <v>2236</v>
      </c>
      <c r="Q62" s="1" t="s">
        <v>4493</v>
      </c>
      <c r="R62" s="1" t="s">
        <v>2236</v>
      </c>
      <c r="S62" s="1" t="s">
        <v>2236</v>
      </c>
      <c r="T62" s="1" t="s">
        <v>2236</v>
      </c>
      <c r="U62" s="1" t="s">
        <v>4494</v>
      </c>
      <c r="V62" s="1" t="s">
        <v>4495</v>
      </c>
      <c r="W62" s="1" t="s">
        <v>2236</v>
      </c>
      <c r="X62" s="1" t="s">
        <v>2236</v>
      </c>
      <c r="Y62" s="1" t="s">
        <v>2236</v>
      </c>
      <c r="Z62" s="1" t="s">
        <v>4494</v>
      </c>
      <c r="AA62" s="1" t="s">
        <v>4496</v>
      </c>
      <c r="AB62" s="1" t="s">
        <v>2236</v>
      </c>
      <c r="AC62" s="1" t="s">
        <v>2236</v>
      </c>
      <c r="AD62" s="1" t="s">
        <v>2236</v>
      </c>
      <c r="AE62" s="1" t="s">
        <v>4494</v>
      </c>
      <c r="AF62" s="1" t="s">
        <v>4497</v>
      </c>
      <c r="AG62" s="1" t="s">
        <v>2236</v>
      </c>
      <c r="AH62" s="1" t="s">
        <v>2236</v>
      </c>
      <c r="AI62" s="1" t="s">
        <v>2236</v>
      </c>
      <c r="AJ62" s="1" t="s">
        <v>4494</v>
      </c>
      <c r="AK62" s="1" t="s">
        <v>4498</v>
      </c>
      <c r="AL62" s="1" t="s">
        <v>2236</v>
      </c>
      <c r="AM62" s="1" t="s">
        <v>2236</v>
      </c>
      <c r="AN62" s="1" t="s">
        <v>2236</v>
      </c>
      <c r="AO62" s="1" t="s">
        <v>4494</v>
      </c>
      <c r="AP62" s="1" t="s">
        <v>4499</v>
      </c>
      <c r="AQ62" s="1" t="s">
        <v>2236</v>
      </c>
      <c r="AR62" s="1" t="s">
        <v>2236</v>
      </c>
      <c r="AS62" s="1" t="s">
        <v>2236</v>
      </c>
      <c r="AT62" s="1" t="s">
        <v>4494</v>
      </c>
      <c r="DS62" s="1" t="s">
        <v>2236</v>
      </c>
      <c r="DT62" s="1" t="s">
        <v>2236</v>
      </c>
      <c r="DU62" s="1" t="s">
        <v>2236</v>
      </c>
      <c r="DV62" s="1" t="s">
        <v>2236</v>
      </c>
      <c r="DW62" s="1" t="s">
        <v>2236</v>
      </c>
      <c r="DX62" s="1" t="s">
        <v>2236</v>
      </c>
      <c r="DY62" s="1" t="s">
        <v>2236</v>
      </c>
      <c r="DZ62" s="1" t="s">
        <v>2236</v>
      </c>
      <c r="EA62" s="1" t="s">
        <v>2236</v>
      </c>
      <c r="EB62" s="1" t="s">
        <v>2236</v>
      </c>
      <c r="EM62" s="1" t="s">
        <v>2236</v>
      </c>
      <c r="EO62" s="1" t="s">
        <v>2236</v>
      </c>
      <c r="EP62" s="1" t="s">
        <v>2236</v>
      </c>
      <c r="EQ62" s="1" t="s">
        <v>2236</v>
      </c>
      <c r="ER62" s="1" t="s">
        <v>4500</v>
      </c>
      <c r="GC62" s="1" t="s">
        <v>2268</v>
      </c>
      <c r="GE62" s="1" t="s">
        <v>4501</v>
      </c>
      <c r="GF62" s="1" t="s">
        <v>4502</v>
      </c>
      <c r="GG62" s="1" t="s">
        <v>4503</v>
      </c>
      <c r="GH62" s="1" t="s">
        <v>4504</v>
      </c>
      <c r="GI62" s="1" t="s">
        <v>4505</v>
      </c>
      <c r="GJ62" s="1" t="s">
        <v>4506</v>
      </c>
      <c r="GK62" s="1" t="s">
        <v>3113</v>
      </c>
      <c r="GL62" s="1" t="s">
        <v>4507</v>
      </c>
      <c r="GM62" s="1" t="s">
        <v>4508</v>
      </c>
      <c r="GN62" s="1" t="s">
        <v>4509</v>
      </c>
      <c r="GO62" s="1" t="s">
        <v>4510</v>
      </c>
      <c r="GP62" s="1" t="s">
        <v>4511</v>
      </c>
      <c r="GQ62" s="1" t="s">
        <v>4512</v>
      </c>
      <c r="GR62" s="1" t="s">
        <v>4513</v>
      </c>
      <c r="GS62" s="1" t="s">
        <v>4514</v>
      </c>
      <c r="GT62" s="1" t="s">
        <v>4515</v>
      </c>
      <c r="GU62" s="1" t="s">
        <v>4516</v>
      </c>
      <c r="GV62" s="1" t="s">
        <v>4517</v>
      </c>
      <c r="GW62" s="1" t="s">
        <v>4518</v>
      </c>
      <c r="GX62" s="1" t="s">
        <v>4519</v>
      </c>
      <c r="GY62" s="1" t="s">
        <v>4520</v>
      </c>
      <c r="HJ62" s="2" t="s">
        <v>2236</v>
      </c>
      <c r="SL62" s="1" t="s">
        <v>4521</v>
      </c>
      <c r="SM62" s="1" t="s">
        <v>2236</v>
      </c>
      <c r="SN62" s="1" t="s">
        <v>2236</v>
      </c>
      <c r="SO62" s="1" t="s">
        <v>4522</v>
      </c>
      <c r="SP62" s="1" t="s">
        <v>4523</v>
      </c>
    </row>
    <row r="63" spans="1:510" ht="15.95">
      <c r="A63" s="1">
        <v>6980</v>
      </c>
      <c r="B63" s="1" t="s">
        <v>4524</v>
      </c>
      <c r="C63" s="1" t="s">
        <v>4525</v>
      </c>
      <c r="E63" s="1" t="s">
        <v>4526</v>
      </c>
      <c r="F63" s="1">
        <v>2020</v>
      </c>
      <c r="G63" s="1" t="s">
        <v>4527</v>
      </c>
      <c r="H63" s="1" t="s">
        <v>4528</v>
      </c>
      <c r="I63" s="1" t="s">
        <v>2321</v>
      </c>
      <c r="J63" s="1" t="s">
        <v>4529</v>
      </c>
      <c r="K63" s="1" t="s">
        <v>2633</v>
      </c>
      <c r="L63" s="1" t="s">
        <v>2409</v>
      </c>
      <c r="M63" s="1" t="s">
        <v>2236</v>
      </c>
      <c r="N63" s="1" t="s">
        <v>2237</v>
      </c>
      <c r="O63" s="1" t="s">
        <v>2236</v>
      </c>
      <c r="Q63" s="1" t="s">
        <v>2236</v>
      </c>
      <c r="CO63" s="1" t="s">
        <v>4530</v>
      </c>
      <c r="CP63" s="1" t="s">
        <v>4531</v>
      </c>
      <c r="CQ63" s="1" t="s">
        <v>4532</v>
      </c>
      <c r="CR63" s="1" t="s">
        <v>4533</v>
      </c>
      <c r="CS63" s="1" t="s">
        <v>2236</v>
      </c>
      <c r="CT63" s="1" t="s">
        <v>2236</v>
      </c>
      <c r="CU63" s="1" t="s">
        <v>2236</v>
      </c>
      <c r="CV63" s="1" t="s">
        <v>2236</v>
      </c>
      <c r="CW63" s="1" t="s">
        <v>2236</v>
      </c>
      <c r="CX63" s="1" t="s">
        <v>2236</v>
      </c>
      <c r="EM63" s="1" t="s">
        <v>4534</v>
      </c>
      <c r="EO63" s="1" t="s">
        <v>2236</v>
      </c>
      <c r="GC63" s="1" t="s">
        <v>2268</v>
      </c>
      <c r="GE63" s="1" t="s">
        <v>2236</v>
      </c>
      <c r="HJ63" s="2"/>
      <c r="MH63" s="1" t="s">
        <v>4535</v>
      </c>
      <c r="MI63" s="1" t="s">
        <v>4536</v>
      </c>
      <c r="MJ63" s="1" t="s">
        <v>4537</v>
      </c>
      <c r="MK63" s="1" t="s">
        <v>2236</v>
      </c>
      <c r="ML63" s="1" t="s">
        <v>4538</v>
      </c>
      <c r="MM63" s="1" t="s">
        <v>4539</v>
      </c>
      <c r="MN63" s="1" t="s">
        <v>4540</v>
      </c>
      <c r="MO63" s="1" t="s">
        <v>2236</v>
      </c>
      <c r="MP63" s="1" t="s">
        <v>4541</v>
      </c>
      <c r="MQ63" s="1" t="s">
        <v>4539</v>
      </c>
      <c r="MR63" s="1" t="s">
        <v>4542</v>
      </c>
      <c r="MS63" s="1" t="s">
        <v>2236</v>
      </c>
      <c r="MT63" s="1" t="s">
        <v>4543</v>
      </c>
      <c r="MU63" s="1" t="s">
        <v>4539</v>
      </c>
      <c r="MV63" s="1" t="s">
        <v>4544</v>
      </c>
      <c r="MW63" s="1" t="s">
        <v>2236</v>
      </c>
      <c r="SL63" s="1" t="s">
        <v>4545</v>
      </c>
      <c r="SM63" s="1" t="s">
        <v>2236</v>
      </c>
      <c r="SN63" s="1" t="s">
        <v>2236</v>
      </c>
      <c r="SO63" s="1" t="s">
        <v>4546</v>
      </c>
      <c r="SP63" s="1" t="s">
        <v>4547</v>
      </c>
    </row>
    <row r="64" spans="1:510" ht="15.95">
      <c r="A64" s="1">
        <v>7084</v>
      </c>
      <c r="B64" s="1" t="s">
        <v>4548</v>
      </c>
      <c r="C64" s="1" t="s">
        <v>4549</v>
      </c>
      <c r="E64" s="1" t="s">
        <v>4550</v>
      </c>
      <c r="F64" s="1">
        <v>2018</v>
      </c>
      <c r="G64" s="1" t="s">
        <v>4551</v>
      </c>
      <c r="H64" s="1" t="s">
        <v>4552</v>
      </c>
      <c r="I64" s="1" t="s">
        <v>2578</v>
      </c>
      <c r="J64" s="1" t="s">
        <v>4553</v>
      </c>
      <c r="K64" s="1" t="s">
        <v>2234</v>
      </c>
      <c r="L64" s="1" t="s">
        <v>2891</v>
      </c>
      <c r="M64" s="1" t="s">
        <v>4554</v>
      </c>
      <c r="N64" s="1" t="s">
        <v>2237</v>
      </c>
      <c r="O64" s="1" t="s">
        <v>2236</v>
      </c>
      <c r="Q64" s="1" t="s">
        <v>2236</v>
      </c>
      <c r="DS64" s="1" t="s">
        <v>2236</v>
      </c>
      <c r="DT64" s="1" t="s">
        <v>2236</v>
      </c>
      <c r="DU64" s="1" t="s">
        <v>2236</v>
      </c>
      <c r="DV64" s="1" t="s">
        <v>2236</v>
      </c>
      <c r="DW64" s="1" t="s">
        <v>2236</v>
      </c>
      <c r="DX64" s="1" t="s">
        <v>2236</v>
      </c>
      <c r="DY64" s="1" t="s">
        <v>2236</v>
      </c>
      <c r="DZ64" s="1" t="s">
        <v>2236</v>
      </c>
      <c r="EA64" s="1" t="s">
        <v>2236</v>
      </c>
      <c r="EB64" s="1" t="s">
        <v>2236</v>
      </c>
      <c r="EM64" s="1" t="s">
        <v>2236</v>
      </c>
      <c r="EO64" s="1" t="s">
        <v>2236</v>
      </c>
      <c r="GC64" s="1" t="s">
        <v>2268</v>
      </c>
      <c r="GE64" s="1" t="s">
        <v>4555</v>
      </c>
      <c r="GF64" s="1" t="s">
        <v>4556</v>
      </c>
      <c r="GG64" s="1" t="s">
        <v>2236</v>
      </c>
      <c r="GH64" s="1" t="s">
        <v>4557</v>
      </c>
      <c r="GI64" s="1" t="s">
        <v>4558</v>
      </c>
      <c r="GJ64" s="1" t="s">
        <v>2236</v>
      </c>
      <c r="GK64" s="1" t="s">
        <v>4559</v>
      </c>
      <c r="GL64" s="1" t="s">
        <v>4560</v>
      </c>
      <c r="GM64" s="1" t="s">
        <v>2236</v>
      </c>
      <c r="GN64" s="1" t="s">
        <v>4561</v>
      </c>
      <c r="GO64" s="1" t="s">
        <v>4562</v>
      </c>
      <c r="GP64" s="1" t="s">
        <v>2236</v>
      </c>
      <c r="GQ64" s="1" t="s">
        <v>4563</v>
      </c>
      <c r="GR64" s="1" t="s">
        <v>4564</v>
      </c>
      <c r="GS64" s="1" t="s">
        <v>2236</v>
      </c>
      <c r="HJ64" s="2"/>
      <c r="MH64" s="1" t="s">
        <v>4565</v>
      </c>
      <c r="MI64" s="1" t="s">
        <v>2236</v>
      </c>
      <c r="MJ64" s="1" t="s">
        <v>2236</v>
      </c>
      <c r="MK64" s="1" t="s">
        <v>4556</v>
      </c>
      <c r="ML64" s="1" t="s">
        <v>4566</v>
      </c>
      <c r="MM64" s="1" t="s">
        <v>2236</v>
      </c>
      <c r="MN64" s="1" t="s">
        <v>2236</v>
      </c>
      <c r="MO64" s="1" t="s">
        <v>4558</v>
      </c>
      <c r="MP64" s="1" t="s">
        <v>4567</v>
      </c>
      <c r="MQ64" s="1" t="s">
        <v>2236</v>
      </c>
      <c r="MR64" s="1" t="s">
        <v>2236</v>
      </c>
      <c r="MS64" s="1" t="s">
        <v>4560</v>
      </c>
      <c r="MT64" s="1" t="s">
        <v>4568</v>
      </c>
      <c r="MU64" s="1" t="s">
        <v>2236</v>
      </c>
      <c r="MV64" s="1" t="s">
        <v>2236</v>
      </c>
      <c r="MW64" s="1" t="s">
        <v>4569</v>
      </c>
      <c r="MX64" s="1" t="s">
        <v>4563</v>
      </c>
      <c r="MY64" s="1" t="s">
        <v>2236</v>
      </c>
      <c r="MZ64" s="1" t="s">
        <v>2236</v>
      </c>
      <c r="SL64" s="1" t="s">
        <v>2236</v>
      </c>
      <c r="SM64" s="1" t="s">
        <v>2236</v>
      </c>
      <c r="SN64" s="1" t="s">
        <v>2236</v>
      </c>
      <c r="SO64" s="1" t="s">
        <v>2236</v>
      </c>
      <c r="SP64" s="1" t="s">
        <v>4570</v>
      </c>
    </row>
    <row r="65" spans="1:510" ht="15.95">
      <c r="A65" s="1">
        <v>8518</v>
      </c>
      <c r="B65" s="1" t="s">
        <v>4571</v>
      </c>
      <c r="C65" s="1" t="s">
        <v>4572</v>
      </c>
      <c r="E65" s="1" t="s">
        <v>4573</v>
      </c>
      <c r="F65" s="1">
        <v>2013</v>
      </c>
      <c r="G65" s="1" t="s">
        <v>3507</v>
      </c>
      <c r="H65" s="1" t="s">
        <v>2789</v>
      </c>
      <c r="I65" s="1" t="s">
        <v>2706</v>
      </c>
      <c r="J65" s="1" t="s">
        <v>4574</v>
      </c>
      <c r="K65" s="1" t="s">
        <v>2234</v>
      </c>
      <c r="L65" s="1" t="s">
        <v>2409</v>
      </c>
      <c r="M65" s="1" t="s">
        <v>2236</v>
      </c>
      <c r="N65" s="1" t="s">
        <v>2237</v>
      </c>
      <c r="O65" s="1" t="s">
        <v>2236</v>
      </c>
      <c r="Q65" s="1" t="s">
        <v>4575</v>
      </c>
      <c r="R65" s="1" t="s">
        <v>4576</v>
      </c>
      <c r="S65" s="1" t="s">
        <v>4577</v>
      </c>
      <c r="T65" s="1" t="s">
        <v>4578</v>
      </c>
      <c r="U65" s="1" t="s">
        <v>4579</v>
      </c>
      <c r="V65" s="1" t="s">
        <v>4580</v>
      </c>
      <c r="W65" s="1" t="s">
        <v>4581</v>
      </c>
      <c r="X65" s="1" t="s">
        <v>4582</v>
      </c>
      <c r="Y65" s="1" t="s">
        <v>4582</v>
      </c>
      <c r="Z65" s="1" t="s">
        <v>4583</v>
      </c>
      <c r="CO65" s="1" t="s">
        <v>2236</v>
      </c>
      <c r="CP65" s="1" t="s">
        <v>2236</v>
      </c>
      <c r="CQ65" s="1" t="s">
        <v>2236</v>
      </c>
      <c r="CR65" s="1" t="s">
        <v>2236</v>
      </c>
      <c r="CS65" s="1" t="s">
        <v>2236</v>
      </c>
      <c r="CT65" s="1" t="s">
        <v>2236</v>
      </c>
      <c r="CU65" s="1" t="s">
        <v>2236</v>
      </c>
      <c r="CV65" s="1" t="s">
        <v>2236</v>
      </c>
      <c r="CW65" s="1" t="s">
        <v>2236</v>
      </c>
      <c r="CX65" s="1" t="s">
        <v>2236</v>
      </c>
      <c r="EM65" s="1" t="s">
        <v>4584</v>
      </c>
      <c r="EO65" s="1" t="s">
        <v>2236</v>
      </c>
      <c r="GC65" s="1" t="s">
        <v>2268</v>
      </c>
      <c r="GE65" s="1" t="s">
        <v>2236</v>
      </c>
      <c r="HJ65" s="2" t="s">
        <v>4585</v>
      </c>
      <c r="HK65" s="1" t="s">
        <v>2236</v>
      </c>
      <c r="HL65" s="1" t="s">
        <v>2236</v>
      </c>
      <c r="HM65" s="1" t="s">
        <v>4586</v>
      </c>
      <c r="IP65" s="1" t="s">
        <v>2236</v>
      </c>
      <c r="IQ65" s="1" t="s">
        <v>2236</v>
      </c>
      <c r="IR65" s="1" t="s">
        <v>4587</v>
      </c>
      <c r="IS65" s="1" t="s">
        <v>2236</v>
      </c>
      <c r="IT65" s="1" t="s">
        <v>4585</v>
      </c>
      <c r="IU65" s="1" t="s">
        <v>2236</v>
      </c>
      <c r="IV65" s="1" t="s">
        <v>2236</v>
      </c>
      <c r="IW65" s="1" t="s">
        <v>4588</v>
      </c>
      <c r="JN65" s="1" t="s">
        <v>4585</v>
      </c>
      <c r="JO65" s="1" t="s">
        <v>2236</v>
      </c>
      <c r="JP65" s="1" t="s">
        <v>2236</v>
      </c>
      <c r="JQ65" s="1" t="s">
        <v>4589</v>
      </c>
      <c r="KL65" s="1" t="s">
        <v>4585</v>
      </c>
      <c r="KM65" s="1" t="s">
        <v>2236</v>
      </c>
      <c r="KN65" s="1" t="s">
        <v>2236</v>
      </c>
      <c r="KO65" s="1" t="s">
        <v>4590</v>
      </c>
      <c r="KT65" s="1" t="s">
        <v>4585</v>
      </c>
      <c r="KU65" s="1" t="s">
        <v>2236</v>
      </c>
      <c r="KV65" s="1" t="s">
        <v>2236</v>
      </c>
      <c r="KW65" s="1" t="s">
        <v>4591</v>
      </c>
      <c r="LB65" s="1" t="s">
        <v>4585</v>
      </c>
      <c r="LC65" s="1" t="s">
        <v>2236</v>
      </c>
      <c r="LD65" s="1" t="s">
        <v>2236</v>
      </c>
      <c r="LE65" s="1" t="s">
        <v>4592</v>
      </c>
      <c r="LF65" s="1" t="s">
        <v>4585</v>
      </c>
      <c r="LG65" s="1" t="s">
        <v>2236</v>
      </c>
      <c r="LH65" s="1" t="s">
        <v>2236</v>
      </c>
      <c r="LI65" s="1" t="s">
        <v>4593</v>
      </c>
      <c r="LN65" s="1" t="s">
        <v>4585</v>
      </c>
      <c r="LO65" s="1" t="s">
        <v>2236</v>
      </c>
      <c r="LP65" s="1" t="s">
        <v>2236</v>
      </c>
      <c r="LQ65" s="1" t="s">
        <v>4594</v>
      </c>
      <c r="LV65" s="1" t="s">
        <v>4585</v>
      </c>
      <c r="LW65" s="1" t="s">
        <v>2236</v>
      </c>
      <c r="LX65" s="1" t="s">
        <v>2236</v>
      </c>
      <c r="LY65" s="1" t="s">
        <v>4595</v>
      </c>
      <c r="LZ65" s="1" t="s">
        <v>2236</v>
      </c>
      <c r="MA65" s="1" t="s">
        <v>2236</v>
      </c>
      <c r="MB65" s="1" t="s">
        <v>2236</v>
      </c>
      <c r="MC65" s="1" t="s">
        <v>4596</v>
      </c>
      <c r="SL65" s="1" t="s">
        <v>2236</v>
      </c>
      <c r="SM65" s="1" t="s">
        <v>2236</v>
      </c>
      <c r="SN65" s="1" t="s">
        <v>2236</v>
      </c>
      <c r="SO65" s="1" t="s">
        <v>4597</v>
      </c>
      <c r="SP65" s="1" t="s">
        <v>4598</v>
      </c>
    </row>
    <row r="66" spans="1:510" ht="15.95">
      <c r="A66" s="1">
        <v>10973</v>
      </c>
      <c r="B66" s="1" t="s">
        <v>4599</v>
      </c>
      <c r="C66" s="1" t="s">
        <v>4600</v>
      </c>
      <c r="E66" s="1" t="s">
        <v>4601</v>
      </c>
      <c r="F66" s="1">
        <v>2004</v>
      </c>
      <c r="G66" s="1" t="s">
        <v>4602</v>
      </c>
      <c r="H66" s="1" t="s">
        <v>2789</v>
      </c>
      <c r="I66" s="1" t="s">
        <v>2578</v>
      </c>
      <c r="J66" s="1" t="s">
        <v>4603</v>
      </c>
      <c r="K66" s="1" t="s">
        <v>2234</v>
      </c>
      <c r="L66" s="1" t="s">
        <v>2409</v>
      </c>
      <c r="M66" s="1" t="s">
        <v>2236</v>
      </c>
      <c r="N66" s="1" t="s">
        <v>2237</v>
      </c>
      <c r="O66" s="1" t="s">
        <v>2236</v>
      </c>
      <c r="Q66" s="1" t="s">
        <v>4604</v>
      </c>
      <c r="R66" s="1" t="s">
        <v>2236</v>
      </c>
      <c r="S66" s="1" t="s">
        <v>2236</v>
      </c>
      <c r="T66" s="1" t="s">
        <v>2236</v>
      </c>
      <c r="U66" s="1" t="s">
        <v>4605</v>
      </c>
      <c r="V66" s="1" t="s">
        <v>4606</v>
      </c>
      <c r="W66" s="1" t="s">
        <v>2236</v>
      </c>
      <c r="X66" s="1" t="s">
        <v>2236</v>
      </c>
      <c r="Y66" s="1" t="s">
        <v>2236</v>
      </c>
      <c r="Z66" s="1" t="s">
        <v>4605</v>
      </c>
      <c r="AA66" s="1" t="s">
        <v>4607</v>
      </c>
      <c r="AB66" s="1" t="s">
        <v>2236</v>
      </c>
      <c r="AC66" s="1" t="s">
        <v>2236</v>
      </c>
      <c r="AD66" s="1" t="s">
        <v>2236</v>
      </c>
      <c r="AE66" s="1" t="s">
        <v>4605</v>
      </c>
      <c r="AF66" s="1" t="s">
        <v>4608</v>
      </c>
      <c r="AG66" s="1" t="s">
        <v>2236</v>
      </c>
      <c r="AH66" s="1" t="s">
        <v>2236</v>
      </c>
      <c r="AI66" s="1" t="s">
        <v>2236</v>
      </c>
      <c r="AJ66" s="1" t="s">
        <v>4605</v>
      </c>
      <c r="CO66" s="1" t="s">
        <v>2236</v>
      </c>
      <c r="CP66" s="1" t="s">
        <v>2236</v>
      </c>
      <c r="CQ66" s="1" t="s">
        <v>2236</v>
      </c>
      <c r="CR66" s="1" t="s">
        <v>2236</v>
      </c>
      <c r="CS66" s="1" t="s">
        <v>2236</v>
      </c>
      <c r="CT66" s="1" t="s">
        <v>2236</v>
      </c>
      <c r="CU66" s="1" t="s">
        <v>2236</v>
      </c>
      <c r="CV66" s="1" t="s">
        <v>2236</v>
      </c>
      <c r="CW66" s="1" t="s">
        <v>2236</v>
      </c>
      <c r="CX66" s="1" t="s">
        <v>2236</v>
      </c>
      <c r="EM66" s="1" t="s">
        <v>2236</v>
      </c>
      <c r="EO66" s="1" t="s">
        <v>2236</v>
      </c>
      <c r="GC66" s="1" t="s">
        <v>2268</v>
      </c>
      <c r="GE66" s="1" t="s">
        <v>4609</v>
      </c>
      <c r="GF66" s="1" t="s">
        <v>4610</v>
      </c>
      <c r="GG66" s="1" t="s">
        <v>2236</v>
      </c>
      <c r="GH66" s="1" t="s">
        <v>4611</v>
      </c>
      <c r="GI66" s="1" t="s">
        <v>4612</v>
      </c>
      <c r="GJ66" s="1" t="s">
        <v>2236</v>
      </c>
      <c r="GK66" s="1" t="s">
        <v>4613</v>
      </c>
      <c r="GL66" s="1" t="s">
        <v>4614</v>
      </c>
      <c r="GM66" s="1" t="s">
        <v>2236</v>
      </c>
      <c r="GN66" s="1" t="s">
        <v>4615</v>
      </c>
      <c r="GO66" s="1" t="s">
        <v>4616</v>
      </c>
      <c r="GP66" s="1" t="s">
        <v>2236</v>
      </c>
      <c r="HJ66" s="2" t="s">
        <v>2236</v>
      </c>
      <c r="SL66" s="1" t="s">
        <v>2236</v>
      </c>
      <c r="SM66" s="1" t="s">
        <v>2236</v>
      </c>
      <c r="SN66" s="1" t="s">
        <v>2236</v>
      </c>
      <c r="SO66" s="1" t="s">
        <v>4617</v>
      </c>
      <c r="SP66" s="1" t="s">
        <v>4618</v>
      </c>
    </row>
    <row r="67" spans="1:510" ht="15.95">
      <c r="A67" s="1">
        <v>10990</v>
      </c>
      <c r="B67" s="1" t="s">
        <v>4619</v>
      </c>
      <c r="C67" s="1" t="s">
        <v>4620</v>
      </c>
      <c r="E67" s="1" t="s">
        <v>4621</v>
      </c>
      <c r="F67" s="1">
        <v>2004</v>
      </c>
      <c r="G67" s="1" t="s">
        <v>4622</v>
      </c>
      <c r="H67" s="1" t="s">
        <v>4623</v>
      </c>
      <c r="I67" s="1" t="s">
        <v>2706</v>
      </c>
      <c r="J67" s="1" t="s">
        <v>4624</v>
      </c>
      <c r="K67" s="1" t="s">
        <v>2234</v>
      </c>
      <c r="L67" s="1" t="s">
        <v>2409</v>
      </c>
      <c r="M67" s="1" t="s">
        <v>2236</v>
      </c>
      <c r="N67" s="1" t="s">
        <v>2237</v>
      </c>
      <c r="O67" s="1" t="s">
        <v>2236</v>
      </c>
      <c r="Q67" s="1" t="s">
        <v>2236</v>
      </c>
      <c r="CO67" s="1" t="s">
        <v>2236</v>
      </c>
      <c r="CP67" s="1" t="s">
        <v>2236</v>
      </c>
      <c r="CQ67" s="1" t="s">
        <v>2236</v>
      </c>
      <c r="CR67" s="1" t="s">
        <v>2236</v>
      </c>
      <c r="CS67" s="1" t="s">
        <v>2236</v>
      </c>
      <c r="CT67" s="1" t="s">
        <v>2236</v>
      </c>
      <c r="CU67" s="1" t="s">
        <v>2236</v>
      </c>
      <c r="CV67" s="1" t="s">
        <v>2236</v>
      </c>
      <c r="CW67" s="1" t="s">
        <v>2236</v>
      </c>
      <c r="CX67" s="1" t="s">
        <v>2236</v>
      </c>
      <c r="EM67" s="1" t="s">
        <v>2236</v>
      </c>
      <c r="EO67" s="1" t="s">
        <v>2236</v>
      </c>
      <c r="GC67" s="1" t="s">
        <v>2268</v>
      </c>
      <c r="GE67" s="1" t="s">
        <v>2236</v>
      </c>
      <c r="HJ67" s="2"/>
      <c r="KH67" s="1" t="s">
        <v>2236</v>
      </c>
      <c r="KI67" s="1" t="s">
        <v>2236</v>
      </c>
      <c r="KJ67" s="1" t="s">
        <v>2236</v>
      </c>
      <c r="KK67" s="1" t="s">
        <v>4625</v>
      </c>
      <c r="LB67" s="1" t="s">
        <v>2236</v>
      </c>
      <c r="LC67" s="1" t="s">
        <v>2236</v>
      </c>
      <c r="LD67" s="1" t="s">
        <v>2236</v>
      </c>
      <c r="LE67" s="1" t="s">
        <v>4626</v>
      </c>
      <c r="LJ67" s="1" t="s">
        <v>2236</v>
      </c>
      <c r="LK67" s="1" t="s">
        <v>2236</v>
      </c>
      <c r="LL67" s="1" t="s">
        <v>2236</v>
      </c>
      <c r="LM67" s="1" t="s">
        <v>4626</v>
      </c>
      <c r="LV67" s="1" t="s">
        <v>2236</v>
      </c>
      <c r="LW67" s="1" t="s">
        <v>2236</v>
      </c>
      <c r="LX67" s="1" t="s">
        <v>2236</v>
      </c>
      <c r="LY67" s="1" t="s">
        <v>4627</v>
      </c>
      <c r="SL67" s="1" t="s">
        <v>4628</v>
      </c>
      <c r="SM67" s="1" t="s">
        <v>2236</v>
      </c>
      <c r="SN67" s="1" t="s">
        <v>2236</v>
      </c>
      <c r="SO67" s="1" t="s">
        <v>4629</v>
      </c>
      <c r="SP67" s="1" t="s">
        <v>4630</v>
      </c>
    </row>
    <row r="68" spans="1:510" ht="15.95">
      <c r="A68" s="1">
        <v>10996</v>
      </c>
      <c r="B68" s="1" t="s">
        <v>4631</v>
      </c>
      <c r="C68" s="1" t="s">
        <v>4632</v>
      </c>
      <c r="E68" s="1" t="s">
        <v>4633</v>
      </c>
      <c r="F68" s="1">
        <v>2008</v>
      </c>
      <c r="G68" s="1" t="s">
        <v>4634</v>
      </c>
      <c r="H68" s="1" t="s">
        <v>4635</v>
      </c>
      <c r="I68" s="1" t="s">
        <v>3315</v>
      </c>
      <c r="J68" s="1" t="s">
        <v>4636</v>
      </c>
      <c r="K68" s="1" t="s">
        <v>2633</v>
      </c>
      <c r="L68" s="1" t="s">
        <v>2409</v>
      </c>
      <c r="M68" s="1" t="s">
        <v>2236</v>
      </c>
      <c r="N68" s="1" t="s">
        <v>2237</v>
      </c>
      <c r="O68" s="1" t="s">
        <v>2236</v>
      </c>
      <c r="Q68" s="1" t="s">
        <v>2236</v>
      </c>
      <c r="CO68" s="1" t="s">
        <v>2236</v>
      </c>
      <c r="CP68" s="1" t="s">
        <v>2236</v>
      </c>
      <c r="CQ68" s="1" t="s">
        <v>2236</v>
      </c>
      <c r="CR68" s="1" t="s">
        <v>2236</v>
      </c>
      <c r="CS68" s="1" t="s">
        <v>2236</v>
      </c>
      <c r="CT68" s="1" t="s">
        <v>2236</v>
      </c>
      <c r="CU68" s="1" t="s">
        <v>2236</v>
      </c>
      <c r="CV68" s="1" t="s">
        <v>2236</v>
      </c>
      <c r="CW68" s="1" t="s">
        <v>2236</v>
      </c>
      <c r="CX68" s="1" t="s">
        <v>2236</v>
      </c>
      <c r="EM68" s="1" t="s">
        <v>2236</v>
      </c>
      <c r="EO68" s="1" t="s">
        <v>2236</v>
      </c>
      <c r="EP68" s="1" t="s">
        <v>4637</v>
      </c>
      <c r="ER68" s="1" t="s">
        <v>4638</v>
      </c>
      <c r="GC68" s="1" t="s">
        <v>2268</v>
      </c>
      <c r="GE68" s="1" t="s">
        <v>4639</v>
      </c>
      <c r="GF68" s="1" t="s">
        <v>4640</v>
      </c>
      <c r="GG68" s="1" t="s">
        <v>4641</v>
      </c>
      <c r="GH68" s="1" t="s">
        <v>3109</v>
      </c>
      <c r="GI68" s="1" t="s">
        <v>4642</v>
      </c>
      <c r="GJ68" s="1" t="s">
        <v>4643</v>
      </c>
      <c r="GK68" s="1" t="s">
        <v>4644</v>
      </c>
      <c r="GL68" s="1" t="s">
        <v>4645</v>
      </c>
      <c r="GM68" s="1" t="s">
        <v>4646</v>
      </c>
      <c r="GN68" s="1" t="s">
        <v>4647</v>
      </c>
      <c r="GO68" s="1" t="s">
        <v>4648</v>
      </c>
      <c r="GP68" s="1" t="s">
        <v>4649</v>
      </c>
      <c r="GQ68" s="1" t="s">
        <v>4650</v>
      </c>
      <c r="GR68" s="1" t="s">
        <v>4651</v>
      </c>
      <c r="GS68" s="1" t="s">
        <v>4652</v>
      </c>
      <c r="GT68" s="1" t="s">
        <v>2864</v>
      </c>
      <c r="GU68" s="1" t="s">
        <v>4653</v>
      </c>
      <c r="GV68" s="1" t="s">
        <v>4654</v>
      </c>
      <c r="GW68" s="1" t="s">
        <v>2866</v>
      </c>
      <c r="GX68" s="1" t="s">
        <v>4655</v>
      </c>
      <c r="GY68" s="1" t="s">
        <v>4656</v>
      </c>
      <c r="HJ68" s="2" t="s">
        <v>2236</v>
      </c>
      <c r="SL68" s="1" t="s">
        <v>2236</v>
      </c>
      <c r="SM68" s="1" t="s">
        <v>2236</v>
      </c>
      <c r="SN68" s="1" t="s">
        <v>2236</v>
      </c>
      <c r="SO68" s="1" t="s">
        <v>2236</v>
      </c>
      <c r="SP68" s="1" t="s">
        <v>4657</v>
      </c>
    </row>
    <row r="69" spans="1:510" ht="15.95">
      <c r="A69" s="1">
        <v>11999</v>
      </c>
      <c r="B69" s="1" t="s">
        <v>4658</v>
      </c>
      <c r="C69" s="1" t="s">
        <v>4659</v>
      </c>
      <c r="E69" s="1" t="s">
        <v>4659</v>
      </c>
      <c r="F69" s="1">
        <v>2013</v>
      </c>
      <c r="G69" s="1" t="s">
        <v>4660</v>
      </c>
      <c r="H69" s="1" t="s">
        <v>2789</v>
      </c>
      <c r="I69" s="1" t="s">
        <v>2706</v>
      </c>
      <c r="J69" s="1" t="s">
        <v>4661</v>
      </c>
      <c r="K69" s="1" t="s">
        <v>2633</v>
      </c>
      <c r="L69" s="1" t="s">
        <v>2409</v>
      </c>
      <c r="M69" s="1" t="s">
        <v>2236</v>
      </c>
      <c r="N69" s="1" t="s">
        <v>2237</v>
      </c>
      <c r="O69" s="1" t="s">
        <v>2236</v>
      </c>
      <c r="Q69" s="1" t="s">
        <v>2236</v>
      </c>
      <c r="CO69" s="1" t="s">
        <v>2236</v>
      </c>
      <c r="CP69" s="1" t="s">
        <v>2236</v>
      </c>
      <c r="CQ69" s="1" t="s">
        <v>2236</v>
      </c>
      <c r="CR69" s="1" t="s">
        <v>2236</v>
      </c>
      <c r="CS69" s="1" t="s">
        <v>2236</v>
      </c>
      <c r="CT69" s="1" t="s">
        <v>2236</v>
      </c>
      <c r="CU69" s="1" t="s">
        <v>2236</v>
      </c>
      <c r="CV69" s="1" t="s">
        <v>2236</v>
      </c>
      <c r="CW69" s="1" t="s">
        <v>2236</v>
      </c>
      <c r="CX69" s="1" t="s">
        <v>2236</v>
      </c>
      <c r="EM69" s="1" t="s">
        <v>4662</v>
      </c>
      <c r="EO69" s="1" t="s">
        <v>2236</v>
      </c>
      <c r="EP69" s="1" t="s">
        <v>2236</v>
      </c>
      <c r="EQ69" s="1" t="s">
        <v>2236</v>
      </c>
      <c r="ER69" s="1" t="s">
        <v>4663</v>
      </c>
      <c r="GC69" s="1" t="s">
        <v>2268</v>
      </c>
      <c r="GE69" s="1" t="s">
        <v>2236</v>
      </c>
      <c r="HJ69" s="2"/>
      <c r="KV69" s="1" t="s">
        <v>4664</v>
      </c>
      <c r="SL69" s="1" t="s">
        <v>2236</v>
      </c>
      <c r="SM69" s="1" t="s">
        <v>2236</v>
      </c>
      <c r="SN69" s="1" t="s">
        <v>2236</v>
      </c>
      <c r="SO69" s="1" t="s">
        <v>2236</v>
      </c>
      <c r="SP69" s="1" t="s">
        <v>4665</v>
      </c>
    </row>
    <row r="70" spans="1:510" ht="15.95">
      <c r="A70" s="1">
        <v>12387</v>
      </c>
      <c r="B70" s="1" t="s">
        <v>4666</v>
      </c>
      <c r="C70" s="1" t="s">
        <v>4667</v>
      </c>
      <c r="E70" s="1" t="s">
        <v>4667</v>
      </c>
      <c r="F70" s="1">
        <v>2010</v>
      </c>
      <c r="G70" s="1" t="s">
        <v>4668</v>
      </c>
      <c r="H70" s="1" t="s">
        <v>2789</v>
      </c>
      <c r="I70" s="1" t="s">
        <v>2578</v>
      </c>
      <c r="J70" s="1" t="s">
        <v>4669</v>
      </c>
      <c r="K70" s="1" t="s">
        <v>2234</v>
      </c>
      <c r="L70" s="1" t="s">
        <v>2409</v>
      </c>
      <c r="M70" s="1" t="s">
        <v>2236</v>
      </c>
      <c r="N70" s="1" t="s">
        <v>2237</v>
      </c>
      <c r="O70" s="1" t="s">
        <v>2236</v>
      </c>
      <c r="Q70" s="1" t="s">
        <v>4670</v>
      </c>
      <c r="R70" s="1" t="s">
        <v>4671</v>
      </c>
      <c r="S70" s="1" t="s">
        <v>2236</v>
      </c>
      <c r="T70" s="1" t="s">
        <v>4672</v>
      </c>
      <c r="U70" s="1" t="s">
        <v>4673</v>
      </c>
      <c r="V70" s="1" t="s">
        <v>4674</v>
      </c>
      <c r="W70" s="1" t="s">
        <v>4675</v>
      </c>
      <c r="X70" s="1" t="s">
        <v>4676</v>
      </c>
      <c r="Y70" s="1" t="s">
        <v>4677</v>
      </c>
      <c r="Z70" s="1" t="s">
        <v>4678</v>
      </c>
      <c r="AA70" s="1" t="s">
        <v>4679</v>
      </c>
      <c r="AB70" s="1" t="s">
        <v>4680</v>
      </c>
      <c r="AC70" s="1" t="s">
        <v>2236</v>
      </c>
      <c r="AD70" s="1" t="s">
        <v>4681</v>
      </c>
      <c r="AE70" s="1" t="s">
        <v>4682</v>
      </c>
      <c r="AF70" s="1" t="s">
        <v>4683</v>
      </c>
      <c r="AG70" s="1" t="s">
        <v>4684</v>
      </c>
      <c r="AH70" s="1" t="s">
        <v>2236</v>
      </c>
      <c r="AI70" s="1" t="s">
        <v>4685</v>
      </c>
      <c r="AJ70" s="1" t="s">
        <v>4686</v>
      </c>
      <c r="AK70" s="1" t="s">
        <v>4687</v>
      </c>
      <c r="AL70" s="1" t="s">
        <v>4688</v>
      </c>
      <c r="AM70" s="1" t="s">
        <v>2236</v>
      </c>
      <c r="AN70" s="1" t="s">
        <v>2236</v>
      </c>
      <c r="AO70" s="1" t="s">
        <v>4689</v>
      </c>
      <c r="AP70" s="1" t="s">
        <v>4690</v>
      </c>
      <c r="AQ70" s="1" t="s">
        <v>4691</v>
      </c>
      <c r="AR70" s="1" t="s">
        <v>2236</v>
      </c>
      <c r="AS70" s="1" t="s">
        <v>2236</v>
      </c>
      <c r="AT70" s="1" t="s">
        <v>4692</v>
      </c>
      <c r="CO70" s="1" t="s">
        <v>2236</v>
      </c>
      <c r="CP70" s="1" t="s">
        <v>2236</v>
      </c>
      <c r="CQ70" s="1" t="s">
        <v>2236</v>
      </c>
      <c r="CR70" s="1" t="s">
        <v>2236</v>
      </c>
      <c r="CS70" s="1" t="s">
        <v>2236</v>
      </c>
      <c r="CT70" s="1" t="s">
        <v>2236</v>
      </c>
      <c r="CU70" s="1" t="s">
        <v>2236</v>
      </c>
      <c r="CV70" s="1" t="s">
        <v>2236</v>
      </c>
      <c r="CW70" s="1" t="s">
        <v>2236</v>
      </c>
      <c r="CX70" s="1" t="s">
        <v>2236</v>
      </c>
      <c r="EM70" s="1" t="s">
        <v>2236</v>
      </c>
      <c r="EO70" s="1" t="s">
        <v>2236</v>
      </c>
      <c r="EP70" s="1" t="s">
        <v>3521</v>
      </c>
      <c r="EQ70" s="1" t="s">
        <v>2236</v>
      </c>
      <c r="ER70" s="1" t="s">
        <v>4693</v>
      </c>
      <c r="ES70" s="1" t="s">
        <v>2236</v>
      </c>
      <c r="ET70" s="1" t="s">
        <v>3991</v>
      </c>
      <c r="EU70" s="1" t="s">
        <v>2236</v>
      </c>
      <c r="EV70" s="1" t="s">
        <v>4693</v>
      </c>
      <c r="EW70" s="1" t="s">
        <v>2236</v>
      </c>
      <c r="EX70" s="1" t="s">
        <v>4377</v>
      </c>
      <c r="EY70" s="1" t="s">
        <v>2236</v>
      </c>
      <c r="EZ70" s="1" t="s">
        <v>4693</v>
      </c>
      <c r="FA70" s="1" t="s">
        <v>2236</v>
      </c>
      <c r="FB70" s="1" t="s">
        <v>4378</v>
      </c>
      <c r="FC70" s="1" t="s">
        <v>2236</v>
      </c>
      <c r="FD70" s="1" t="s">
        <v>4693</v>
      </c>
      <c r="FE70" s="1" t="s">
        <v>2236</v>
      </c>
      <c r="FF70" s="1" t="s">
        <v>4694</v>
      </c>
      <c r="FG70" s="1" t="s">
        <v>2236</v>
      </c>
      <c r="FH70" s="1" t="s">
        <v>4693</v>
      </c>
      <c r="FI70" s="1" t="s">
        <v>2236</v>
      </c>
      <c r="FJ70" s="1" t="s">
        <v>4380</v>
      </c>
      <c r="FK70" s="1" t="s">
        <v>2236</v>
      </c>
      <c r="FL70" s="1" t="s">
        <v>4693</v>
      </c>
      <c r="GC70" s="1" t="s">
        <v>2268</v>
      </c>
      <c r="GE70" s="1" t="s">
        <v>4695</v>
      </c>
      <c r="GF70" s="1" t="s">
        <v>4696</v>
      </c>
      <c r="GG70" s="1" t="s">
        <v>4697</v>
      </c>
      <c r="GH70" s="1" t="s">
        <v>4698</v>
      </c>
      <c r="GI70" s="1" t="s">
        <v>4699</v>
      </c>
      <c r="GJ70" s="1" t="s">
        <v>4697</v>
      </c>
      <c r="GK70" s="1" t="s">
        <v>4700</v>
      </c>
      <c r="GL70" s="1" t="s">
        <v>4701</v>
      </c>
      <c r="GM70" s="1" t="s">
        <v>4697</v>
      </c>
      <c r="HJ70" s="2" t="s">
        <v>4702</v>
      </c>
      <c r="HK70" s="1" t="s">
        <v>4703</v>
      </c>
      <c r="HL70" s="1" t="s">
        <v>2236</v>
      </c>
      <c r="HM70" s="1" t="s">
        <v>2236</v>
      </c>
      <c r="HV70" s="1" t="s">
        <v>2236</v>
      </c>
      <c r="HW70" s="1" t="s">
        <v>2236</v>
      </c>
      <c r="HX70" s="1" t="s">
        <v>2236</v>
      </c>
      <c r="HY70" s="1" t="s">
        <v>4704</v>
      </c>
      <c r="ID70" s="1" t="s">
        <v>4705</v>
      </c>
      <c r="IE70" s="1" t="s">
        <v>2236</v>
      </c>
      <c r="IF70" s="1" t="s">
        <v>2236</v>
      </c>
      <c r="IG70" s="1" t="s">
        <v>4706</v>
      </c>
      <c r="IP70" s="1" t="s">
        <v>2236</v>
      </c>
      <c r="IQ70" s="1" t="s">
        <v>2236</v>
      </c>
      <c r="IR70" s="1" t="s">
        <v>4707</v>
      </c>
      <c r="IS70" s="1" t="s">
        <v>2236</v>
      </c>
      <c r="IT70" s="1" t="s">
        <v>4708</v>
      </c>
      <c r="IU70" s="1" t="s">
        <v>4709</v>
      </c>
      <c r="IV70" s="1" t="s">
        <v>4710</v>
      </c>
      <c r="IW70" s="1" t="s">
        <v>4711</v>
      </c>
      <c r="JN70" s="1" t="s">
        <v>4712</v>
      </c>
      <c r="JO70" s="1" t="s">
        <v>4713</v>
      </c>
      <c r="JP70" s="1" t="s">
        <v>2236</v>
      </c>
      <c r="JQ70" s="1" t="s">
        <v>2236</v>
      </c>
      <c r="KH70" s="1" t="s">
        <v>2236</v>
      </c>
      <c r="KI70" s="1" t="s">
        <v>2236</v>
      </c>
      <c r="KJ70" s="1" t="s">
        <v>2236</v>
      </c>
      <c r="KK70" s="1" t="s">
        <v>4714</v>
      </c>
      <c r="KL70" s="1" t="s">
        <v>4715</v>
      </c>
      <c r="KM70" s="1" t="s">
        <v>4716</v>
      </c>
      <c r="KN70" s="1" t="s">
        <v>4717</v>
      </c>
      <c r="KO70" s="1" t="s">
        <v>2236</v>
      </c>
      <c r="KT70" s="1" t="s">
        <v>4718</v>
      </c>
      <c r="KU70" s="1" t="s">
        <v>4719</v>
      </c>
      <c r="KV70" s="1" t="s">
        <v>4720</v>
      </c>
      <c r="KW70" s="1" t="s">
        <v>2236</v>
      </c>
      <c r="KX70" s="1" t="s">
        <v>2236</v>
      </c>
      <c r="KY70" s="1" t="s">
        <v>2236</v>
      </c>
      <c r="KZ70" s="1" t="s">
        <v>2236</v>
      </c>
      <c r="LA70" s="1" t="s">
        <v>4721</v>
      </c>
      <c r="LB70" s="1" t="s">
        <v>4722</v>
      </c>
      <c r="LC70" s="1" t="s">
        <v>4723</v>
      </c>
      <c r="LD70" s="1" t="s">
        <v>4717</v>
      </c>
      <c r="LE70" s="1" t="s">
        <v>2236</v>
      </c>
      <c r="LF70" s="1" t="s">
        <v>4724</v>
      </c>
      <c r="LG70" s="1" t="s">
        <v>4725</v>
      </c>
      <c r="LH70" s="1" t="s">
        <v>2236</v>
      </c>
      <c r="LI70" s="1" t="s">
        <v>2236</v>
      </c>
      <c r="LN70" s="1" t="s">
        <v>4726</v>
      </c>
      <c r="LO70" s="1" t="s">
        <v>4727</v>
      </c>
      <c r="LP70" s="1" t="s">
        <v>2236</v>
      </c>
      <c r="LQ70" s="1" t="s">
        <v>2412</v>
      </c>
      <c r="LR70" s="1" t="s">
        <v>4728</v>
      </c>
      <c r="LS70" s="1" t="s">
        <v>2236</v>
      </c>
      <c r="LT70" s="1" t="s">
        <v>2236</v>
      </c>
      <c r="LU70" s="1" t="s">
        <v>4729</v>
      </c>
      <c r="LV70" s="1" t="s">
        <v>4730</v>
      </c>
      <c r="LW70" s="1" t="s">
        <v>4731</v>
      </c>
      <c r="LX70" s="1" t="s">
        <v>2236</v>
      </c>
      <c r="LY70" s="1" t="s">
        <v>2236</v>
      </c>
      <c r="MH70" s="1" t="s">
        <v>4732</v>
      </c>
      <c r="MI70" s="1" t="s">
        <v>2236</v>
      </c>
      <c r="MJ70" s="1" t="s">
        <v>2236</v>
      </c>
      <c r="MK70" s="1" t="s">
        <v>4733</v>
      </c>
      <c r="ML70" s="1" t="s">
        <v>3938</v>
      </c>
      <c r="MM70" s="1" t="s">
        <v>2236</v>
      </c>
      <c r="MN70" s="1" t="s">
        <v>2236</v>
      </c>
      <c r="MO70" s="1" t="s">
        <v>4734</v>
      </c>
      <c r="MP70" s="1" t="s">
        <v>4735</v>
      </c>
      <c r="MQ70" s="1" t="s">
        <v>2236</v>
      </c>
      <c r="MR70" s="1" t="s">
        <v>2236</v>
      </c>
      <c r="MS70" s="1" t="s">
        <v>4736</v>
      </c>
      <c r="MT70" s="1" t="s">
        <v>4737</v>
      </c>
      <c r="MU70" s="1" t="s">
        <v>2236</v>
      </c>
      <c r="MV70" s="1" t="s">
        <v>2236</v>
      </c>
      <c r="MW70" s="1" t="s">
        <v>4738</v>
      </c>
      <c r="MX70" s="1" t="s">
        <v>4739</v>
      </c>
      <c r="MY70" s="1" t="s">
        <v>2236</v>
      </c>
      <c r="MZ70" s="1" t="s">
        <v>2236</v>
      </c>
      <c r="NA70" s="1" t="s">
        <v>4740</v>
      </c>
      <c r="NB70" s="1" t="s">
        <v>4741</v>
      </c>
      <c r="NC70" s="1" t="s">
        <v>2236</v>
      </c>
      <c r="ND70" s="1" t="s">
        <v>2236</v>
      </c>
      <c r="NE70" s="1" t="s">
        <v>4742</v>
      </c>
      <c r="NF70" s="1" t="s">
        <v>4743</v>
      </c>
      <c r="NG70" s="1" t="s">
        <v>2236</v>
      </c>
      <c r="NH70" s="1" t="s">
        <v>2236</v>
      </c>
      <c r="NI70" s="1" t="s">
        <v>4744</v>
      </c>
      <c r="NJ70" s="1" t="s">
        <v>4745</v>
      </c>
      <c r="NK70" s="1" t="s">
        <v>2236</v>
      </c>
      <c r="NL70" s="1" t="s">
        <v>2236</v>
      </c>
      <c r="NM70" s="1" t="s">
        <v>4746</v>
      </c>
      <c r="NN70" s="1" t="s">
        <v>4747</v>
      </c>
      <c r="NO70" s="1" t="s">
        <v>2236</v>
      </c>
      <c r="NP70" s="1" t="s">
        <v>2236</v>
      </c>
      <c r="NQ70" s="1" t="s">
        <v>4748</v>
      </c>
      <c r="NR70" s="1" t="s">
        <v>4749</v>
      </c>
      <c r="NS70" s="1" t="s">
        <v>2236</v>
      </c>
      <c r="NT70" s="1" t="s">
        <v>2236</v>
      </c>
      <c r="NU70" s="1" t="s">
        <v>4750</v>
      </c>
      <c r="NV70" s="1" t="s">
        <v>4751</v>
      </c>
      <c r="NW70" s="1" t="s">
        <v>2236</v>
      </c>
      <c r="NX70" s="1" t="s">
        <v>2236</v>
      </c>
      <c r="NY70" s="1" t="s">
        <v>4752</v>
      </c>
      <c r="NZ70" s="1" t="s">
        <v>4753</v>
      </c>
      <c r="OA70" s="1" t="s">
        <v>2236</v>
      </c>
      <c r="OB70" s="1" t="s">
        <v>2236</v>
      </c>
      <c r="OC70" s="1" t="s">
        <v>4754</v>
      </c>
      <c r="OD70" s="1" t="s">
        <v>4755</v>
      </c>
      <c r="OE70" s="1" t="s">
        <v>2236</v>
      </c>
      <c r="OF70" s="1" t="s">
        <v>2236</v>
      </c>
      <c r="OG70" s="1" t="s">
        <v>4756</v>
      </c>
      <c r="SL70" s="1" t="s">
        <v>2236</v>
      </c>
      <c r="SM70" s="1" t="s">
        <v>2236</v>
      </c>
      <c r="SN70" s="1" t="s">
        <v>2236</v>
      </c>
      <c r="SO70" s="1" t="s">
        <v>2236</v>
      </c>
      <c r="SP70" s="1" t="s">
        <v>4757</v>
      </c>
    </row>
    <row r="71" spans="1:510" ht="15.95">
      <c r="A71" s="1">
        <v>12641</v>
      </c>
      <c r="B71" s="1" t="s">
        <v>4758</v>
      </c>
      <c r="C71" s="1" t="s">
        <v>4759</v>
      </c>
      <c r="E71" s="1" t="s">
        <v>4760</v>
      </c>
      <c r="F71" s="1">
        <v>2008</v>
      </c>
      <c r="G71" s="1" t="s">
        <v>3966</v>
      </c>
      <c r="H71" s="1" t="s">
        <v>2789</v>
      </c>
      <c r="I71" s="1" t="s">
        <v>2789</v>
      </c>
      <c r="J71" s="1" t="s">
        <v>4761</v>
      </c>
      <c r="K71" s="1" t="s">
        <v>2234</v>
      </c>
      <c r="L71" s="1" t="s">
        <v>2409</v>
      </c>
      <c r="M71" s="1" t="s">
        <v>2236</v>
      </c>
      <c r="N71" s="1" t="s">
        <v>2237</v>
      </c>
      <c r="O71" s="1" t="s">
        <v>2236</v>
      </c>
      <c r="Q71" s="1" t="s">
        <v>4762</v>
      </c>
      <c r="R71" s="1" t="s">
        <v>4763</v>
      </c>
      <c r="S71" s="1" t="s">
        <v>4764</v>
      </c>
      <c r="T71" s="1" t="s">
        <v>4765</v>
      </c>
      <c r="U71" s="1" t="s">
        <v>2236</v>
      </c>
      <c r="V71" s="1" t="s">
        <v>4766</v>
      </c>
      <c r="W71" s="1" t="s">
        <v>4767</v>
      </c>
      <c r="X71" s="1" t="s">
        <v>4768</v>
      </c>
      <c r="Y71" s="1" t="s">
        <v>4769</v>
      </c>
      <c r="Z71" s="1" t="s">
        <v>2236</v>
      </c>
      <c r="CO71" s="1" t="s">
        <v>2236</v>
      </c>
      <c r="CP71" s="1" t="s">
        <v>2236</v>
      </c>
      <c r="CQ71" s="1" t="s">
        <v>2236</v>
      </c>
      <c r="CR71" s="1" t="s">
        <v>2236</v>
      </c>
      <c r="CS71" s="1" t="s">
        <v>2236</v>
      </c>
      <c r="CT71" s="1" t="s">
        <v>2236</v>
      </c>
      <c r="CU71" s="1" t="s">
        <v>2236</v>
      </c>
      <c r="CV71" s="1" t="s">
        <v>2236</v>
      </c>
      <c r="CW71" s="1" t="s">
        <v>2236</v>
      </c>
      <c r="CX71" s="1" t="s">
        <v>2236</v>
      </c>
      <c r="EM71" s="1" t="s">
        <v>2236</v>
      </c>
      <c r="EO71" s="1" t="s">
        <v>2236</v>
      </c>
      <c r="GC71" s="1" t="s">
        <v>2268</v>
      </c>
      <c r="GE71" s="1" t="s">
        <v>2236</v>
      </c>
      <c r="HJ71" s="2" t="s">
        <v>2416</v>
      </c>
      <c r="HK71" s="1" t="s">
        <v>2236</v>
      </c>
      <c r="HL71" s="1" t="s">
        <v>2236</v>
      </c>
      <c r="HM71" s="1" t="s">
        <v>4770</v>
      </c>
      <c r="IT71" s="1" t="s">
        <v>2416</v>
      </c>
      <c r="IU71" s="1" t="s">
        <v>2236</v>
      </c>
      <c r="IV71" s="1" t="s">
        <v>2236</v>
      </c>
      <c r="IW71" s="1" t="s">
        <v>4771</v>
      </c>
      <c r="JN71" s="1" t="s">
        <v>2416</v>
      </c>
      <c r="JO71" s="1" t="s">
        <v>2236</v>
      </c>
      <c r="JP71" s="1" t="s">
        <v>2236</v>
      </c>
      <c r="JQ71" s="1" t="s">
        <v>4772</v>
      </c>
      <c r="KL71" s="1" t="s">
        <v>2416</v>
      </c>
      <c r="KM71" s="1" t="s">
        <v>2236</v>
      </c>
      <c r="KN71" s="1" t="s">
        <v>4773</v>
      </c>
      <c r="KO71" s="1" t="s">
        <v>4774</v>
      </c>
      <c r="KT71" s="1" t="s">
        <v>2416</v>
      </c>
      <c r="KU71" s="1" t="s">
        <v>2236</v>
      </c>
      <c r="KV71" s="1" t="s">
        <v>2236</v>
      </c>
      <c r="KW71" s="1" t="s">
        <v>4775</v>
      </c>
      <c r="LB71" s="1" t="s">
        <v>2416</v>
      </c>
      <c r="LC71" s="1" t="s">
        <v>2236</v>
      </c>
      <c r="LD71" s="1" t="s">
        <v>4773</v>
      </c>
      <c r="LE71" s="1" t="s">
        <v>4776</v>
      </c>
      <c r="LF71" s="1" t="s">
        <v>2416</v>
      </c>
      <c r="LG71" s="1" t="s">
        <v>2236</v>
      </c>
      <c r="LH71" s="1" t="s">
        <v>2236</v>
      </c>
      <c r="LI71" s="1" t="s">
        <v>4593</v>
      </c>
      <c r="LN71" s="1" t="s">
        <v>2416</v>
      </c>
      <c r="LO71" s="1" t="s">
        <v>2236</v>
      </c>
      <c r="LP71" s="1" t="s">
        <v>2236</v>
      </c>
      <c r="LQ71" s="1" t="s">
        <v>4777</v>
      </c>
      <c r="LV71" s="1" t="s">
        <v>2416</v>
      </c>
      <c r="LW71" s="1" t="s">
        <v>2236</v>
      </c>
      <c r="LX71" s="1" t="s">
        <v>4773</v>
      </c>
      <c r="LY71" s="1" t="s">
        <v>4778</v>
      </c>
      <c r="SL71" s="1" t="s">
        <v>4779</v>
      </c>
      <c r="SM71" s="1" t="s">
        <v>2236</v>
      </c>
      <c r="SN71" s="1" t="s">
        <v>2236</v>
      </c>
      <c r="SO71" s="1" t="s">
        <v>4780</v>
      </c>
      <c r="SP71" s="1" t="s">
        <v>4781</v>
      </c>
    </row>
    <row r="72" spans="1:510" ht="15.95">
      <c r="A72" s="1">
        <v>13368</v>
      </c>
      <c r="B72" s="90" t="s">
        <v>4782</v>
      </c>
      <c r="C72" s="1" t="s">
        <v>4783</v>
      </c>
      <c r="E72" s="1" t="s">
        <v>4784</v>
      </c>
      <c r="F72" s="1">
        <v>1988</v>
      </c>
      <c r="G72" s="1" t="s">
        <v>4785</v>
      </c>
      <c r="H72" s="1" t="s">
        <v>2789</v>
      </c>
      <c r="I72" s="1" t="s">
        <v>2578</v>
      </c>
      <c r="J72" s="1" t="s">
        <v>4786</v>
      </c>
      <c r="K72" s="1" t="s">
        <v>2234</v>
      </c>
      <c r="L72" s="1" t="s">
        <v>2409</v>
      </c>
      <c r="M72" s="1" t="s">
        <v>2236</v>
      </c>
      <c r="N72" s="1" t="s">
        <v>2237</v>
      </c>
      <c r="O72" s="1" t="s">
        <v>2236</v>
      </c>
      <c r="Q72" s="1" t="s">
        <v>4787</v>
      </c>
      <c r="R72" s="1" t="s">
        <v>4788</v>
      </c>
      <c r="S72" s="1" t="s">
        <v>4789</v>
      </c>
      <c r="T72" s="1" t="s">
        <v>4790</v>
      </c>
      <c r="U72" s="1" t="s">
        <v>2236</v>
      </c>
      <c r="V72" s="1" t="s">
        <v>4791</v>
      </c>
      <c r="W72" s="1" t="s">
        <v>4792</v>
      </c>
      <c r="X72" s="1" t="s">
        <v>4793</v>
      </c>
      <c r="Y72" s="1" t="s">
        <v>2236</v>
      </c>
      <c r="Z72" s="1" t="s">
        <v>2236</v>
      </c>
      <c r="AA72" s="1" t="s">
        <v>4794</v>
      </c>
      <c r="AB72" s="1" t="s">
        <v>4795</v>
      </c>
      <c r="AC72" s="1" t="s">
        <v>4796</v>
      </c>
      <c r="AD72" s="1" t="s">
        <v>4797</v>
      </c>
      <c r="AE72" s="1" t="s">
        <v>2236</v>
      </c>
      <c r="AF72" s="1" t="s">
        <v>4798</v>
      </c>
      <c r="AG72" s="1" t="s">
        <v>4799</v>
      </c>
      <c r="AH72" s="1" t="s">
        <v>4799</v>
      </c>
      <c r="AI72" s="1" t="s">
        <v>4799</v>
      </c>
      <c r="AJ72" s="1" t="s">
        <v>2236</v>
      </c>
      <c r="AK72" s="1" t="s">
        <v>4800</v>
      </c>
      <c r="AL72" s="1" t="s">
        <v>4801</v>
      </c>
      <c r="AM72" s="1" t="s">
        <v>4802</v>
      </c>
      <c r="AN72" s="1" t="s">
        <v>4803</v>
      </c>
      <c r="AO72" s="1" t="s">
        <v>2236</v>
      </c>
      <c r="AP72" s="1" t="s">
        <v>4804</v>
      </c>
      <c r="AQ72" s="1" t="s">
        <v>4805</v>
      </c>
      <c r="AR72" s="1" t="s">
        <v>2236</v>
      </c>
      <c r="AS72" s="1" t="s">
        <v>4806</v>
      </c>
      <c r="AT72" s="1" t="s">
        <v>2236</v>
      </c>
      <c r="CO72" s="1" t="s">
        <v>2236</v>
      </c>
      <c r="CP72" s="1" t="s">
        <v>2236</v>
      </c>
      <c r="CQ72" s="1" t="s">
        <v>2236</v>
      </c>
      <c r="CR72" s="1" t="s">
        <v>2236</v>
      </c>
      <c r="CS72" s="1" t="s">
        <v>2236</v>
      </c>
      <c r="CT72" s="1" t="s">
        <v>2236</v>
      </c>
      <c r="CU72" s="1" t="s">
        <v>2236</v>
      </c>
      <c r="CV72" s="1" t="s">
        <v>2236</v>
      </c>
      <c r="CW72" s="1" t="s">
        <v>2236</v>
      </c>
      <c r="CX72" s="1" t="s">
        <v>2236</v>
      </c>
      <c r="EM72" s="1" t="s">
        <v>2236</v>
      </c>
      <c r="EO72" s="1" t="s">
        <v>2236</v>
      </c>
      <c r="GC72" s="1" t="s">
        <v>4807</v>
      </c>
      <c r="GE72" s="1" t="s">
        <v>2236</v>
      </c>
      <c r="HJ72" s="2" t="s">
        <v>4808</v>
      </c>
      <c r="HK72" s="1" t="s">
        <v>4809</v>
      </c>
      <c r="HL72" s="1" t="s">
        <v>4810</v>
      </c>
      <c r="HM72" s="1" t="s">
        <v>2236</v>
      </c>
      <c r="IR72" s="1" t="s">
        <v>4811</v>
      </c>
      <c r="JN72" s="1" t="s">
        <v>4812</v>
      </c>
      <c r="JO72" s="1" t="s">
        <v>4813</v>
      </c>
      <c r="JP72" s="1" t="s">
        <v>4814</v>
      </c>
      <c r="JQ72" s="1" t="s">
        <v>2236</v>
      </c>
      <c r="KL72" s="1" t="s">
        <v>4815</v>
      </c>
      <c r="KM72" s="1" t="s">
        <v>4816</v>
      </c>
      <c r="KN72" s="1" t="s">
        <v>4817</v>
      </c>
      <c r="KO72" s="1" t="s">
        <v>2236</v>
      </c>
      <c r="KT72" s="1" t="s">
        <v>4818</v>
      </c>
      <c r="KU72" s="1" t="s">
        <v>4819</v>
      </c>
      <c r="KV72" s="1" t="s">
        <v>4820</v>
      </c>
      <c r="KW72" s="1" t="s">
        <v>2236</v>
      </c>
      <c r="LB72" s="1" t="s">
        <v>4821</v>
      </c>
      <c r="LC72" s="1" t="s">
        <v>4822</v>
      </c>
      <c r="LD72" s="1" t="s">
        <v>4823</v>
      </c>
      <c r="LE72" s="1" t="s">
        <v>2236</v>
      </c>
      <c r="LF72" s="1" t="s">
        <v>4824</v>
      </c>
      <c r="LG72" s="1" t="s">
        <v>4825</v>
      </c>
      <c r="LH72" s="1" t="s">
        <v>4826</v>
      </c>
      <c r="LI72" s="1" t="s">
        <v>2236</v>
      </c>
      <c r="LV72" s="1" t="s">
        <v>4827</v>
      </c>
      <c r="LW72" s="1" t="s">
        <v>4828</v>
      </c>
      <c r="LX72" s="1" t="s">
        <v>4829</v>
      </c>
      <c r="LY72" s="1" t="s">
        <v>2236</v>
      </c>
      <c r="LZ72" s="1" t="s">
        <v>4795</v>
      </c>
      <c r="MA72" s="1" t="s">
        <v>4830</v>
      </c>
      <c r="MB72" s="1" t="s">
        <v>4831</v>
      </c>
      <c r="MC72" s="1" t="s">
        <v>2236</v>
      </c>
      <c r="SL72" s="1" t="s">
        <v>2236</v>
      </c>
      <c r="SM72" s="1" t="s">
        <v>2236</v>
      </c>
      <c r="SN72" s="1" t="s">
        <v>2236</v>
      </c>
      <c r="SO72" s="1" t="s">
        <v>2236</v>
      </c>
      <c r="SP72" s="1" t="s">
        <v>2236</v>
      </c>
    </row>
    <row r="73" spans="1:510" ht="15.95">
      <c r="A73" s="1">
        <v>13550</v>
      </c>
      <c r="B73" s="1" t="s">
        <v>4832</v>
      </c>
      <c r="C73" s="1" t="s">
        <v>4833</v>
      </c>
      <c r="E73" s="1" t="s">
        <v>4834</v>
      </c>
      <c r="F73" s="1">
        <v>2023</v>
      </c>
      <c r="G73" s="1" t="s">
        <v>4835</v>
      </c>
      <c r="H73" s="1" t="s">
        <v>4836</v>
      </c>
      <c r="I73" s="1" t="s">
        <v>2321</v>
      </c>
      <c r="J73" s="1" t="s">
        <v>4837</v>
      </c>
      <c r="K73" s="1" t="s">
        <v>2234</v>
      </c>
      <c r="L73" s="1" t="s">
        <v>2409</v>
      </c>
      <c r="M73" s="1" t="s">
        <v>2236</v>
      </c>
      <c r="N73" s="1" t="s">
        <v>2237</v>
      </c>
      <c r="O73" s="1" t="s">
        <v>2236</v>
      </c>
      <c r="Q73" s="1" t="s">
        <v>4838</v>
      </c>
      <c r="R73" s="1" t="s">
        <v>4839</v>
      </c>
      <c r="S73" s="1" t="s">
        <v>4840</v>
      </c>
      <c r="T73" s="1" t="s">
        <v>4841</v>
      </c>
      <c r="V73" s="1" t="s">
        <v>4842</v>
      </c>
      <c r="W73" s="1" t="s">
        <v>4843</v>
      </c>
      <c r="X73" s="1" t="s">
        <v>4844</v>
      </c>
      <c r="CO73" s="1" t="s">
        <v>2236</v>
      </c>
      <c r="CP73" s="1" t="s">
        <v>2236</v>
      </c>
      <c r="CQ73" s="1" t="s">
        <v>2236</v>
      </c>
      <c r="CR73" s="1" t="s">
        <v>2236</v>
      </c>
      <c r="CS73" s="1" t="s">
        <v>2236</v>
      </c>
      <c r="CT73" s="1" t="s">
        <v>2236</v>
      </c>
      <c r="CU73" s="1" t="s">
        <v>2236</v>
      </c>
      <c r="CV73" s="1" t="s">
        <v>2236</v>
      </c>
      <c r="CW73" s="1" t="s">
        <v>2236</v>
      </c>
      <c r="CX73" s="1" t="s">
        <v>2236</v>
      </c>
      <c r="EM73" s="1" t="s">
        <v>4845</v>
      </c>
      <c r="EO73" s="1" t="s">
        <v>2236</v>
      </c>
      <c r="GC73" s="1" t="s">
        <v>2268</v>
      </c>
      <c r="GE73" s="1" t="s">
        <v>4846</v>
      </c>
      <c r="GF73" s="1" t="s">
        <v>4847</v>
      </c>
      <c r="GG73" s="1" t="s">
        <v>4848</v>
      </c>
      <c r="GH73" s="1" t="s">
        <v>4849</v>
      </c>
      <c r="GI73" s="1" t="s">
        <v>4850</v>
      </c>
      <c r="GJ73" s="1" t="s">
        <v>4851</v>
      </c>
      <c r="GK73" s="1" t="s">
        <v>4852</v>
      </c>
      <c r="GL73" s="1" t="s">
        <v>4853</v>
      </c>
      <c r="GM73" s="1" t="s">
        <v>4854</v>
      </c>
      <c r="GN73" s="1" t="s">
        <v>4855</v>
      </c>
      <c r="GO73" s="1" t="s">
        <v>4856</v>
      </c>
      <c r="GP73" s="1" t="s">
        <v>4857</v>
      </c>
      <c r="HJ73" s="2"/>
      <c r="KT73" s="1" t="s">
        <v>4858</v>
      </c>
      <c r="LV73" s="1" t="s">
        <v>4859</v>
      </c>
      <c r="LX73" s="1" t="s">
        <v>4860</v>
      </c>
      <c r="SL73" s="1" t="s">
        <v>2236</v>
      </c>
      <c r="SM73" s="1" t="s">
        <v>4861</v>
      </c>
      <c r="SN73" s="1" t="s">
        <v>2236</v>
      </c>
      <c r="SO73" s="1" t="s">
        <v>2236</v>
      </c>
      <c r="SP73" s="1" t="s">
        <v>2236</v>
      </c>
    </row>
    <row r="74" spans="1:510" ht="15.95">
      <c r="A74" s="1">
        <v>13690</v>
      </c>
      <c r="B74" s="1" t="s">
        <v>4862</v>
      </c>
      <c r="C74" s="1" t="s">
        <v>4863</v>
      </c>
      <c r="E74" s="1" t="s">
        <v>4864</v>
      </c>
      <c r="F74" s="1">
        <v>2022</v>
      </c>
      <c r="G74" s="1" t="s">
        <v>2319</v>
      </c>
      <c r="H74" s="1" t="s">
        <v>2320</v>
      </c>
      <c r="I74" s="1" t="s">
        <v>2321</v>
      </c>
      <c r="J74" s="1" t="s">
        <v>4865</v>
      </c>
      <c r="K74" s="1" t="s">
        <v>2234</v>
      </c>
      <c r="L74" s="1" t="s">
        <v>2891</v>
      </c>
      <c r="M74" s="1" t="s">
        <v>2236</v>
      </c>
      <c r="N74" s="1" t="s">
        <v>2237</v>
      </c>
      <c r="O74" s="1" t="s">
        <v>2236</v>
      </c>
      <c r="Q74" s="1" t="s">
        <v>2236</v>
      </c>
      <c r="DS74" s="1" t="s">
        <v>2236</v>
      </c>
      <c r="DT74" s="1" t="s">
        <v>2236</v>
      </c>
      <c r="DU74" s="1" t="s">
        <v>2236</v>
      </c>
      <c r="DV74" s="1" t="s">
        <v>2236</v>
      </c>
      <c r="DW74" s="1" t="s">
        <v>2236</v>
      </c>
      <c r="DX74" s="1" t="s">
        <v>2236</v>
      </c>
      <c r="DY74" s="1" t="s">
        <v>2236</v>
      </c>
      <c r="DZ74" s="1" t="s">
        <v>2236</v>
      </c>
      <c r="EA74" s="1" t="s">
        <v>2236</v>
      </c>
      <c r="EB74" s="1" t="s">
        <v>2236</v>
      </c>
      <c r="EM74" s="1" t="s">
        <v>2236</v>
      </c>
      <c r="EO74" s="1" t="s">
        <v>2236</v>
      </c>
      <c r="EP74" s="1" t="s">
        <v>4866</v>
      </c>
      <c r="ER74" s="1" t="s">
        <v>4867</v>
      </c>
      <c r="GC74" s="1" t="s">
        <v>4868</v>
      </c>
      <c r="GE74" s="1" t="s">
        <v>2236</v>
      </c>
      <c r="HJ74" s="2" t="s">
        <v>2236</v>
      </c>
      <c r="SL74" s="1" t="s">
        <v>2236</v>
      </c>
      <c r="SM74" s="1" t="s">
        <v>2236</v>
      </c>
      <c r="SN74" s="1" t="s">
        <v>2236</v>
      </c>
      <c r="SO74" s="1" t="s">
        <v>4869</v>
      </c>
      <c r="SP74" s="1" t="s">
        <v>4870</v>
      </c>
    </row>
    <row r="75" spans="1:510" ht="15.95">
      <c r="A75" s="1">
        <v>13691</v>
      </c>
      <c r="B75" s="1" t="s">
        <v>4871</v>
      </c>
      <c r="C75" s="1" t="s">
        <v>4872</v>
      </c>
      <c r="E75" s="1" t="s">
        <v>4872</v>
      </c>
      <c r="F75" s="1">
        <v>2022</v>
      </c>
      <c r="G75" s="1" t="s">
        <v>2319</v>
      </c>
      <c r="H75" s="1" t="s">
        <v>2320</v>
      </c>
      <c r="I75" s="1" t="s">
        <v>2321</v>
      </c>
      <c r="J75" s="1" t="s">
        <v>4873</v>
      </c>
      <c r="K75" s="1" t="s">
        <v>4874</v>
      </c>
      <c r="L75" s="1" t="s">
        <v>2891</v>
      </c>
      <c r="M75" s="1" t="s">
        <v>2236</v>
      </c>
      <c r="N75" s="1" t="s">
        <v>2237</v>
      </c>
      <c r="O75" s="1" t="s">
        <v>2236</v>
      </c>
      <c r="Q75" s="1" t="s">
        <v>2236</v>
      </c>
      <c r="DS75" s="1" t="s">
        <v>2236</v>
      </c>
      <c r="DT75" s="1" t="s">
        <v>2236</v>
      </c>
      <c r="DU75" s="1" t="s">
        <v>2236</v>
      </c>
      <c r="DV75" s="1" t="s">
        <v>2236</v>
      </c>
      <c r="DW75" s="1" t="s">
        <v>2236</v>
      </c>
      <c r="DX75" s="1" t="s">
        <v>2236</v>
      </c>
      <c r="DY75" s="1" t="s">
        <v>2236</v>
      </c>
      <c r="DZ75" s="1" t="s">
        <v>2236</v>
      </c>
      <c r="EA75" s="1" t="s">
        <v>2236</v>
      </c>
      <c r="EB75" s="1" t="s">
        <v>2236</v>
      </c>
      <c r="EM75" s="1" t="s">
        <v>2236</v>
      </c>
      <c r="EO75" s="1" t="s">
        <v>2236</v>
      </c>
      <c r="GC75" s="1" t="s">
        <v>2268</v>
      </c>
      <c r="GE75" s="1" t="s">
        <v>2236</v>
      </c>
      <c r="HJ75" s="2" t="s">
        <v>2236</v>
      </c>
      <c r="SL75" s="1" t="s">
        <v>2236</v>
      </c>
      <c r="SM75" s="1" t="s">
        <v>2236</v>
      </c>
      <c r="SN75" s="1" t="s">
        <v>2236</v>
      </c>
      <c r="SO75" s="1" t="s">
        <v>4875</v>
      </c>
      <c r="SP75" s="1" t="s">
        <v>4876</v>
      </c>
    </row>
    <row r="76" spans="1:510" ht="15.95">
      <c r="A76" s="1">
        <v>13692</v>
      </c>
      <c r="B76" s="1" t="s">
        <v>4877</v>
      </c>
      <c r="C76" s="1" t="s">
        <v>4878</v>
      </c>
      <c r="E76" s="1" t="s">
        <v>4879</v>
      </c>
      <c r="F76" s="1">
        <v>2022</v>
      </c>
      <c r="G76" s="1" t="s">
        <v>4880</v>
      </c>
      <c r="H76" s="1" t="s">
        <v>3560</v>
      </c>
      <c r="I76" s="1" t="s">
        <v>3380</v>
      </c>
      <c r="J76" s="1" t="s">
        <v>4881</v>
      </c>
      <c r="K76" s="1" t="s">
        <v>2234</v>
      </c>
      <c r="L76" s="1" t="s">
        <v>2891</v>
      </c>
      <c r="M76" s="1" t="s">
        <v>2236</v>
      </c>
      <c r="N76" s="1" t="s">
        <v>2237</v>
      </c>
      <c r="O76" s="1" t="s">
        <v>2236</v>
      </c>
      <c r="Q76" s="1" t="s">
        <v>4882</v>
      </c>
      <c r="R76" s="1" t="s">
        <v>4883</v>
      </c>
      <c r="S76" s="1" t="s">
        <v>4884</v>
      </c>
      <c r="T76" s="1" t="s">
        <v>2236</v>
      </c>
      <c r="U76" s="1" t="s">
        <v>4885</v>
      </c>
      <c r="V76" s="1" t="s">
        <v>4886</v>
      </c>
      <c r="W76" s="1" t="s">
        <v>2236</v>
      </c>
      <c r="X76" s="1" t="s">
        <v>4887</v>
      </c>
      <c r="Y76" s="1" t="s">
        <v>4888</v>
      </c>
      <c r="Z76" s="1" t="s">
        <v>4889</v>
      </c>
      <c r="AA76" s="1" t="s">
        <v>4890</v>
      </c>
      <c r="AB76" s="1" t="s">
        <v>2236</v>
      </c>
      <c r="AC76" s="1" t="s">
        <v>4891</v>
      </c>
      <c r="AD76" s="1" t="s">
        <v>2236</v>
      </c>
      <c r="AE76" s="1" t="s">
        <v>4892</v>
      </c>
      <c r="AF76" s="1" t="s">
        <v>4893</v>
      </c>
      <c r="AG76" s="1" t="s">
        <v>4894</v>
      </c>
      <c r="AH76" s="1" t="s">
        <v>4895</v>
      </c>
      <c r="AI76" s="1" t="s">
        <v>2236</v>
      </c>
      <c r="AJ76" s="1" t="s">
        <v>4896</v>
      </c>
      <c r="AK76" s="1" t="s">
        <v>4897</v>
      </c>
      <c r="AL76" s="1" t="s">
        <v>4898</v>
      </c>
      <c r="AM76" s="1" t="s">
        <v>2236</v>
      </c>
      <c r="AN76" s="1" t="s">
        <v>2236</v>
      </c>
      <c r="AO76" s="1" t="s">
        <v>4899</v>
      </c>
      <c r="AP76" s="1" t="s">
        <v>4900</v>
      </c>
      <c r="AQ76" s="1" t="s">
        <v>4901</v>
      </c>
      <c r="AR76" s="1" t="s">
        <v>2236</v>
      </c>
      <c r="AS76" s="1" t="s">
        <v>2236</v>
      </c>
      <c r="AT76" s="1" t="s">
        <v>2236</v>
      </c>
      <c r="DS76" s="1" t="s">
        <v>2236</v>
      </c>
      <c r="DT76" s="1" t="s">
        <v>2236</v>
      </c>
      <c r="DU76" s="1" t="s">
        <v>2236</v>
      </c>
      <c r="DV76" s="1" t="s">
        <v>2236</v>
      </c>
      <c r="DW76" s="1" t="s">
        <v>2236</v>
      </c>
      <c r="DX76" s="1" t="s">
        <v>2236</v>
      </c>
      <c r="DY76" s="1" t="s">
        <v>2236</v>
      </c>
      <c r="DZ76" s="1" t="s">
        <v>2236</v>
      </c>
      <c r="EA76" s="1" t="s">
        <v>2236</v>
      </c>
      <c r="EB76" s="1" t="s">
        <v>2236</v>
      </c>
      <c r="EM76" s="1" t="s">
        <v>2236</v>
      </c>
      <c r="EO76" s="1" t="s">
        <v>2236</v>
      </c>
      <c r="EP76" s="1" t="s">
        <v>4902</v>
      </c>
      <c r="EQ76" s="1" t="s">
        <v>2236</v>
      </c>
      <c r="ER76" s="1" t="s">
        <v>4903</v>
      </c>
      <c r="ES76" s="1" t="s">
        <v>2236</v>
      </c>
      <c r="ET76" s="1" t="s">
        <v>4904</v>
      </c>
      <c r="EU76" s="1" t="s">
        <v>2236</v>
      </c>
      <c r="EV76" s="1" t="s">
        <v>4905</v>
      </c>
      <c r="GC76" s="1" t="s">
        <v>2268</v>
      </c>
      <c r="GE76" s="1" t="s">
        <v>2236</v>
      </c>
      <c r="GF76" s="1" t="s">
        <v>2236</v>
      </c>
      <c r="GG76" s="1" t="s">
        <v>4906</v>
      </c>
      <c r="HJ76" s="2" t="s">
        <v>2236</v>
      </c>
      <c r="SL76" s="1" t="s">
        <v>4907</v>
      </c>
      <c r="SM76" s="1" t="s">
        <v>2236</v>
      </c>
      <c r="SN76" s="1" t="s">
        <v>2236</v>
      </c>
      <c r="SO76" s="1" t="s">
        <v>4908</v>
      </c>
      <c r="SP76" s="1" t="s">
        <v>4909</v>
      </c>
    </row>
  </sheetData>
  <autoFilter ref="A2:SP76" xr:uid="{00000000-0001-0000-0000-000000000000}">
    <filterColumn colId="41">
      <filters>
        <filter val="6. Directory of existing tools"/>
        <filter val="F. List your conclusions and recommendations. State whether the system is meeting its objectives, and_x000a_address the need to continue and/or modify the surveillance system"/>
        <filter val="Long-Term Outcomes"/>
        <filter val="N/A"/>
        <filter val="Sixth Step: Drafting the Report"/>
        <filter val="Step 6: Develop programmes to_x000a_implement findings"/>
        <filter val="Task C. Focus the Evaluation Design"/>
        <filter val="Task F. Ensure use of evaluation findings and share lessons learned"/>
      </filters>
    </filterColumn>
    <sortState xmlns:xlrd2="http://schemas.microsoft.com/office/spreadsheetml/2017/richdata2" ref="A3:SP76">
      <sortCondition ref="ED2:ED76"/>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78A1B-C41D-5F46-89DC-79C8EEFCB9AE}">
  <dimension ref="A1:PX84"/>
  <sheetViews>
    <sheetView zoomScale="110" zoomScaleNormal="110" workbookViewId="0">
      <selection activeCell="B1" sqref="B1:PW1"/>
    </sheetView>
  </sheetViews>
  <sheetFormatPr defaultColWidth="15.125" defaultRowHeight="15" customHeight="1"/>
  <cols>
    <col min="1" max="3" width="15.125" style="11"/>
    <col min="4" max="9" width="15.125" style="11" customWidth="1"/>
    <col min="10" max="10" width="15.125" style="13" customWidth="1"/>
    <col min="11" max="143" width="15.125" style="11" customWidth="1"/>
    <col min="144" max="144" width="15.375" style="11" customWidth="1"/>
    <col min="145" max="146" width="15.125" style="11" customWidth="1"/>
    <col min="147" max="147" width="24.5" style="11" customWidth="1"/>
    <col min="148" max="193" width="15.125" style="11"/>
    <col min="194" max="197" width="17" style="11" customWidth="1"/>
    <col min="198" max="198" width="19.125" style="11" customWidth="1"/>
    <col min="199" max="268" width="15.125" style="11"/>
    <col min="269" max="269" width="36" style="11" bestFit="1" customWidth="1"/>
    <col min="270" max="278" width="15.125" style="11"/>
    <col min="279" max="381" width="15.125" style="11" customWidth="1"/>
    <col min="382" max="382" width="13.625" style="11" customWidth="1"/>
    <col min="383" max="438" width="15.125" style="11" customWidth="1"/>
    <col min="439" max="439" width="49.375" style="11" customWidth="1"/>
    <col min="440" max="440" width="22.125" style="20" customWidth="1"/>
    <col min="441" max="441" width="15.125" style="11" customWidth="1"/>
    <col min="442" max="16384" width="15.125" style="11"/>
  </cols>
  <sheetData>
    <row r="1" spans="1:440" s="6" customFormat="1" ht="21" customHeight="1" thickBot="1">
      <c r="A1" s="5"/>
      <c r="B1" s="65" t="s">
        <v>69</v>
      </c>
      <c r="C1" s="65" t="s">
        <v>80</v>
      </c>
      <c r="D1" s="65" t="s">
        <v>182</v>
      </c>
      <c r="E1" s="53" t="s">
        <v>190</v>
      </c>
      <c r="F1" s="65" t="s">
        <v>194</v>
      </c>
      <c r="G1" s="65" t="s">
        <v>198</v>
      </c>
      <c r="H1" s="65" t="s">
        <v>202</v>
      </c>
      <c r="I1" s="65" t="s">
        <v>207</v>
      </c>
      <c r="J1" s="65" t="s">
        <v>211</v>
      </c>
      <c r="K1" s="65" t="s">
        <v>216</v>
      </c>
      <c r="L1" s="65" t="s">
        <v>220</v>
      </c>
      <c r="M1" s="65" t="s">
        <v>224</v>
      </c>
      <c r="N1" s="65" t="s">
        <v>229</v>
      </c>
      <c r="O1" s="65" t="s">
        <v>234</v>
      </c>
      <c r="P1" s="65" t="s">
        <v>237</v>
      </c>
      <c r="Q1" s="65" t="s">
        <v>244</v>
      </c>
      <c r="R1" s="65" t="s">
        <v>247</v>
      </c>
      <c r="S1" s="65" t="s">
        <v>253</v>
      </c>
      <c r="T1" s="65" t="s">
        <v>258</v>
      </c>
      <c r="U1" s="65" t="s">
        <v>262</v>
      </c>
      <c r="V1" s="65" t="s">
        <v>266</v>
      </c>
      <c r="W1" s="65" t="s">
        <v>269</v>
      </c>
      <c r="X1" s="65" t="s">
        <v>274</v>
      </c>
      <c r="Y1" s="65" t="s">
        <v>279</v>
      </c>
      <c r="Z1" s="65" t="s">
        <v>284</v>
      </c>
      <c r="AA1" s="65" t="s">
        <v>289</v>
      </c>
      <c r="AB1" s="65" t="s">
        <v>293</v>
      </c>
      <c r="AC1" s="65" t="s">
        <v>299</v>
      </c>
      <c r="AD1" s="65" t="s">
        <v>304</v>
      </c>
      <c r="AE1" s="65" t="s">
        <v>309</v>
      </c>
      <c r="AF1" s="65" t="s">
        <v>314</v>
      </c>
      <c r="AG1" s="65" t="s">
        <v>318</v>
      </c>
      <c r="AH1" s="65" t="s">
        <v>324</v>
      </c>
      <c r="AI1" s="65" t="s">
        <v>329</v>
      </c>
      <c r="AJ1" s="65" t="s">
        <v>334</v>
      </c>
      <c r="AK1" s="65" t="s">
        <v>339</v>
      </c>
      <c r="AL1" s="65" t="s">
        <v>343</v>
      </c>
      <c r="AM1" s="65" t="s">
        <v>349</v>
      </c>
      <c r="AN1" s="65" t="s">
        <v>354</v>
      </c>
      <c r="AO1" s="65" t="s">
        <v>359</v>
      </c>
      <c r="AP1" s="65" t="s">
        <v>364</v>
      </c>
      <c r="AQ1" s="65" t="s">
        <v>368</v>
      </c>
      <c r="AR1" s="65" t="s">
        <v>374</v>
      </c>
      <c r="AS1" s="65" t="s">
        <v>379</v>
      </c>
      <c r="AT1" s="65" t="s">
        <v>384</v>
      </c>
      <c r="AU1" s="65" t="s">
        <v>389</v>
      </c>
      <c r="AV1" s="65" t="s">
        <v>393</v>
      </c>
      <c r="AW1" s="65" t="s">
        <v>399</v>
      </c>
      <c r="AX1" s="65" t="s">
        <v>404</v>
      </c>
      <c r="AY1" s="65" t="s">
        <v>409</v>
      </c>
      <c r="AZ1" s="65" t="s">
        <v>414</v>
      </c>
      <c r="BA1" s="65" t="s">
        <v>418</v>
      </c>
      <c r="BB1" s="65" t="s">
        <v>424</v>
      </c>
      <c r="BC1" s="65" t="s">
        <v>429</v>
      </c>
      <c r="BD1" s="65" t="s">
        <v>434</v>
      </c>
      <c r="BE1" s="65" t="s">
        <v>439</v>
      </c>
      <c r="BF1" s="65" t="s">
        <v>443</v>
      </c>
      <c r="BG1" s="65" t="s">
        <v>449</v>
      </c>
      <c r="BH1" s="65" t="s">
        <v>453</v>
      </c>
      <c r="BI1" s="65" t="s">
        <v>545</v>
      </c>
      <c r="BJ1" s="65" t="s">
        <v>551</v>
      </c>
      <c r="BK1" s="65" t="s">
        <v>554</v>
      </c>
      <c r="BL1" s="65" t="s">
        <v>561</v>
      </c>
      <c r="BM1" s="65" t="s">
        <v>565</v>
      </c>
      <c r="BN1" s="65" t="s">
        <v>569</v>
      </c>
      <c r="BO1" s="65" t="s">
        <v>573</v>
      </c>
      <c r="BP1" s="65" t="s">
        <v>577</v>
      </c>
      <c r="BQ1" s="65" t="s">
        <v>581</v>
      </c>
      <c r="BR1" s="65" t="s">
        <v>585</v>
      </c>
      <c r="BS1" s="65" t="s">
        <v>615</v>
      </c>
      <c r="BT1" s="65" t="s">
        <v>621</v>
      </c>
      <c r="BU1" s="65" t="s">
        <v>627</v>
      </c>
      <c r="BV1" s="65" t="s">
        <v>645</v>
      </c>
      <c r="BW1" s="65" t="s">
        <v>651</v>
      </c>
      <c r="BX1" s="65" t="s">
        <v>657</v>
      </c>
      <c r="BY1" s="65" t="s">
        <v>664</v>
      </c>
      <c r="BZ1" s="65" t="s">
        <v>682</v>
      </c>
      <c r="CA1" s="65" t="s">
        <v>688</v>
      </c>
      <c r="CB1" s="65" t="s">
        <v>694</v>
      </c>
      <c r="CC1" s="65" t="s">
        <v>698</v>
      </c>
      <c r="CD1" s="65" t="s">
        <v>702</v>
      </c>
      <c r="CE1" s="65" t="s">
        <v>706</v>
      </c>
      <c r="CF1" s="65" t="s">
        <v>718</v>
      </c>
      <c r="CG1" s="65" t="s">
        <v>721</v>
      </c>
      <c r="CH1" s="65" t="s">
        <v>730</v>
      </c>
      <c r="CI1" s="65" t="s">
        <v>733</v>
      </c>
      <c r="CJ1" s="65" t="s">
        <v>736</v>
      </c>
      <c r="CK1" s="65" t="s">
        <v>740</v>
      </c>
      <c r="CL1" s="65" t="s">
        <v>744</v>
      </c>
      <c r="CM1" s="65" t="s">
        <v>748</v>
      </c>
      <c r="CN1" s="65" t="s">
        <v>752</v>
      </c>
      <c r="CO1" s="65" t="s">
        <v>756</v>
      </c>
      <c r="CP1" s="65" t="s">
        <v>760</v>
      </c>
      <c r="CQ1" s="65" t="s">
        <v>764</v>
      </c>
      <c r="CR1" s="65" t="s">
        <v>768</v>
      </c>
      <c r="CS1" s="65" t="s">
        <v>772</v>
      </c>
      <c r="CT1" s="65" t="s">
        <v>776</v>
      </c>
      <c r="CU1" s="65" t="s">
        <v>780</v>
      </c>
      <c r="CV1" s="65" t="s">
        <v>784</v>
      </c>
      <c r="CW1" s="65" t="s">
        <v>788</v>
      </c>
      <c r="CX1" s="65" t="s">
        <v>792</v>
      </c>
      <c r="CY1" s="65" t="s">
        <v>796</v>
      </c>
      <c r="CZ1" s="65" t="s">
        <v>800</v>
      </c>
      <c r="DA1" s="65" t="s">
        <v>804</v>
      </c>
      <c r="DB1" s="65" t="s">
        <v>808</v>
      </c>
      <c r="DC1" s="65" t="s">
        <v>812</v>
      </c>
      <c r="DD1" s="65" t="s">
        <v>816</v>
      </c>
      <c r="DE1" s="65" t="s">
        <v>820</v>
      </c>
      <c r="DF1" s="65" t="s">
        <v>824</v>
      </c>
      <c r="DG1" s="65" t="s">
        <v>828</v>
      </c>
      <c r="DH1" s="65" t="s">
        <v>832</v>
      </c>
      <c r="DI1" s="65" t="s">
        <v>836</v>
      </c>
      <c r="DJ1" s="65" t="s">
        <v>840</v>
      </c>
      <c r="DK1" s="65" t="s">
        <v>844</v>
      </c>
      <c r="DL1" s="65" t="s">
        <v>848</v>
      </c>
      <c r="DM1" s="65" t="s">
        <v>852</v>
      </c>
      <c r="DN1" s="65" t="s">
        <v>856</v>
      </c>
      <c r="DO1" s="65" t="s">
        <v>860</v>
      </c>
      <c r="DP1" s="65" t="s">
        <v>864</v>
      </c>
      <c r="DQ1" s="65" t="s">
        <v>868</v>
      </c>
      <c r="DR1" s="65" t="s">
        <v>880</v>
      </c>
      <c r="DS1" s="65" t="s">
        <v>883</v>
      </c>
      <c r="DT1" s="65" t="s">
        <v>889</v>
      </c>
      <c r="DU1" s="65" t="s">
        <v>895</v>
      </c>
      <c r="DV1" s="65" t="s">
        <v>898</v>
      </c>
      <c r="DW1" s="65" t="s">
        <v>905</v>
      </c>
      <c r="DX1" s="65" t="s">
        <v>909</v>
      </c>
      <c r="DY1" s="65" t="s">
        <v>913</v>
      </c>
      <c r="DZ1" s="65" t="s">
        <v>917</v>
      </c>
      <c r="EA1" s="65" t="s">
        <v>921</v>
      </c>
      <c r="EB1" s="65" t="s">
        <v>925</v>
      </c>
      <c r="EC1" s="65" t="s">
        <v>929</v>
      </c>
      <c r="ED1" s="65" t="s">
        <v>933</v>
      </c>
      <c r="EE1" s="65" t="s">
        <v>937</v>
      </c>
      <c r="EF1" s="65" t="s">
        <v>941</v>
      </c>
      <c r="EG1" s="65" t="s">
        <v>945</v>
      </c>
      <c r="EH1" s="65" t="s">
        <v>949</v>
      </c>
      <c r="EI1" s="65" t="s">
        <v>953</v>
      </c>
      <c r="EJ1" s="65" t="s">
        <v>957</v>
      </c>
      <c r="EK1" s="65" t="s">
        <v>961</v>
      </c>
      <c r="EL1" s="65" t="s">
        <v>965</v>
      </c>
      <c r="EM1" s="65" t="s">
        <v>969</v>
      </c>
      <c r="EN1" s="65" t="s">
        <v>973</v>
      </c>
      <c r="EO1" s="65" t="s">
        <v>977</v>
      </c>
      <c r="EP1" s="65" t="s">
        <v>981</v>
      </c>
      <c r="EQ1" s="65" t="s">
        <v>994</v>
      </c>
      <c r="ER1" s="65" t="s">
        <v>1000</v>
      </c>
      <c r="ES1" s="65" t="s">
        <v>1006</v>
      </c>
      <c r="ET1" s="65" t="s">
        <v>1012</v>
      </c>
      <c r="EU1" s="65" t="s">
        <v>1018</v>
      </c>
      <c r="EV1" s="65" t="s">
        <v>1025</v>
      </c>
      <c r="EW1" s="65" t="s">
        <v>1029</v>
      </c>
      <c r="EX1" s="65" t="s">
        <v>1033</v>
      </c>
      <c r="EY1" s="65" t="s">
        <v>1037</v>
      </c>
      <c r="EZ1" s="65" t="s">
        <v>1041</v>
      </c>
      <c r="FA1" s="65" t="s">
        <v>1045</v>
      </c>
      <c r="FB1" s="65" t="s">
        <v>1049</v>
      </c>
      <c r="FC1" s="65" t="s">
        <v>1053</v>
      </c>
      <c r="FD1" s="65" t="s">
        <v>1057</v>
      </c>
      <c r="FE1" s="65" t="s">
        <v>1061</v>
      </c>
      <c r="FF1" s="65" t="s">
        <v>1065</v>
      </c>
      <c r="FG1" s="65" t="s">
        <v>1069</v>
      </c>
      <c r="FH1" s="65" t="s">
        <v>1073</v>
      </c>
      <c r="FI1" s="65" t="s">
        <v>1077</v>
      </c>
      <c r="FJ1" s="65" t="s">
        <v>1081</v>
      </c>
      <c r="FK1" s="65" t="s">
        <v>1085</v>
      </c>
      <c r="FL1" s="65" t="s">
        <v>1089</v>
      </c>
      <c r="FM1" s="65" t="s">
        <v>1093</v>
      </c>
      <c r="FN1" s="65" t="s">
        <v>1097</v>
      </c>
      <c r="FO1" s="65" t="s">
        <v>1101</v>
      </c>
      <c r="FP1" s="65" t="s">
        <v>1105</v>
      </c>
      <c r="FQ1" s="65" t="s">
        <v>1109</v>
      </c>
      <c r="FR1" s="65" t="s">
        <v>1113</v>
      </c>
      <c r="FS1" s="65" t="s">
        <v>1117</v>
      </c>
      <c r="FT1" s="65" t="s">
        <v>1120</v>
      </c>
      <c r="FU1" s="65" t="s">
        <v>1124</v>
      </c>
      <c r="FV1" s="65" t="s">
        <v>1128</v>
      </c>
      <c r="FW1" s="65" t="s">
        <v>1132</v>
      </c>
      <c r="FX1" s="65" t="s">
        <v>1137</v>
      </c>
      <c r="FY1" s="65" t="s">
        <v>1141</v>
      </c>
      <c r="FZ1" s="65" t="s">
        <v>1145</v>
      </c>
      <c r="GA1" s="65" t="s">
        <v>1149</v>
      </c>
      <c r="GB1" s="65" t="s">
        <v>1153</v>
      </c>
      <c r="GC1" s="65" t="s">
        <v>1157</v>
      </c>
      <c r="GD1" s="65" t="s">
        <v>1161</v>
      </c>
      <c r="GE1" s="65" t="s">
        <v>1165</v>
      </c>
      <c r="GF1" s="65" t="s">
        <v>1169</v>
      </c>
      <c r="GG1" s="65" t="s">
        <v>1173</v>
      </c>
      <c r="GH1" s="65" t="s">
        <v>1177</v>
      </c>
      <c r="GI1" s="65" t="s">
        <v>1181</v>
      </c>
      <c r="GJ1" s="65" t="s">
        <v>1185</v>
      </c>
      <c r="GK1" s="65" t="s">
        <v>1189</v>
      </c>
      <c r="GL1" s="65" t="s">
        <v>1193</v>
      </c>
      <c r="GM1" s="65" t="s">
        <v>1197</v>
      </c>
      <c r="GN1" s="65" t="s">
        <v>1201</v>
      </c>
      <c r="GO1" s="65" t="s">
        <v>1205</v>
      </c>
      <c r="GP1" s="65" t="s">
        <v>1209</v>
      </c>
      <c r="GQ1" s="65" t="s">
        <v>1213</v>
      </c>
      <c r="GR1" s="65" t="s">
        <v>1217</v>
      </c>
      <c r="GS1" s="65" t="s">
        <v>1221</v>
      </c>
      <c r="GT1" s="65" t="s">
        <v>1225</v>
      </c>
      <c r="GU1" s="65" t="s">
        <v>1229</v>
      </c>
      <c r="GV1" s="65" t="s">
        <v>1233</v>
      </c>
      <c r="GW1" s="65" t="s">
        <v>1237</v>
      </c>
      <c r="GX1" s="65" t="s">
        <v>1241</v>
      </c>
      <c r="GY1" s="65" t="s">
        <v>1245</v>
      </c>
      <c r="GZ1" s="65" t="s">
        <v>1249</v>
      </c>
      <c r="HA1" s="65" t="s">
        <v>1253</v>
      </c>
      <c r="HB1" s="65" t="s">
        <v>1257</v>
      </c>
      <c r="HC1" s="65" t="s">
        <v>1261</v>
      </c>
      <c r="HD1" s="65" t="s">
        <v>1265</v>
      </c>
      <c r="HE1" s="65" t="s">
        <v>1269</v>
      </c>
      <c r="HF1" s="65" t="s">
        <v>1273</v>
      </c>
      <c r="HG1" s="65" t="s">
        <v>1277</v>
      </c>
      <c r="HH1" s="65" t="s">
        <v>1281</v>
      </c>
      <c r="HI1" s="65" t="s">
        <v>1285</v>
      </c>
      <c r="HJ1" s="65" t="s">
        <v>1289</v>
      </c>
      <c r="HK1" s="65" t="s">
        <v>1293</v>
      </c>
      <c r="HL1" s="65" t="s">
        <v>1297</v>
      </c>
      <c r="HM1" s="65" t="s">
        <v>1301</v>
      </c>
      <c r="HN1" s="65" t="s">
        <v>1305</v>
      </c>
      <c r="HO1" s="65" t="s">
        <v>1309</v>
      </c>
      <c r="HP1" s="65" t="s">
        <v>1313</v>
      </c>
      <c r="HQ1" s="65" t="s">
        <v>1317</v>
      </c>
      <c r="HR1" s="65" t="s">
        <v>1321</v>
      </c>
      <c r="HS1" s="65" t="s">
        <v>1325</v>
      </c>
      <c r="HT1" s="65" t="s">
        <v>1329</v>
      </c>
      <c r="HU1" s="65" t="s">
        <v>1333</v>
      </c>
      <c r="HV1" s="65" t="s">
        <v>1337</v>
      </c>
      <c r="HW1" s="65" t="s">
        <v>1341</v>
      </c>
      <c r="HX1" s="65" t="s">
        <v>1345</v>
      </c>
      <c r="HY1" s="65" t="s">
        <v>1349</v>
      </c>
      <c r="HZ1" s="65" t="s">
        <v>1353</v>
      </c>
      <c r="IA1" s="65" t="s">
        <v>1357</v>
      </c>
      <c r="IB1" s="65" t="s">
        <v>1361</v>
      </c>
      <c r="IC1" s="65" t="s">
        <v>1365</v>
      </c>
      <c r="ID1" s="65" t="s">
        <v>1369</v>
      </c>
      <c r="IE1" s="65" t="s">
        <v>1373</v>
      </c>
      <c r="IF1" s="65" t="s">
        <v>1377</v>
      </c>
      <c r="IG1" s="65" t="s">
        <v>1381</v>
      </c>
      <c r="IH1" s="65" t="s">
        <v>1385</v>
      </c>
      <c r="II1" s="65" t="s">
        <v>1389</v>
      </c>
      <c r="IJ1" s="65" t="s">
        <v>1393</v>
      </c>
      <c r="IK1" s="65" t="s">
        <v>1397</v>
      </c>
      <c r="IL1" s="65" t="s">
        <v>1401</v>
      </c>
      <c r="IM1" s="65" t="s">
        <v>1405</v>
      </c>
      <c r="IN1" s="65" t="s">
        <v>1409</v>
      </c>
      <c r="IO1" s="65" t="s">
        <v>1413</v>
      </c>
      <c r="IP1" s="65" t="s">
        <v>1417</v>
      </c>
      <c r="IQ1" s="65" t="s">
        <v>1421</v>
      </c>
      <c r="IR1" s="65" t="s">
        <v>1425</v>
      </c>
      <c r="IS1" s="65" t="s">
        <v>1429</v>
      </c>
      <c r="IT1" s="65" t="s">
        <v>1433</v>
      </c>
      <c r="IU1" s="65" t="s">
        <v>1437</v>
      </c>
      <c r="IV1" s="65" t="s">
        <v>1441</v>
      </c>
      <c r="IW1" s="65" t="s">
        <v>1445</v>
      </c>
      <c r="IX1" s="65" t="s">
        <v>1449</v>
      </c>
      <c r="IY1" s="65" t="s">
        <v>1453</v>
      </c>
      <c r="IZ1" s="65" t="s">
        <v>1457</v>
      </c>
      <c r="JA1" s="65" t="s">
        <v>1461</v>
      </c>
      <c r="JB1" s="65" t="s">
        <v>1465</v>
      </c>
      <c r="JC1" s="65" t="s">
        <v>1469</v>
      </c>
      <c r="JD1" s="65" t="s">
        <v>1473</v>
      </c>
      <c r="JE1" s="65" t="s">
        <v>1477</v>
      </c>
      <c r="JF1" s="65" t="s">
        <v>1481</v>
      </c>
      <c r="JG1" s="65" t="s">
        <v>1485</v>
      </c>
      <c r="JH1" s="65" t="s">
        <v>1489</v>
      </c>
      <c r="JI1" s="65" t="s">
        <v>1493</v>
      </c>
      <c r="JJ1" s="65" t="s">
        <v>1497</v>
      </c>
      <c r="JK1" s="65" t="s">
        <v>1501</v>
      </c>
      <c r="JL1" s="65" t="s">
        <v>1505</v>
      </c>
      <c r="JM1" s="65" t="s">
        <v>1509</v>
      </c>
      <c r="JN1" s="65" t="s">
        <v>1513</v>
      </c>
      <c r="JO1" s="65" t="s">
        <v>1516</v>
      </c>
      <c r="JP1" s="65" t="s">
        <v>1520</v>
      </c>
      <c r="JQ1" s="65" t="s">
        <v>1524</v>
      </c>
      <c r="JR1" s="65" t="s">
        <v>1528</v>
      </c>
      <c r="JS1" s="65" t="s">
        <v>1532</v>
      </c>
      <c r="JT1" s="65" t="s">
        <v>1537</v>
      </c>
      <c r="JU1" s="65" t="s">
        <v>1541</v>
      </c>
      <c r="JV1" s="65" t="s">
        <v>1545</v>
      </c>
      <c r="JW1" s="65" t="s">
        <v>1549</v>
      </c>
      <c r="JX1" s="65" t="s">
        <v>1553</v>
      </c>
      <c r="JY1" s="65" t="s">
        <v>1557</v>
      </c>
      <c r="JZ1" s="65" t="s">
        <v>1561</v>
      </c>
      <c r="KA1" s="65" t="s">
        <v>1565</v>
      </c>
      <c r="KB1" s="65" t="s">
        <v>1569</v>
      </c>
      <c r="KC1" s="65" t="s">
        <v>1573</v>
      </c>
      <c r="KD1" s="65" t="s">
        <v>1577</v>
      </c>
      <c r="KE1" s="65" t="s">
        <v>1581</v>
      </c>
      <c r="KF1" s="65" t="s">
        <v>1585</v>
      </c>
      <c r="KG1" s="65" t="s">
        <v>1589</v>
      </c>
      <c r="KH1" s="65" t="s">
        <v>1593</v>
      </c>
      <c r="KI1" s="65" t="s">
        <v>1597</v>
      </c>
      <c r="KJ1" s="65" t="s">
        <v>1601</v>
      </c>
      <c r="KK1" s="65" t="s">
        <v>1605</v>
      </c>
      <c r="KL1" s="65" t="s">
        <v>1609</v>
      </c>
      <c r="KM1" s="65" t="s">
        <v>1613</v>
      </c>
      <c r="KN1" s="65" t="s">
        <v>1617</v>
      </c>
      <c r="KO1" s="65" t="s">
        <v>1621</v>
      </c>
      <c r="KP1" s="65" t="s">
        <v>1625</v>
      </c>
      <c r="KQ1" s="65" t="s">
        <v>1629</v>
      </c>
      <c r="KR1" s="65" t="s">
        <v>1633</v>
      </c>
      <c r="KS1" s="65" t="s">
        <v>1637</v>
      </c>
      <c r="KT1" s="65" t="s">
        <v>1641</v>
      </c>
      <c r="KU1" s="65" t="s">
        <v>1645</v>
      </c>
      <c r="KV1" s="65" t="s">
        <v>1649</v>
      </c>
      <c r="KW1" s="65" t="s">
        <v>1653</v>
      </c>
      <c r="KX1" s="65" t="s">
        <v>1657</v>
      </c>
      <c r="KY1" s="65" t="s">
        <v>1661</v>
      </c>
      <c r="KZ1" s="65" t="s">
        <v>1665</v>
      </c>
      <c r="LA1" s="65" t="s">
        <v>1669</v>
      </c>
      <c r="LB1" s="65" t="s">
        <v>1673</v>
      </c>
      <c r="LC1" s="65" t="s">
        <v>1677</v>
      </c>
      <c r="LD1" s="65" t="s">
        <v>1680</v>
      </c>
      <c r="LE1" s="65" t="s">
        <v>1683</v>
      </c>
      <c r="LF1" s="65" t="s">
        <v>1686</v>
      </c>
      <c r="LG1" s="65" t="s">
        <v>1689</v>
      </c>
      <c r="LH1" s="65" t="s">
        <v>1692</v>
      </c>
      <c r="LI1" s="65" t="s">
        <v>1695</v>
      </c>
      <c r="LJ1" s="65" t="s">
        <v>1698</v>
      </c>
      <c r="LK1" s="65" t="s">
        <v>1701</v>
      </c>
      <c r="LL1" s="65" t="s">
        <v>1704</v>
      </c>
      <c r="LM1" s="65" t="s">
        <v>1707</v>
      </c>
      <c r="LN1" s="65" t="s">
        <v>1710</v>
      </c>
      <c r="LO1" s="65" t="s">
        <v>1713</v>
      </c>
      <c r="LP1" s="65" t="s">
        <v>1716</v>
      </c>
      <c r="LQ1" s="65" t="s">
        <v>1719</v>
      </c>
      <c r="LR1" s="65" t="s">
        <v>1722</v>
      </c>
      <c r="LS1" s="65" t="s">
        <v>1725</v>
      </c>
      <c r="LT1" s="65" t="s">
        <v>1728</v>
      </c>
      <c r="LU1" s="65" t="s">
        <v>1731</v>
      </c>
      <c r="LV1" s="65" t="s">
        <v>1734</v>
      </c>
      <c r="LW1" s="65" t="s">
        <v>1737</v>
      </c>
      <c r="LX1" s="65" t="s">
        <v>1740</v>
      </c>
      <c r="LY1" s="65" t="s">
        <v>1743</v>
      </c>
      <c r="LZ1" s="65" t="s">
        <v>1746</v>
      </c>
      <c r="MA1" s="65" t="s">
        <v>1749</v>
      </c>
      <c r="MB1" s="65" t="s">
        <v>1752</v>
      </c>
      <c r="MC1" s="65" t="s">
        <v>1755</v>
      </c>
      <c r="MD1" s="65" t="s">
        <v>1758</v>
      </c>
      <c r="ME1" s="65" t="s">
        <v>1761</v>
      </c>
      <c r="MF1" s="65" t="s">
        <v>1764</v>
      </c>
      <c r="MG1" s="65" t="s">
        <v>1767</v>
      </c>
      <c r="MH1" s="65" t="s">
        <v>1770</v>
      </c>
      <c r="MI1" s="65" t="s">
        <v>1773</v>
      </c>
      <c r="MJ1" s="65" t="s">
        <v>1776</v>
      </c>
      <c r="MK1" s="65" t="s">
        <v>1779</v>
      </c>
      <c r="ML1" s="65" t="s">
        <v>1782</v>
      </c>
      <c r="MM1" s="65" t="s">
        <v>1785</v>
      </c>
      <c r="MN1" s="65" t="s">
        <v>1788</v>
      </c>
      <c r="MO1" s="65" t="s">
        <v>1791</v>
      </c>
      <c r="MP1" s="65" t="s">
        <v>1794</v>
      </c>
      <c r="MQ1" s="65" t="s">
        <v>1797</v>
      </c>
      <c r="MR1" s="65" t="s">
        <v>1800</v>
      </c>
      <c r="MS1" s="65" t="s">
        <v>1803</v>
      </c>
      <c r="MT1" s="65" t="s">
        <v>1806</v>
      </c>
      <c r="MU1" s="65" t="s">
        <v>1809</v>
      </c>
      <c r="MV1" s="65" t="s">
        <v>1812</v>
      </c>
      <c r="MW1" s="65" t="s">
        <v>1815</v>
      </c>
      <c r="MX1" s="65" t="s">
        <v>1818</v>
      </c>
      <c r="MY1" s="65" t="s">
        <v>1821</v>
      </c>
      <c r="MZ1" s="65" t="s">
        <v>1824</v>
      </c>
      <c r="NA1" s="65" t="s">
        <v>1827</v>
      </c>
      <c r="NB1" s="65" t="s">
        <v>1830</v>
      </c>
      <c r="NC1" s="65" t="s">
        <v>1833</v>
      </c>
      <c r="ND1" s="65" t="s">
        <v>1836</v>
      </c>
      <c r="NE1" s="65" t="s">
        <v>1839</v>
      </c>
      <c r="NF1" s="65" t="s">
        <v>1842</v>
      </c>
      <c r="NG1" s="65" t="s">
        <v>1845</v>
      </c>
      <c r="NH1" s="65" t="s">
        <v>1848</v>
      </c>
      <c r="NI1" s="65" t="s">
        <v>1851</v>
      </c>
      <c r="NJ1" s="65" t="s">
        <v>1854</v>
      </c>
      <c r="NK1" s="65" t="s">
        <v>1857</v>
      </c>
      <c r="NL1" s="65" t="s">
        <v>1860</v>
      </c>
      <c r="NM1" s="65" t="s">
        <v>1863</v>
      </c>
      <c r="NN1" s="65" t="s">
        <v>1866</v>
      </c>
      <c r="NO1" s="65" t="s">
        <v>1869</v>
      </c>
      <c r="NP1" s="65" t="s">
        <v>1872</v>
      </c>
      <c r="NQ1" s="65" t="s">
        <v>1875</v>
      </c>
      <c r="NR1" s="65" t="s">
        <v>1878</v>
      </c>
      <c r="NS1" s="65" t="s">
        <v>1881</v>
      </c>
      <c r="NT1" s="65" t="s">
        <v>1884</v>
      </c>
      <c r="NU1" s="65" t="s">
        <v>1887</v>
      </c>
      <c r="NV1" s="65" t="s">
        <v>1890</v>
      </c>
      <c r="NW1" s="65" t="s">
        <v>1893</v>
      </c>
      <c r="NX1" s="65" t="s">
        <v>1896</v>
      </c>
      <c r="NY1" s="65" t="s">
        <v>1899</v>
      </c>
      <c r="NZ1" s="65" t="s">
        <v>1902</v>
      </c>
      <c r="OA1" s="65" t="s">
        <v>1905</v>
      </c>
      <c r="OB1" s="65" t="s">
        <v>1908</v>
      </c>
      <c r="OC1" s="65" t="s">
        <v>1911</v>
      </c>
      <c r="OD1" s="65" t="s">
        <v>1914</v>
      </c>
      <c r="OE1" s="65" t="s">
        <v>1917</v>
      </c>
      <c r="OF1" s="65" t="s">
        <v>1920</v>
      </c>
      <c r="OG1" s="65" t="s">
        <v>1923</v>
      </c>
      <c r="OH1" s="65" t="s">
        <v>1926</v>
      </c>
      <c r="OI1" s="65" t="s">
        <v>1929</v>
      </c>
      <c r="OJ1" s="65" t="s">
        <v>1932</v>
      </c>
      <c r="OK1" s="65" t="s">
        <v>1935</v>
      </c>
      <c r="OL1" s="65" t="s">
        <v>1938</v>
      </c>
      <c r="OM1" s="65" t="s">
        <v>1941</v>
      </c>
      <c r="ON1" s="65" t="s">
        <v>1944</v>
      </c>
      <c r="OO1" s="65" t="s">
        <v>1947</v>
      </c>
      <c r="OP1" s="65" t="s">
        <v>1950</v>
      </c>
      <c r="OQ1" s="65" t="s">
        <v>1953</v>
      </c>
      <c r="OR1" s="65" t="s">
        <v>1956</v>
      </c>
      <c r="OS1" s="65" t="s">
        <v>1959</v>
      </c>
      <c r="OT1" s="65" t="s">
        <v>1962</v>
      </c>
      <c r="OU1" s="65" t="s">
        <v>1965</v>
      </c>
      <c r="OV1" s="65" t="s">
        <v>1968</v>
      </c>
      <c r="OW1" s="65" t="s">
        <v>1971</v>
      </c>
      <c r="OX1" s="65" t="s">
        <v>1974</v>
      </c>
      <c r="OY1" s="65" t="s">
        <v>1977</v>
      </c>
      <c r="OZ1" s="65" t="s">
        <v>1980</v>
      </c>
      <c r="PA1" s="65" t="s">
        <v>1983</v>
      </c>
      <c r="PB1" s="65" t="s">
        <v>1986</v>
      </c>
      <c r="PC1" s="65" t="s">
        <v>1989</v>
      </c>
      <c r="PD1" s="65" t="s">
        <v>1992</v>
      </c>
      <c r="PE1" s="65" t="s">
        <v>1995</v>
      </c>
      <c r="PF1" s="65" t="s">
        <v>1998</v>
      </c>
      <c r="PG1" s="65" t="s">
        <v>2001</v>
      </c>
      <c r="PH1" s="65" t="s">
        <v>2004</v>
      </c>
      <c r="PI1" s="65" t="s">
        <v>2007</v>
      </c>
      <c r="PJ1" s="65" t="s">
        <v>2010</v>
      </c>
      <c r="PK1" s="65" t="s">
        <v>2013</v>
      </c>
      <c r="PL1" s="65" t="s">
        <v>2016</v>
      </c>
      <c r="PM1" s="65" t="s">
        <v>2019</v>
      </c>
      <c r="PN1" s="65" t="s">
        <v>2022</v>
      </c>
      <c r="PO1" s="65" t="s">
        <v>2025</v>
      </c>
      <c r="PP1" s="65" t="s">
        <v>2028</v>
      </c>
      <c r="PQ1" s="65" t="s">
        <v>2031</v>
      </c>
      <c r="PR1" s="65" t="s">
        <v>2034</v>
      </c>
      <c r="PS1" s="65" t="s">
        <v>2037</v>
      </c>
      <c r="PT1" s="65" t="s">
        <v>2040</v>
      </c>
      <c r="PU1" s="65" t="s">
        <v>2043</v>
      </c>
      <c r="PV1" s="65" t="s">
        <v>2046</v>
      </c>
      <c r="PW1" s="65" t="s">
        <v>2049</v>
      </c>
      <c r="PX1" s="18" t="s">
        <v>2236</v>
      </c>
    </row>
    <row r="2" spans="1:440" s="10" customFormat="1" ht="15.95" customHeight="1" thickBot="1">
      <c r="A2" s="7" t="s">
        <v>4910</v>
      </c>
      <c r="B2" s="7" t="s">
        <v>2224</v>
      </c>
      <c r="C2" s="7" t="s">
        <v>81</v>
      </c>
      <c r="D2" s="7" t="s">
        <v>4</v>
      </c>
      <c r="E2" s="7" t="s">
        <v>193</v>
      </c>
      <c r="F2" s="7" t="s">
        <v>197</v>
      </c>
      <c r="G2" s="7" t="s">
        <v>201</v>
      </c>
      <c r="H2" s="7" t="s">
        <v>205</v>
      </c>
      <c r="I2" s="7" t="s">
        <v>210</v>
      </c>
      <c r="J2" s="8" t="s">
        <v>214</v>
      </c>
      <c r="K2" s="7" t="s">
        <v>219</v>
      </c>
      <c r="L2" s="7" t="s">
        <v>223</v>
      </c>
      <c r="M2" s="7" t="s">
        <v>227</v>
      </c>
      <c r="N2" s="7" t="s">
        <v>232</v>
      </c>
      <c r="O2" s="7" t="s">
        <v>236</v>
      </c>
      <c r="P2" s="7" t="s">
        <v>239</v>
      </c>
      <c r="Q2" s="7" t="s">
        <v>246</v>
      </c>
      <c r="R2" s="7" t="s">
        <v>4911</v>
      </c>
      <c r="S2" s="7" t="s">
        <v>255</v>
      </c>
      <c r="T2" s="7" t="s">
        <v>260</v>
      </c>
      <c r="U2" s="7" t="s">
        <v>264</v>
      </c>
      <c r="V2" s="7" t="s">
        <v>4912</v>
      </c>
      <c r="W2" s="7" t="s">
        <v>271</v>
      </c>
      <c r="X2" s="7" t="s">
        <v>277</v>
      </c>
      <c r="Y2" s="7" t="s">
        <v>282</v>
      </c>
      <c r="Z2" s="7" t="s">
        <v>287</v>
      </c>
      <c r="AA2" s="7" t="s">
        <v>292</v>
      </c>
      <c r="AB2" s="7" t="s">
        <v>296</v>
      </c>
      <c r="AC2" s="7" t="s">
        <v>302</v>
      </c>
      <c r="AD2" s="7" t="s">
        <v>307</v>
      </c>
      <c r="AE2" s="7" t="s">
        <v>312</v>
      </c>
      <c r="AF2" s="7" t="s">
        <v>317</v>
      </c>
      <c r="AG2" s="7" t="s">
        <v>321</v>
      </c>
      <c r="AH2" s="7" t="s">
        <v>327</v>
      </c>
      <c r="AI2" s="7" t="s">
        <v>332</v>
      </c>
      <c r="AJ2" s="7" t="s">
        <v>337</v>
      </c>
      <c r="AK2" s="7" t="s">
        <v>342</v>
      </c>
      <c r="AL2" s="7" t="s">
        <v>346</v>
      </c>
      <c r="AM2" s="7" t="s">
        <v>352</v>
      </c>
      <c r="AN2" s="7" t="s">
        <v>357</v>
      </c>
      <c r="AO2" s="7" t="s">
        <v>362</v>
      </c>
      <c r="AP2" s="7" t="s">
        <v>367</v>
      </c>
      <c r="AQ2" s="7" t="s">
        <v>371</v>
      </c>
      <c r="AR2" s="7" t="s">
        <v>377</v>
      </c>
      <c r="AS2" s="7" t="s">
        <v>382</v>
      </c>
      <c r="AT2" s="7" t="s">
        <v>387</v>
      </c>
      <c r="AU2" s="7" t="s">
        <v>392</v>
      </c>
      <c r="AV2" s="7" t="s">
        <v>396</v>
      </c>
      <c r="AW2" s="7" t="s">
        <v>402</v>
      </c>
      <c r="AX2" s="7" t="s">
        <v>407</v>
      </c>
      <c r="AY2" s="7" t="s">
        <v>412</v>
      </c>
      <c r="AZ2" s="7" t="s">
        <v>417</v>
      </c>
      <c r="BA2" s="7" t="s">
        <v>421</v>
      </c>
      <c r="BB2" s="7" t="s">
        <v>427</v>
      </c>
      <c r="BC2" s="7" t="s">
        <v>432</v>
      </c>
      <c r="BD2" s="7" t="s">
        <v>437</v>
      </c>
      <c r="BE2" s="7" t="s">
        <v>442</v>
      </c>
      <c r="BF2" s="7" t="s">
        <v>446</v>
      </c>
      <c r="BG2" s="7" t="s">
        <v>451</v>
      </c>
      <c r="BH2" s="7" t="s">
        <v>455</v>
      </c>
      <c r="BI2" s="7" t="s">
        <v>547</v>
      </c>
      <c r="BJ2" s="7" t="s">
        <v>553</v>
      </c>
      <c r="BK2" s="7" t="s">
        <v>556</v>
      </c>
      <c r="BL2" s="7" t="s">
        <v>563</v>
      </c>
      <c r="BM2" s="7" t="s">
        <v>567</v>
      </c>
      <c r="BN2" s="7" t="s">
        <v>571</v>
      </c>
      <c r="BO2" s="7" t="s">
        <v>575</v>
      </c>
      <c r="BP2" s="7" t="s">
        <v>579</v>
      </c>
      <c r="BQ2" s="7" t="s">
        <v>583</v>
      </c>
      <c r="BR2" s="7" t="s">
        <v>587</v>
      </c>
      <c r="BS2" s="7" t="s">
        <v>617</v>
      </c>
      <c r="BT2" s="7" t="s">
        <v>623</v>
      </c>
      <c r="BU2" s="7" t="s">
        <v>629</v>
      </c>
      <c r="BV2" s="7" t="s">
        <v>647</v>
      </c>
      <c r="BW2" s="7" t="s">
        <v>653</v>
      </c>
      <c r="BX2" s="7" t="s">
        <v>659</v>
      </c>
      <c r="BY2" s="7" t="s">
        <v>666</v>
      </c>
      <c r="BZ2" s="7" t="s">
        <v>684</v>
      </c>
      <c r="CA2" s="7" t="s">
        <v>690</v>
      </c>
      <c r="CB2" s="7" t="s">
        <v>696</v>
      </c>
      <c r="CC2" s="7" t="s">
        <v>700</v>
      </c>
      <c r="CD2" s="7" t="s">
        <v>704</v>
      </c>
      <c r="CE2" s="7" t="s">
        <v>708</v>
      </c>
      <c r="CF2" s="7" t="s">
        <v>720</v>
      </c>
      <c r="CG2" s="7" t="s">
        <v>723</v>
      </c>
      <c r="CH2" s="7" t="s">
        <v>739</v>
      </c>
      <c r="CI2" s="7" t="s">
        <v>735</v>
      </c>
      <c r="CJ2" s="7" t="s">
        <v>738</v>
      </c>
      <c r="CK2" s="7" t="s">
        <v>742</v>
      </c>
      <c r="CL2" s="7" t="s">
        <v>4913</v>
      </c>
      <c r="CM2" s="7" t="s">
        <v>4914</v>
      </c>
      <c r="CN2" s="7" t="s">
        <v>754</v>
      </c>
      <c r="CO2" s="7" t="s">
        <v>758</v>
      </c>
      <c r="CP2" s="7" t="s">
        <v>762</v>
      </c>
      <c r="CQ2" s="7" t="s">
        <v>766</v>
      </c>
      <c r="CR2" s="7" t="s">
        <v>770</v>
      </c>
      <c r="CS2" s="7" t="s">
        <v>774</v>
      </c>
      <c r="CT2" s="7" t="s">
        <v>778</v>
      </c>
      <c r="CU2" s="7" t="s">
        <v>782</v>
      </c>
      <c r="CV2" s="7" t="s">
        <v>786</v>
      </c>
      <c r="CW2" s="7" t="s">
        <v>790</v>
      </c>
      <c r="CX2" s="7" t="s">
        <v>794</v>
      </c>
      <c r="CY2" s="7" t="s">
        <v>798</v>
      </c>
      <c r="CZ2" s="7" t="s">
        <v>802</v>
      </c>
      <c r="DA2" s="7" t="s">
        <v>806</v>
      </c>
      <c r="DB2" s="7" t="s">
        <v>810</v>
      </c>
      <c r="DC2" s="7" t="s">
        <v>814</v>
      </c>
      <c r="DD2" s="7" t="s">
        <v>818</v>
      </c>
      <c r="DE2" s="7" t="s">
        <v>822</v>
      </c>
      <c r="DF2" s="7" t="s">
        <v>826</v>
      </c>
      <c r="DG2" s="7" t="s">
        <v>830</v>
      </c>
      <c r="DH2" s="7" t="s">
        <v>834</v>
      </c>
      <c r="DI2" s="7" t="s">
        <v>838</v>
      </c>
      <c r="DJ2" s="7" t="s">
        <v>842</v>
      </c>
      <c r="DK2" s="7" t="s">
        <v>846</v>
      </c>
      <c r="DL2" s="7" t="s">
        <v>850</v>
      </c>
      <c r="DM2" s="7" t="s">
        <v>854</v>
      </c>
      <c r="DN2" s="7" t="s">
        <v>858</v>
      </c>
      <c r="DO2" s="7" t="s">
        <v>862</v>
      </c>
      <c r="DP2" s="7" t="s">
        <v>866</v>
      </c>
      <c r="DQ2" s="7" t="s">
        <v>870</v>
      </c>
      <c r="DR2" s="7" t="s">
        <v>882</v>
      </c>
      <c r="DS2" s="7" t="s">
        <v>885</v>
      </c>
      <c r="DT2" s="7" t="s">
        <v>891</v>
      </c>
      <c r="DU2" s="7" t="s">
        <v>897</v>
      </c>
      <c r="DV2" s="7" t="s">
        <v>900</v>
      </c>
      <c r="DW2" s="7" t="s">
        <v>907</v>
      </c>
      <c r="DX2" s="7" t="s">
        <v>911</v>
      </c>
      <c r="DY2" s="7" t="s">
        <v>915</v>
      </c>
      <c r="DZ2" s="7" t="s">
        <v>919</v>
      </c>
      <c r="EA2" s="7" t="s">
        <v>923</v>
      </c>
      <c r="EB2" s="7" t="s">
        <v>927</v>
      </c>
      <c r="EC2" s="7" t="s">
        <v>931</v>
      </c>
      <c r="ED2" s="7" t="s">
        <v>935</v>
      </c>
      <c r="EE2" s="7" t="s">
        <v>939</v>
      </c>
      <c r="EF2" s="7" t="s">
        <v>943</v>
      </c>
      <c r="EG2" s="7" t="s">
        <v>947</v>
      </c>
      <c r="EH2" s="7" t="s">
        <v>951</v>
      </c>
      <c r="EI2" s="7" t="s">
        <v>955</v>
      </c>
      <c r="EJ2" s="7" t="s">
        <v>959</v>
      </c>
      <c r="EK2" s="7" t="s">
        <v>963</v>
      </c>
      <c r="EL2" s="7" t="s">
        <v>967</v>
      </c>
      <c r="EM2" s="7" t="s">
        <v>971</v>
      </c>
      <c r="EN2" s="7" t="s">
        <v>975</v>
      </c>
      <c r="EO2" s="7" t="s">
        <v>979</v>
      </c>
      <c r="EP2" s="7" t="s">
        <v>983</v>
      </c>
      <c r="EQ2" s="7" t="s">
        <v>996</v>
      </c>
      <c r="ER2" s="7" t="s">
        <v>1002</v>
      </c>
      <c r="ES2" s="7" t="s">
        <v>1008</v>
      </c>
      <c r="ET2" s="7" t="s">
        <v>1014</v>
      </c>
      <c r="EU2" s="7" t="s">
        <v>1020</v>
      </c>
      <c r="EV2" s="7" t="s">
        <v>1027</v>
      </c>
      <c r="EW2" s="9" t="s">
        <v>4915</v>
      </c>
      <c r="EX2" s="9" t="s">
        <v>4916</v>
      </c>
      <c r="EY2" s="9" t="s">
        <v>4917</v>
      </c>
      <c r="EZ2" s="9" t="s">
        <v>4918</v>
      </c>
      <c r="FA2" s="9" t="s">
        <v>4919</v>
      </c>
      <c r="FB2" s="9" t="s">
        <v>4920</v>
      </c>
      <c r="FC2" s="9" t="s">
        <v>4921</v>
      </c>
      <c r="FD2" s="9" t="s">
        <v>4922</v>
      </c>
      <c r="FE2" s="9" t="s">
        <v>4923</v>
      </c>
      <c r="FF2" s="9" t="s">
        <v>4924</v>
      </c>
      <c r="FG2" s="9" t="s">
        <v>4925</v>
      </c>
      <c r="FH2" s="9" t="s">
        <v>4926</v>
      </c>
      <c r="FI2" s="9" t="s">
        <v>4927</v>
      </c>
      <c r="FJ2" s="9" t="s">
        <v>4928</v>
      </c>
      <c r="FK2" s="9" t="s">
        <v>4929</v>
      </c>
      <c r="FL2" s="9" t="s">
        <v>4930</v>
      </c>
      <c r="FM2" s="9" t="s">
        <v>4931</v>
      </c>
      <c r="FN2" s="9" t="s">
        <v>4932</v>
      </c>
      <c r="FO2" s="9" t="s">
        <v>4933</v>
      </c>
      <c r="FP2" s="9" t="s">
        <v>4934</v>
      </c>
      <c r="FQ2" s="9" t="s">
        <v>4935</v>
      </c>
      <c r="FR2" s="9" t="s">
        <v>4936</v>
      </c>
      <c r="FS2" s="9" t="s">
        <v>4937</v>
      </c>
      <c r="FT2" s="9" t="s">
        <v>4938</v>
      </c>
      <c r="FU2" s="9" t="s">
        <v>4939</v>
      </c>
      <c r="FV2" s="9" t="s">
        <v>4940</v>
      </c>
      <c r="FW2" s="9" t="s">
        <v>4941</v>
      </c>
      <c r="FX2" s="9" t="s">
        <v>4942</v>
      </c>
      <c r="FY2" s="9" t="s">
        <v>4943</v>
      </c>
      <c r="FZ2" s="9" t="s">
        <v>4944</v>
      </c>
      <c r="GA2" s="9" t="s">
        <v>4945</v>
      </c>
      <c r="GB2" s="9" t="s">
        <v>4946</v>
      </c>
      <c r="GC2" s="9" t="s">
        <v>4947</v>
      </c>
      <c r="GD2" s="9" t="s">
        <v>4948</v>
      </c>
      <c r="GE2" s="9" t="s">
        <v>4949</v>
      </c>
      <c r="GF2" s="9" t="s">
        <v>4950</v>
      </c>
      <c r="GG2" s="9" t="s">
        <v>4951</v>
      </c>
      <c r="GH2" s="9" t="s">
        <v>4952</v>
      </c>
      <c r="GI2" s="9" t="s">
        <v>4953</v>
      </c>
      <c r="GJ2" s="9" t="s">
        <v>4954</v>
      </c>
      <c r="GK2" s="9" t="s">
        <v>4955</v>
      </c>
      <c r="GL2" s="9" t="s">
        <v>4956</v>
      </c>
      <c r="GM2" s="9" t="s">
        <v>4957</v>
      </c>
      <c r="GN2" s="9" t="s">
        <v>4958</v>
      </c>
      <c r="GO2" s="9" t="s">
        <v>4959</v>
      </c>
      <c r="GP2" s="9" t="s">
        <v>4960</v>
      </c>
      <c r="GQ2" s="9" t="s">
        <v>4961</v>
      </c>
      <c r="GR2" s="9" t="s">
        <v>4962</v>
      </c>
      <c r="GS2" s="9" t="s">
        <v>4963</v>
      </c>
      <c r="GT2" s="9" t="s">
        <v>4964</v>
      </c>
      <c r="GU2" s="9" t="s">
        <v>4965</v>
      </c>
      <c r="GV2" s="9" t="s">
        <v>4966</v>
      </c>
      <c r="GW2" s="9" t="s">
        <v>4967</v>
      </c>
      <c r="GX2" s="9" t="s">
        <v>4968</v>
      </c>
      <c r="GY2" s="9" t="s">
        <v>4969</v>
      </c>
      <c r="GZ2" s="9" t="s">
        <v>4970</v>
      </c>
      <c r="HA2" s="9" t="s">
        <v>4971</v>
      </c>
      <c r="HB2" s="9" t="s">
        <v>4972</v>
      </c>
      <c r="HC2" s="9" t="s">
        <v>4973</v>
      </c>
      <c r="HD2" s="9" t="s">
        <v>4974</v>
      </c>
      <c r="HE2" s="9" t="s">
        <v>4975</v>
      </c>
      <c r="HF2" s="9" t="s">
        <v>4976</v>
      </c>
      <c r="HG2" s="9" t="s">
        <v>4977</v>
      </c>
      <c r="HH2" s="9" t="s">
        <v>4978</v>
      </c>
      <c r="HI2" s="9" t="s">
        <v>4979</v>
      </c>
      <c r="HJ2" s="9" t="s">
        <v>4980</v>
      </c>
      <c r="HK2" s="9" t="s">
        <v>4981</v>
      </c>
      <c r="HL2" s="9" t="s">
        <v>4982</v>
      </c>
      <c r="HM2" s="9" t="s">
        <v>4983</v>
      </c>
      <c r="HN2" s="9" t="s">
        <v>4984</v>
      </c>
      <c r="HO2" s="9" t="s">
        <v>4985</v>
      </c>
      <c r="HP2" s="9" t="s">
        <v>4986</v>
      </c>
      <c r="HQ2" s="9" t="s">
        <v>4987</v>
      </c>
      <c r="HR2" s="9" t="s">
        <v>4988</v>
      </c>
      <c r="HS2" s="9" t="s">
        <v>4989</v>
      </c>
      <c r="HT2" s="9" t="s">
        <v>4990</v>
      </c>
      <c r="HU2" s="9" t="s">
        <v>4991</v>
      </c>
      <c r="HV2" s="9" t="s">
        <v>4992</v>
      </c>
      <c r="HW2" s="9" t="s">
        <v>4993</v>
      </c>
      <c r="HX2" s="9" t="s">
        <v>4994</v>
      </c>
      <c r="HY2" s="9" t="s">
        <v>4995</v>
      </c>
      <c r="HZ2" s="9" t="s">
        <v>4996</v>
      </c>
      <c r="IA2" s="9" t="s">
        <v>4997</v>
      </c>
      <c r="IB2" s="9" t="s">
        <v>4998</v>
      </c>
      <c r="IC2" s="9" t="s">
        <v>4999</v>
      </c>
      <c r="ID2" s="9" t="s">
        <v>5000</v>
      </c>
      <c r="IE2" s="9" t="s">
        <v>5001</v>
      </c>
      <c r="IF2" s="9" t="s">
        <v>5002</v>
      </c>
      <c r="IG2" s="9" t="s">
        <v>5003</v>
      </c>
      <c r="IH2" s="9" t="s">
        <v>5004</v>
      </c>
      <c r="II2" s="9" t="s">
        <v>5005</v>
      </c>
      <c r="IJ2" s="9" t="s">
        <v>5006</v>
      </c>
      <c r="IK2" s="9" t="s">
        <v>5007</v>
      </c>
      <c r="IL2" s="9" t="s">
        <v>5008</v>
      </c>
      <c r="IM2" s="9" t="s">
        <v>5009</v>
      </c>
      <c r="IN2" s="9" t="s">
        <v>5010</v>
      </c>
      <c r="IO2" s="9" t="s">
        <v>5011</v>
      </c>
      <c r="IP2" s="9" t="s">
        <v>5012</v>
      </c>
      <c r="IQ2" s="9" t="s">
        <v>5013</v>
      </c>
      <c r="IR2" s="9" t="s">
        <v>5014</v>
      </c>
      <c r="IS2" s="9" t="s">
        <v>5015</v>
      </c>
      <c r="IT2" s="9" t="s">
        <v>5016</v>
      </c>
      <c r="IU2" s="9" t="s">
        <v>5017</v>
      </c>
      <c r="IV2" s="9" t="s">
        <v>5018</v>
      </c>
      <c r="IW2" s="9" t="s">
        <v>5019</v>
      </c>
      <c r="IX2" s="9" t="s">
        <v>5020</v>
      </c>
      <c r="IY2" s="9" t="s">
        <v>5021</v>
      </c>
      <c r="IZ2" s="9" t="s">
        <v>5022</v>
      </c>
      <c r="JA2" s="9" t="s">
        <v>5023</v>
      </c>
      <c r="JB2" s="9" t="s">
        <v>5024</v>
      </c>
      <c r="JC2" s="9" t="s">
        <v>5025</v>
      </c>
      <c r="JD2" s="9" t="s">
        <v>5026</v>
      </c>
      <c r="JE2" s="9" t="s">
        <v>5027</v>
      </c>
      <c r="JF2" s="9" t="s">
        <v>5028</v>
      </c>
      <c r="JG2" s="9" t="s">
        <v>5029</v>
      </c>
      <c r="JH2" s="9" t="s">
        <v>5030</v>
      </c>
      <c r="JI2" s="9" t="s">
        <v>5031</v>
      </c>
      <c r="JJ2" s="9" t="s">
        <v>5032</v>
      </c>
      <c r="JK2" s="9" t="s">
        <v>5033</v>
      </c>
      <c r="JL2" s="9" t="s">
        <v>5034</v>
      </c>
      <c r="JM2" s="9" t="s">
        <v>5035</v>
      </c>
      <c r="JN2" s="9" t="s">
        <v>5036</v>
      </c>
      <c r="JO2" s="9" t="s">
        <v>5037</v>
      </c>
      <c r="JP2" s="9" t="s">
        <v>5038</v>
      </c>
      <c r="JQ2" s="9" t="s">
        <v>5039</v>
      </c>
      <c r="JR2" s="9" t="s">
        <v>5040</v>
      </c>
      <c r="JS2" s="9" t="s">
        <v>5041</v>
      </c>
      <c r="JT2" s="9" t="s">
        <v>5042</v>
      </c>
      <c r="JU2" s="9" t="s">
        <v>5043</v>
      </c>
      <c r="JV2" s="9" t="s">
        <v>5044</v>
      </c>
      <c r="JW2" s="9" t="s">
        <v>5045</v>
      </c>
      <c r="JX2" s="9" t="s">
        <v>5046</v>
      </c>
      <c r="JY2" s="9" t="s">
        <v>5047</v>
      </c>
      <c r="JZ2" s="9" t="s">
        <v>5048</v>
      </c>
      <c r="KA2" s="9" t="s">
        <v>5049</v>
      </c>
      <c r="KB2" s="9" t="s">
        <v>5050</v>
      </c>
      <c r="KC2" s="9" t="s">
        <v>5051</v>
      </c>
      <c r="KD2" s="9" t="s">
        <v>5052</v>
      </c>
      <c r="KE2" s="9" t="s">
        <v>5053</v>
      </c>
      <c r="KF2" s="9" t="s">
        <v>5054</v>
      </c>
      <c r="KG2" s="9" t="s">
        <v>5055</v>
      </c>
      <c r="KH2" s="9" t="s">
        <v>5056</v>
      </c>
      <c r="KI2" s="9" t="s">
        <v>5057</v>
      </c>
      <c r="KJ2" s="9" t="s">
        <v>5058</v>
      </c>
      <c r="KK2" s="9" t="s">
        <v>5059</v>
      </c>
      <c r="KL2" s="9" t="s">
        <v>5060</v>
      </c>
      <c r="KM2" s="9" t="s">
        <v>5061</v>
      </c>
      <c r="KN2" s="9" t="s">
        <v>5062</v>
      </c>
      <c r="KO2" s="9" t="s">
        <v>5063</v>
      </c>
      <c r="KP2" s="9" t="s">
        <v>5064</v>
      </c>
      <c r="KQ2" s="9" t="s">
        <v>5065</v>
      </c>
      <c r="KR2" s="9" t="s">
        <v>5066</v>
      </c>
      <c r="KS2" s="9" t="s">
        <v>5067</v>
      </c>
      <c r="KT2" s="9" t="s">
        <v>5068</v>
      </c>
      <c r="KU2" s="9" t="s">
        <v>5069</v>
      </c>
      <c r="KV2" s="9" t="s">
        <v>5070</v>
      </c>
      <c r="KW2" s="9" t="s">
        <v>5071</v>
      </c>
      <c r="KX2" s="9" t="s">
        <v>5072</v>
      </c>
      <c r="KY2" s="9" t="s">
        <v>5073</v>
      </c>
      <c r="KZ2" s="9" t="s">
        <v>5074</v>
      </c>
      <c r="LA2" s="9" t="s">
        <v>5075</v>
      </c>
      <c r="LB2" s="9" t="s">
        <v>5076</v>
      </c>
      <c r="LC2" s="9" t="s">
        <v>5077</v>
      </c>
      <c r="LD2" s="9" t="s">
        <v>5078</v>
      </c>
      <c r="LE2" s="9" t="s">
        <v>5079</v>
      </c>
      <c r="LF2" s="9" t="s">
        <v>5080</v>
      </c>
      <c r="LG2" s="9" t="s">
        <v>5081</v>
      </c>
      <c r="LH2" s="9" t="s">
        <v>5082</v>
      </c>
      <c r="LI2" s="9" t="s">
        <v>5083</v>
      </c>
      <c r="LJ2" s="9" t="s">
        <v>5084</v>
      </c>
      <c r="LK2" s="9" t="s">
        <v>5085</v>
      </c>
      <c r="LL2" s="9" t="s">
        <v>5086</v>
      </c>
      <c r="LM2" s="9" t="s">
        <v>5087</v>
      </c>
      <c r="LN2" s="9" t="s">
        <v>5088</v>
      </c>
      <c r="LO2" s="9" t="s">
        <v>5089</v>
      </c>
      <c r="LP2" s="9" t="s">
        <v>5090</v>
      </c>
      <c r="LQ2" s="9" t="s">
        <v>5091</v>
      </c>
      <c r="LR2" s="9" t="s">
        <v>5092</v>
      </c>
      <c r="LS2" s="9" t="s">
        <v>5093</v>
      </c>
      <c r="LT2" s="9" t="s">
        <v>5094</v>
      </c>
      <c r="LU2" s="9" t="s">
        <v>5095</v>
      </c>
      <c r="LV2" s="9" t="s">
        <v>5096</v>
      </c>
      <c r="LW2" s="9" t="s">
        <v>5097</v>
      </c>
      <c r="LX2" s="9" t="s">
        <v>5098</v>
      </c>
      <c r="LY2" s="9" t="s">
        <v>5099</v>
      </c>
      <c r="LZ2" s="9" t="s">
        <v>5100</v>
      </c>
      <c r="MA2" s="9" t="s">
        <v>5101</v>
      </c>
      <c r="MB2" s="9" t="s">
        <v>5102</v>
      </c>
      <c r="MC2" s="9" t="s">
        <v>5103</v>
      </c>
      <c r="MD2" s="9" t="s">
        <v>5104</v>
      </c>
      <c r="ME2" s="9" t="s">
        <v>5105</v>
      </c>
      <c r="MF2" s="9" t="s">
        <v>5106</v>
      </c>
      <c r="MG2" s="9" t="s">
        <v>5107</v>
      </c>
      <c r="MH2" s="9" t="s">
        <v>5108</v>
      </c>
      <c r="MI2" s="9" t="s">
        <v>5109</v>
      </c>
      <c r="MJ2" s="9" t="s">
        <v>5110</v>
      </c>
      <c r="MK2" s="9" t="s">
        <v>5111</v>
      </c>
      <c r="ML2" s="9" t="s">
        <v>5112</v>
      </c>
      <c r="MM2" s="9" t="s">
        <v>5113</v>
      </c>
      <c r="MN2" s="9" t="s">
        <v>5114</v>
      </c>
      <c r="MO2" s="9" t="s">
        <v>5115</v>
      </c>
      <c r="MP2" s="9" t="s">
        <v>5116</v>
      </c>
      <c r="MQ2" s="9" t="s">
        <v>5117</v>
      </c>
      <c r="MR2" s="9" t="s">
        <v>5118</v>
      </c>
      <c r="MS2" s="9" t="s">
        <v>5119</v>
      </c>
      <c r="MT2" s="9" t="s">
        <v>5120</v>
      </c>
      <c r="MU2" s="9" t="s">
        <v>5121</v>
      </c>
      <c r="MV2" s="9" t="s">
        <v>5122</v>
      </c>
      <c r="MW2" s="9" t="s">
        <v>5123</v>
      </c>
      <c r="MX2" s="9" t="s">
        <v>5124</v>
      </c>
      <c r="MY2" s="9" t="s">
        <v>5125</v>
      </c>
      <c r="MZ2" s="9" t="s">
        <v>5126</v>
      </c>
      <c r="NA2" s="9" t="s">
        <v>5127</v>
      </c>
      <c r="NB2" s="9" t="s">
        <v>5128</v>
      </c>
      <c r="NC2" s="9" t="s">
        <v>5129</v>
      </c>
      <c r="ND2" s="9" t="s">
        <v>5130</v>
      </c>
      <c r="NE2" s="9" t="s">
        <v>5131</v>
      </c>
      <c r="NF2" s="9" t="s">
        <v>5132</v>
      </c>
      <c r="NG2" s="9" t="s">
        <v>5133</v>
      </c>
      <c r="NH2" s="9" t="s">
        <v>5134</v>
      </c>
      <c r="NI2" s="9" t="s">
        <v>5135</v>
      </c>
      <c r="NJ2" s="9" t="s">
        <v>5136</v>
      </c>
      <c r="NK2" s="9" t="s">
        <v>5137</v>
      </c>
      <c r="NL2" s="9" t="s">
        <v>5138</v>
      </c>
      <c r="NM2" s="9" t="s">
        <v>5139</v>
      </c>
      <c r="NN2" s="9" t="s">
        <v>5140</v>
      </c>
      <c r="NO2" s="9" t="s">
        <v>5141</v>
      </c>
      <c r="NP2" s="9" t="s">
        <v>5142</v>
      </c>
      <c r="NQ2" s="9" t="s">
        <v>5143</v>
      </c>
      <c r="NR2" s="9" t="s">
        <v>5144</v>
      </c>
      <c r="NS2" s="9" t="s">
        <v>5145</v>
      </c>
      <c r="NT2" s="9" t="s">
        <v>5146</v>
      </c>
      <c r="NU2" s="9" t="s">
        <v>5147</v>
      </c>
      <c r="NV2" s="9" t="s">
        <v>5148</v>
      </c>
      <c r="NW2" s="9" t="s">
        <v>5149</v>
      </c>
      <c r="NX2" s="9" t="s">
        <v>5150</v>
      </c>
      <c r="NY2" s="9" t="s">
        <v>5151</v>
      </c>
      <c r="NZ2" s="9" t="s">
        <v>5152</v>
      </c>
      <c r="OA2" s="9" t="s">
        <v>5153</v>
      </c>
      <c r="OB2" s="9" t="s">
        <v>5154</v>
      </c>
      <c r="OC2" s="9" t="s">
        <v>5155</v>
      </c>
      <c r="OD2" s="9" t="s">
        <v>5156</v>
      </c>
      <c r="OE2" s="9" t="s">
        <v>5157</v>
      </c>
      <c r="OF2" s="9" t="s">
        <v>5158</v>
      </c>
      <c r="OG2" s="9" t="s">
        <v>5159</v>
      </c>
      <c r="OH2" s="9" t="s">
        <v>5160</v>
      </c>
      <c r="OI2" s="9" t="s">
        <v>5161</v>
      </c>
      <c r="OJ2" s="9" t="s">
        <v>5162</v>
      </c>
      <c r="OK2" s="9" t="s">
        <v>5163</v>
      </c>
      <c r="OL2" s="9" t="s">
        <v>5164</v>
      </c>
      <c r="OM2" s="9" t="s">
        <v>5165</v>
      </c>
      <c r="ON2" s="9" t="s">
        <v>5166</v>
      </c>
      <c r="OO2" s="9" t="s">
        <v>5167</v>
      </c>
      <c r="OP2" s="9" t="s">
        <v>5168</v>
      </c>
      <c r="OQ2" s="9" t="s">
        <v>5169</v>
      </c>
      <c r="OR2" s="9" t="s">
        <v>5170</v>
      </c>
      <c r="OS2" s="9" t="s">
        <v>5171</v>
      </c>
      <c r="OT2" s="9" t="s">
        <v>5172</v>
      </c>
      <c r="OU2" s="9" t="s">
        <v>5173</v>
      </c>
      <c r="OV2" s="9" t="s">
        <v>5174</v>
      </c>
      <c r="OW2" s="9" t="s">
        <v>5175</v>
      </c>
      <c r="OX2" s="9" t="s">
        <v>5176</v>
      </c>
      <c r="OY2" s="9" t="s">
        <v>5177</v>
      </c>
      <c r="OZ2" s="9" t="s">
        <v>5178</v>
      </c>
      <c r="PA2" s="9" t="s">
        <v>5179</v>
      </c>
      <c r="PB2" s="9" t="s">
        <v>5180</v>
      </c>
      <c r="PC2" s="9" t="s">
        <v>5181</v>
      </c>
      <c r="PD2" s="9" t="s">
        <v>5182</v>
      </c>
      <c r="PE2" s="9" t="s">
        <v>5183</v>
      </c>
      <c r="PF2" s="9" t="s">
        <v>5184</v>
      </c>
      <c r="PG2" s="9" t="s">
        <v>5185</v>
      </c>
      <c r="PH2" s="9" t="s">
        <v>5186</v>
      </c>
      <c r="PI2" s="9" t="s">
        <v>5187</v>
      </c>
      <c r="PJ2" s="9" t="s">
        <v>5188</v>
      </c>
      <c r="PK2" s="9" t="s">
        <v>5189</v>
      </c>
      <c r="PL2" s="9" t="s">
        <v>5190</v>
      </c>
      <c r="PM2" s="9" t="s">
        <v>5191</v>
      </c>
      <c r="PN2" s="9" t="s">
        <v>5192</v>
      </c>
      <c r="PO2" s="9" t="s">
        <v>5193</v>
      </c>
      <c r="PP2" s="9" t="s">
        <v>5194</v>
      </c>
      <c r="PQ2" s="9" t="s">
        <v>5195</v>
      </c>
      <c r="PR2" s="9" t="s">
        <v>5196</v>
      </c>
      <c r="PS2" s="7" t="s">
        <v>2039</v>
      </c>
      <c r="PT2" s="7" t="s">
        <v>2042</v>
      </c>
      <c r="PU2" s="7" t="s">
        <v>2045</v>
      </c>
      <c r="PV2" s="7" t="s">
        <v>2048</v>
      </c>
      <c r="PW2" s="7" t="s">
        <v>2051</v>
      </c>
      <c r="PX2" s="19" t="s">
        <v>2170</v>
      </c>
    </row>
    <row r="3" spans="1:440" ht="15" customHeight="1">
      <c r="A3" s="11" t="s">
        <v>5197</v>
      </c>
      <c r="B3" s="11">
        <v>13368</v>
      </c>
      <c r="C3" s="11" t="s">
        <v>4782</v>
      </c>
      <c r="D3" s="11" t="s">
        <v>4783</v>
      </c>
      <c r="E3" s="11" t="s">
        <v>4784</v>
      </c>
      <c r="F3" s="11">
        <v>1988</v>
      </c>
      <c r="G3" s="11" t="s">
        <v>4785</v>
      </c>
      <c r="H3" s="11" t="s">
        <v>2789</v>
      </c>
      <c r="I3" s="11" t="s">
        <v>2578</v>
      </c>
      <c r="J3" s="11" t="s">
        <v>4786</v>
      </c>
      <c r="K3" s="11" t="s">
        <v>2234</v>
      </c>
      <c r="L3" s="11" t="s">
        <v>2409</v>
      </c>
      <c r="M3" s="11" t="s">
        <v>2236</v>
      </c>
      <c r="N3" s="11" t="s">
        <v>2237</v>
      </c>
      <c r="O3" s="11" t="s">
        <v>2236</v>
      </c>
      <c r="P3" s="11" t="s">
        <v>5198</v>
      </c>
      <c r="Q3" s="60" t="s">
        <v>4788</v>
      </c>
      <c r="R3" s="11" t="s">
        <v>5199</v>
      </c>
      <c r="S3" s="11" t="s">
        <v>5200</v>
      </c>
      <c r="T3" s="11" t="s">
        <v>2236</v>
      </c>
      <c r="U3" s="11" t="s">
        <v>4791</v>
      </c>
      <c r="V3" s="11" t="s">
        <v>4792</v>
      </c>
      <c r="W3" s="11" t="s">
        <v>5201</v>
      </c>
      <c r="X3" s="11" t="s">
        <v>2236</v>
      </c>
      <c r="Y3" s="11" t="s">
        <v>2236</v>
      </c>
      <c r="Z3" s="11" t="s">
        <v>4794</v>
      </c>
      <c r="AA3" s="11" t="s">
        <v>4795</v>
      </c>
      <c r="AB3" s="13" t="s">
        <v>4796</v>
      </c>
      <c r="AC3" s="11" t="s">
        <v>4797</v>
      </c>
      <c r="AD3" s="11" t="s">
        <v>2236</v>
      </c>
      <c r="AE3" s="11" t="s">
        <v>4798</v>
      </c>
      <c r="AF3" s="11" t="s">
        <v>4799</v>
      </c>
      <c r="AG3" s="11" t="s">
        <v>4799</v>
      </c>
      <c r="AH3" s="11" t="s">
        <v>4799</v>
      </c>
      <c r="AI3" s="11" t="s">
        <v>2236</v>
      </c>
      <c r="AJ3" s="11" t="s">
        <v>4800</v>
      </c>
      <c r="AK3" s="11" t="s">
        <v>4801</v>
      </c>
      <c r="AL3" s="13" t="s">
        <v>4802</v>
      </c>
      <c r="AM3" s="11" t="s">
        <v>4803</v>
      </c>
      <c r="AN3" s="11" t="s">
        <v>2236</v>
      </c>
      <c r="AO3" s="11" t="s">
        <v>4804</v>
      </c>
      <c r="AP3" s="11" t="s">
        <v>4805</v>
      </c>
      <c r="AQ3" s="11" t="s">
        <v>2236</v>
      </c>
      <c r="AR3" s="13" t="s">
        <v>5202</v>
      </c>
      <c r="AS3" s="11" t="s">
        <v>2236</v>
      </c>
      <c r="AT3" s="12" t="s">
        <v>2236</v>
      </c>
      <c r="AU3" s="12" t="s">
        <v>2236</v>
      </c>
      <c r="AV3" s="12" t="s">
        <v>2236</v>
      </c>
      <c r="AW3" s="12" t="s">
        <v>2236</v>
      </c>
      <c r="AX3" s="12" t="s">
        <v>2236</v>
      </c>
      <c r="AY3" s="12" t="s">
        <v>2236</v>
      </c>
      <c r="AZ3" s="12" t="s">
        <v>2236</v>
      </c>
      <c r="BA3" s="12" t="s">
        <v>2236</v>
      </c>
      <c r="BB3" s="12" t="s">
        <v>2236</v>
      </c>
      <c r="BC3" s="12" t="s">
        <v>2236</v>
      </c>
      <c r="BD3" s="12" t="s">
        <v>2236</v>
      </c>
      <c r="BE3" s="12" t="s">
        <v>2236</v>
      </c>
      <c r="BF3" s="12" t="s">
        <v>2236</v>
      </c>
      <c r="BG3" s="12" t="s">
        <v>2236</v>
      </c>
      <c r="BH3" s="12" t="s">
        <v>2236</v>
      </c>
      <c r="BI3" s="11" t="s">
        <v>2236</v>
      </c>
      <c r="BJ3" s="11" t="s">
        <v>2236</v>
      </c>
      <c r="BK3" s="11" t="s">
        <v>2236</v>
      </c>
      <c r="BL3" s="11" t="s">
        <v>2236</v>
      </c>
      <c r="BM3" s="11" t="s">
        <v>2236</v>
      </c>
      <c r="BN3" s="11" t="s">
        <v>2236</v>
      </c>
      <c r="BO3" s="11" t="s">
        <v>2236</v>
      </c>
      <c r="BP3" s="11" t="s">
        <v>2236</v>
      </c>
      <c r="BQ3" s="11" t="s">
        <v>2236</v>
      </c>
      <c r="BR3" s="11" t="s">
        <v>2236</v>
      </c>
      <c r="BS3" s="12" t="s">
        <v>2236</v>
      </c>
      <c r="BT3" s="12" t="s">
        <v>2236</v>
      </c>
      <c r="BU3" s="12" t="s">
        <v>2236</v>
      </c>
      <c r="BV3" s="12" t="s">
        <v>2236</v>
      </c>
      <c r="BW3" s="12" t="s">
        <v>2236</v>
      </c>
      <c r="BX3" s="12" t="s">
        <v>2236</v>
      </c>
      <c r="BY3" s="12" t="s">
        <v>2236</v>
      </c>
      <c r="BZ3" s="12" t="s">
        <v>2236</v>
      </c>
      <c r="CA3" s="12" t="s">
        <v>2236</v>
      </c>
      <c r="CB3" s="12" t="s">
        <v>2236</v>
      </c>
      <c r="CC3" s="12" t="s">
        <v>2236</v>
      </c>
      <c r="CD3" s="12" t="s">
        <v>2236</v>
      </c>
      <c r="CE3" s="12" t="s">
        <v>2236</v>
      </c>
      <c r="CF3" s="11" t="s">
        <v>2236</v>
      </c>
      <c r="CG3" s="12" t="s">
        <v>2236</v>
      </c>
      <c r="CH3" s="11" t="s">
        <v>2236</v>
      </c>
      <c r="CI3" s="12" t="s">
        <v>2236</v>
      </c>
      <c r="CJ3" s="12" t="s">
        <v>2236</v>
      </c>
      <c r="CK3" s="12" t="s">
        <v>2236</v>
      </c>
      <c r="CL3" s="12" t="s">
        <v>2236</v>
      </c>
      <c r="CM3" s="12" t="s">
        <v>2236</v>
      </c>
      <c r="CN3" s="12" t="s">
        <v>2236</v>
      </c>
      <c r="CO3" s="12" t="s">
        <v>2236</v>
      </c>
      <c r="CP3" s="12" t="s">
        <v>2236</v>
      </c>
      <c r="CQ3" s="12" t="s">
        <v>2236</v>
      </c>
      <c r="CR3" s="12" t="s">
        <v>2236</v>
      </c>
      <c r="CS3" s="12" t="s">
        <v>2236</v>
      </c>
      <c r="CT3" s="12" t="s">
        <v>2236</v>
      </c>
      <c r="CU3" s="12" t="s">
        <v>2236</v>
      </c>
      <c r="CV3" s="12" t="s">
        <v>2236</v>
      </c>
      <c r="CW3" s="12" t="s">
        <v>2236</v>
      </c>
      <c r="CX3" s="12" t="s">
        <v>2236</v>
      </c>
      <c r="CY3" s="12" t="s">
        <v>2236</v>
      </c>
      <c r="CZ3" s="12" t="s">
        <v>2236</v>
      </c>
      <c r="DA3" s="12" t="s">
        <v>2236</v>
      </c>
      <c r="DB3" s="12" t="s">
        <v>2236</v>
      </c>
      <c r="DC3" s="12" t="s">
        <v>2236</v>
      </c>
      <c r="DD3" s="12" t="s">
        <v>2236</v>
      </c>
      <c r="DE3" s="12" t="s">
        <v>2236</v>
      </c>
      <c r="DF3" s="12" t="s">
        <v>2236</v>
      </c>
      <c r="DG3" s="12" t="s">
        <v>2236</v>
      </c>
      <c r="DH3" s="12" t="s">
        <v>2236</v>
      </c>
      <c r="DI3" s="12" t="s">
        <v>2236</v>
      </c>
      <c r="DJ3" s="12" t="s">
        <v>2236</v>
      </c>
      <c r="DK3" s="12" t="s">
        <v>2236</v>
      </c>
      <c r="DL3" s="12" t="s">
        <v>2236</v>
      </c>
      <c r="DM3" s="12" t="s">
        <v>2236</v>
      </c>
      <c r="DN3" s="12" t="s">
        <v>2236</v>
      </c>
      <c r="DO3" s="12" t="s">
        <v>2236</v>
      </c>
      <c r="DP3" s="12" t="s">
        <v>2236</v>
      </c>
      <c r="DQ3" s="12" t="s">
        <v>2236</v>
      </c>
      <c r="DR3" s="11" t="s">
        <v>4807</v>
      </c>
      <c r="DS3" s="11" t="s">
        <v>2236</v>
      </c>
      <c r="DT3" s="12" t="s">
        <v>2236</v>
      </c>
      <c r="DU3" s="12" t="s">
        <v>2236</v>
      </c>
      <c r="DV3" s="12" t="s">
        <v>2236</v>
      </c>
      <c r="DW3" s="12" t="s">
        <v>2236</v>
      </c>
      <c r="DX3" s="12" t="s">
        <v>2236</v>
      </c>
      <c r="DY3" s="12" t="s">
        <v>2236</v>
      </c>
      <c r="DZ3" s="12" t="s">
        <v>2236</v>
      </c>
      <c r="EA3" s="12" t="s">
        <v>2236</v>
      </c>
      <c r="EB3" s="12" t="s">
        <v>2236</v>
      </c>
      <c r="EC3" s="12" t="s">
        <v>2236</v>
      </c>
      <c r="ED3" s="12" t="s">
        <v>2236</v>
      </c>
      <c r="EE3" s="12" t="s">
        <v>2236</v>
      </c>
      <c r="EF3" s="12" t="s">
        <v>2236</v>
      </c>
      <c r="EG3" s="12" t="s">
        <v>2236</v>
      </c>
      <c r="EH3" s="12" t="s">
        <v>2236</v>
      </c>
      <c r="EI3" s="12" t="s">
        <v>2236</v>
      </c>
      <c r="EJ3" s="12" t="s">
        <v>2236</v>
      </c>
      <c r="EK3" s="12" t="s">
        <v>2236</v>
      </c>
      <c r="EL3" s="12" t="s">
        <v>2236</v>
      </c>
      <c r="EM3" s="12" t="s">
        <v>2236</v>
      </c>
      <c r="EN3" s="12" t="s">
        <v>2236</v>
      </c>
      <c r="EO3" s="12" t="s">
        <v>2236</v>
      </c>
      <c r="EP3" s="12" t="s">
        <v>2236</v>
      </c>
      <c r="EQ3" s="14" t="s">
        <v>4808</v>
      </c>
      <c r="ER3" s="13" t="s">
        <v>4809</v>
      </c>
      <c r="ES3" s="13" t="s">
        <v>5203</v>
      </c>
      <c r="ET3" s="11" t="s">
        <v>2236</v>
      </c>
      <c r="EU3" s="12" t="s">
        <v>2236</v>
      </c>
      <c r="EV3" s="12" t="s">
        <v>2236</v>
      </c>
      <c r="EW3" s="12" t="s">
        <v>2236</v>
      </c>
      <c r="EX3" s="12" t="s">
        <v>2236</v>
      </c>
      <c r="EY3" s="12" t="s">
        <v>2236</v>
      </c>
      <c r="EZ3" s="12" t="s">
        <v>2236</v>
      </c>
      <c r="FA3" s="12" t="s">
        <v>2236</v>
      </c>
      <c r="FB3" s="12" t="s">
        <v>2236</v>
      </c>
      <c r="FC3" s="12" t="s">
        <v>2236</v>
      </c>
      <c r="FD3" s="12" t="s">
        <v>2236</v>
      </c>
      <c r="FE3" s="12" t="s">
        <v>2236</v>
      </c>
      <c r="FF3" s="12" t="s">
        <v>2236</v>
      </c>
      <c r="FG3" s="12" t="s">
        <v>2236</v>
      </c>
      <c r="FH3" s="12" t="s">
        <v>2236</v>
      </c>
      <c r="FI3" s="12" t="s">
        <v>2236</v>
      </c>
      <c r="FJ3" s="12" t="s">
        <v>2236</v>
      </c>
      <c r="FK3" s="12" t="s">
        <v>2236</v>
      </c>
      <c r="FL3" s="12" t="s">
        <v>2236</v>
      </c>
      <c r="FM3" s="12" t="s">
        <v>2236</v>
      </c>
      <c r="FN3" s="12" t="s">
        <v>2236</v>
      </c>
      <c r="FO3" s="12" t="s">
        <v>2236</v>
      </c>
      <c r="FP3" s="12" t="s">
        <v>2236</v>
      </c>
      <c r="FQ3" s="12" t="s">
        <v>2236</v>
      </c>
      <c r="FR3" s="12" t="s">
        <v>2236</v>
      </c>
      <c r="FS3" s="12" t="s">
        <v>2236</v>
      </c>
      <c r="FT3" s="12" t="s">
        <v>2236</v>
      </c>
      <c r="FU3" s="12" t="s">
        <v>2236</v>
      </c>
      <c r="FV3" s="12" t="s">
        <v>2236</v>
      </c>
      <c r="FW3" s="12" t="s">
        <v>2236</v>
      </c>
      <c r="FX3" s="12" t="s">
        <v>2236</v>
      </c>
      <c r="FY3" s="11" t="s">
        <v>4811</v>
      </c>
      <c r="FZ3" s="12" t="s">
        <v>2236</v>
      </c>
      <c r="GA3" s="12" t="s">
        <v>2236</v>
      </c>
      <c r="GB3" s="12" t="s">
        <v>2236</v>
      </c>
      <c r="GC3" s="12" t="s">
        <v>2236</v>
      </c>
      <c r="GD3" s="12" t="s">
        <v>2236</v>
      </c>
      <c r="GE3" s="12" t="s">
        <v>2236</v>
      </c>
      <c r="GF3" s="12" t="s">
        <v>2236</v>
      </c>
      <c r="GG3" s="12" t="s">
        <v>2236</v>
      </c>
      <c r="GH3" s="12" t="s">
        <v>2236</v>
      </c>
      <c r="GI3" s="12" t="s">
        <v>2236</v>
      </c>
      <c r="GJ3" s="12" t="s">
        <v>2236</v>
      </c>
      <c r="GK3" s="12" t="s">
        <v>2236</v>
      </c>
      <c r="GL3" s="12" t="s">
        <v>2236</v>
      </c>
      <c r="GM3" s="12" t="s">
        <v>2236</v>
      </c>
      <c r="GN3" s="12" t="s">
        <v>2236</v>
      </c>
      <c r="GO3" s="12" t="s">
        <v>2236</v>
      </c>
      <c r="GP3" s="12" t="s">
        <v>2236</v>
      </c>
      <c r="GQ3" s="12" t="s">
        <v>2236</v>
      </c>
      <c r="GR3" s="12" t="s">
        <v>2236</v>
      </c>
      <c r="GS3" s="12" t="s">
        <v>2236</v>
      </c>
      <c r="GT3" s="12" t="s">
        <v>2236</v>
      </c>
      <c r="GU3" s="11" t="s">
        <v>4812</v>
      </c>
      <c r="GV3" s="11" t="s">
        <v>5204</v>
      </c>
      <c r="GW3" s="11" t="s">
        <v>4814</v>
      </c>
      <c r="GX3" s="11" t="s">
        <v>2236</v>
      </c>
      <c r="GY3" s="12" t="s">
        <v>2236</v>
      </c>
      <c r="GZ3" s="12" t="s">
        <v>2236</v>
      </c>
      <c r="HA3" s="12" t="s">
        <v>2236</v>
      </c>
      <c r="HB3" s="12" t="s">
        <v>2236</v>
      </c>
      <c r="HC3" s="12" t="s">
        <v>2236</v>
      </c>
      <c r="HD3" s="12" t="s">
        <v>2236</v>
      </c>
      <c r="HE3" s="12" t="s">
        <v>2236</v>
      </c>
      <c r="HF3" s="12" t="s">
        <v>2236</v>
      </c>
      <c r="HG3" s="12" t="s">
        <v>2236</v>
      </c>
      <c r="HH3" s="12" t="s">
        <v>2236</v>
      </c>
      <c r="HI3" s="12" t="s">
        <v>2236</v>
      </c>
      <c r="HJ3" s="12" t="s">
        <v>2236</v>
      </c>
      <c r="HK3" s="12" t="s">
        <v>2236</v>
      </c>
      <c r="HL3" s="12" t="s">
        <v>2236</v>
      </c>
      <c r="HM3" s="12" t="s">
        <v>2236</v>
      </c>
      <c r="HN3" s="12" t="s">
        <v>2236</v>
      </c>
      <c r="HO3" s="12" t="s">
        <v>2236</v>
      </c>
      <c r="HP3" s="12" t="s">
        <v>2236</v>
      </c>
      <c r="HQ3" s="12" t="s">
        <v>2236</v>
      </c>
      <c r="HR3" s="12" t="s">
        <v>2236</v>
      </c>
      <c r="HS3" s="11" t="s">
        <v>4815</v>
      </c>
      <c r="HT3" s="13" t="s">
        <v>4816</v>
      </c>
      <c r="HU3" s="11" t="s">
        <v>5205</v>
      </c>
      <c r="HV3" s="11" t="s">
        <v>2236</v>
      </c>
      <c r="HW3" s="12" t="s">
        <v>2236</v>
      </c>
      <c r="HX3" s="12" t="s">
        <v>2236</v>
      </c>
      <c r="HY3" s="12" t="s">
        <v>2236</v>
      </c>
      <c r="HZ3" s="12" t="s">
        <v>2236</v>
      </c>
      <c r="IA3" s="11" t="s">
        <v>4818</v>
      </c>
      <c r="IB3" s="13" t="s">
        <v>4819</v>
      </c>
      <c r="IC3" s="13" t="s">
        <v>5206</v>
      </c>
      <c r="ID3" s="11" t="s">
        <v>2236</v>
      </c>
      <c r="IE3" s="12" t="s">
        <v>2236</v>
      </c>
      <c r="IF3" s="12" t="s">
        <v>2236</v>
      </c>
      <c r="IG3" s="12" t="s">
        <v>2236</v>
      </c>
      <c r="IH3" s="12" t="s">
        <v>2236</v>
      </c>
      <c r="II3" s="11" t="s">
        <v>4821</v>
      </c>
      <c r="IJ3" s="13" t="s">
        <v>5207</v>
      </c>
      <c r="IK3" s="13" t="s">
        <v>5208</v>
      </c>
      <c r="IL3" s="11" t="s">
        <v>2236</v>
      </c>
      <c r="IM3" s="11" t="s">
        <v>4824</v>
      </c>
      <c r="IN3" s="13" t="s">
        <v>5209</v>
      </c>
      <c r="IO3" s="13" t="s">
        <v>4826</v>
      </c>
      <c r="IP3" s="11" t="s">
        <v>2236</v>
      </c>
      <c r="IQ3" s="12" t="s">
        <v>2236</v>
      </c>
      <c r="IR3" s="12" t="s">
        <v>2236</v>
      </c>
      <c r="IS3" s="12" t="s">
        <v>2236</v>
      </c>
      <c r="IT3" s="12" t="s">
        <v>2236</v>
      </c>
      <c r="IU3" s="12" t="s">
        <v>2236</v>
      </c>
      <c r="IV3" s="12" t="s">
        <v>2236</v>
      </c>
      <c r="IW3" s="12" t="s">
        <v>2236</v>
      </c>
      <c r="IX3" s="12" t="s">
        <v>2236</v>
      </c>
      <c r="IY3" s="12" t="s">
        <v>2236</v>
      </c>
      <c r="IZ3" s="12" t="s">
        <v>2236</v>
      </c>
      <c r="JA3" s="12" t="s">
        <v>2236</v>
      </c>
      <c r="JB3" s="12" t="s">
        <v>2236</v>
      </c>
      <c r="JC3" s="11" t="s">
        <v>4827</v>
      </c>
      <c r="JD3" s="11" t="s">
        <v>4828</v>
      </c>
      <c r="JE3" s="13" t="s">
        <v>4829</v>
      </c>
      <c r="JF3" s="11" t="s">
        <v>2236</v>
      </c>
      <c r="JG3" s="11" t="s">
        <v>4795</v>
      </c>
      <c r="JH3" s="13" t="s">
        <v>4830</v>
      </c>
      <c r="JI3" s="11" t="s">
        <v>4831</v>
      </c>
      <c r="JJ3" s="11" t="s">
        <v>2236</v>
      </c>
      <c r="JK3" s="12" t="s">
        <v>2236</v>
      </c>
      <c r="JL3" s="12" t="s">
        <v>2236</v>
      </c>
      <c r="JM3" s="12" t="s">
        <v>2236</v>
      </c>
      <c r="JN3" s="12" t="s">
        <v>2236</v>
      </c>
      <c r="JO3" s="12" t="s">
        <v>2236</v>
      </c>
      <c r="JP3" s="12" t="s">
        <v>2236</v>
      </c>
      <c r="JQ3" s="12" t="s">
        <v>2236</v>
      </c>
      <c r="JR3" s="12" t="s">
        <v>2236</v>
      </c>
      <c r="JS3" s="12" t="s">
        <v>2236</v>
      </c>
      <c r="JT3" s="12" t="s">
        <v>2236</v>
      </c>
      <c r="JU3" s="12" t="s">
        <v>2236</v>
      </c>
      <c r="JV3" s="12" t="s">
        <v>2236</v>
      </c>
      <c r="JW3" s="12" t="s">
        <v>2236</v>
      </c>
      <c r="JX3" s="12" t="s">
        <v>2236</v>
      </c>
      <c r="JY3" s="12" t="s">
        <v>2236</v>
      </c>
      <c r="JZ3" s="12" t="s">
        <v>2236</v>
      </c>
      <c r="KA3" s="12" t="s">
        <v>2236</v>
      </c>
      <c r="KB3" s="12" t="s">
        <v>2236</v>
      </c>
      <c r="KC3" s="12" t="s">
        <v>2236</v>
      </c>
      <c r="KD3" s="12" t="s">
        <v>2236</v>
      </c>
      <c r="KE3" s="12" t="s">
        <v>2236</v>
      </c>
      <c r="KF3" s="12" t="s">
        <v>2236</v>
      </c>
      <c r="KG3" s="12" t="s">
        <v>2236</v>
      </c>
      <c r="KH3" s="12" t="s">
        <v>2236</v>
      </c>
      <c r="KI3" s="12" t="s">
        <v>2236</v>
      </c>
      <c r="KJ3" s="12" t="s">
        <v>2236</v>
      </c>
      <c r="KK3" s="12" t="s">
        <v>2236</v>
      </c>
      <c r="KL3" s="12" t="s">
        <v>2236</v>
      </c>
      <c r="KM3" s="12" t="s">
        <v>2236</v>
      </c>
      <c r="KN3" s="12" t="s">
        <v>2236</v>
      </c>
      <c r="KO3" s="12" t="s">
        <v>2236</v>
      </c>
      <c r="KP3" s="12" t="s">
        <v>2236</v>
      </c>
      <c r="KQ3" s="12" t="s">
        <v>2236</v>
      </c>
      <c r="KR3" s="12" t="s">
        <v>2236</v>
      </c>
      <c r="KS3" s="12" t="s">
        <v>2236</v>
      </c>
      <c r="KT3" s="12" t="s">
        <v>2236</v>
      </c>
      <c r="KU3" s="12" t="s">
        <v>2236</v>
      </c>
      <c r="KV3" s="12" t="s">
        <v>2236</v>
      </c>
      <c r="KW3" s="12" t="s">
        <v>2236</v>
      </c>
      <c r="KX3" s="12" t="s">
        <v>2236</v>
      </c>
      <c r="KY3" s="12" t="s">
        <v>2236</v>
      </c>
      <c r="KZ3" s="12" t="s">
        <v>2236</v>
      </c>
      <c r="LA3" s="12" t="s">
        <v>2236</v>
      </c>
      <c r="LB3" s="12" t="s">
        <v>2236</v>
      </c>
      <c r="LC3" s="12" t="s">
        <v>2236</v>
      </c>
      <c r="LD3" s="12" t="s">
        <v>2236</v>
      </c>
      <c r="LE3" s="12" t="s">
        <v>2236</v>
      </c>
      <c r="LF3" s="12" t="s">
        <v>2236</v>
      </c>
      <c r="LG3" s="12" t="s">
        <v>2236</v>
      </c>
      <c r="LH3" s="12" t="s">
        <v>2236</v>
      </c>
      <c r="LI3" s="12" t="s">
        <v>2236</v>
      </c>
      <c r="LJ3" s="12" t="s">
        <v>2236</v>
      </c>
      <c r="LK3" s="12" t="s">
        <v>2236</v>
      </c>
      <c r="LL3" s="12" t="s">
        <v>2236</v>
      </c>
      <c r="LM3" s="12" t="s">
        <v>2236</v>
      </c>
      <c r="LN3" s="12" t="s">
        <v>2236</v>
      </c>
      <c r="LO3" s="12" t="s">
        <v>2236</v>
      </c>
      <c r="LP3" s="12" t="s">
        <v>2236</v>
      </c>
      <c r="LQ3" s="12" t="s">
        <v>2236</v>
      </c>
      <c r="LR3" s="12" t="s">
        <v>2236</v>
      </c>
      <c r="LS3" s="12" t="s">
        <v>2236</v>
      </c>
      <c r="LT3" s="12" t="s">
        <v>2236</v>
      </c>
      <c r="LU3" s="12" t="s">
        <v>2236</v>
      </c>
      <c r="LV3" s="12" t="s">
        <v>2236</v>
      </c>
      <c r="LW3" s="12" t="s">
        <v>2236</v>
      </c>
      <c r="LX3" s="12" t="s">
        <v>2236</v>
      </c>
      <c r="LY3" s="12" t="s">
        <v>2236</v>
      </c>
      <c r="LZ3" s="12" t="s">
        <v>2236</v>
      </c>
      <c r="MA3" s="12" t="s">
        <v>2236</v>
      </c>
      <c r="MB3" s="12" t="s">
        <v>2236</v>
      </c>
      <c r="MC3" s="12" t="s">
        <v>2236</v>
      </c>
      <c r="MD3" s="12" t="s">
        <v>2236</v>
      </c>
      <c r="ME3" s="12" t="s">
        <v>2236</v>
      </c>
      <c r="MF3" s="12" t="s">
        <v>2236</v>
      </c>
      <c r="MG3" s="12" t="s">
        <v>2236</v>
      </c>
      <c r="MH3" s="12" t="s">
        <v>2236</v>
      </c>
      <c r="MI3" s="12" t="s">
        <v>2236</v>
      </c>
      <c r="MJ3" s="12" t="s">
        <v>2236</v>
      </c>
      <c r="MK3" s="12" t="s">
        <v>2236</v>
      </c>
      <c r="ML3" s="12" t="s">
        <v>2236</v>
      </c>
      <c r="MM3" s="12" t="s">
        <v>2236</v>
      </c>
      <c r="MN3" s="12" t="s">
        <v>2236</v>
      </c>
      <c r="MO3" s="12" t="s">
        <v>2236</v>
      </c>
      <c r="MP3" s="12" t="s">
        <v>2236</v>
      </c>
      <c r="MQ3" s="12" t="s">
        <v>2236</v>
      </c>
      <c r="MR3" s="12" t="s">
        <v>2236</v>
      </c>
      <c r="MS3" s="12" t="s">
        <v>2236</v>
      </c>
      <c r="MT3" s="12" t="s">
        <v>2236</v>
      </c>
      <c r="MU3" s="12" t="s">
        <v>2236</v>
      </c>
      <c r="MV3" s="12" t="s">
        <v>2236</v>
      </c>
      <c r="MW3" s="12" t="s">
        <v>2236</v>
      </c>
      <c r="MX3" s="12" t="s">
        <v>2236</v>
      </c>
      <c r="MY3" s="12" t="s">
        <v>2236</v>
      </c>
      <c r="MZ3" s="12" t="s">
        <v>2236</v>
      </c>
      <c r="NA3" s="12" t="s">
        <v>2236</v>
      </c>
      <c r="NB3" s="12" t="s">
        <v>2236</v>
      </c>
      <c r="NC3" s="12" t="s">
        <v>2236</v>
      </c>
      <c r="ND3" s="12" t="s">
        <v>2236</v>
      </c>
      <c r="NE3" s="12" t="s">
        <v>2236</v>
      </c>
      <c r="NF3" s="12" t="s">
        <v>2236</v>
      </c>
      <c r="NG3" s="12" t="s">
        <v>2236</v>
      </c>
      <c r="NH3" s="12" t="s">
        <v>2236</v>
      </c>
      <c r="NI3" s="12" t="s">
        <v>2236</v>
      </c>
      <c r="NJ3" s="12" t="s">
        <v>2236</v>
      </c>
      <c r="NK3" s="12" t="s">
        <v>2236</v>
      </c>
      <c r="NL3" s="12" t="s">
        <v>2236</v>
      </c>
      <c r="NM3" s="12" t="s">
        <v>2236</v>
      </c>
      <c r="NN3" s="12" t="s">
        <v>2236</v>
      </c>
      <c r="NO3" s="12" t="s">
        <v>2236</v>
      </c>
      <c r="NP3" s="12" t="s">
        <v>2236</v>
      </c>
      <c r="NQ3" s="12" t="s">
        <v>2236</v>
      </c>
      <c r="NR3" s="12" t="s">
        <v>2236</v>
      </c>
      <c r="NS3" s="12" t="s">
        <v>2236</v>
      </c>
      <c r="NT3" s="12" t="s">
        <v>2236</v>
      </c>
      <c r="NU3" s="12" t="s">
        <v>2236</v>
      </c>
      <c r="NV3" s="12" t="s">
        <v>2236</v>
      </c>
      <c r="NW3" s="12" t="s">
        <v>2236</v>
      </c>
      <c r="NX3" s="12" t="s">
        <v>2236</v>
      </c>
      <c r="NY3" s="12" t="s">
        <v>2236</v>
      </c>
      <c r="NZ3" s="12" t="s">
        <v>2236</v>
      </c>
      <c r="OA3" s="12" t="s">
        <v>2236</v>
      </c>
      <c r="OB3" s="12" t="s">
        <v>2236</v>
      </c>
      <c r="OC3" s="12" t="s">
        <v>2236</v>
      </c>
      <c r="OD3" s="12" t="s">
        <v>2236</v>
      </c>
      <c r="OE3" s="12" t="s">
        <v>2236</v>
      </c>
      <c r="OF3" s="12" t="s">
        <v>2236</v>
      </c>
      <c r="OG3" s="12" t="s">
        <v>2236</v>
      </c>
      <c r="OH3" s="12" t="s">
        <v>2236</v>
      </c>
      <c r="OI3" s="12" t="s">
        <v>2236</v>
      </c>
      <c r="OJ3" s="12" t="s">
        <v>2236</v>
      </c>
      <c r="OK3" s="12" t="s">
        <v>2236</v>
      </c>
      <c r="OL3" s="12" t="s">
        <v>2236</v>
      </c>
      <c r="OM3" s="12" t="s">
        <v>2236</v>
      </c>
      <c r="ON3" s="12" t="s">
        <v>2236</v>
      </c>
      <c r="OO3" s="12" t="s">
        <v>2236</v>
      </c>
      <c r="OP3" s="12" t="s">
        <v>2236</v>
      </c>
      <c r="OQ3" s="12" t="s">
        <v>2236</v>
      </c>
      <c r="OR3" s="12" t="s">
        <v>2236</v>
      </c>
      <c r="OS3" s="12" t="s">
        <v>2236</v>
      </c>
      <c r="OT3" s="12" t="s">
        <v>2236</v>
      </c>
      <c r="OU3" s="12" t="s">
        <v>2236</v>
      </c>
      <c r="OV3" s="12" t="s">
        <v>2236</v>
      </c>
      <c r="OW3" s="12" t="s">
        <v>2236</v>
      </c>
      <c r="OX3" s="12" t="s">
        <v>2236</v>
      </c>
      <c r="OY3" s="12" t="s">
        <v>2236</v>
      </c>
      <c r="OZ3" s="12" t="s">
        <v>2236</v>
      </c>
      <c r="PA3" s="12" t="s">
        <v>2236</v>
      </c>
      <c r="PB3" s="12" t="s">
        <v>2236</v>
      </c>
      <c r="PC3" s="12" t="s">
        <v>2236</v>
      </c>
      <c r="PD3" s="12" t="s">
        <v>2236</v>
      </c>
      <c r="PE3" s="12" t="s">
        <v>2236</v>
      </c>
      <c r="PF3" s="12" t="s">
        <v>2236</v>
      </c>
      <c r="PG3" s="12" t="s">
        <v>2236</v>
      </c>
      <c r="PH3" s="12" t="s">
        <v>2236</v>
      </c>
      <c r="PI3" s="12" t="s">
        <v>2236</v>
      </c>
      <c r="PJ3" s="12" t="s">
        <v>2236</v>
      </c>
      <c r="PK3" s="12" t="s">
        <v>2236</v>
      </c>
      <c r="PL3" s="12" t="s">
        <v>2236</v>
      </c>
      <c r="PM3" s="12" t="s">
        <v>2236</v>
      </c>
      <c r="PN3" s="12" t="s">
        <v>2236</v>
      </c>
      <c r="PO3" s="12" t="s">
        <v>2236</v>
      </c>
      <c r="PP3" s="12" t="s">
        <v>2236</v>
      </c>
      <c r="PQ3" s="12" t="s">
        <v>2236</v>
      </c>
      <c r="PR3" s="12" t="s">
        <v>2236</v>
      </c>
      <c r="PS3" s="11" t="s">
        <v>2236</v>
      </c>
      <c r="PT3" s="11" t="s">
        <v>2236</v>
      </c>
      <c r="PU3" s="11" t="s">
        <v>2236</v>
      </c>
      <c r="PV3" s="11" t="s">
        <v>2236</v>
      </c>
      <c r="PW3" s="11" t="s">
        <v>2236</v>
      </c>
    </row>
    <row r="4" spans="1:440" ht="15" customHeight="1">
      <c r="A4" s="11" t="s">
        <v>5210</v>
      </c>
      <c r="B4" s="11">
        <v>5801</v>
      </c>
      <c r="C4" s="11" t="s">
        <v>4433</v>
      </c>
      <c r="D4" s="11" t="s">
        <v>4434</v>
      </c>
      <c r="E4" s="11" t="s">
        <v>4435</v>
      </c>
      <c r="F4" s="11">
        <v>2021</v>
      </c>
      <c r="G4" s="11" t="s">
        <v>5211</v>
      </c>
      <c r="H4" s="11" t="s">
        <v>4437</v>
      </c>
      <c r="I4" s="11" t="s">
        <v>3315</v>
      </c>
      <c r="J4" s="11" t="s">
        <v>4438</v>
      </c>
      <c r="K4" s="11" t="s">
        <v>2234</v>
      </c>
      <c r="L4" s="11" t="s">
        <v>2891</v>
      </c>
      <c r="M4" s="11" t="s">
        <v>3315</v>
      </c>
      <c r="N4" s="11" t="s">
        <v>2237</v>
      </c>
      <c r="O4" s="11" t="s">
        <v>2236</v>
      </c>
      <c r="P4" s="11" t="s">
        <v>4439</v>
      </c>
      <c r="Q4" s="71" t="s">
        <v>5212</v>
      </c>
      <c r="R4" s="11" t="s">
        <v>4441</v>
      </c>
      <c r="S4" s="11" t="s">
        <v>5213</v>
      </c>
      <c r="T4" s="11" t="s">
        <v>5214</v>
      </c>
      <c r="U4" s="11" t="s">
        <v>4444</v>
      </c>
      <c r="V4" s="11" t="s">
        <v>4445</v>
      </c>
      <c r="W4" s="11" t="s">
        <v>4446</v>
      </c>
      <c r="X4" s="11" t="s">
        <v>2236</v>
      </c>
      <c r="Y4" s="11" t="s">
        <v>5214</v>
      </c>
      <c r="Z4" s="11" t="s">
        <v>4447</v>
      </c>
      <c r="AA4" s="11" t="s">
        <v>4448</v>
      </c>
      <c r="AB4" s="11" t="s">
        <v>4449</v>
      </c>
      <c r="AC4" s="11" t="s">
        <v>2236</v>
      </c>
      <c r="AD4" s="11" t="s">
        <v>5215</v>
      </c>
      <c r="AE4" s="11" t="s">
        <v>4450</v>
      </c>
      <c r="AF4" s="11" t="s">
        <v>4451</v>
      </c>
      <c r="AG4" s="11" t="s">
        <v>4452</v>
      </c>
      <c r="AH4" s="11" t="s">
        <v>2236</v>
      </c>
      <c r="AI4" s="11" t="s">
        <v>5214</v>
      </c>
      <c r="AJ4" s="11" t="s">
        <v>4453</v>
      </c>
      <c r="AK4" s="11" t="s">
        <v>4454</v>
      </c>
      <c r="AL4" s="11" t="s">
        <v>4455</v>
      </c>
      <c r="AM4" s="11" t="s">
        <v>4456</v>
      </c>
      <c r="AN4" s="11" t="s">
        <v>5214</v>
      </c>
      <c r="AO4" s="11" t="s">
        <v>2236</v>
      </c>
      <c r="AP4" s="11" t="s">
        <v>2236</v>
      </c>
      <c r="AQ4" s="11" t="s">
        <v>2236</v>
      </c>
      <c r="AR4" s="11" t="s">
        <v>2236</v>
      </c>
      <c r="AS4" s="11" t="s">
        <v>2236</v>
      </c>
      <c r="AT4" s="11" t="s">
        <v>2236</v>
      </c>
      <c r="AU4" s="11" t="s">
        <v>2236</v>
      </c>
      <c r="AV4" s="11" t="s">
        <v>2236</v>
      </c>
      <c r="AW4" s="11" t="s">
        <v>2236</v>
      </c>
      <c r="AX4" s="11" t="s">
        <v>2236</v>
      </c>
      <c r="AY4" s="11" t="s">
        <v>2236</v>
      </c>
      <c r="AZ4" s="11" t="s">
        <v>2236</v>
      </c>
      <c r="BA4" s="11" t="s">
        <v>2236</v>
      </c>
      <c r="BB4" s="11" t="s">
        <v>2236</v>
      </c>
      <c r="BC4" s="11" t="s">
        <v>2236</v>
      </c>
      <c r="BD4" s="11" t="s">
        <v>2236</v>
      </c>
      <c r="BE4" s="11" t="s">
        <v>2236</v>
      </c>
      <c r="BF4" s="11" t="s">
        <v>2236</v>
      </c>
      <c r="BG4" s="11" t="s">
        <v>2236</v>
      </c>
      <c r="BH4" s="11" t="s">
        <v>2236</v>
      </c>
      <c r="BI4" s="12" t="s">
        <v>2236</v>
      </c>
      <c r="BJ4" s="12" t="s">
        <v>2236</v>
      </c>
      <c r="BK4" s="12" t="s">
        <v>2236</v>
      </c>
      <c r="BL4" s="12" t="s">
        <v>2236</v>
      </c>
      <c r="BM4" s="12" t="s">
        <v>2236</v>
      </c>
      <c r="BN4" s="12" t="s">
        <v>2236</v>
      </c>
      <c r="BO4" s="12" t="s">
        <v>2236</v>
      </c>
      <c r="BP4" s="12" t="s">
        <v>2236</v>
      </c>
      <c r="BQ4" s="12" t="s">
        <v>2236</v>
      </c>
      <c r="BR4" s="12" t="s">
        <v>2236</v>
      </c>
      <c r="BS4" s="12" t="s">
        <v>2236</v>
      </c>
      <c r="BT4" s="12" t="s">
        <v>2236</v>
      </c>
      <c r="BU4" s="12" t="s">
        <v>2236</v>
      </c>
      <c r="BV4" s="11" t="s">
        <v>4458</v>
      </c>
      <c r="BW4" s="11" t="s">
        <v>2236</v>
      </c>
      <c r="BX4" s="11" t="s">
        <v>2236</v>
      </c>
      <c r="BY4" s="11" t="s">
        <v>2236</v>
      </c>
      <c r="BZ4" s="12" t="s">
        <v>2236</v>
      </c>
      <c r="CA4" s="12" t="s">
        <v>2236</v>
      </c>
      <c r="CB4" s="12" t="s">
        <v>2236</v>
      </c>
      <c r="CC4" s="12" t="s">
        <v>2236</v>
      </c>
      <c r="CD4" s="12" t="s">
        <v>2236</v>
      </c>
      <c r="CE4" s="12" t="s">
        <v>2236</v>
      </c>
      <c r="CF4" s="11" t="s">
        <v>4459</v>
      </c>
      <c r="CG4" s="12" t="s">
        <v>2236</v>
      </c>
      <c r="CH4" s="11" t="s">
        <v>2236</v>
      </c>
      <c r="CI4" s="11" t="s">
        <v>2236</v>
      </c>
      <c r="CJ4" s="11" t="s">
        <v>4460</v>
      </c>
      <c r="CK4" s="11" t="s">
        <v>4461</v>
      </c>
      <c r="CL4" s="11" t="s">
        <v>2236</v>
      </c>
      <c r="CM4" s="11" t="s">
        <v>2236</v>
      </c>
      <c r="CN4" s="11" t="s">
        <v>4462</v>
      </c>
      <c r="CO4" s="13" t="s">
        <v>5216</v>
      </c>
      <c r="CP4" s="12" t="s">
        <v>2236</v>
      </c>
      <c r="CQ4" s="12" t="s">
        <v>2236</v>
      </c>
      <c r="CR4" s="12" t="s">
        <v>2236</v>
      </c>
      <c r="CS4" s="12" t="s">
        <v>2236</v>
      </c>
      <c r="CT4" s="12" t="s">
        <v>2236</v>
      </c>
      <c r="CU4" s="12" t="s">
        <v>2236</v>
      </c>
      <c r="CV4" s="12" t="s">
        <v>2236</v>
      </c>
      <c r="CW4" s="12" t="s">
        <v>2236</v>
      </c>
      <c r="CX4" s="12" t="s">
        <v>2236</v>
      </c>
      <c r="CY4" s="12" t="s">
        <v>2236</v>
      </c>
      <c r="CZ4" s="12" t="s">
        <v>2236</v>
      </c>
      <c r="DA4" s="12" t="s">
        <v>2236</v>
      </c>
      <c r="DB4" s="12" t="s">
        <v>2236</v>
      </c>
      <c r="DC4" s="12" t="s">
        <v>2236</v>
      </c>
      <c r="DD4" s="12" t="s">
        <v>2236</v>
      </c>
      <c r="DE4" s="12" t="s">
        <v>2236</v>
      </c>
      <c r="DF4" s="12" t="s">
        <v>2236</v>
      </c>
      <c r="DG4" s="12" t="s">
        <v>2236</v>
      </c>
      <c r="DH4" s="12" t="s">
        <v>2236</v>
      </c>
      <c r="DI4" s="12" t="s">
        <v>2236</v>
      </c>
      <c r="DJ4" s="12" t="s">
        <v>2236</v>
      </c>
      <c r="DK4" s="12" t="s">
        <v>2236</v>
      </c>
      <c r="DL4" s="12" t="s">
        <v>2236</v>
      </c>
      <c r="DM4" s="12" t="s">
        <v>2236</v>
      </c>
      <c r="DN4" s="12" t="s">
        <v>2236</v>
      </c>
      <c r="DO4" s="12" t="s">
        <v>2236</v>
      </c>
      <c r="DP4" s="12" t="s">
        <v>2236</v>
      </c>
      <c r="DQ4" s="12" t="s">
        <v>2236</v>
      </c>
      <c r="DR4" s="11" t="s">
        <v>4464</v>
      </c>
      <c r="DS4" s="11" t="s">
        <v>3191</v>
      </c>
      <c r="DT4" s="11" t="s">
        <v>4465</v>
      </c>
      <c r="DU4" s="12" t="s">
        <v>2236</v>
      </c>
      <c r="DV4" s="11" t="s">
        <v>3194</v>
      </c>
      <c r="DW4" s="11" t="s">
        <v>4465</v>
      </c>
      <c r="DX4" s="12" t="s">
        <v>2236</v>
      </c>
      <c r="DY4" s="11" t="s">
        <v>4466</v>
      </c>
      <c r="DZ4" s="11" t="s">
        <v>4465</v>
      </c>
      <c r="EA4" s="12" t="s">
        <v>2236</v>
      </c>
      <c r="EB4" s="11" t="s">
        <v>4467</v>
      </c>
      <c r="EC4" s="11" t="s">
        <v>4465</v>
      </c>
      <c r="ED4" s="12" t="s">
        <v>2236</v>
      </c>
      <c r="EE4" s="11" t="s">
        <v>4468</v>
      </c>
      <c r="EF4" s="11" t="s">
        <v>4465</v>
      </c>
      <c r="EG4" s="12" t="s">
        <v>2236</v>
      </c>
      <c r="EH4" s="12" t="s">
        <v>2236</v>
      </c>
      <c r="EI4" s="12" t="s">
        <v>2236</v>
      </c>
      <c r="EJ4" s="12" t="s">
        <v>2236</v>
      </c>
      <c r="EK4" s="12" t="s">
        <v>2236</v>
      </c>
      <c r="EL4" s="12" t="s">
        <v>2236</v>
      </c>
      <c r="EM4" s="12" t="s">
        <v>2236</v>
      </c>
      <c r="EN4" s="12" t="s">
        <v>2236</v>
      </c>
      <c r="EO4" s="12" t="s">
        <v>2236</v>
      </c>
      <c r="EP4" s="12" t="s">
        <v>2236</v>
      </c>
      <c r="EQ4" s="12" t="s">
        <v>2236</v>
      </c>
      <c r="ER4" s="12" t="s">
        <v>2236</v>
      </c>
      <c r="ES4" s="12" t="s">
        <v>2236</v>
      </c>
      <c r="ET4" s="12" t="s">
        <v>2236</v>
      </c>
      <c r="EU4" s="12" t="s">
        <v>2236</v>
      </c>
      <c r="EV4" s="12" t="s">
        <v>2236</v>
      </c>
      <c r="EW4" s="12" t="s">
        <v>2236</v>
      </c>
      <c r="EX4" s="12" t="s">
        <v>2236</v>
      </c>
      <c r="EY4" s="12" t="s">
        <v>2236</v>
      </c>
      <c r="EZ4" s="12" t="s">
        <v>2236</v>
      </c>
      <c r="FA4" s="12" t="s">
        <v>2236</v>
      </c>
      <c r="FB4" s="12" t="s">
        <v>2236</v>
      </c>
      <c r="FC4" s="12" t="s">
        <v>2236</v>
      </c>
      <c r="FD4" s="12" t="s">
        <v>2236</v>
      </c>
      <c r="FE4" s="12" t="s">
        <v>2236</v>
      </c>
      <c r="FF4" s="12" t="s">
        <v>2236</v>
      </c>
      <c r="FG4" s="12" t="s">
        <v>2236</v>
      </c>
      <c r="FH4" s="12" t="s">
        <v>2236</v>
      </c>
      <c r="FI4" s="12" t="s">
        <v>2236</v>
      </c>
      <c r="FJ4" s="12" t="s">
        <v>2236</v>
      </c>
      <c r="FK4" s="12" t="s">
        <v>2236</v>
      </c>
      <c r="FL4" s="12" t="s">
        <v>2236</v>
      </c>
      <c r="FM4" s="12" t="s">
        <v>2236</v>
      </c>
      <c r="FN4" s="12" t="s">
        <v>2236</v>
      </c>
      <c r="FO4" s="12" t="s">
        <v>2236</v>
      </c>
      <c r="FP4" s="12" t="s">
        <v>2236</v>
      </c>
      <c r="FQ4" s="12" t="s">
        <v>2236</v>
      </c>
      <c r="FR4" s="12" t="s">
        <v>2236</v>
      </c>
      <c r="FS4" s="12" t="s">
        <v>2236</v>
      </c>
      <c r="FT4" s="12" t="s">
        <v>2236</v>
      </c>
      <c r="FU4" s="12" t="s">
        <v>2236</v>
      </c>
      <c r="FV4" s="12" t="s">
        <v>2236</v>
      </c>
      <c r="FW4" s="12" t="s">
        <v>2236</v>
      </c>
      <c r="FX4" s="12" t="s">
        <v>2236</v>
      </c>
      <c r="FY4" s="12" t="s">
        <v>2236</v>
      </c>
      <c r="FZ4" s="12" t="s">
        <v>2236</v>
      </c>
      <c r="GA4" s="12" t="s">
        <v>2236</v>
      </c>
      <c r="GB4" s="12" t="s">
        <v>2236</v>
      </c>
      <c r="GC4" s="12" t="s">
        <v>2236</v>
      </c>
      <c r="GD4" s="12" t="s">
        <v>2236</v>
      </c>
      <c r="GE4" s="12" t="s">
        <v>2236</v>
      </c>
      <c r="GF4" s="12" t="s">
        <v>2236</v>
      </c>
      <c r="GG4" s="12" t="s">
        <v>2236</v>
      </c>
      <c r="GH4" s="12" t="s">
        <v>2236</v>
      </c>
      <c r="GI4" s="12" t="s">
        <v>2236</v>
      </c>
      <c r="GJ4" s="12" t="s">
        <v>2236</v>
      </c>
      <c r="GK4" s="12" t="s">
        <v>2236</v>
      </c>
      <c r="GL4" s="12" t="s">
        <v>2236</v>
      </c>
      <c r="GM4" s="12" t="s">
        <v>2236</v>
      </c>
      <c r="GN4" s="12" t="s">
        <v>2236</v>
      </c>
      <c r="GO4" s="12" t="s">
        <v>2236</v>
      </c>
      <c r="GP4" s="12" t="s">
        <v>2236</v>
      </c>
      <c r="GQ4" s="12" t="s">
        <v>2236</v>
      </c>
      <c r="GR4" s="12" t="s">
        <v>2236</v>
      </c>
      <c r="GS4" s="12" t="s">
        <v>2236</v>
      </c>
      <c r="GT4" s="12" t="s">
        <v>2236</v>
      </c>
      <c r="GU4" s="12" t="s">
        <v>2236</v>
      </c>
      <c r="GV4" s="12" t="s">
        <v>2236</v>
      </c>
      <c r="GW4" s="12" t="s">
        <v>2236</v>
      </c>
      <c r="GX4" s="12" t="s">
        <v>2236</v>
      </c>
      <c r="GY4" s="12" t="s">
        <v>2236</v>
      </c>
      <c r="GZ4" s="12" t="s">
        <v>2236</v>
      </c>
      <c r="HA4" s="12" t="s">
        <v>2236</v>
      </c>
      <c r="HB4" s="12" t="s">
        <v>2236</v>
      </c>
      <c r="HC4" s="12" t="s">
        <v>2236</v>
      </c>
      <c r="HD4" s="12" t="s">
        <v>2236</v>
      </c>
      <c r="HE4" s="12" t="s">
        <v>2236</v>
      </c>
      <c r="HF4" s="12" t="s">
        <v>2236</v>
      </c>
      <c r="HG4" s="12" t="s">
        <v>2236</v>
      </c>
      <c r="HH4" s="12" t="s">
        <v>2236</v>
      </c>
      <c r="HI4" s="12" t="s">
        <v>2236</v>
      </c>
      <c r="HJ4" s="12" t="s">
        <v>2236</v>
      </c>
      <c r="HK4" s="12" t="s">
        <v>2236</v>
      </c>
      <c r="HL4" s="12" t="s">
        <v>2236</v>
      </c>
      <c r="HM4" s="12" t="s">
        <v>2236</v>
      </c>
      <c r="HN4" s="12" t="s">
        <v>2236</v>
      </c>
      <c r="HO4" s="12" t="s">
        <v>2236</v>
      </c>
      <c r="HP4" s="12" t="s">
        <v>2236</v>
      </c>
      <c r="HQ4" s="12" t="s">
        <v>2236</v>
      </c>
      <c r="HR4" s="12" t="s">
        <v>2236</v>
      </c>
      <c r="HS4" s="12" t="s">
        <v>2236</v>
      </c>
      <c r="HT4" s="12" t="s">
        <v>2236</v>
      </c>
      <c r="HU4" s="12" t="s">
        <v>2236</v>
      </c>
      <c r="HV4" s="12" t="s">
        <v>2236</v>
      </c>
      <c r="HW4" s="12" t="s">
        <v>2236</v>
      </c>
      <c r="HX4" s="12" t="s">
        <v>2236</v>
      </c>
      <c r="HY4" s="12" t="s">
        <v>2236</v>
      </c>
      <c r="HZ4" s="12" t="s">
        <v>2236</v>
      </c>
      <c r="IA4" s="12" t="s">
        <v>2236</v>
      </c>
      <c r="IB4" s="12" t="s">
        <v>2236</v>
      </c>
      <c r="IC4" s="12" t="s">
        <v>2236</v>
      </c>
      <c r="ID4" s="12" t="s">
        <v>2236</v>
      </c>
      <c r="IE4" s="12" t="s">
        <v>2236</v>
      </c>
      <c r="IF4" s="12" t="s">
        <v>2236</v>
      </c>
      <c r="IG4" s="12" t="s">
        <v>2236</v>
      </c>
      <c r="IH4" s="12" t="s">
        <v>2236</v>
      </c>
      <c r="II4" s="12" t="s">
        <v>2236</v>
      </c>
      <c r="IJ4" s="12" t="s">
        <v>2236</v>
      </c>
      <c r="IK4" s="12" t="s">
        <v>2236</v>
      </c>
      <c r="IL4" s="12" t="s">
        <v>2236</v>
      </c>
      <c r="IM4" s="12" t="s">
        <v>2236</v>
      </c>
      <c r="IN4" s="12" t="s">
        <v>2236</v>
      </c>
      <c r="IO4" s="12" t="s">
        <v>2236</v>
      </c>
      <c r="IP4" s="12" t="s">
        <v>2236</v>
      </c>
      <c r="IQ4" s="12" t="s">
        <v>2236</v>
      </c>
      <c r="IR4" s="12" t="s">
        <v>2236</v>
      </c>
      <c r="IS4" s="12" t="s">
        <v>2236</v>
      </c>
      <c r="IT4" s="12" t="s">
        <v>2236</v>
      </c>
      <c r="IU4" s="12" t="s">
        <v>2236</v>
      </c>
      <c r="IV4" s="12" t="s">
        <v>2236</v>
      </c>
      <c r="IW4" s="12" t="s">
        <v>2236</v>
      </c>
      <c r="IX4" s="12" t="s">
        <v>2236</v>
      </c>
      <c r="IY4" s="12" t="s">
        <v>2236</v>
      </c>
      <c r="IZ4" s="12" t="s">
        <v>2236</v>
      </c>
      <c r="JA4" s="12" t="s">
        <v>2236</v>
      </c>
      <c r="JB4" s="12" t="s">
        <v>2236</v>
      </c>
      <c r="JC4" s="12" t="s">
        <v>2236</v>
      </c>
      <c r="JD4" s="12" t="s">
        <v>2236</v>
      </c>
      <c r="JE4" s="12" t="s">
        <v>2236</v>
      </c>
      <c r="JF4" s="12" t="s">
        <v>2236</v>
      </c>
      <c r="JG4" s="12" t="s">
        <v>2236</v>
      </c>
      <c r="JH4" s="12" t="s">
        <v>2236</v>
      </c>
      <c r="JI4" s="12" t="s">
        <v>2236</v>
      </c>
      <c r="JJ4" s="12" t="s">
        <v>2236</v>
      </c>
      <c r="JK4" s="12" t="s">
        <v>2236</v>
      </c>
      <c r="JL4" s="12" t="s">
        <v>2236</v>
      </c>
      <c r="JM4" s="12" t="s">
        <v>2236</v>
      </c>
      <c r="JN4" s="12" t="s">
        <v>2236</v>
      </c>
      <c r="JO4" s="11" t="s">
        <v>4469</v>
      </c>
      <c r="JP4" s="11" t="s">
        <v>4470</v>
      </c>
      <c r="JQ4" s="12" t="s">
        <v>2236</v>
      </c>
      <c r="JR4" s="11" t="s">
        <v>4472</v>
      </c>
      <c r="JS4" s="11" t="s">
        <v>5217</v>
      </c>
      <c r="JT4" s="13" t="s">
        <v>5218</v>
      </c>
      <c r="JU4" s="12" t="s">
        <v>2236</v>
      </c>
      <c r="JV4" s="13" t="s">
        <v>5219</v>
      </c>
      <c r="JW4" s="11" t="s">
        <v>4476</v>
      </c>
      <c r="JX4" s="13" t="s">
        <v>5220</v>
      </c>
      <c r="JY4" s="12" t="s">
        <v>2236</v>
      </c>
      <c r="JZ4" s="11" t="s">
        <v>5221</v>
      </c>
      <c r="KA4" s="11" t="s">
        <v>4479</v>
      </c>
      <c r="KB4" s="11" t="s">
        <v>4480</v>
      </c>
      <c r="KC4" s="12" t="s">
        <v>2236</v>
      </c>
      <c r="KD4" s="11" t="s">
        <v>4481</v>
      </c>
      <c r="KE4" s="11" t="s">
        <v>4482</v>
      </c>
      <c r="KF4" s="11" t="s">
        <v>5222</v>
      </c>
      <c r="KG4" s="12" t="s">
        <v>2236</v>
      </c>
      <c r="KH4" s="13" t="s">
        <v>5223</v>
      </c>
      <c r="KI4" s="12" t="s">
        <v>2236</v>
      </c>
      <c r="KJ4" s="12" t="s">
        <v>2236</v>
      </c>
      <c r="KK4" s="12" t="s">
        <v>2236</v>
      </c>
      <c r="KL4" s="12" t="s">
        <v>2236</v>
      </c>
      <c r="KM4" s="12" t="s">
        <v>2236</v>
      </c>
      <c r="KN4" s="12" t="s">
        <v>2236</v>
      </c>
      <c r="KO4" s="12" t="s">
        <v>2236</v>
      </c>
      <c r="KP4" s="12" t="s">
        <v>2236</v>
      </c>
      <c r="KQ4" s="12" t="s">
        <v>2236</v>
      </c>
      <c r="KR4" s="12" t="s">
        <v>2236</v>
      </c>
      <c r="KS4" s="12" t="s">
        <v>2236</v>
      </c>
      <c r="KT4" s="12" t="s">
        <v>2236</v>
      </c>
      <c r="KU4" s="12" t="s">
        <v>2236</v>
      </c>
      <c r="KV4" s="12" t="s">
        <v>2236</v>
      </c>
      <c r="KW4" s="12" t="s">
        <v>2236</v>
      </c>
      <c r="KX4" s="12" t="s">
        <v>2236</v>
      </c>
      <c r="KY4" s="12" t="s">
        <v>2236</v>
      </c>
      <c r="KZ4" s="12" t="s">
        <v>2236</v>
      </c>
      <c r="LA4" s="12" t="s">
        <v>2236</v>
      </c>
      <c r="LB4" s="12" t="s">
        <v>2236</v>
      </c>
      <c r="LC4" s="12" t="s">
        <v>2236</v>
      </c>
      <c r="LD4" s="12" t="s">
        <v>2236</v>
      </c>
      <c r="LE4" s="12" t="s">
        <v>2236</v>
      </c>
      <c r="LF4" s="12" t="s">
        <v>2236</v>
      </c>
      <c r="LG4" s="12" t="s">
        <v>2236</v>
      </c>
      <c r="LH4" s="12" t="s">
        <v>2236</v>
      </c>
      <c r="LI4" s="12" t="s">
        <v>2236</v>
      </c>
      <c r="LJ4" s="12" t="s">
        <v>2236</v>
      </c>
      <c r="LK4" s="12" t="s">
        <v>2236</v>
      </c>
      <c r="LL4" s="12" t="s">
        <v>2236</v>
      </c>
      <c r="LM4" s="12" t="s">
        <v>2236</v>
      </c>
      <c r="LN4" s="12" t="s">
        <v>2236</v>
      </c>
      <c r="LO4" s="12" t="s">
        <v>2236</v>
      </c>
      <c r="LP4" s="12" t="s">
        <v>2236</v>
      </c>
      <c r="LQ4" s="12" t="s">
        <v>2236</v>
      </c>
      <c r="LR4" s="12" t="s">
        <v>2236</v>
      </c>
      <c r="LS4" s="12" t="s">
        <v>2236</v>
      </c>
      <c r="LT4" s="12" t="s">
        <v>2236</v>
      </c>
      <c r="LU4" s="12" t="s">
        <v>2236</v>
      </c>
      <c r="LV4" s="12" t="s">
        <v>2236</v>
      </c>
      <c r="LW4" s="12" t="s">
        <v>2236</v>
      </c>
      <c r="LX4" s="12" t="s">
        <v>2236</v>
      </c>
      <c r="LY4" s="12" t="s">
        <v>2236</v>
      </c>
      <c r="LZ4" s="12" t="s">
        <v>2236</v>
      </c>
      <c r="MA4" s="12" t="s">
        <v>2236</v>
      </c>
      <c r="MB4" s="12" t="s">
        <v>2236</v>
      </c>
      <c r="MC4" s="12" t="s">
        <v>2236</v>
      </c>
      <c r="MD4" s="12" t="s">
        <v>2236</v>
      </c>
      <c r="ME4" s="12" t="s">
        <v>2236</v>
      </c>
      <c r="MF4" s="12" t="s">
        <v>2236</v>
      </c>
      <c r="MG4" s="12" t="s">
        <v>2236</v>
      </c>
      <c r="MH4" s="12" t="s">
        <v>2236</v>
      </c>
      <c r="MI4" s="12" t="s">
        <v>2236</v>
      </c>
      <c r="MJ4" s="12" t="s">
        <v>2236</v>
      </c>
      <c r="MK4" s="12" t="s">
        <v>2236</v>
      </c>
      <c r="ML4" s="12" t="s">
        <v>2236</v>
      </c>
      <c r="MM4" s="12" t="s">
        <v>2236</v>
      </c>
      <c r="MN4" s="12" t="s">
        <v>2236</v>
      </c>
      <c r="MO4" s="12" t="s">
        <v>2236</v>
      </c>
      <c r="MP4" s="12" t="s">
        <v>2236</v>
      </c>
      <c r="MQ4" s="12" t="s">
        <v>2236</v>
      </c>
      <c r="MR4" s="12" t="s">
        <v>2236</v>
      </c>
      <c r="MS4" s="12" t="s">
        <v>2236</v>
      </c>
      <c r="MT4" s="12" t="s">
        <v>2236</v>
      </c>
      <c r="MU4" s="12" t="s">
        <v>2236</v>
      </c>
      <c r="MV4" s="12" t="s">
        <v>2236</v>
      </c>
      <c r="MW4" s="12" t="s">
        <v>2236</v>
      </c>
      <c r="MX4" s="12" t="s">
        <v>2236</v>
      </c>
      <c r="MY4" s="12" t="s">
        <v>2236</v>
      </c>
      <c r="MZ4" s="12" t="s">
        <v>2236</v>
      </c>
      <c r="NA4" s="12" t="s">
        <v>2236</v>
      </c>
      <c r="NB4" s="12" t="s">
        <v>2236</v>
      </c>
      <c r="NC4" s="12" t="s">
        <v>2236</v>
      </c>
      <c r="ND4" s="12" t="s">
        <v>2236</v>
      </c>
      <c r="NE4" s="12" t="s">
        <v>2236</v>
      </c>
      <c r="NF4" s="12" t="s">
        <v>2236</v>
      </c>
      <c r="NG4" s="12" t="s">
        <v>2236</v>
      </c>
      <c r="NH4" s="12" t="s">
        <v>2236</v>
      </c>
      <c r="NI4" s="12" t="s">
        <v>2236</v>
      </c>
      <c r="NJ4" s="12" t="s">
        <v>2236</v>
      </c>
      <c r="NK4" s="12" t="s">
        <v>2236</v>
      </c>
      <c r="NL4" s="12" t="s">
        <v>2236</v>
      </c>
      <c r="NM4" s="12" t="s">
        <v>2236</v>
      </c>
      <c r="NN4" s="12" t="s">
        <v>2236</v>
      </c>
      <c r="NO4" s="12" t="s">
        <v>2236</v>
      </c>
      <c r="NP4" s="12" t="s">
        <v>2236</v>
      </c>
      <c r="NQ4" s="12" t="s">
        <v>2236</v>
      </c>
      <c r="NR4" s="12" t="s">
        <v>2236</v>
      </c>
      <c r="NS4" s="12" t="s">
        <v>2236</v>
      </c>
      <c r="NT4" s="12" t="s">
        <v>2236</v>
      </c>
      <c r="NU4" s="12" t="s">
        <v>2236</v>
      </c>
      <c r="NV4" s="12" t="s">
        <v>2236</v>
      </c>
      <c r="NW4" s="12" t="s">
        <v>2236</v>
      </c>
      <c r="NX4" s="12" t="s">
        <v>2236</v>
      </c>
      <c r="NY4" s="12" t="s">
        <v>2236</v>
      </c>
      <c r="NZ4" s="12" t="s">
        <v>2236</v>
      </c>
      <c r="OA4" s="12" t="s">
        <v>2236</v>
      </c>
      <c r="OB4" s="12" t="s">
        <v>2236</v>
      </c>
      <c r="OC4" s="12" t="s">
        <v>2236</v>
      </c>
      <c r="OD4" s="12" t="s">
        <v>2236</v>
      </c>
      <c r="OE4" s="12" t="s">
        <v>2236</v>
      </c>
      <c r="OF4" s="12" t="s">
        <v>2236</v>
      </c>
      <c r="OG4" s="12" t="s">
        <v>2236</v>
      </c>
      <c r="OH4" s="12" t="s">
        <v>2236</v>
      </c>
      <c r="OI4" s="12" t="s">
        <v>2236</v>
      </c>
      <c r="OJ4" s="12" t="s">
        <v>2236</v>
      </c>
      <c r="OK4" s="12" t="s">
        <v>2236</v>
      </c>
      <c r="OL4" s="12" t="s">
        <v>2236</v>
      </c>
      <c r="OM4" s="12" t="s">
        <v>2236</v>
      </c>
      <c r="ON4" s="12" t="s">
        <v>2236</v>
      </c>
      <c r="OO4" s="12" t="s">
        <v>2236</v>
      </c>
      <c r="OP4" s="12" t="s">
        <v>2236</v>
      </c>
      <c r="OQ4" s="12" t="s">
        <v>2236</v>
      </c>
      <c r="OR4" s="12" t="s">
        <v>2236</v>
      </c>
      <c r="OS4" s="12" t="s">
        <v>2236</v>
      </c>
      <c r="OT4" s="12" t="s">
        <v>2236</v>
      </c>
      <c r="OU4" s="12" t="s">
        <v>2236</v>
      </c>
      <c r="OV4" s="12" t="s">
        <v>2236</v>
      </c>
      <c r="OW4" s="12" t="s">
        <v>2236</v>
      </c>
      <c r="OX4" s="12" t="s">
        <v>2236</v>
      </c>
      <c r="OY4" s="12" t="s">
        <v>2236</v>
      </c>
      <c r="OZ4" s="12" t="s">
        <v>2236</v>
      </c>
      <c r="PA4" s="12" t="s">
        <v>2236</v>
      </c>
      <c r="PB4" s="12" t="s">
        <v>2236</v>
      </c>
      <c r="PC4" s="12" t="s">
        <v>2236</v>
      </c>
      <c r="PD4" s="12" t="s">
        <v>2236</v>
      </c>
      <c r="PE4" s="12" t="s">
        <v>2236</v>
      </c>
      <c r="PF4" s="12" t="s">
        <v>2236</v>
      </c>
      <c r="PG4" s="12" t="s">
        <v>2236</v>
      </c>
      <c r="PH4" s="12" t="s">
        <v>2236</v>
      </c>
      <c r="PI4" s="12" t="s">
        <v>2236</v>
      </c>
      <c r="PJ4" s="12" t="s">
        <v>2236</v>
      </c>
      <c r="PK4" s="12" t="s">
        <v>2236</v>
      </c>
      <c r="PL4" s="12" t="s">
        <v>2236</v>
      </c>
      <c r="PM4" s="12" t="s">
        <v>2236</v>
      </c>
      <c r="PN4" s="12" t="s">
        <v>2236</v>
      </c>
      <c r="PO4" s="12" t="s">
        <v>2236</v>
      </c>
      <c r="PP4" s="12" t="s">
        <v>2236</v>
      </c>
      <c r="PQ4" s="12" t="s">
        <v>2236</v>
      </c>
      <c r="PR4" s="12" t="s">
        <v>2236</v>
      </c>
      <c r="PS4" s="11" t="s">
        <v>4485</v>
      </c>
      <c r="PT4" s="11" t="s">
        <v>2236</v>
      </c>
      <c r="PU4" s="11" t="s">
        <v>2236</v>
      </c>
      <c r="PV4" s="13" t="s">
        <v>5224</v>
      </c>
      <c r="PW4" s="88" t="s">
        <v>5225</v>
      </c>
    </row>
    <row r="5" spans="1:440" ht="15" customHeight="1">
      <c r="A5" s="11" t="s">
        <v>5226</v>
      </c>
      <c r="B5" s="11">
        <v>23</v>
      </c>
      <c r="C5" s="11" t="s">
        <v>2401</v>
      </c>
      <c r="D5" s="11" t="s">
        <v>2402</v>
      </c>
      <c r="E5" s="11" t="s">
        <v>2403</v>
      </c>
      <c r="F5" s="11">
        <v>2023</v>
      </c>
      <c r="G5" s="11" t="s">
        <v>2404</v>
      </c>
      <c r="H5" s="11" t="s">
        <v>2405</v>
      </c>
      <c r="I5" s="11" t="s">
        <v>2406</v>
      </c>
      <c r="J5" s="11" t="s">
        <v>2407</v>
      </c>
      <c r="K5" s="11" t="s">
        <v>2408</v>
      </c>
      <c r="L5" s="11" t="s">
        <v>2409</v>
      </c>
      <c r="M5" s="11" t="s">
        <v>2410</v>
      </c>
      <c r="N5" s="11" t="s">
        <v>2411</v>
      </c>
      <c r="O5" s="11" t="s">
        <v>2236</v>
      </c>
      <c r="P5" s="11" t="s">
        <v>2236</v>
      </c>
      <c r="Q5" s="60" t="s">
        <v>2236</v>
      </c>
      <c r="R5" s="12" t="s">
        <v>2236</v>
      </c>
      <c r="S5" s="12" t="s">
        <v>2236</v>
      </c>
      <c r="T5" s="12" t="s">
        <v>2236</v>
      </c>
      <c r="U5" s="11" t="s">
        <v>2236</v>
      </c>
      <c r="V5" s="12" t="s">
        <v>2236</v>
      </c>
      <c r="W5" s="12" t="s">
        <v>2236</v>
      </c>
      <c r="X5" s="12" t="s">
        <v>2236</v>
      </c>
      <c r="Y5" s="12" t="s">
        <v>2236</v>
      </c>
      <c r="Z5" s="11" t="s">
        <v>2236</v>
      </c>
      <c r="AA5" s="12" t="s">
        <v>2236</v>
      </c>
      <c r="AB5" s="12" t="s">
        <v>2236</v>
      </c>
      <c r="AC5" s="12" t="s">
        <v>2236</v>
      </c>
      <c r="AD5" s="12" t="s">
        <v>2236</v>
      </c>
      <c r="AE5" s="11" t="s">
        <v>2236</v>
      </c>
      <c r="AF5" s="12" t="s">
        <v>2236</v>
      </c>
      <c r="AG5" s="12" t="s">
        <v>2236</v>
      </c>
      <c r="AH5" s="12" t="s">
        <v>2236</v>
      </c>
      <c r="AI5" s="12" t="s">
        <v>2236</v>
      </c>
      <c r="AJ5" s="11" t="s">
        <v>2236</v>
      </c>
      <c r="AK5" s="12" t="s">
        <v>2236</v>
      </c>
      <c r="AL5" s="12" t="s">
        <v>2236</v>
      </c>
      <c r="AM5" s="12" t="s">
        <v>2236</v>
      </c>
      <c r="AN5" s="12" t="s">
        <v>2236</v>
      </c>
      <c r="AO5" s="11" t="s">
        <v>2236</v>
      </c>
      <c r="AP5" s="12" t="s">
        <v>2236</v>
      </c>
      <c r="AQ5" s="12" t="s">
        <v>2236</v>
      </c>
      <c r="AR5" s="12" t="s">
        <v>2236</v>
      </c>
      <c r="AS5" s="12" t="s">
        <v>2236</v>
      </c>
      <c r="AT5" s="11" t="s">
        <v>2236</v>
      </c>
      <c r="AU5" s="12" t="s">
        <v>2236</v>
      </c>
      <c r="AV5" s="12" t="s">
        <v>2236</v>
      </c>
      <c r="AW5" s="12" t="s">
        <v>2236</v>
      </c>
      <c r="AX5" s="12" t="s">
        <v>2236</v>
      </c>
      <c r="AY5" s="11" t="s">
        <v>2236</v>
      </c>
      <c r="AZ5" s="12" t="s">
        <v>2236</v>
      </c>
      <c r="BA5" s="12" t="s">
        <v>2236</v>
      </c>
      <c r="BB5" s="12" t="s">
        <v>2236</v>
      </c>
      <c r="BC5" s="12" t="s">
        <v>2236</v>
      </c>
      <c r="BD5" s="11" t="s">
        <v>2236</v>
      </c>
      <c r="BE5" s="12" t="s">
        <v>2236</v>
      </c>
      <c r="BF5" s="12" t="s">
        <v>2236</v>
      </c>
      <c r="BG5" s="12" t="s">
        <v>2236</v>
      </c>
      <c r="BH5" s="12" t="s">
        <v>2236</v>
      </c>
      <c r="BI5" s="11" t="s">
        <v>2236</v>
      </c>
      <c r="BJ5" s="11" t="s">
        <v>2236</v>
      </c>
      <c r="BK5" s="11" t="s">
        <v>2236</v>
      </c>
      <c r="BL5" s="11" t="s">
        <v>2236</v>
      </c>
      <c r="BM5" s="11" t="s">
        <v>2236</v>
      </c>
      <c r="BN5" s="11" t="s">
        <v>2236</v>
      </c>
      <c r="BO5" s="11" t="s">
        <v>2236</v>
      </c>
      <c r="BP5" s="11" t="s">
        <v>2236</v>
      </c>
      <c r="BQ5" s="11" t="s">
        <v>2236</v>
      </c>
      <c r="BR5" s="11" t="s">
        <v>2236</v>
      </c>
      <c r="BS5" s="11" t="s">
        <v>2236</v>
      </c>
      <c r="BT5" s="11" t="s">
        <v>2236</v>
      </c>
      <c r="BU5" s="11" t="s">
        <v>2236</v>
      </c>
      <c r="BV5" s="11" t="s">
        <v>2236</v>
      </c>
      <c r="BW5" s="11" t="s">
        <v>2236</v>
      </c>
      <c r="BX5" s="11" t="s">
        <v>2236</v>
      </c>
      <c r="BY5" s="11" t="s">
        <v>2236</v>
      </c>
      <c r="BZ5" s="11" t="s">
        <v>2236</v>
      </c>
      <c r="CA5" s="11" t="s">
        <v>2236</v>
      </c>
      <c r="CB5" s="11" t="s">
        <v>2236</v>
      </c>
      <c r="CC5" s="11" t="s">
        <v>2236</v>
      </c>
      <c r="CD5" s="11" t="s">
        <v>2236</v>
      </c>
      <c r="CE5" s="12" t="s">
        <v>2236</v>
      </c>
      <c r="CF5" s="11" t="s">
        <v>2236</v>
      </c>
      <c r="CG5" s="12" t="s">
        <v>2236</v>
      </c>
      <c r="CH5" s="11" t="s">
        <v>2413</v>
      </c>
      <c r="CI5" s="11" t="s">
        <v>2236</v>
      </c>
      <c r="CJ5" s="13" t="s">
        <v>2414</v>
      </c>
      <c r="CK5" s="11" t="s">
        <v>2415</v>
      </c>
      <c r="CL5" s="11" t="s">
        <v>2236</v>
      </c>
      <c r="CM5" s="11" t="s">
        <v>2236</v>
      </c>
      <c r="CN5" s="11" t="s">
        <v>2236</v>
      </c>
      <c r="CO5" s="11" t="s">
        <v>2236</v>
      </c>
      <c r="CP5" s="12" t="s">
        <v>2236</v>
      </c>
      <c r="CQ5" s="11" t="s">
        <v>2236</v>
      </c>
      <c r="CR5" s="11" t="s">
        <v>2236</v>
      </c>
      <c r="CS5" s="11" t="s">
        <v>2236</v>
      </c>
      <c r="CT5" s="11" t="s">
        <v>2236</v>
      </c>
      <c r="CU5" s="11" t="s">
        <v>2236</v>
      </c>
      <c r="CV5" s="11" t="s">
        <v>2236</v>
      </c>
      <c r="CW5" s="11" t="s">
        <v>2236</v>
      </c>
      <c r="CX5" s="11" t="s">
        <v>2236</v>
      </c>
      <c r="CY5" s="11" t="s">
        <v>2236</v>
      </c>
      <c r="CZ5" s="11" t="s">
        <v>2236</v>
      </c>
      <c r="DA5" s="11" t="s">
        <v>2236</v>
      </c>
      <c r="DB5" s="11" t="s">
        <v>2236</v>
      </c>
      <c r="DC5" s="11" t="s">
        <v>2236</v>
      </c>
      <c r="DD5" s="11" t="s">
        <v>2236</v>
      </c>
      <c r="DE5" s="11" t="s">
        <v>2236</v>
      </c>
      <c r="DF5" s="11" t="s">
        <v>2236</v>
      </c>
      <c r="DG5" s="11" t="s">
        <v>2236</v>
      </c>
      <c r="DH5" s="11" t="s">
        <v>2236</v>
      </c>
      <c r="DI5" s="11" t="s">
        <v>2236</v>
      </c>
      <c r="DJ5" s="11" t="s">
        <v>2236</v>
      </c>
      <c r="DK5" s="11" t="s">
        <v>2236</v>
      </c>
      <c r="DL5" s="11" t="s">
        <v>2236</v>
      </c>
      <c r="DM5" s="11" t="s">
        <v>2236</v>
      </c>
      <c r="DN5" s="11" t="s">
        <v>2236</v>
      </c>
      <c r="DO5" s="11" t="s">
        <v>2236</v>
      </c>
      <c r="DP5" s="11" t="s">
        <v>2236</v>
      </c>
      <c r="DQ5" s="11" t="s">
        <v>2236</v>
      </c>
      <c r="DR5" s="11" t="s">
        <v>2268</v>
      </c>
      <c r="DS5" s="11" t="s">
        <v>2236</v>
      </c>
      <c r="DT5" s="12" t="s">
        <v>2236</v>
      </c>
      <c r="DU5" s="11" t="s">
        <v>2236</v>
      </c>
      <c r="DV5" s="11" t="s">
        <v>2236</v>
      </c>
      <c r="DW5" s="11" t="s">
        <v>2236</v>
      </c>
      <c r="DX5" s="11" t="s">
        <v>2236</v>
      </c>
      <c r="DY5" s="11" t="s">
        <v>2236</v>
      </c>
      <c r="DZ5" s="12" t="s">
        <v>2236</v>
      </c>
      <c r="EA5" s="11" t="s">
        <v>2236</v>
      </c>
      <c r="EB5" s="11" t="s">
        <v>2236</v>
      </c>
      <c r="EC5" s="12" t="s">
        <v>2236</v>
      </c>
      <c r="ED5" s="12" t="s">
        <v>2236</v>
      </c>
      <c r="EE5" s="11" t="s">
        <v>2236</v>
      </c>
      <c r="EF5" s="11" t="s">
        <v>2236</v>
      </c>
      <c r="EG5" s="11" t="s">
        <v>2236</v>
      </c>
      <c r="EH5" s="11" t="s">
        <v>2236</v>
      </c>
      <c r="EI5" s="11" t="s">
        <v>2236</v>
      </c>
      <c r="EJ5" s="11" t="s">
        <v>2236</v>
      </c>
      <c r="EK5" s="11" t="s">
        <v>2236</v>
      </c>
      <c r="EL5" s="11" t="s">
        <v>2236</v>
      </c>
      <c r="EM5" s="11" t="s">
        <v>2236</v>
      </c>
      <c r="EN5" s="11" t="s">
        <v>2236</v>
      </c>
      <c r="EO5" s="11" t="s">
        <v>2236</v>
      </c>
      <c r="EP5" s="11" t="s">
        <v>2236</v>
      </c>
      <c r="EQ5" s="14" t="s">
        <v>5227</v>
      </c>
      <c r="ER5" s="11" t="s">
        <v>5228</v>
      </c>
      <c r="ES5" s="11" t="s">
        <v>2418</v>
      </c>
      <c r="ET5" s="11" t="s">
        <v>5229</v>
      </c>
      <c r="EU5" s="12" t="s">
        <v>2236</v>
      </c>
      <c r="EV5" s="12" t="s">
        <v>2236</v>
      </c>
      <c r="EW5" s="12" t="s">
        <v>2236</v>
      </c>
      <c r="EX5" s="12" t="s">
        <v>2236</v>
      </c>
      <c r="EY5" s="12" t="s">
        <v>2236</v>
      </c>
      <c r="EZ5" s="12" t="s">
        <v>2236</v>
      </c>
      <c r="FA5" s="12" t="s">
        <v>2236</v>
      </c>
      <c r="FB5" s="12" t="s">
        <v>2236</v>
      </c>
      <c r="FC5" s="12" t="s">
        <v>2236</v>
      </c>
      <c r="FD5" s="12" t="s">
        <v>2236</v>
      </c>
      <c r="FE5" s="12" t="s">
        <v>2236</v>
      </c>
      <c r="FF5" s="12" t="s">
        <v>2236</v>
      </c>
      <c r="FG5" s="12" t="s">
        <v>2236</v>
      </c>
      <c r="FH5" s="12" t="s">
        <v>2236</v>
      </c>
      <c r="FI5" s="12" t="s">
        <v>2236</v>
      </c>
      <c r="FJ5" s="12" t="s">
        <v>2236</v>
      </c>
      <c r="FK5" s="12" t="s">
        <v>2236</v>
      </c>
      <c r="FL5" s="12" t="s">
        <v>2236</v>
      </c>
      <c r="FM5" s="12" t="s">
        <v>2236</v>
      </c>
      <c r="FN5" s="12" t="s">
        <v>2236</v>
      </c>
      <c r="FO5" s="12" t="s">
        <v>2236</v>
      </c>
      <c r="FP5" s="12" t="s">
        <v>2236</v>
      </c>
      <c r="FQ5" s="12" t="s">
        <v>2236</v>
      </c>
      <c r="FR5" s="12" t="s">
        <v>2236</v>
      </c>
      <c r="FS5" s="12" t="s">
        <v>2236</v>
      </c>
      <c r="FT5" s="12" t="s">
        <v>2236</v>
      </c>
      <c r="FU5" s="12" t="s">
        <v>2236</v>
      </c>
      <c r="FV5" s="12" t="s">
        <v>2236</v>
      </c>
      <c r="FW5" s="12" t="s">
        <v>2236</v>
      </c>
      <c r="FX5" s="12" t="s">
        <v>2236</v>
      </c>
      <c r="FY5" s="12" t="s">
        <v>2236</v>
      </c>
      <c r="FZ5" s="12" t="s">
        <v>2236</v>
      </c>
      <c r="GA5" s="11" t="s">
        <v>5230</v>
      </c>
      <c r="GB5" s="11" t="s">
        <v>5231</v>
      </c>
      <c r="GC5" s="11" t="s">
        <v>2418</v>
      </c>
      <c r="GD5" s="11" t="s">
        <v>2422</v>
      </c>
      <c r="GE5" s="12" t="s">
        <v>2236</v>
      </c>
      <c r="GF5" s="12" t="s">
        <v>2236</v>
      </c>
      <c r="GG5" s="12" t="s">
        <v>2236</v>
      </c>
      <c r="GH5" s="12" t="s">
        <v>2236</v>
      </c>
      <c r="GI5" s="12" t="s">
        <v>2236</v>
      </c>
      <c r="GJ5" s="12" t="s">
        <v>2236</v>
      </c>
      <c r="GK5" s="12" t="s">
        <v>2236</v>
      </c>
      <c r="GL5" s="12" t="s">
        <v>2236</v>
      </c>
      <c r="GM5" s="12" t="s">
        <v>2236</v>
      </c>
      <c r="GN5" s="12" t="s">
        <v>2236</v>
      </c>
      <c r="GO5" s="12" t="s">
        <v>2236</v>
      </c>
      <c r="GP5" s="12" t="s">
        <v>2236</v>
      </c>
      <c r="GQ5" s="12" t="s">
        <v>2236</v>
      </c>
      <c r="GR5" s="12" t="s">
        <v>2236</v>
      </c>
      <c r="GS5" s="12" t="s">
        <v>2236</v>
      </c>
      <c r="GT5" s="12" t="s">
        <v>2236</v>
      </c>
      <c r="GU5" s="11" t="s">
        <v>5232</v>
      </c>
      <c r="GV5" s="11" t="s">
        <v>5233</v>
      </c>
      <c r="GW5" s="11" t="s">
        <v>2418</v>
      </c>
      <c r="GX5" s="13" t="s">
        <v>2425</v>
      </c>
      <c r="GY5" s="12" t="s">
        <v>2236</v>
      </c>
      <c r="GZ5" s="12" t="s">
        <v>2236</v>
      </c>
      <c r="HA5" s="12" t="s">
        <v>2236</v>
      </c>
      <c r="HB5" s="12" t="s">
        <v>2236</v>
      </c>
      <c r="HC5" s="12" t="s">
        <v>2236</v>
      </c>
      <c r="HD5" s="12" t="s">
        <v>2236</v>
      </c>
      <c r="HE5" s="12" t="s">
        <v>2236</v>
      </c>
      <c r="HF5" s="12" t="s">
        <v>2236</v>
      </c>
      <c r="HG5" s="12" t="s">
        <v>2236</v>
      </c>
      <c r="HH5" s="12" t="s">
        <v>2236</v>
      </c>
      <c r="HI5" s="12" t="s">
        <v>2236</v>
      </c>
      <c r="HJ5" s="12" t="s">
        <v>2236</v>
      </c>
      <c r="HK5" s="12" t="s">
        <v>2236</v>
      </c>
      <c r="HL5" s="12" t="s">
        <v>2236</v>
      </c>
      <c r="HM5" s="12" t="s">
        <v>2236</v>
      </c>
      <c r="HN5" s="12" t="s">
        <v>2236</v>
      </c>
      <c r="HO5" s="12" t="s">
        <v>2236</v>
      </c>
      <c r="HP5" s="12" t="s">
        <v>2236</v>
      </c>
      <c r="HQ5" s="12" t="s">
        <v>2236</v>
      </c>
      <c r="HR5" s="12" t="s">
        <v>2236</v>
      </c>
      <c r="HS5" s="11" t="s">
        <v>2416</v>
      </c>
      <c r="HT5" s="11" t="s">
        <v>2236</v>
      </c>
      <c r="HU5" s="12" t="s">
        <v>2236</v>
      </c>
      <c r="HV5" s="11" t="s">
        <v>2426</v>
      </c>
      <c r="HW5" s="12" t="s">
        <v>2236</v>
      </c>
      <c r="HX5" s="12" t="s">
        <v>2236</v>
      </c>
      <c r="HY5" s="12" t="s">
        <v>2236</v>
      </c>
      <c r="HZ5" s="12" t="s">
        <v>2236</v>
      </c>
      <c r="IA5" s="12" t="s">
        <v>2236</v>
      </c>
      <c r="IB5" s="12" t="s">
        <v>2236</v>
      </c>
      <c r="IC5" s="12" t="s">
        <v>2236</v>
      </c>
      <c r="ID5" s="12" t="s">
        <v>2236</v>
      </c>
      <c r="IE5" s="12" t="s">
        <v>2236</v>
      </c>
      <c r="IF5" s="12" t="s">
        <v>2236</v>
      </c>
      <c r="IG5" s="12" t="s">
        <v>2236</v>
      </c>
      <c r="IH5" s="12" t="s">
        <v>2236</v>
      </c>
      <c r="II5" s="12" t="s">
        <v>2236</v>
      </c>
      <c r="IJ5" s="12" t="s">
        <v>2236</v>
      </c>
      <c r="IK5" s="12" t="s">
        <v>2236</v>
      </c>
      <c r="IL5" s="12" t="s">
        <v>2236</v>
      </c>
      <c r="IM5" s="12" t="s">
        <v>2236</v>
      </c>
      <c r="IN5" s="12" t="s">
        <v>2236</v>
      </c>
      <c r="IO5" s="12" t="s">
        <v>2236</v>
      </c>
      <c r="IP5" s="12" t="s">
        <v>2236</v>
      </c>
      <c r="IQ5" s="12" t="s">
        <v>2236</v>
      </c>
      <c r="IR5" s="12" t="s">
        <v>2236</v>
      </c>
      <c r="IS5" s="12" t="s">
        <v>2236</v>
      </c>
      <c r="IT5" s="12" t="s">
        <v>2236</v>
      </c>
      <c r="IU5" s="12" t="s">
        <v>2236</v>
      </c>
      <c r="IV5" s="12" t="s">
        <v>2236</v>
      </c>
      <c r="IW5" s="12" t="s">
        <v>2236</v>
      </c>
      <c r="IX5" s="12" t="s">
        <v>2236</v>
      </c>
      <c r="IY5" s="12" t="s">
        <v>2236</v>
      </c>
      <c r="IZ5" s="12" t="s">
        <v>2236</v>
      </c>
      <c r="JA5" s="12" t="s">
        <v>2236</v>
      </c>
      <c r="JB5" s="12" t="s">
        <v>2236</v>
      </c>
      <c r="JC5" s="11" t="s">
        <v>2436</v>
      </c>
      <c r="JD5" s="11" t="s">
        <v>5234</v>
      </c>
      <c r="JE5" s="11" t="s">
        <v>2418</v>
      </c>
      <c r="JF5" s="11" t="s">
        <v>2438</v>
      </c>
      <c r="JG5" s="11" t="s">
        <v>2416</v>
      </c>
      <c r="JH5" s="11" t="s">
        <v>5235</v>
      </c>
      <c r="JI5" s="11" t="s">
        <v>2418</v>
      </c>
      <c r="JJ5" s="11" t="s">
        <v>2440</v>
      </c>
      <c r="JK5" s="12" t="s">
        <v>2236</v>
      </c>
      <c r="JL5" s="12" t="s">
        <v>2236</v>
      </c>
      <c r="JM5" s="12" t="s">
        <v>2236</v>
      </c>
      <c r="JN5" s="12" t="s">
        <v>2236</v>
      </c>
      <c r="JO5" s="11" t="s">
        <v>2441</v>
      </c>
      <c r="JP5" s="11" t="s">
        <v>5236</v>
      </c>
      <c r="JQ5" s="11" t="s">
        <v>2418</v>
      </c>
      <c r="JR5" s="12" t="s">
        <v>2236</v>
      </c>
      <c r="JS5" s="12" t="s">
        <v>2236</v>
      </c>
      <c r="JT5" s="12" t="s">
        <v>2236</v>
      </c>
      <c r="JU5" s="12" t="s">
        <v>2236</v>
      </c>
      <c r="JV5" s="12" t="s">
        <v>2236</v>
      </c>
      <c r="JW5" s="12" t="s">
        <v>2236</v>
      </c>
      <c r="JX5" s="12" t="s">
        <v>2236</v>
      </c>
      <c r="JY5" s="12" t="s">
        <v>2236</v>
      </c>
      <c r="JZ5" s="12" t="s">
        <v>2236</v>
      </c>
      <c r="KA5" s="12" t="s">
        <v>2236</v>
      </c>
      <c r="KB5" s="12" t="s">
        <v>2236</v>
      </c>
      <c r="KC5" s="12" t="s">
        <v>2236</v>
      </c>
      <c r="KD5" s="12" t="s">
        <v>2236</v>
      </c>
      <c r="KE5" s="12" t="s">
        <v>2236</v>
      </c>
      <c r="KF5" s="12" t="s">
        <v>2236</v>
      </c>
      <c r="KG5" s="12" t="s">
        <v>2236</v>
      </c>
      <c r="KH5" s="12" t="s">
        <v>2236</v>
      </c>
      <c r="KI5" s="12" t="s">
        <v>2236</v>
      </c>
      <c r="KJ5" s="12" t="s">
        <v>2236</v>
      </c>
      <c r="KK5" s="12" t="s">
        <v>2236</v>
      </c>
      <c r="KL5" s="12" t="s">
        <v>2236</v>
      </c>
      <c r="KM5" s="12" t="s">
        <v>2236</v>
      </c>
      <c r="KN5" s="12" t="s">
        <v>2236</v>
      </c>
      <c r="KO5" s="12" t="s">
        <v>2236</v>
      </c>
      <c r="KP5" s="12" t="s">
        <v>2236</v>
      </c>
      <c r="KQ5" s="12" t="s">
        <v>2236</v>
      </c>
      <c r="KR5" s="12" t="s">
        <v>2236</v>
      </c>
      <c r="KS5" s="12" t="s">
        <v>2236</v>
      </c>
      <c r="KT5" s="12" t="s">
        <v>2236</v>
      </c>
      <c r="KU5" s="12" t="s">
        <v>2236</v>
      </c>
      <c r="KV5" s="12" t="s">
        <v>2236</v>
      </c>
      <c r="KW5" s="12" t="s">
        <v>2236</v>
      </c>
      <c r="KX5" s="12" t="s">
        <v>2236</v>
      </c>
      <c r="KY5" s="12" t="s">
        <v>2236</v>
      </c>
      <c r="KZ5" s="12" t="s">
        <v>2236</v>
      </c>
      <c r="LA5" s="12" t="s">
        <v>2236</v>
      </c>
      <c r="LB5" s="12" t="s">
        <v>2236</v>
      </c>
      <c r="LC5" s="12" t="s">
        <v>2236</v>
      </c>
      <c r="LD5" s="12" t="s">
        <v>2236</v>
      </c>
      <c r="LE5" s="12" t="s">
        <v>2236</v>
      </c>
      <c r="LF5" s="12" t="s">
        <v>2236</v>
      </c>
      <c r="LG5" s="12" t="s">
        <v>2236</v>
      </c>
      <c r="LH5" s="12" t="s">
        <v>2236</v>
      </c>
      <c r="LI5" s="12" t="s">
        <v>2236</v>
      </c>
      <c r="LJ5" s="12" t="s">
        <v>2236</v>
      </c>
      <c r="LK5" s="12" t="s">
        <v>2236</v>
      </c>
      <c r="LL5" s="12" t="s">
        <v>2236</v>
      </c>
      <c r="LM5" s="12" t="s">
        <v>2236</v>
      </c>
      <c r="LN5" s="12" t="s">
        <v>2236</v>
      </c>
      <c r="LO5" s="12" t="s">
        <v>2236</v>
      </c>
      <c r="LP5" s="12" t="s">
        <v>2236</v>
      </c>
      <c r="LQ5" s="12" t="s">
        <v>2236</v>
      </c>
      <c r="LR5" s="12" t="s">
        <v>2236</v>
      </c>
      <c r="LS5" s="12" t="s">
        <v>2236</v>
      </c>
      <c r="LT5" s="12" t="s">
        <v>2236</v>
      </c>
      <c r="LU5" s="12" t="s">
        <v>2236</v>
      </c>
      <c r="LV5" s="12" t="s">
        <v>2236</v>
      </c>
      <c r="LW5" s="12" t="s">
        <v>2236</v>
      </c>
      <c r="LX5" s="12" t="s">
        <v>2236</v>
      </c>
      <c r="LY5" s="12" t="s">
        <v>2236</v>
      </c>
      <c r="LZ5" s="12" t="s">
        <v>2236</v>
      </c>
      <c r="MA5" s="12" t="s">
        <v>2236</v>
      </c>
      <c r="MB5" s="12" t="s">
        <v>2236</v>
      </c>
      <c r="MC5" s="12" t="s">
        <v>2236</v>
      </c>
      <c r="MD5" s="12" t="s">
        <v>2236</v>
      </c>
      <c r="ME5" s="12" t="s">
        <v>2236</v>
      </c>
      <c r="MF5" s="12" t="s">
        <v>2236</v>
      </c>
      <c r="MG5" s="12" t="s">
        <v>2236</v>
      </c>
      <c r="MH5" s="12" t="s">
        <v>2236</v>
      </c>
      <c r="MI5" s="12" t="s">
        <v>2236</v>
      </c>
      <c r="MJ5" s="12" t="s">
        <v>2236</v>
      </c>
      <c r="MK5" s="12" t="s">
        <v>2236</v>
      </c>
      <c r="ML5" s="12" t="s">
        <v>2236</v>
      </c>
      <c r="MM5" s="12" t="s">
        <v>2236</v>
      </c>
      <c r="MN5" s="12" t="s">
        <v>2236</v>
      </c>
      <c r="MO5" s="12" t="s">
        <v>2236</v>
      </c>
      <c r="MP5" s="12" t="s">
        <v>2236</v>
      </c>
      <c r="MQ5" s="12" t="s">
        <v>2236</v>
      </c>
      <c r="MR5" s="12" t="s">
        <v>2236</v>
      </c>
      <c r="MS5" s="12" t="s">
        <v>2236</v>
      </c>
      <c r="MT5" s="12" t="s">
        <v>2236</v>
      </c>
      <c r="MU5" s="12" t="s">
        <v>2236</v>
      </c>
      <c r="MV5" s="12" t="s">
        <v>2236</v>
      </c>
      <c r="MW5" s="12" t="s">
        <v>2236</v>
      </c>
      <c r="MX5" s="12" t="s">
        <v>2236</v>
      </c>
      <c r="MY5" s="12" t="s">
        <v>2236</v>
      </c>
      <c r="MZ5" s="12" t="s">
        <v>2236</v>
      </c>
      <c r="NA5" s="12" t="s">
        <v>2236</v>
      </c>
      <c r="NB5" s="12" t="s">
        <v>2236</v>
      </c>
      <c r="NC5" s="12" t="s">
        <v>2236</v>
      </c>
      <c r="ND5" s="12" t="s">
        <v>2236</v>
      </c>
      <c r="NE5" s="12" t="s">
        <v>2236</v>
      </c>
      <c r="NF5" s="12" t="s">
        <v>2236</v>
      </c>
      <c r="NG5" s="12" t="s">
        <v>2236</v>
      </c>
      <c r="NH5" s="12" t="s">
        <v>2236</v>
      </c>
      <c r="NI5" s="12" t="s">
        <v>2236</v>
      </c>
      <c r="NJ5" s="12" t="s">
        <v>2236</v>
      </c>
      <c r="NK5" s="12" t="s">
        <v>2236</v>
      </c>
      <c r="NL5" s="12" t="s">
        <v>2236</v>
      </c>
      <c r="NM5" s="12" t="s">
        <v>2236</v>
      </c>
      <c r="NN5" s="12" t="s">
        <v>2236</v>
      </c>
      <c r="NO5" s="12" t="s">
        <v>2236</v>
      </c>
      <c r="NP5" s="12" t="s">
        <v>2236</v>
      </c>
      <c r="NQ5" s="12" t="s">
        <v>2236</v>
      </c>
      <c r="NR5" s="12" t="s">
        <v>2236</v>
      </c>
      <c r="NS5" s="12" t="s">
        <v>2236</v>
      </c>
      <c r="NT5" s="12" t="s">
        <v>2236</v>
      </c>
      <c r="NU5" s="12" t="s">
        <v>2236</v>
      </c>
      <c r="NV5" s="12" t="s">
        <v>2236</v>
      </c>
      <c r="NW5" s="12" t="s">
        <v>2236</v>
      </c>
      <c r="NX5" s="12" t="s">
        <v>2236</v>
      </c>
      <c r="NY5" s="12" t="s">
        <v>2236</v>
      </c>
      <c r="NZ5" s="12" t="s">
        <v>2236</v>
      </c>
      <c r="OA5" s="12" t="s">
        <v>2236</v>
      </c>
      <c r="OB5" s="12" t="s">
        <v>2236</v>
      </c>
      <c r="OC5" s="12" t="s">
        <v>2236</v>
      </c>
      <c r="OD5" s="12" t="s">
        <v>2236</v>
      </c>
      <c r="OE5" s="12" t="s">
        <v>2236</v>
      </c>
      <c r="OF5" s="12" t="s">
        <v>2236</v>
      </c>
      <c r="OG5" s="12" t="s">
        <v>2236</v>
      </c>
      <c r="OH5" s="12" t="s">
        <v>2236</v>
      </c>
      <c r="OI5" s="12" t="s">
        <v>2236</v>
      </c>
      <c r="OJ5" s="12" t="s">
        <v>2236</v>
      </c>
      <c r="OK5" s="12" t="s">
        <v>2236</v>
      </c>
      <c r="OL5" s="12" t="s">
        <v>2236</v>
      </c>
      <c r="OM5" s="12" t="s">
        <v>2236</v>
      </c>
      <c r="ON5" s="12" t="s">
        <v>2236</v>
      </c>
      <c r="OO5" s="12" t="s">
        <v>2236</v>
      </c>
      <c r="OP5" s="12" t="s">
        <v>2236</v>
      </c>
      <c r="OQ5" s="12" t="s">
        <v>2236</v>
      </c>
      <c r="OR5" s="12" t="s">
        <v>2236</v>
      </c>
      <c r="OS5" s="12" t="s">
        <v>2236</v>
      </c>
      <c r="OT5" s="12" t="s">
        <v>2236</v>
      </c>
      <c r="OU5" s="12" t="s">
        <v>2236</v>
      </c>
      <c r="OV5" s="12" t="s">
        <v>2236</v>
      </c>
      <c r="OW5" s="12" t="s">
        <v>2236</v>
      </c>
      <c r="OX5" s="12" t="s">
        <v>2236</v>
      </c>
      <c r="OY5" s="12" t="s">
        <v>2236</v>
      </c>
      <c r="OZ5" s="12" t="s">
        <v>2236</v>
      </c>
      <c r="PA5" s="12" t="s">
        <v>2236</v>
      </c>
      <c r="PB5" s="12" t="s">
        <v>2236</v>
      </c>
      <c r="PC5" s="12" t="s">
        <v>2236</v>
      </c>
      <c r="PD5" s="12" t="s">
        <v>2236</v>
      </c>
      <c r="PE5" s="12" t="s">
        <v>2236</v>
      </c>
      <c r="PF5" s="12" t="s">
        <v>2236</v>
      </c>
      <c r="PG5" s="12" t="s">
        <v>2236</v>
      </c>
      <c r="PH5" s="12" t="s">
        <v>2236</v>
      </c>
      <c r="PI5" s="12" t="s">
        <v>2236</v>
      </c>
      <c r="PJ5" s="12" t="s">
        <v>2236</v>
      </c>
      <c r="PK5" s="12" t="s">
        <v>2236</v>
      </c>
      <c r="PL5" s="12" t="s">
        <v>2236</v>
      </c>
      <c r="PM5" s="12" t="s">
        <v>2236</v>
      </c>
      <c r="PN5" s="12" t="s">
        <v>2236</v>
      </c>
      <c r="PO5" s="12" t="s">
        <v>2236</v>
      </c>
      <c r="PP5" s="12" t="s">
        <v>2236</v>
      </c>
      <c r="PQ5" s="12" t="s">
        <v>2236</v>
      </c>
      <c r="PR5" s="12" t="s">
        <v>2236</v>
      </c>
      <c r="PS5" s="11" t="s">
        <v>5237</v>
      </c>
      <c r="PT5" s="11" t="s">
        <v>2236</v>
      </c>
      <c r="PU5" s="11" t="s">
        <v>2444</v>
      </c>
      <c r="PV5" s="11" t="s">
        <v>2236</v>
      </c>
      <c r="PW5" s="11" t="s">
        <v>2445</v>
      </c>
      <c r="PX5" s="20" t="s">
        <v>2170</v>
      </c>
    </row>
    <row r="6" spans="1:440" ht="15" customHeight="1">
      <c r="A6" s="11" t="s">
        <v>5238</v>
      </c>
      <c r="B6" s="11">
        <v>2775</v>
      </c>
      <c r="C6" s="11" t="s">
        <v>4186</v>
      </c>
      <c r="D6" s="11" t="s">
        <v>4187</v>
      </c>
      <c r="E6" s="11" t="s">
        <v>5239</v>
      </c>
      <c r="F6" s="11">
        <v>2023</v>
      </c>
      <c r="G6" s="11" t="s">
        <v>4189</v>
      </c>
      <c r="H6" s="11" t="s">
        <v>4190</v>
      </c>
      <c r="I6" s="11" t="s">
        <v>4191</v>
      </c>
      <c r="J6" s="11" t="s">
        <v>4192</v>
      </c>
      <c r="K6" s="11" t="s">
        <v>2408</v>
      </c>
      <c r="L6" s="11" t="s">
        <v>4193</v>
      </c>
      <c r="M6" s="11" t="s">
        <v>4191</v>
      </c>
      <c r="N6" s="11" t="s">
        <v>4194</v>
      </c>
      <c r="O6" s="11" t="s">
        <v>4195</v>
      </c>
      <c r="P6" s="11" t="s">
        <v>2236</v>
      </c>
      <c r="Q6" s="60" t="s">
        <v>2236</v>
      </c>
      <c r="R6" s="11" t="s">
        <v>2236</v>
      </c>
      <c r="S6" s="12" t="s">
        <v>2236</v>
      </c>
      <c r="T6" s="12" t="s">
        <v>2236</v>
      </c>
      <c r="U6" s="11" t="s">
        <v>2236</v>
      </c>
      <c r="V6" s="12" t="s">
        <v>2236</v>
      </c>
      <c r="W6" s="12" t="s">
        <v>2236</v>
      </c>
      <c r="X6" s="12" t="s">
        <v>2236</v>
      </c>
      <c r="Y6" s="12" t="s">
        <v>2236</v>
      </c>
      <c r="Z6" s="11" t="s">
        <v>2236</v>
      </c>
      <c r="AA6" s="12" t="s">
        <v>2236</v>
      </c>
      <c r="AB6" s="12" t="s">
        <v>2236</v>
      </c>
      <c r="AC6" s="12" t="s">
        <v>2236</v>
      </c>
      <c r="AD6" s="12" t="s">
        <v>2236</v>
      </c>
      <c r="AE6" s="11" t="s">
        <v>2236</v>
      </c>
      <c r="AF6" s="12" t="s">
        <v>2236</v>
      </c>
      <c r="AG6" s="12" t="s">
        <v>2236</v>
      </c>
      <c r="AH6" s="12" t="s">
        <v>2236</v>
      </c>
      <c r="AI6" s="12" t="s">
        <v>2236</v>
      </c>
      <c r="AJ6" s="11" t="s">
        <v>2236</v>
      </c>
      <c r="AK6" s="12" t="s">
        <v>2236</v>
      </c>
      <c r="AL6" s="12" t="s">
        <v>2236</v>
      </c>
      <c r="AM6" s="12" t="s">
        <v>2236</v>
      </c>
      <c r="AN6" s="12" t="s">
        <v>2236</v>
      </c>
      <c r="AO6" s="11" t="s">
        <v>2236</v>
      </c>
      <c r="AP6" s="12" t="s">
        <v>2236</v>
      </c>
      <c r="AQ6" s="12" t="s">
        <v>2236</v>
      </c>
      <c r="AR6" s="12" t="s">
        <v>2236</v>
      </c>
      <c r="AS6" s="12" t="s">
        <v>2236</v>
      </c>
      <c r="AT6" s="11" t="s">
        <v>2236</v>
      </c>
      <c r="AU6" s="12" t="s">
        <v>2236</v>
      </c>
      <c r="AV6" s="12" t="s">
        <v>2236</v>
      </c>
      <c r="AW6" s="12" t="s">
        <v>2236</v>
      </c>
      <c r="AX6" s="12" t="s">
        <v>2236</v>
      </c>
      <c r="AY6" s="11" t="s">
        <v>2236</v>
      </c>
      <c r="AZ6" s="12" t="s">
        <v>2236</v>
      </c>
      <c r="BA6" s="12" t="s">
        <v>2236</v>
      </c>
      <c r="BB6" s="12" t="s">
        <v>2236</v>
      </c>
      <c r="BC6" s="12" t="s">
        <v>2236</v>
      </c>
      <c r="BD6" s="11" t="s">
        <v>2236</v>
      </c>
      <c r="BE6" s="12" t="s">
        <v>2236</v>
      </c>
      <c r="BF6" s="12" t="s">
        <v>2236</v>
      </c>
      <c r="BG6" s="12" t="s">
        <v>2236</v>
      </c>
      <c r="BH6" s="12" t="s">
        <v>2236</v>
      </c>
      <c r="BI6" s="12" t="s">
        <v>2236</v>
      </c>
      <c r="BJ6" s="12" t="s">
        <v>2236</v>
      </c>
      <c r="BK6" s="12" t="s">
        <v>2236</v>
      </c>
      <c r="BL6" s="12" t="s">
        <v>2236</v>
      </c>
      <c r="BM6" s="12" t="s">
        <v>2236</v>
      </c>
      <c r="BN6" s="12" t="s">
        <v>2236</v>
      </c>
      <c r="BO6" s="12" t="s">
        <v>2236</v>
      </c>
      <c r="BP6" s="12" t="s">
        <v>2236</v>
      </c>
      <c r="BQ6" s="12" t="s">
        <v>2236</v>
      </c>
      <c r="BR6" s="12" t="s">
        <v>2236</v>
      </c>
      <c r="BS6" s="11" t="s">
        <v>4196</v>
      </c>
      <c r="BT6" s="11" t="s">
        <v>5240</v>
      </c>
      <c r="BU6" s="13" t="s">
        <v>5241</v>
      </c>
      <c r="BV6" s="12" t="s">
        <v>2236</v>
      </c>
      <c r="BW6" s="12" t="s">
        <v>2236</v>
      </c>
      <c r="BX6" s="12" t="s">
        <v>2236</v>
      </c>
      <c r="BY6" s="12" t="s">
        <v>2236</v>
      </c>
      <c r="BZ6" s="12" t="s">
        <v>2236</v>
      </c>
      <c r="CA6" s="12" t="s">
        <v>2236</v>
      </c>
      <c r="CB6" s="12" t="s">
        <v>2236</v>
      </c>
      <c r="CC6" s="12" t="s">
        <v>2236</v>
      </c>
      <c r="CD6" s="12" t="s">
        <v>2236</v>
      </c>
      <c r="CE6" s="12" t="s">
        <v>2236</v>
      </c>
      <c r="CF6" s="11" t="s">
        <v>2236</v>
      </c>
      <c r="CG6" s="12" t="s">
        <v>2236</v>
      </c>
      <c r="CH6" s="11" t="s">
        <v>4199</v>
      </c>
      <c r="CI6" s="11" t="s">
        <v>4200</v>
      </c>
      <c r="CJ6" s="11" t="s">
        <v>2236</v>
      </c>
      <c r="CK6" s="11" t="s">
        <v>2236</v>
      </c>
      <c r="CL6" s="11" t="s">
        <v>4201</v>
      </c>
      <c r="CM6" s="11" t="s">
        <v>4202</v>
      </c>
      <c r="CN6" s="11" t="s">
        <v>2236</v>
      </c>
      <c r="CO6" s="11" t="s">
        <v>2236</v>
      </c>
      <c r="CP6" s="11" t="s">
        <v>4203</v>
      </c>
      <c r="CQ6" s="11" t="s">
        <v>4204</v>
      </c>
      <c r="CR6" s="11" t="s">
        <v>2236</v>
      </c>
      <c r="CS6" s="11" t="s">
        <v>2236</v>
      </c>
      <c r="CT6" s="11" t="s">
        <v>4205</v>
      </c>
      <c r="CU6" s="11" t="s">
        <v>5242</v>
      </c>
      <c r="CV6" s="11" t="s">
        <v>2236</v>
      </c>
      <c r="CW6" s="11" t="s">
        <v>2236</v>
      </c>
      <c r="CX6" s="12" t="s">
        <v>2236</v>
      </c>
      <c r="CY6" s="12" t="s">
        <v>2236</v>
      </c>
      <c r="CZ6" s="12" t="s">
        <v>2236</v>
      </c>
      <c r="DA6" s="12" t="s">
        <v>2236</v>
      </c>
      <c r="DB6" s="12" t="s">
        <v>2236</v>
      </c>
      <c r="DC6" s="12" t="s">
        <v>2236</v>
      </c>
      <c r="DD6" s="12" t="s">
        <v>2236</v>
      </c>
      <c r="DE6" s="12" t="s">
        <v>2236</v>
      </c>
      <c r="DF6" s="12" t="s">
        <v>2236</v>
      </c>
      <c r="DG6" s="12" t="s">
        <v>2236</v>
      </c>
      <c r="DH6" s="12" t="s">
        <v>2236</v>
      </c>
      <c r="DI6" s="12" t="s">
        <v>2236</v>
      </c>
      <c r="DJ6" s="12" t="s">
        <v>2236</v>
      </c>
      <c r="DK6" s="12" t="s">
        <v>2236</v>
      </c>
      <c r="DL6" s="12" t="s">
        <v>2236</v>
      </c>
      <c r="DM6" s="12" t="s">
        <v>2236</v>
      </c>
      <c r="DN6" s="12" t="s">
        <v>2236</v>
      </c>
      <c r="DO6" s="12" t="s">
        <v>2236</v>
      </c>
      <c r="DP6" s="12" t="s">
        <v>2236</v>
      </c>
      <c r="DQ6" s="12" t="s">
        <v>2236</v>
      </c>
      <c r="DR6" s="11" t="s">
        <v>2268</v>
      </c>
      <c r="DS6" s="11" t="s">
        <v>2236</v>
      </c>
      <c r="DT6" s="12" t="s">
        <v>2236</v>
      </c>
      <c r="DU6" s="12" t="s">
        <v>2236</v>
      </c>
      <c r="DV6" s="12" t="s">
        <v>2236</v>
      </c>
      <c r="DW6" s="12" t="s">
        <v>2236</v>
      </c>
      <c r="DX6" s="12" t="s">
        <v>2236</v>
      </c>
      <c r="DY6" s="12" t="s">
        <v>2236</v>
      </c>
      <c r="DZ6" s="12" t="s">
        <v>2236</v>
      </c>
      <c r="EA6" s="12" t="s">
        <v>2236</v>
      </c>
      <c r="EB6" s="12" t="s">
        <v>2236</v>
      </c>
      <c r="EC6" s="12" t="s">
        <v>2236</v>
      </c>
      <c r="ED6" s="12" t="s">
        <v>2236</v>
      </c>
      <c r="EE6" s="12" t="s">
        <v>2236</v>
      </c>
      <c r="EF6" s="12" t="s">
        <v>2236</v>
      </c>
      <c r="EG6" s="12" t="s">
        <v>2236</v>
      </c>
      <c r="EH6" s="12" t="s">
        <v>2236</v>
      </c>
      <c r="EI6" s="12" t="s">
        <v>2236</v>
      </c>
      <c r="EJ6" s="12" t="s">
        <v>2236</v>
      </c>
      <c r="EK6" s="12" t="s">
        <v>2236</v>
      </c>
      <c r="EL6" s="12" t="s">
        <v>2236</v>
      </c>
      <c r="EM6" s="12" t="s">
        <v>2236</v>
      </c>
      <c r="EN6" s="12" t="s">
        <v>2236</v>
      </c>
      <c r="EO6" s="12" t="s">
        <v>2236</v>
      </c>
      <c r="EP6" s="12" t="s">
        <v>2236</v>
      </c>
      <c r="EQ6" s="14" t="s">
        <v>4207</v>
      </c>
      <c r="ER6" s="11" t="s">
        <v>4208</v>
      </c>
      <c r="ES6" s="11" t="s">
        <v>4209</v>
      </c>
      <c r="ET6" s="12" t="s">
        <v>2236</v>
      </c>
      <c r="EU6" s="12" t="s">
        <v>2236</v>
      </c>
      <c r="EV6" s="12" t="s">
        <v>2236</v>
      </c>
      <c r="EW6" s="12" t="s">
        <v>2236</v>
      </c>
      <c r="EX6" s="12" t="s">
        <v>2236</v>
      </c>
      <c r="EY6" s="12" t="s">
        <v>2236</v>
      </c>
      <c r="EZ6" s="12" t="s">
        <v>2236</v>
      </c>
      <c r="FA6" s="12" t="s">
        <v>2236</v>
      </c>
      <c r="FB6" s="12" t="s">
        <v>2236</v>
      </c>
      <c r="FC6" s="12" t="s">
        <v>2236</v>
      </c>
      <c r="FD6" s="12" t="s">
        <v>2236</v>
      </c>
      <c r="FE6" s="12" t="s">
        <v>2236</v>
      </c>
      <c r="FF6" s="12" t="s">
        <v>2236</v>
      </c>
      <c r="FG6" s="12" t="s">
        <v>2236</v>
      </c>
      <c r="FH6" s="12" t="s">
        <v>2236</v>
      </c>
      <c r="FI6" s="12" t="s">
        <v>2236</v>
      </c>
      <c r="FJ6" s="12" t="s">
        <v>2236</v>
      </c>
      <c r="FK6" s="12" t="s">
        <v>2236</v>
      </c>
      <c r="FL6" s="12" t="s">
        <v>2236</v>
      </c>
      <c r="FM6" s="12" t="s">
        <v>2236</v>
      </c>
      <c r="FN6" s="12" t="s">
        <v>2236</v>
      </c>
      <c r="FO6" s="12" t="s">
        <v>2236</v>
      </c>
      <c r="FP6" s="12" t="s">
        <v>2236</v>
      </c>
      <c r="FQ6" s="12" t="s">
        <v>2236</v>
      </c>
      <c r="FR6" s="12" t="s">
        <v>2236</v>
      </c>
      <c r="FS6" s="12" t="s">
        <v>2236</v>
      </c>
      <c r="FT6" s="12" t="s">
        <v>2236</v>
      </c>
      <c r="FU6" s="12" t="s">
        <v>2236</v>
      </c>
      <c r="FV6" s="12" t="s">
        <v>2236</v>
      </c>
      <c r="FW6" s="12" t="s">
        <v>2236</v>
      </c>
      <c r="FX6" s="12" t="s">
        <v>2236</v>
      </c>
      <c r="FY6" s="12" t="s">
        <v>2236</v>
      </c>
      <c r="FZ6" s="12" t="s">
        <v>2236</v>
      </c>
      <c r="GA6" s="12" t="s">
        <v>2236</v>
      </c>
      <c r="GB6" s="12" t="s">
        <v>2236</v>
      </c>
      <c r="GC6" s="12" t="s">
        <v>2236</v>
      </c>
      <c r="GD6" s="12" t="s">
        <v>2236</v>
      </c>
      <c r="GE6" s="12" t="s">
        <v>2236</v>
      </c>
      <c r="GF6" s="12" t="s">
        <v>2236</v>
      </c>
      <c r="GG6" s="12" t="s">
        <v>2236</v>
      </c>
      <c r="GH6" s="12" t="s">
        <v>2236</v>
      </c>
      <c r="GI6" s="12" t="s">
        <v>2236</v>
      </c>
      <c r="GJ6" s="12" t="s">
        <v>2236</v>
      </c>
      <c r="GK6" s="12" t="s">
        <v>2236</v>
      </c>
      <c r="GL6" s="12" t="s">
        <v>2236</v>
      </c>
      <c r="GM6" s="12" t="s">
        <v>2236</v>
      </c>
      <c r="GN6" s="12" t="s">
        <v>2236</v>
      </c>
      <c r="GO6" s="12" t="s">
        <v>2236</v>
      </c>
      <c r="GP6" s="12" t="s">
        <v>2236</v>
      </c>
      <c r="GQ6" s="12" t="s">
        <v>2236</v>
      </c>
      <c r="GR6" s="12" t="s">
        <v>2236</v>
      </c>
      <c r="GS6" s="12" t="s">
        <v>2236</v>
      </c>
      <c r="GT6" s="12" t="s">
        <v>2236</v>
      </c>
      <c r="GU6" s="11" t="s">
        <v>4210</v>
      </c>
      <c r="GV6" s="12" t="s">
        <v>2236</v>
      </c>
      <c r="GW6" s="11" t="s">
        <v>4211</v>
      </c>
      <c r="GX6" s="11" t="s">
        <v>4212</v>
      </c>
      <c r="GY6" s="12" t="s">
        <v>2236</v>
      </c>
      <c r="GZ6" s="12" t="s">
        <v>2236</v>
      </c>
      <c r="HA6" s="12" t="s">
        <v>2236</v>
      </c>
      <c r="HB6" s="12" t="s">
        <v>2236</v>
      </c>
      <c r="HC6" s="12" t="s">
        <v>2236</v>
      </c>
      <c r="HD6" s="12" t="s">
        <v>2236</v>
      </c>
      <c r="HE6" s="12" t="s">
        <v>2236</v>
      </c>
      <c r="HF6" s="12" t="s">
        <v>2236</v>
      </c>
      <c r="HG6" s="12" t="s">
        <v>2236</v>
      </c>
      <c r="HH6" s="12" t="s">
        <v>2236</v>
      </c>
      <c r="HI6" s="12" t="s">
        <v>2236</v>
      </c>
      <c r="HJ6" s="12" t="s">
        <v>2236</v>
      </c>
      <c r="HK6" s="12" t="s">
        <v>2236</v>
      </c>
      <c r="HL6" s="12" t="s">
        <v>2236</v>
      </c>
      <c r="HM6" s="12" t="s">
        <v>2236</v>
      </c>
      <c r="HN6" s="12" t="s">
        <v>2236</v>
      </c>
      <c r="HO6" s="12" t="s">
        <v>2236</v>
      </c>
      <c r="HP6" s="12" t="s">
        <v>2236</v>
      </c>
      <c r="HQ6" s="12" t="s">
        <v>2236</v>
      </c>
      <c r="HR6" s="12" t="s">
        <v>2236</v>
      </c>
      <c r="HS6" s="12" t="s">
        <v>2236</v>
      </c>
      <c r="HT6" s="12" t="s">
        <v>2236</v>
      </c>
      <c r="HU6" s="12" t="s">
        <v>2236</v>
      </c>
      <c r="HV6" s="12" t="s">
        <v>2236</v>
      </c>
      <c r="HW6" s="12" t="s">
        <v>2236</v>
      </c>
      <c r="HX6" s="12" t="s">
        <v>2236</v>
      </c>
      <c r="HY6" s="12" t="s">
        <v>2236</v>
      </c>
      <c r="HZ6" s="12" t="s">
        <v>2236</v>
      </c>
      <c r="IA6" s="11" t="s">
        <v>4213</v>
      </c>
      <c r="IB6" s="12" t="s">
        <v>2236</v>
      </c>
      <c r="IC6" s="11" t="s">
        <v>5243</v>
      </c>
      <c r="ID6" s="12" t="s">
        <v>2236</v>
      </c>
      <c r="IE6" s="12" t="s">
        <v>2236</v>
      </c>
      <c r="IF6" s="12" t="s">
        <v>2236</v>
      </c>
      <c r="IG6" s="12" t="s">
        <v>2236</v>
      </c>
      <c r="IH6" s="12" t="s">
        <v>2236</v>
      </c>
      <c r="II6" s="11" t="s">
        <v>4215</v>
      </c>
      <c r="IJ6" s="11" t="s">
        <v>4216</v>
      </c>
      <c r="IK6" s="13" t="s">
        <v>4217</v>
      </c>
      <c r="IL6" s="11" t="s">
        <v>5244</v>
      </c>
      <c r="IM6" s="11" t="s">
        <v>4219</v>
      </c>
      <c r="IN6" s="12" t="s">
        <v>2236</v>
      </c>
      <c r="IO6" s="12" t="s">
        <v>2236</v>
      </c>
      <c r="IP6" s="12" t="s">
        <v>2236</v>
      </c>
      <c r="IQ6" s="11" t="s">
        <v>4220</v>
      </c>
      <c r="IR6" s="11" t="s">
        <v>4221</v>
      </c>
      <c r="IS6" s="11" t="s">
        <v>2236</v>
      </c>
      <c r="IT6" s="11" t="s">
        <v>5244</v>
      </c>
      <c r="IU6" s="11" t="s">
        <v>5245</v>
      </c>
      <c r="IV6" s="12" t="s">
        <v>2236</v>
      </c>
      <c r="IW6" s="11" t="s">
        <v>4223</v>
      </c>
      <c r="IX6" s="11" t="s">
        <v>4224</v>
      </c>
      <c r="IY6" s="12" t="s">
        <v>2236</v>
      </c>
      <c r="IZ6" s="12" t="s">
        <v>2236</v>
      </c>
      <c r="JA6" s="12" t="s">
        <v>2236</v>
      </c>
      <c r="JB6" s="12" t="s">
        <v>2236</v>
      </c>
      <c r="JC6" s="11" t="s">
        <v>4225</v>
      </c>
      <c r="JD6" s="11" t="s">
        <v>4226</v>
      </c>
      <c r="JE6" s="12" t="s">
        <v>2236</v>
      </c>
      <c r="JF6" s="12" t="s">
        <v>2236</v>
      </c>
      <c r="JG6" s="11" t="s">
        <v>4227</v>
      </c>
      <c r="JH6" s="11" t="s">
        <v>4228</v>
      </c>
      <c r="JI6" s="13" t="s">
        <v>5246</v>
      </c>
      <c r="JJ6" s="13" t="s">
        <v>5247</v>
      </c>
      <c r="JK6" s="12" t="s">
        <v>2236</v>
      </c>
      <c r="JL6" s="12" t="s">
        <v>2236</v>
      </c>
      <c r="JM6" s="12" t="s">
        <v>2236</v>
      </c>
      <c r="JN6" s="12" t="s">
        <v>2236</v>
      </c>
      <c r="JO6" s="11" t="s">
        <v>4231</v>
      </c>
      <c r="JP6" s="12" t="s">
        <v>2236</v>
      </c>
      <c r="JQ6" s="11" t="s">
        <v>5248</v>
      </c>
      <c r="JR6" s="13" t="s">
        <v>4233</v>
      </c>
      <c r="JS6" s="12" t="s">
        <v>2236</v>
      </c>
      <c r="JT6" s="12" t="s">
        <v>2236</v>
      </c>
      <c r="JU6" s="12" t="s">
        <v>2236</v>
      </c>
      <c r="JV6" s="12" t="s">
        <v>2236</v>
      </c>
      <c r="JW6" s="12" t="s">
        <v>2236</v>
      </c>
      <c r="JX6" s="12" t="s">
        <v>2236</v>
      </c>
      <c r="JY6" s="12" t="s">
        <v>2236</v>
      </c>
      <c r="JZ6" s="12" t="s">
        <v>2236</v>
      </c>
      <c r="KA6" s="12" t="s">
        <v>2236</v>
      </c>
      <c r="KB6" s="12" t="s">
        <v>2236</v>
      </c>
      <c r="KC6" s="12" t="s">
        <v>2236</v>
      </c>
      <c r="KD6" s="12" t="s">
        <v>2236</v>
      </c>
      <c r="KE6" s="12" t="s">
        <v>2236</v>
      </c>
      <c r="KF6" s="12" t="s">
        <v>2236</v>
      </c>
      <c r="KG6" s="12" t="s">
        <v>2236</v>
      </c>
      <c r="KH6" s="12" t="s">
        <v>2236</v>
      </c>
      <c r="KI6" s="12" t="s">
        <v>2236</v>
      </c>
      <c r="KJ6" s="12" t="s">
        <v>2236</v>
      </c>
      <c r="KK6" s="12" t="s">
        <v>2236</v>
      </c>
      <c r="KL6" s="12" t="s">
        <v>2236</v>
      </c>
      <c r="KM6" s="12" t="s">
        <v>2236</v>
      </c>
      <c r="KN6" s="12" t="s">
        <v>2236</v>
      </c>
      <c r="KO6" s="12" t="s">
        <v>2236</v>
      </c>
      <c r="KP6" s="12" t="s">
        <v>2236</v>
      </c>
      <c r="KQ6" s="12" t="s">
        <v>2236</v>
      </c>
      <c r="KR6" s="12" t="s">
        <v>2236</v>
      </c>
      <c r="KS6" s="12" t="s">
        <v>2236</v>
      </c>
      <c r="KT6" s="12" t="s">
        <v>2236</v>
      </c>
      <c r="KU6" s="12" t="s">
        <v>2236</v>
      </c>
      <c r="KV6" s="12" t="s">
        <v>2236</v>
      </c>
      <c r="KW6" s="12" t="s">
        <v>2236</v>
      </c>
      <c r="KX6" s="12" t="s">
        <v>2236</v>
      </c>
      <c r="KY6" s="12" t="s">
        <v>2236</v>
      </c>
      <c r="KZ6" s="12" t="s">
        <v>2236</v>
      </c>
      <c r="LA6" s="12" t="s">
        <v>2236</v>
      </c>
      <c r="LB6" s="12" t="s">
        <v>2236</v>
      </c>
      <c r="LC6" s="12" t="s">
        <v>2236</v>
      </c>
      <c r="LD6" s="12" t="s">
        <v>2236</v>
      </c>
      <c r="LE6" s="12" t="s">
        <v>2236</v>
      </c>
      <c r="LF6" s="12" t="s">
        <v>2236</v>
      </c>
      <c r="LG6" s="12" t="s">
        <v>2236</v>
      </c>
      <c r="LH6" s="12" t="s">
        <v>2236</v>
      </c>
      <c r="LI6" s="12" t="s">
        <v>2236</v>
      </c>
      <c r="LJ6" s="12" t="s">
        <v>2236</v>
      </c>
      <c r="LK6" s="12" t="s">
        <v>2236</v>
      </c>
      <c r="LL6" s="12" t="s">
        <v>2236</v>
      </c>
      <c r="LM6" s="12" t="s">
        <v>2236</v>
      </c>
      <c r="LN6" s="12" t="s">
        <v>2236</v>
      </c>
      <c r="LO6" s="12" t="s">
        <v>2236</v>
      </c>
      <c r="LP6" s="12" t="s">
        <v>2236</v>
      </c>
      <c r="LQ6" s="12" t="s">
        <v>2236</v>
      </c>
      <c r="LR6" s="12" t="s">
        <v>2236</v>
      </c>
      <c r="LS6" s="12" t="s">
        <v>2236</v>
      </c>
      <c r="LT6" s="12" t="s">
        <v>2236</v>
      </c>
      <c r="LU6" s="12" t="s">
        <v>2236</v>
      </c>
      <c r="LV6" s="12" t="s">
        <v>2236</v>
      </c>
      <c r="LW6" s="12" t="s">
        <v>2236</v>
      </c>
      <c r="LX6" s="12" t="s">
        <v>2236</v>
      </c>
      <c r="LY6" s="12" t="s">
        <v>2236</v>
      </c>
      <c r="LZ6" s="12" t="s">
        <v>2236</v>
      </c>
      <c r="MA6" s="12" t="s">
        <v>2236</v>
      </c>
      <c r="MB6" s="12" t="s">
        <v>2236</v>
      </c>
      <c r="MC6" s="12" t="s">
        <v>2236</v>
      </c>
      <c r="MD6" s="12" t="s">
        <v>2236</v>
      </c>
      <c r="ME6" s="12" t="s">
        <v>2236</v>
      </c>
      <c r="MF6" s="12" t="s">
        <v>2236</v>
      </c>
      <c r="MG6" s="12" t="s">
        <v>2236</v>
      </c>
      <c r="MH6" s="12" t="s">
        <v>2236</v>
      </c>
      <c r="MI6" s="12" t="s">
        <v>2236</v>
      </c>
      <c r="MJ6" s="12" t="s">
        <v>2236</v>
      </c>
      <c r="MK6" s="12" t="s">
        <v>2236</v>
      </c>
      <c r="ML6" s="12" t="s">
        <v>2236</v>
      </c>
      <c r="MM6" s="12" t="s">
        <v>2236</v>
      </c>
      <c r="MN6" s="12" t="s">
        <v>2236</v>
      </c>
      <c r="MO6" s="12" t="s">
        <v>2236</v>
      </c>
      <c r="MP6" s="12" t="s">
        <v>2236</v>
      </c>
      <c r="MQ6" s="12" t="s">
        <v>2236</v>
      </c>
      <c r="MR6" s="12" t="s">
        <v>2236</v>
      </c>
      <c r="MS6" s="12" t="s">
        <v>2236</v>
      </c>
      <c r="MT6" s="12" t="s">
        <v>2236</v>
      </c>
      <c r="MU6" s="12" t="s">
        <v>2236</v>
      </c>
      <c r="MV6" s="12" t="s">
        <v>2236</v>
      </c>
      <c r="MW6" s="12" t="s">
        <v>2236</v>
      </c>
      <c r="MX6" s="12" t="s">
        <v>2236</v>
      </c>
      <c r="MY6" s="12" t="s">
        <v>2236</v>
      </c>
      <c r="MZ6" s="12" t="s">
        <v>2236</v>
      </c>
      <c r="NA6" s="12" t="s">
        <v>2236</v>
      </c>
      <c r="NB6" s="12" t="s">
        <v>2236</v>
      </c>
      <c r="NC6" s="12" t="s">
        <v>2236</v>
      </c>
      <c r="ND6" s="12" t="s">
        <v>2236</v>
      </c>
      <c r="NE6" s="12" t="s">
        <v>2236</v>
      </c>
      <c r="NF6" s="12" t="s">
        <v>2236</v>
      </c>
      <c r="NG6" s="12" t="s">
        <v>2236</v>
      </c>
      <c r="NH6" s="12" t="s">
        <v>2236</v>
      </c>
      <c r="NI6" s="12" t="s">
        <v>2236</v>
      </c>
      <c r="NJ6" s="12" t="s">
        <v>2236</v>
      </c>
      <c r="NK6" s="12" t="s">
        <v>2236</v>
      </c>
      <c r="NL6" s="12" t="s">
        <v>2236</v>
      </c>
      <c r="NM6" s="12" t="s">
        <v>2236</v>
      </c>
      <c r="NN6" s="12" t="s">
        <v>2236</v>
      </c>
      <c r="NO6" s="12" t="s">
        <v>2236</v>
      </c>
      <c r="NP6" s="12" t="s">
        <v>2236</v>
      </c>
      <c r="NQ6" s="12" t="s">
        <v>2236</v>
      </c>
      <c r="NR6" s="12" t="s">
        <v>2236</v>
      </c>
      <c r="NS6" s="12" t="s">
        <v>2236</v>
      </c>
      <c r="NT6" s="12" t="s">
        <v>2236</v>
      </c>
      <c r="NU6" s="12" t="s">
        <v>2236</v>
      </c>
      <c r="NV6" s="12" t="s">
        <v>2236</v>
      </c>
      <c r="NW6" s="12" t="s">
        <v>2236</v>
      </c>
      <c r="NX6" s="12" t="s">
        <v>2236</v>
      </c>
      <c r="NY6" s="12" t="s">
        <v>2236</v>
      </c>
      <c r="NZ6" s="12" t="s">
        <v>2236</v>
      </c>
      <c r="OA6" s="12" t="s">
        <v>2236</v>
      </c>
      <c r="OB6" s="12" t="s">
        <v>2236</v>
      </c>
      <c r="OC6" s="12" t="s">
        <v>2236</v>
      </c>
      <c r="OD6" s="12" t="s">
        <v>2236</v>
      </c>
      <c r="OE6" s="12" t="s">
        <v>2236</v>
      </c>
      <c r="OF6" s="12" t="s">
        <v>2236</v>
      </c>
      <c r="OG6" s="12" t="s">
        <v>2236</v>
      </c>
      <c r="OH6" s="12" t="s">
        <v>2236</v>
      </c>
      <c r="OI6" s="12" t="s">
        <v>2236</v>
      </c>
      <c r="OJ6" s="12" t="s">
        <v>2236</v>
      </c>
      <c r="OK6" s="12" t="s">
        <v>2236</v>
      </c>
      <c r="OL6" s="12" t="s">
        <v>2236</v>
      </c>
      <c r="OM6" s="12" t="s">
        <v>2236</v>
      </c>
      <c r="ON6" s="12" t="s">
        <v>2236</v>
      </c>
      <c r="OO6" s="12" t="s">
        <v>2236</v>
      </c>
      <c r="OP6" s="12" t="s">
        <v>2236</v>
      </c>
      <c r="OQ6" s="12" t="s">
        <v>2236</v>
      </c>
      <c r="OR6" s="12" t="s">
        <v>2236</v>
      </c>
      <c r="OS6" s="12" t="s">
        <v>2236</v>
      </c>
      <c r="OT6" s="12" t="s">
        <v>2236</v>
      </c>
      <c r="OU6" s="12" t="s">
        <v>2236</v>
      </c>
      <c r="OV6" s="12" t="s">
        <v>2236</v>
      </c>
      <c r="OW6" s="12" t="s">
        <v>2236</v>
      </c>
      <c r="OX6" s="12" t="s">
        <v>2236</v>
      </c>
      <c r="OY6" s="12" t="s">
        <v>2236</v>
      </c>
      <c r="OZ6" s="12" t="s">
        <v>2236</v>
      </c>
      <c r="PA6" s="12" t="s">
        <v>2236</v>
      </c>
      <c r="PB6" s="12" t="s">
        <v>2236</v>
      </c>
      <c r="PC6" s="12" t="s">
        <v>2236</v>
      </c>
      <c r="PD6" s="12" t="s">
        <v>2236</v>
      </c>
      <c r="PE6" s="12" t="s">
        <v>2236</v>
      </c>
      <c r="PF6" s="12" t="s">
        <v>2236</v>
      </c>
      <c r="PG6" s="12" t="s">
        <v>2236</v>
      </c>
      <c r="PH6" s="12" t="s">
        <v>2236</v>
      </c>
      <c r="PI6" s="12" t="s">
        <v>2236</v>
      </c>
      <c r="PJ6" s="12" t="s">
        <v>2236</v>
      </c>
      <c r="PK6" s="12" t="s">
        <v>2236</v>
      </c>
      <c r="PL6" s="12" t="s">
        <v>2236</v>
      </c>
      <c r="PM6" s="12" t="s">
        <v>2236</v>
      </c>
      <c r="PN6" s="12" t="s">
        <v>2236</v>
      </c>
      <c r="PO6" s="12" t="s">
        <v>2236</v>
      </c>
      <c r="PP6" s="12" t="s">
        <v>2236</v>
      </c>
      <c r="PQ6" s="12" t="s">
        <v>2236</v>
      </c>
      <c r="PR6" s="12" t="s">
        <v>2236</v>
      </c>
      <c r="PS6" s="11" t="s">
        <v>4234</v>
      </c>
      <c r="PT6" s="11" t="s">
        <v>4235</v>
      </c>
      <c r="PU6" s="11" t="s">
        <v>4236</v>
      </c>
      <c r="PV6" s="11" t="s">
        <v>5249</v>
      </c>
      <c r="PW6" s="13" t="s">
        <v>5250</v>
      </c>
      <c r="PX6" s="20" t="s">
        <v>2170</v>
      </c>
    </row>
    <row r="7" spans="1:440" ht="15" customHeight="1">
      <c r="A7" s="11" t="s">
        <v>5251</v>
      </c>
      <c r="B7" s="11">
        <v>5578</v>
      </c>
      <c r="C7" s="11" t="s">
        <v>4342</v>
      </c>
      <c r="D7" s="11" t="s">
        <v>4343</v>
      </c>
      <c r="E7" s="11" t="s">
        <v>4344</v>
      </c>
      <c r="F7" s="11">
        <v>2001</v>
      </c>
      <c r="G7" s="11" t="s">
        <v>4345</v>
      </c>
      <c r="H7" s="11" t="s">
        <v>2789</v>
      </c>
      <c r="I7" s="11" t="s">
        <v>2706</v>
      </c>
      <c r="J7" s="11" t="s">
        <v>4346</v>
      </c>
      <c r="K7" s="11" t="s">
        <v>2234</v>
      </c>
      <c r="L7" s="11" t="s">
        <v>2409</v>
      </c>
      <c r="M7" s="11" t="s">
        <v>2236</v>
      </c>
      <c r="N7" s="11" t="s">
        <v>2237</v>
      </c>
      <c r="O7" s="11" t="s">
        <v>2236</v>
      </c>
      <c r="P7" s="11" t="s">
        <v>4347</v>
      </c>
      <c r="Q7" s="60" t="s">
        <v>2236</v>
      </c>
      <c r="R7" s="11" t="s">
        <v>2236</v>
      </c>
      <c r="S7" s="11" t="s">
        <v>2236</v>
      </c>
      <c r="T7" s="11" t="s">
        <v>2236</v>
      </c>
      <c r="U7" s="11" t="s">
        <v>4348</v>
      </c>
      <c r="V7" s="11" t="s">
        <v>2236</v>
      </c>
      <c r="W7" s="13" t="s">
        <v>5252</v>
      </c>
      <c r="X7" s="11" t="s">
        <v>4350</v>
      </c>
      <c r="Y7" s="11" t="s">
        <v>2236</v>
      </c>
      <c r="Z7" s="11" t="s">
        <v>4351</v>
      </c>
      <c r="AA7" s="11" t="s">
        <v>4352</v>
      </c>
      <c r="AB7" s="13" t="s">
        <v>5253</v>
      </c>
      <c r="AC7" s="11" t="s">
        <v>2236</v>
      </c>
      <c r="AD7" s="11" t="s">
        <v>2236</v>
      </c>
      <c r="AE7" s="11" t="s">
        <v>4354</v>
      </c>
      <c r="AF7" s="11" t="s">
        <v>2236</v>
      </c>
      <c r="AG7" s="13" t="s">
        <v>5254</v>
      </c>
      <c r="AH7" s="11" t="s">
        <v>2236</v>
      </c>
      <c r="AI7" s="11" t="s">
        <v>5255</v>
      </c>
      <c r="AJ7" s="11" t="s">
        <v>4357</v>
      </c>
      <c r="AK7" s="11" t="s">
        <v>5256</v>
      </c>
      <c r="AL7" s="13" t="s">
        <v>5257</v>
      </c>
      <c r="AM7" s="13" t="s">
        <v>5258</v>
      </c>
      <c r="AN7" s="11" t="s">
        <v>2236</v>
      </c>
      <c r="AO7" s="11" t="s">
        <v>4361</v>
      </c>
      <c r="AP7" s="11" t="s">
        <v>4362</v>
      </c>
      <c r="AQ7" s="13" t="s">
        <v>5259</v>
      </c>
      <c r="AR7" s="13" t="s">
        <v>5260</v>
      </c>
      <c r="AS7" s="11" t="s">
        <v>2236</v>
      </c>
      <c r="AT7" s="11" t="s">
        <v>4365</v>
      </c>
      <c r="AU7" s="11" t="s">
        <v>2236</v>
      </c>
      <c r="AV7" s="12" t="s">
        <v>2236</v>
      </c>
      <c r="AW7" s="12" t="s">
        <v>2236</v>
      </c>
      <c r="AX7" s="12" t="s">
        <v>2236</v>
      </c>
      <c r="AY7" s="11" t="s">
        <v>4366</v>
      </c>
      <c r="AZ7" s="13" t="s">
        <v>5261</v>
      </c>
      <c r="BA7" s="12" t="s">
        <v>2236</v>
      </c>
      <c r="BB7" s="12" t="s">
        <v>2236</v>
      </c>
      <c r="BC7" s="12" t="s">
        <v>2236</v>
      </c>
      <c r="BD7" s="11" t="s">
        <v>4368</v>
      </c>
      <c r="BE7" s="13" t="s">
        <v>5262</v>
      </c>
      <c r="BF7" s="12" t="s">
        <v>2236</v>
      </c>
      <c r="BG7" s="12" t="s">
        <v>2236</v>
      </c>
      <c r="BH7" s="12" t="s">
        <v>2236</v>
      </c>
      <c r="BI7" s="11" t="s">
        <v>4370</v>
      </c>
      <c r="BJ7" s="11" t="s">
        <v>4371</v>
      </c>
      <c r="BK7" s="11" t="s">
        <v>4372</v>
      </c>
      <c r="BL7" s="11" t="s">
        <v>4373</v>
      </c>
      <c r="BM7" s="11" t="s">
        <v>3515</v>
      </c>
      <c r="BN7" s="11" t="s">
        <v>3516</v>
      </c>
      <c r="BO7" s="11" t="s">
        <v>4374</v>
      </c>
      <c r="BP7" s="11" t="s">
        <v>3518</v>
      </c>
      <c r="BQ7" s="11" t="s">
        <v>3519</v>
      </c>
      <c r="BR7" s="11" t="s">
        <v>2236</v>
      </c>
      <c r="BS7" s="12" t="s">
        <v>2236</v>
      </c>
      <c r="BT7" s="12" t="s">
        <v>2236</v>
      </c>
      <c r="BU7" s="12" t="s">
        <v>2236</v>
      </c>
      <c r="BV7" s="12" t="s">
        <v>2236</v>
      </c>
      <c r="BW7" s="12" t="s">
        <v>2236</v>
      </c>
      <c r="BX7" s="12" t="s">
        <v>2236</v>
      </c>
      <c r="BY7" s="12" t="s">
        <v>2236</v>
      </c>
      <c r="BZ7" s="12" t="s">
        <v>2236</v>
      </c>
      <c r="CA7" s="12" t="s">
        <v>2236</v>
      </c>
      <c r="CB7" s="12" t="s">
        <v>2236</v>
      </c>
      <c r="CC7" s="12" t="s">
        <v>2236</v>
      </c>
      <c r="CD7" s="12" t="s">
        <v>2236</v>
      </c>
      <c r="CE7" s="12" t="s">
        <v>2236</v>
      </c>
      <c r="CF7" s="11" t="s">
        <v>4375</v>
      </c>
      <c r="CG7" s="12" t="s">
        <v>2236</v>
      </c>
      <c r="CH7" s="11" t="s">
        <v>2236</v>
      </c>
      <c r="CI7" s="11" t="s">
        <v>2236</v>
      </c>
      <c r="CJ7" s="11" t="s">
        <v>3521</v>
      </c>
      <c r="CK7" s="11" t="s">
        <v>4376</v>
      </c>
      <c r="CL7" s="11" t="s">
        <v>2236</v>
      </c>
      <c r="CM7" s="11" t="s">
        <v>2236</v>
      </c>
      <c r="CN7" s="11" t="s">
        <v>3991</v>
      </c>
      <c r="CO7" s="11" t="s">
        <v>2236</v>
      </c>
      <c r="CP7" s="11" t="s">
        <v>2236</v>
      </c>
      <c r="CQ7" s="11" t="s">
        <v>2236</v>
      </c>
      <c r="CR7" s="11" t="s">
        <v>4377</v>
      </c>
      <c r="CS7" s="11" t="s">
        <v>2236</v>
      </c>
      <c r="CT7" s="11" t="s">
        <v>2236</v>
      </c>
      <c r="CU7" s="11" t="s">
        <v>2236</v>
      </c>
      <c r="CV7" s="11" t="s">
        <v>4378</v>
      </c>
      <c r="CW7" s="11" t="s">
        <v>2236</v>
      </c>
      <c r="CX7" s="11" t="s">
        <v>2236</v>
      </c>
      <c r="CY7" s="11" t="s">
        <v>2236</v>
      </c>
      <c r="CZ7" s="11" t="s">
        <v>4379</v>
      </c>
      <c r="DA7" s="11" t="s">
        <v>2236</v>
      </c>
      <c r="DB7" s="11" t="s">
        <v>2236</v>
      </c>
      <c r="DC7" s="11" t="s">
        <v>2236</v>
      </c>
      <c r="DD7" s="11" t="s">
        <v>4380</v>
      </c>
      <c r="DE7" s="11" t="s">
        <v>2236</v>
      </c>
      <c r="DF7" s="12" t="s">
        <v>2236</v>
      </c>
      <c r="DG7" s="12" t="s">
        <v>2236</v>
      </c>
      <c r="DH7" s="12" t="s">
        <v>2236</v>
      </c>
      <c r="DI7" s="12" t="s">
        <v>2236</v>
      </c>
      <c r="DJ7" s="12" t="s">
        <v>2236</v>
      </c>
      <c r="DK7" s="12" t="s">
        <v>2236</v>
      </c>
      <c r="DL7" s="12" t="s">
        <v>2236</v>
      </c>
      <c r="DM7" s="12" t="s">
        <v>2236</v>
      </c>
      <c r="DN7" s="12" t="s">
        <v>2236</v>
      </c>
      <c r="DO7" s="12" t="s">
        <v>2236</v>
      </c>
      <c r="DP7" s="12" t="s">
        <v>2236</v>
      </c>
      <c r="DQ7" s="12" t="s">
        <v>2236</v>
      </c>
      <c r="DR7" s="11" t="s">
        <v>4381</v>
      </c>
      <c r="DS7" s="11" t="s">
        <v>2236</v>
      </c>
      <c r="DT7" s="12" t="s">
        <v>2236</v>
      </c>
      <c r="DU7" s="12" t="s">
        <v>2236</v>
      </c>
      <c r="DV7" s="12" t="s">
        <v>2236</v>
      </c>
      <c r="DW7" s="12" t="s">
        <v>2236</v>
      </c>
      <c r="DX7" s="12" t="s">
        <v>2236</v>
      </c>
      <c r="DY7" s="12" t="s">
        <v>2236</v>
      </c>
      <c r="DZ7" s="12" t="s">
        <v>2236</v>
      </c>
      <c r="EA7" s="12" t="s">
        <v>2236</v>
      </c>
      <c r="EB7" s="12" t="s">
        <v>2236</v>
      </c>
      <c r="EC7" s="12" t="s">
        <v>2236</v>
      </c>
      <c r="ED7" s="12" t="s">
        <v>2236</v>
      </c>
      <c r="EE7" s="12" t="s">
        <v>2236</v>
      </c>
      <c r="EF7" s="12" t="s">
        <v>2236</v>
      </c>
      <c r="EG7" s="12" t="s">
        <v>2236</v>
      </c>
      <c r="EH7" s="12" t="s">
        <v>2236</v>
      </c>
      <c r="EI7" s="12" t="s">
        <v>2236</v>
      </c>
      <c r="EJ7" s="12" t="s">
        <v>2236</v>
      </c>
      <c r="EK7" s="12" t="s">
        <v>2236</v>
      </c>
      <c r="EL7" s="12" t="s">
        <v>2236</v>
      </c>
      <c r="EM7" s="12" t="s">
        <v>2236</v>
      </c>
      <c r="EN7" s="12" t="s">
        <v>2236</v>
      </c>
      <c r="EO7" s="12" t="s">
        <v>2236</v>
      </c>
      <c r="EP7" s="12" t="s">
        <v>2236</v>
      </c>
      <c r="EQ7" s="14" t="s">
        <v>5263</v>
      </c>
      <c r="ER7" s="13" t="s">
        <v>5264</v>
      </c>
      <c r="ES7" s="13" t="s">
        <v>5265</v>
      </c>
      <c r="ET7" s="12" t="s">
        <v>2236</v>
      </c>
      <c r="EU7" s="12" t="s">
        <v>2236</v>
      </c>
      <c r="EV7" s="12" t="s">
        <v>2236</v>
      </c>
      <c r="EW7" s="12" t="s">
        <v>2236</v>
      </c>
      <c r="EX7" s="12" t="s">
        <v>2236</v>
      </c>
      <c r="EY7" s="12" t="s">
        <v>2236</v>
      </c>
      <c r="EZ7" s="12" t="s">
        <v>2236</v>
      </c>
      <c r="FA7" s="12" t="s">
        <v>2236</v>
      </c>
      <c r="FB7" s="12" t="s">
        <v>2236</v>
      </c>
      <c r="FC7" s="12" t="s">
        <v>2236</v>
      </c>
      <c r="FD7" s="12" t="s">
        <v>2236</v>
      </c>
      <c r="FE7" s="12" t="s">
        <v>2236</v>
      </c>
      <c r="FF7" s="12" t="s">
        <v>2236</v>
      </c>
      <c r="FG7" s="12" t="s">
        <v>2236</v>
      </c>
      <c r="FH7" s="12" t="s">
        <v>2236</v>
      </c>
      <c r="FI7" s="12" t="s">
        <v>2236</v>
      </c>
      <c r="FJ7" s="12" t="s">
        <v>2236</v>
      </c>
      <c r="FK7" s="12" t="s">
        <v>2236</v>
      </c>
      <c r="FL7" s="12" t="s">
        <v>2236</v>
      </c>
      <c r="FM7" s="12" t="s">
        <v>2236</v>
      </c>
      <c r="FN7" s="12" t="s">
        <v>2236</v>
      </c>
      <c r="FO7" s="12" t="s">
        <v>2236</v>
      </c>
      <c r="FP7" s="12" t="s">
        <v>2236</v>
      </c>
      <c r="FQ7" s="12" t="s">
        <v>2236</v>
      </c>
      <c r="FR7" s="12" t="s">
        <v>2236</v>
      </c>
      <c r="FS7" s="12" t="s">
        <v>2236</v>
      </c>
      <c r="FT7" s="12" t="s">
        <v>2236</v>
      </c>
      <c r="FU7" s="12" t="s">
        <v>2236</v>
      </c>
      <c r="FV7" s="12" t="s">
        <v>2236</v>
      </c>
      <c r="FW7" s="12" t="s">
        <v>2236</v>
      </c>
      <c r="FX7" s="12" t="s">
        <v>2236</v>
      </c>
      <c r="FY7" s="12" t="s">
        <v>2236</v>
      </c>
      <c r="FZ7" s="12" t="s">
        <v>2236</v>
      </c>
      <c r="GA7" s="11" t="s">
        <v>2416</v>
      </c>
      <c r="GB7" s="13" t="s">
        <v>5266</v>
      </c>
      <c r="GC7" s="13" t="s">
        <v>5267</v>
      </c>
      <c r="GD7" s="12" t="s">
        <v>2236</v>
      </c>
      <c r="GE7" s="12" t="s">
        <v>2236</v>
      </c>
      <c r="GF7" s="12" t="s">
        <v>2236</v>
      </c>
      <c r="GG7" s="12" t="s">
        <v>2236</v>
      </c>
      <c r="GH7" s="12" t="s">
        <v>2236</v>
      </c>
      <c r="GI7" s="12" t="s">
        <v>2236</v>
      </c>
      <c r="GJ7" s="12" t="s">
        <v>2236</v>
      </c>
      <c r="GK7" s="12" t="s">
        <v>2236</v>
      </c>
      <c r="GL7" s="12" t="s">
        <v>2236</v>
      </c>
      <c r="GM7" s="12" t="s">
        <v>2236</v>
      </c>
      <c r="GN7" s="12" t="s">
        <v>2236</v>
      </c>
      <c r="GO7" s="12" t="s">
        <v>2236</v>
      </c>
      <c r="GP7" s="12" t="s">
        <v>2236</v>
      </c>
      <c r="GQ7" s="12" t="s">
        <v>2236</v>
      </c>
      <c r="GR7" s="12" t="s">
        <v>2236</v>
      </c>
      <c r="GS7" s="12" t="s">
        <v>2236</v>
      </c>
      <c r="GT7" s="12" t="s">
        <v>2236</v>
      </c>
      <c r="GU7" s="11" t="s">
        <v>2416</v>
      </c>
      <c r="GV7" s="13" t="s">
        <v>5268</v>
      </c>
      <c r="GW7" s="11" t="s">
        <v>4387</v>
      </c>
      <c r="GX7" s="12" t="s">
        <v>2236</v>
      </c>
      <c r="GY7" s="12" t="s">
        <v>2236</v>
      </c>
      <c r="GZ7" s="12" t="s">
        <v>2236</v>
      </c>
      <c r="HA7" s="12" t="s">
        <v>2236</v>
      </c>
      <c r="HB7" s="12" t="s">
        <v>2236</v>
      </c>
      <c r="HC7" s="12" t="s">
        <v>2236</v>
      </c>
      <c r="HD7" s="12" t="s">
        <v>2236</v>
      </c>
      <c r="HE7" s="12" t="s">
        <v>2236</v>
      </c>
      <c r="HF7" s="12" t="s">
        <v>2236</v>
      </c>
      <c r="HG7" s="12" t="s">
        <v>2236</v>
      </c>
      <c r="HH7" s="12" t="s">
        <v>2236</v>
      </c>
      <c r="HI7" s="12" t="s">
        <v>2236</v>
      </c>
      <c r="HJ7" s="12" t="s">
        <v>2236</v>
      </c>
      <c r="HK7" s="12" t="s">
        <v>2236</v>
      </c>
      <c r="HL7" s="12" t="s">
        <v>2236</v>
      </c>
      <c r="HM7" s="12" t="s">
        <v>2236</v>
      </c>
      <c r="HN7" s="12" t="s">
        <v>2236</v>
      </c>
      <c r="HO7" s="12" t="s">
        <v>2236</v>
      </c>
      <c r="HP7" s="12" t="s">
        <v>2236</v>
      </c>
      <c r="HQ7" s="12" t="s">
        <v>2236</v>
      </c>
      <c r="HR7" s="12" t="s">
        <v>2236</v>
      </c>
      <c r="HS7" s="11" t="s">
        <v>2416</v>
      </c>
      <c r="HT7" s="13" t="s">
        <v>5269</v>
      </c>
      <c r="HU7" s="13" t="s">
        <v>5270</v>
      </c>
      <c r="HV7" s="12" t="s">
        <v>2236</v>
      </c>
      <c r="HW7" s="12" t="s">
        <v>2236</v>
      </c>
      <c r="HX7" s="12" t="s">
        <v>2236</v>
      </c>
      <c r="HY7" s="12" t="s">
        <v>2236</v>
      </c>
      <c r="HZ7" s="12" t="s">
        <v>2236</v>
      </c>
      <c r="IA7" s="11" t="s">
        <v>2416</v>
      </c>
      <c r="IB7" s="13" t="s">
        <v>5271</v>
      </c>
      <c r="IC7" s="13" t="s">
        <v>5272</v>
      </c>
      <c r="ID7" s="12" t="s">
        <v>2236</v>
      </c>
      <c r="IE7" s="12" t="s">
        <v>2236</v>
      </c>
      <c r="IF7" s="12" t="s">
        <v>2236</v>
      </c>
      <c r="IG7" s="12" t="s">
        <v>2236</v>
      </c>
      <c r="IH7" s="12" t="s">
        <v>2236</v>
      </c>
      <c r="II7" s="11" t="s">
        <v>2416</v>
      </c>
      <c r="IJ7" s="13" t="s">
        <v>5273</v>
      </c>
      <c r="IK7" s="13" t="s">
        <v>5274</v>
      </c>
      <c r="IL7" s="12" t="s">
        <v>2236</v>
      </c>
      <c r="IM7" s="11" t="s">
        <v>2416</v>
      </c>
      <c r="IN7" s="13" t="s">
        <v>5275</v>
      </c>
      <c r="IO7" s="13" t="s">
        <v>5276</v>
      </c>
      <c r="IP7" s="11" t="s">
        <v>2236</v>
      </c>
      <c r="IQ7" s="12" t="s">
        <v>2236</v>
      </c>
      <c r="IR7" s="12" t="s">
        <v>2236</v>
      </c>
      <c r="IS7" s="12" t="s">
        <v>2236</v>
      </c>
      <c r="IT7" s="12" t="s">
        <v>2236</v>
      </c>
      <c r="IU7" s="11" t="s">
        <v>2416</v>
      </c>
      <c r="IV7" s="13" t="s">
        <v>5277</v>
      </c>
      <c r="IW7" s="13" t="s">
        <v>5278</v>
      </c>
      <c r="IX7" s="12" t="s">
        <v>2236</v>
      </c>
      <c r="IY7" s="12" t="s">
        <v>2236</v>
      </c>
      <c r="IZ7" s="12" t="s">
        <v>2236</v>
      </c>
      <c r="JA7" s="12" t="s">
        <v>2236</v>
      </c>
      <c r="JB7" s="12" t="s">
        <v>2236</v>
      </c>
      <c r="JC7" s="11" t="s">
        <v>2416</v>
      </c>
      <c r="JD7" s="11" t="s">
        <v>5279</v>
      </c>
      <c r="JE7" s="13" t="s">
        <v>5280</v>
      </c>
      <c r="JF7" s="12" t="s">
        <v>2236</v>
      </c>
      <c r="JG7" s="11" t="s">
        <v>2416</v>
      </c>
      <c r="JH7" s="13" t="s">
        <v>5281</v>
      </c>
      <c r="JI7" s="11" t="s">
        <v>4401</v>
      </c>
      <c r="JJ7" s="11" t="s">
        <v>2236</v>
      </c>
      <c r="JK7" s="12" t="s">
        <v>2236</v>
      </c>
      <c r="JL7" s="12" t="s">
        <v>2236</v>
      </c>
      <c r="JM7" s="12" t="s">
        <v>2236</v>
      </c>
      <c r="JN7" s="12" t="s">
        <v>2236</v>
      </c>
      <c r="JO7" s="12" t="s">
        <v>2236</v>
      </c>
      <c r="JP7" s="12" t="s">
        <v>2236</v>
      </c>
      <c r="JQ7" s="12" t="s">
        <v>2236</v>
      </c>
      <c r="JR7" s="12" t="s">
        <v>2236</v>
      </c>
      <c r="JS7" s="12" t="s">
        <v>2236</v>
      </c>
      <c r="JT7" s="12" t="s">
        <v>2236</v>
      </c>
      <c r="JU7" s="12" t="s">
        <v>2236</v>
      </c>
      <c r="JV7" s="12" t="s">
        <v>2236</v>
      </c>
      <c r="JW7" s="12" t="s">
        <v>2236</v>
      </c>
      <c r="JX7" s="12" t="s">
        <v>2236</v>
      </c>
      <c r="JY7" s="12" t="s">
        <v>2236</v>
      </c>
      <c r="JZ7" s="12" t="s">
        <v>2236</v>
      </c>
      <c r="KA7" s="12" t="s">
        <v>2236</v>
      </c>
      <c r="KB7" s="12" t="s">
        <v>2236</v>
      </c>
      <c r="KC7" s="12" t="s">
        <v>2236</v>
      </c>
      <c r="KD7" s="12" t="s">
        <v>2236</v>
      </c>
      <c r="KE7" s="12" t="s">
        <v>2236</v>
      </c>
      <c r="KF7" s="12" t="s">
        <v>2236</v>
      </c>
      <c r="KG7" s="12" t="s">
        <v>2236</v>
      </c>
      <c r="KH7" s="12" t="s">
        <v>2236</v>
      </c>
      <c r="KI7" s="12" t="s">
        <v>2236</v>
      </c>
      <c r="KJ7" s="12" t="s">
        <v>2236</v>
      </c>
      <c r="KK7" s="12" t="s">
        <v>2236</v>
      </c>
      <c r="KL7" s="12" t="s">
        <v>2236</v>
      </c>
      <c r="KM7" s="12" t="s">
        <v>2236</v>
      </c>
      <c r="KN7" s="12" t="s">
        <v>2236</v>
      </c>
      <c r="KO7" s="12" t="s">
        <v>2236</v>
      </c>
      <c r="KP7" s="12" t="s">
        <v>2236</v>
      </c>
      <c r="KQ7" s="12" t="s">
        <v>2236</v>
      </c>
      <c r="KR7" s="12" t="s">
        <v>2236</v>
      </c>
      <c r="KS7" s="12" t="s">
        <v>2236</v>
      </c>
      <c r="KT7" s="12" t="s">
        <v>2236</v>
      </c>
      <c r="KU7" s="12" t="s">
        <v>2236</v>
      </c>
      <c r="KV7" s="12" t="s">
        <v>2236</v>
      </c>
      <c r="KW7" s="12" t="s">
        <v>2236</v>
      </c>
      <c r="KX7" s="12" t="s">
        <v>2236</v>
      </c>
      <c r="KY7" s="12" t="s">
        <v>2236</v>
      </c>
      <c r="KZ7" s="12" t="s">
        <v>2236</v>
      </c>
      <c r="LA7" s="12" t="s">
        <v>2236</v>
      </c>
      <c r="LB7" s="12" t="s">
        <v>2236</v>
      </c>
      <c r="LC7" s="12" t="s">
        <v>2236</v>
      </c>
      <c r="LD7" s="12" t="s">
        <v>2236</v>
      </c>
      <c r="LE7" s="12" t="s">
        <v>2236</v>
      </c>
      <c r="LF7" s="12" t="s">
        <v>2236</v>
      </c>
      <c r="LG7" s="12" t="s">
        <v>2236</v>
      </c>
      <c r="LH7" s="12" t="s">
        <v>2236</v>
      </c>
      <c r="LI7" s="12" t="s">
        <v>2236</v>
      </c>
      <c r="LJ7" s="12" t="s">
        <v>2236</v>
      </c>
      <c r="LK7" s="12" t="s">
        <v>2236</v>
      </c>
      <c r="LL7" s="12" t="s">
        <v>2236</v>
      </c>
      <c r="LM7" s="12" t="s">
        <v>2236</v>
      </c>
      <c r="LN7" s="12" t="s">
        <v>2236</v>
      </c>
      <c r="LO7" s="12" t="s">
        <v>2236</v>
      </c>
      <c r="LP7" s="12" t="s">
        <v>2236</v>
      </c>
      <c r="LQ7" s="12" t="s">
        <v>2236</v>
      </c>
      <c r="LR7" s="12" t="s">
        <v>2236</v>
      </c>
      <c r="LS7" s="12" t="s">
        <v>2236</v>
      </c>
      <c r="LT7" s="12" t="s">
        <v>2236</v>
      </c>
      <c r="LU7" s="12" t="s">
        <v>2236</v>
      </c>
      <c r="LV7" s="12" t="s">
        <v>2236</v>
      </c>
      <c r="LW7" s="12" t="s">
        <v>2236</v>
      </c>
      <c r="LX7" s="12" t="s">
        <v>2236</v>
      </c>
      <c r="LY7" s="12" t="s">
        <v>2236</v>
      </c>
      <c r="LZ7" s="12" t="s">
        <v>2236</v>
      </c>
      <c r="MA7" s="12" t="s">
        <v>2236</v>
      </c>
      <c r="MB7" s="12" t="s">
        <v>2236</v>
      </c>
      <c r="MC7" s="12" t="s">
        <v>2236</v>
      </c>
      <c r="MD7" s="12" t="s">
        <v>2236</v>
      </c>
      <c r="ME7" s="12" t="s">
        <v>2236</v>
      </c>
      <c r="MF7" s="12" t="s">
        <v>2236</v>
      </c>
      <c r="MG7" s="12" t="s">
        <v>2236</v>
      </c>
      <c r="MH7" s="12" t="s">
        <v>2236</v>
      </c>
      <c r="MI7" s="12" t="s">
        <v>2236</v>
      </c>
      <c r="MJ7" s="12" t="s">
        <v>2236</v>
      </c>
      <c r="MK7" s="12" t="s">
        <v>2236</v>
      </c>
      <c r="ML7" s="12" t="s">
        <v>2236</v>
      </c>
      <c r="MM7" s="12" t="s">
        <v>2236</v>
      </c>
      <c r="MN7" s="12" t="s">
        <v>2236</v>
      </c>
      <c r="MO7" s="12" t="s">
        <v>2236</v>
      </c>
      <c r="MP7" s="12" t="s">
        <v>2236</v>
      </c>
      <c r="MQ7" s="12" t="s">
        <v>2236</v>
      </c>
      <c r="MR7" s="12" t="s">
        <v>2236</v>
      </c>
      <c r="MS7" s="12" t="s">
        <v>2236</v>
      </c>
      <c r="MT7" s="12" t="s">
        <v>2236</v>
      </c>
      <c r="MU7" s="12" t="s">
        <v>2236</v>
      </c>
      <c r="MV7" s="12" t="s">
        <v>2236</v>
      </c>
      <c r="MW7" s="12" t="s">
        <v>2236</v>
      </c>
      <c r="MX7" s="12" t="s">
        <v>2236</v>
      </c>
      <c r="MY7" s="12" t="s">
        <v>2236</v>
      </c>
      <c r="MZ7" s="12" t="s">
        <v>2236</v>
      </c>
      <c r="NA7" s="12" t="s">
        <v>2236</v>
      </c>
      <c r="NB7" s="12" t="s">
        <v>2236</v>
      </c>
      <c r="NC7" s="12" t="s">
        <v>2236</v>
      </c>
      <c r="ND7" s="12" t="s">
        <v>2236</v>
      </c>
      <c r="NE7" s="12" t="s">
        <v>2236</v>
      </c>
      <c r="NF7" s="12" t="s">
        <v>2236</v>
      </c>
      <c r="NG7" s="12" t="s">
        <v>2236</v>
      </c>
      <c r="NH7" s="12" t="s">
        <v>2236</v>
      </c>
      <c r="NI7" s="12" t="s">
        <v>2236</v>
      </c>
      <c r="NJ7" s="12" t="s">
        <v>2236</v>
      </c>
      <c r="NK7" s="12" t="s">
        <v>2236</v>
      </c>
      <c r="NL7" s="12" t="s">
        <v>2236</v>
      </c>
      <c r="NM7" s="12" t="s">
        <v>2236</v>
      </c>
      <c r="NN7" s="12" t="s">
        <v>2236</v>
      </c>
      <c r="NO7" s="12" t="s">
        <v>2236</v>
      </c>
      <c r="NP7" s="12" t="s">
        <v>2236</v>
      </c>
      <c r="NQ7" s="12" t="s">
        <v>2236</v>
      </c>
      <c r="NR7" s="12" t="s">
        <v>2236</v>
      </c>
      <c r="NS7" s="12" t="s">
        <v>2236</v>
      </c>
      <c r="NT7" s="12" t="s">
        <v>2236</v>
      </c>
      <c r="NU7" s="12" t="s">
        <v>2236</v>
      </c>
      <c r="NV7" s="12" t="s">
        <v>2236</v>
      </c>
      <c r="NW7" s="12" t="s">
        <v>2236</v>
      </c>
      <c r="NX7" s="12" t="s">
        <v>2236</v>
      </c>
      <c r="NY7" s="12" t="s">
        <v>2236</v>
      </c>
      <c r="NZ7" s="12" t="s">
        <v>2236</v>
      </c>
      <c r="OA7" s="12" t="s">
        <v>2236</v>
      </c>
      <c r="OB7" s="12" t="s">
        <v>2236</v>
      </c>
      <c r="OC7" s="12" t="s">
        <v>2236</v>
      </c>
      <c r="OD7" s="12" t="s">
        <v>2236</v>
      </c>
      <c r="OE7" s="12" t="s">
        <v>2236</v>
      </c>
      <c r="OF7" s="12" t="s">
        <v>2236</v>
      </c>
      <c r="OG7" s="12" t="s">
        <v>2236</v>
      </c>
      <c r="OH7" s="12" t="s">
        <v>2236</v>
      </c>
      <c r="OI7" s="12" t="s">
        <v>2236</v>
      </c>
      <c r="OJ7" s="12" t="s">
        <v>2236</v>
      </c>
      <c r="OK7" s="12" t="s">
        <v>2236</v>
      </c>
      <c r="OL7" s="12" t="s">
        <v>2236</v>
      </c>
      <c r="OM7" s="12" t="s">
        <v>2236</v>
      </c>
      <c r="ON7" s="12" t="s">
        <v>2236</v>
      </c>
      <c r="OO7" s="12" t="s">
        <v>2236</v>
      </c>
      <c r="OP7" s="12" t="s">
        <v>2236</v>
      </c>
      <c r="OQ7" s="12" t="s">
        <v>2236</v>
      </c>
      <c r="OR7" s="12" t="s">
        <v>2236</v>
      </c>
      <c r="OS7" s="12" t="s">
        <v>2236</v>
      </c>
      <c r="OT7" s="12" t="s">
        <v>2236</v>
      </c>
      <c r="OU7" s="12" t="s">
        <v>2236</v>
      </c>
      <c r="OV7" s="12" t="s">
        <v>2236</v>
      </c>
      <c r="OW7" s="12" t="s">
        <v>2236</v>
      </c>
      <c r="OX7" s="12" t="s">
        <v>2236</v>
      </c>
      <c r="OY7" s="12" t="s">
        <v>2236</v>
      </c>
      <c r="OZ7" s="12" t="s">
        <v>2236</v>
      </c>
      <c r="PA7" s="12" t="s">
        <v>2236</v>
      </c>
      <c r="PB7" s="12" t="s">
        <v>2236</v>
      </c>
      <c r="PC7" s="12" t="s">
        <v>2236</v>
      </c>
      <c r="PD7" s="12" t="s">
        <v>2236</v>
      </c>
      <c r="PE7" s="12" t="s">
        <v>2236</v>
      </c>
      <c r="PF7" s="12" t="s">
        <v>2236</v>
      </c>
      <c r="PG7" s="12" t="s">
        <v>2236</v>
      </c>
      <c r="PH7" s="12" t="s">
        <v>2236</v>
      </c>
      <c r="PI7" s="12" t="s">
        <v>2236</v>
      </c>
      <c r="PJ7" s="12" t="s">
        <v>2236</v>
      </c>
      <c r="PK7" s="12" t="s">
        <v>2236</v>
      </c>
      <c r="PL7" s="12" t="s">
        <v>2236</v>
      </c>
      <c r="PM7" s="12" t="s">
        <v>2236</v>
      </c>
      <c r="PN7" s="12" t="s">
        <v>2236</v>
      </c>
      <c r="PO7" s="12" t="s">
        <v>2236</v>
      </c>
      <c r="PP7" s="12" t="s">
        <v>2236</v>
      </c>
      <c r="PQ7" s="12" t="s">
        <v>2236</v>
      </c>
      <c r="PR7" s="12" t="s">
        <v>2236</v>
      </c>
      <c r="PS7" s="11" t="s">
        <v>2236</v>
      </c>
      <c r="PT7" s="11" t="s">
        <v>2236</v>
      </c>
      <c r="PU7" s="11" t="s">
        <v>2236</v>
      </c>
      <c r="PV7" s="11" t="s">
        <v>2236</v>
      </c>
      <c r="PW7" s="11" t="s">
        <v>2236</v>
      </c>
      <c r="PX7" s="20" t="s">
        <v>2170</v>
      </c>
    </row>
    <row r="8" spans="1:440" ht="15" customHeight="1">
      <c r="A8" s="11" t="s">
        <v>5282</v>
      </c>
      <c r="B8" s="11">
        <v>13550</v>
      </c>
      <c r="C8" s="11" t="s">
        <v>4832</v>
      </c>
      <c r="D8" s="11" t="s">
        <v>4833</v>
      </c>
      <c r="E8" s="11" t="s">
        <v>4834</v>
      </c>
      <c r="F8" s="11">
        <v>2023</v>
      </c>
      <c r="G8" s="11" t="s">
        <v>4835</v>
      </c>
      <c r="H8" s="11" t="s">
        <v>4836</v>
      </c>
      <c r="I8" s="11" t="s">
        <v>2321</v>
      </c>
      <c r="J8" s="11" t="s">
        <v>4837</v>
      </c>
      <c r="K8" s="11" t="s">
        <v>2234</v>
      </c>
      <c r="L8" s="11" t="s">
        <v>2409</v>
      </c>
      <c r="M8" s="11" t="s">
        <v>2236</v>
      </c>
      <c r="N8" s="11" t="s">
        <v>2237</v>
      </c>
      <c r="O8" s="11" t="s">
        <v>2236</v>
      </c>
      <c r="P8" s="11" t="s">
        <v>4838</v>
      </c>
      <c r="Q8" s="60" t="s">
        <v>4839</v>
      </c>
      <c r="R8" s="13" t="s">
        <v>5283</v>
      </c>
      <c r="S8" s="11" t="s">
        <v>4841</v>
      </c>
      <c r="T8" s="12" t="s">
        <v>2236</v>
      </c>
      <c r="U8" s="11" t="s">
        <v>4842</v>
      </c>
      <c r="V8" s="11" t="s">
        <v>4843</v>
      </c>
      <c r="W8" s="11" t="s">
        <v>4844</v>
      </c>
      <c r="X8" s="12" t="s">
        <v>2236</v>
      </c>
      <c r="Y8" s="12" t="s">
        <v>2236</v>
      </c>
      <c r="Z8" s="12" t="s">
        <v>2236</v>
      </c>
      <c r="AA8" s="12" t="s">
        <v>2236</v>
      </c>
      <c r="AB8" s="12" t="s">
        <v>2236</v>
      </c>
      <c r="AC8" s="12" t="s">
        <v>2236</v>
      </c>
      <c r="AD8" s="12" t="s">
        <v>2236</v>
      </c>
      <c r="AE8" s="12" t="s">
        <v>2236</v>
      </c>
      <c r="AF8" s="12" t="s">
        <v>2236</v>
      </c>
      <c r="AG8" s="12" t="s">
        <v>2236</v>
      </c>
      <c r="AH8" s="12" t="s">
        <v>2236</v>
      </c>
      <c r="AI8" s="12" t="s">
        <v>2236</v>
      </c>
      <c r="AJ8" s="12" t="s">
        <v>2236</v>
      </c>
      <c r="AK8" s="12" t="s">
        <v>2236</v>
      </c>
      <c r="AL8" s="12" t="s">
        <v>2236</v>
      </c>
      <c r="AM8" s="12" t="s">
        <v>2236</v>
      </c>
      <c r="AN8" s="12" t="s">
        <v>2236</v>
      </c>
      <c r="AO8" s="12" t="s">
        <v>2236</v>
      </c>
      <c r="AP8" s="12" t="s">
        <v>2236</v>
      </c>
      <c r="AQ8" s="12" t="s">
        <v>2236</v>
      </c>
      <c r="AR8" s="12" t="s">
        <v>2236</v>
      </c>
      <c r="AS8" s="12" t="s">
        <v>2236</v>
      </c>
      <c r="AT8" s="12" t="s">
        <v>2236</v>
      </c>
      <c r="AU8" s="12" t="s">
        <v>2236</v>
      </c>
      <c r="AV8" s="12" t="s">
        <v>2236</v>
      </c>
      <c r="AW8" s="12" t="s">
        <v>2236</v>
      </c>
      <c r="AX8" s="12" t="s">
        <v>2236</v>
      </c>
      <c r="AY8" s="12" t="s">
        <v>2236</v>
      </c>
      <c r="AZ8" s="12" t="s">
        <v>2236</v>
      </c>
      <c r="BA8" s="12" t="s">
        <v>2236</v>
      </c>
      <c r="BB8" s="12" t="s">
        <v>2236</v>
      </c>
      <c r="BC8" s="12" t="s">
        <v>2236</v>
      </c>
      <c r="BD8" s="12" t="s">
        <v>2236</v>
      </c>
      <c r="BE8" s="12" t="s">
        <v>2236</v>
      </c>
      <c r="BF8" s="12" t="s">
        <v>2236</v>
      </c>
      <c r="BG8" s="12" t="s">
        <v>2236</v>
      </c>
      <c r="BH8" s="12" t="s">
        <v>2236</v>
      </c>
      <c r="BI8" s="11" t="s">
        <v>2236</v>
      </c>
      <c r="BJ8" s="11" t="s">
        <v>2236</v>
      </c>
      <c r="BK8" s="11" t="s">
        <v>2236</v>
      </c>
      <c r="BL8" s="11" t="s">
        <v>2236</v>
      </c>
      <c r="BM8" s="11" t="s">
        <v>2236</v>
      </c>
      <c r="BN8" s="11" t="s">
        <v>2236</v>
      </c>
      <c r="BO8" s="11" t="s">
        <v>2236</v>
      </c>
      <c r="BP8" s="11" t="s">
        <v>2236</v>
      </c>
      <c r="BQ8" s="11" t="s">
        <v>2236</v>
      </c>
      <c r="BR8" s="11" t="s">
        <v>2236</v>
      </c>
      <c r="BS8" s="12" t="s">
        <v>2236</v>
      </c>
      <c r="BT8" s="12" t="s">
        <v>2236</v>
      </c>
      <c r="BU8" s="12" t="s">
        <v>2236</v>
      </c>
      <c r="BV8" s="12" t="s">
        <v>2236</v>
      </c>
      <c r="BW8" s="12" t="s">
        <v>2236</v>
      </c>
      <c r="BX8" s="12" t="s">
        <v>2236</v>
      </c>
      <c r="BY8" s="12" t="s">
        <v>2236</v>
      </c>
      <c r="BZ8" s="12" t="s">
        <v>2236</v>
      </c>
      <c r="CA8" s="12" t="s">
        <v>2236</v>
      </c>
      <c r="CB8" s="12" t="s">
        <v>2236</v>
      </c>
      <c r="CC8" s="12" t="s">
        <v>2236</v>
      </c>
      <c r="CD8" s="12" t="s">
        <v>2236</v>
      </c>
      <c r="CE8" s="12" t="s">
        <v>2236</v>
      </c>
      <c r="CF8" s="11" t="s">
        <v>4845</v>
      </c>
      <c r="CG8" s="12" t="s">
        <v>2236</v>
      </c>
      <c r="CH8" s="11" t="s">
        <v>2236</v>
      </c>
      <c r="CI8" s="12" t="s">
        <v>2236</v>
      </c>
      <c r="CJ8" s="12" t="s">
        <v>2236</v>
      </c>
      <c r="CK8" s="12" t="s">
        <v>2236</v>
      </c>
      <c r="CL8" s="12" t="s">
        <v>2236</v>
      </c>
      <c r="CM8" s="12" t="s">
        <v>2236</v>
      </c>
      <c r="CN8" s="12" t="s">
        <v>2236</v>
      </c>
      <c r="CO8" s="12" t="s">
        <v>2236</v>
      </c>
      <c r="CP8" s="12" t="s">
        <v>2236</v>
      </c>
      <c r="CQ8" s="12" t="s">
        <v>2236</v>
      </c>
      <c r="CR8" s="12" t="s">
        <v>2236</v>
      </c>
      <c r="CS8" s="12" t="s">
        <v>2236</v>
      </c>
      <c r="CT8" s="12" t="s">
        <v>2236</v>
      </c>
      <c r="CU8" s="12" t="s">
        <v>2236</v>
      </c>
      <c r="CV8" s="12" t="s">
        <v>2236</v>
      </c>
      <c r="CW8" s="12" t="s">
        <v>2236</v>
      </c>
      <c r="CX8" s="12" t="s">
        <v>2236</v>
      </c>
      <c r="CY8" s="12" t="s">
        <v>2236</v>
      </c>
      <c r="CZ8" s="12" t="s">
        <v>2236</v>
      </c>
      <c r="DA8" s="12" t="s">
        <v>2236</v>
      </c>
      <c r="DB8" s="12" t="s">
        <v>2236</v>
      </c>
      <c r="DC8" s="12" t="s">
        <v>2236</v>
      </c>
      <c r="DD8" s="12" t="s">
        <v>2236</v>
      </c>
      <c r="DE8" s="12" t="s">
        <v>2236</v>
      </c>
      <c r="DF8" s="12" t="s">
        <v>2236</v>
      </c>
      <c r="DG8" s="12" t="s">
        <v>2236</v>
      </c>
      <c r="DH8" s="12" t="s">
        <v>2236</v>
      </c>
      <c r="DI8" s="12" t="s">
        <v>2236</v>
      </c>
      <c r="DJ8" s="12" t="s">
        <v>2236</v>
      </c>
      <c r="DK8" s="12" t="s">
        <v>2236</v>
      </c>
      <c r="DL8" s="12" t="s">
        <v>2236</v>
      </c>
      <c r="DM8" s="12" t="s">
        <v>2236</v>
      </c>
      <c r="DN8" s="12" t="s">
        <v>2236</v>
      </c>
      <c r="DO8" s="12" t="s">
        <v>2236</v>
      </c>
      <c r="DP8" s="12" t="s">
        <v>2236</v>
      </c>
      <c r="DQ8" s="12" t="s">
        <v>2236</v>
      </c>
      <c r="DR8" s="11" t="s">
        <v>2268</v>
      </c>
      <c r="DS8" s="11" t="s">
        <v>4846</v>
      </c>
      <c r="DT8" s="11" t="s">
        <v>4847</v>
      </c>
      <c r="DU8" s="11" t="s">
        <v>4848</v>
      </c>
      <c r="DV8" s="11" t="s">
        <v>4849</v>
      </c>
      <c r="DW8" s="11" t="s">
        <v>4850</v>
      </c>
      <c r="DX8" s="11" t="s">
        <v>4851</v>
      </c>
      <c r="DY8" s="11" t="s">
        <v>4852</v>
      </c>
      <c r="DZ8" s="11" t="s">
        <v>4853</v>
      </c>
      <c r="EA8" s="11" t="s">
        <v>5284</v>
      </c>
      <c r="EB8" s="11" t="s">
        <v>4855</v>
      </c>
      <c r="EC8" s="11" t="s">
        <v>4856</v>
      </c>
      <c r="ED8" s="13" t="s">
        <v>4857</v>
      </c>
      <c r="EE8" s="12" t="s">
        <v>2236</v>
      </c>
      <c r="EF8" s="12" t="s">
        <v>2236</v>
      </c>
      <c r="EG8" s="12" t="s">
        <v>2236</v>
      </c>
      <c r="EH8" s="12" t="s">
        <v>2236</v>
      </c>
      <c r="EI8" s="12" t="s">
        <v>2236</v>
      </c>
      <c r="EJ8" s="12" t="s">
        <v>2236</v>
      </c>
      <c r="EK8" s="12" t="s">
        <v>2236</v>
      </c>
      <c r="EL8" s="12" t="s">
        <v>2236</v>
      </c>
      <c r="EM8" s="12" t="s">
        <v>2236</v>
      </c>
      <c r="EN8" s="12" t="s">
        <v>2236</v>
      </c>
      <c r="EO8" s="12" t="s">
        <v>2236</v>
      </c>
      <c r="EP8" s="12" t="s">
        <v>2236</v>
      </c>
      <c r="EQ8" s="12" t="s">
        <v>2236</v>
      </c>
      <c r="ER8" s="12" t="s">
        <v>2236</v>
      </c>
      <c r="ES8" s="12" t="s">
        <v>2236</v>
      </c>
      <c r="ET8" s="12" t="s">
        <v>2236</v>
      </c>
      <c r="EU8" s="12" t="s">
        <v>2236</v>
      </c>
      <c r="EV8" s="12" t="s">
        <v>2236</v>
      </c>
      <c r="EW8" s="12" t="s">
        <v>2236</v>
      </c>
      <c r="EX8" s="12" t="s">
        <v>2236</v>
      </c>
      <c r="EY8" s="12" t="s">
        <v>2236</v>
      </c>
      <c r="EZ8" s="12" t="s">
        <v>2236</v>
      </c>
      <c r="FA8" s="12" t="s">
        <v>2236</v>
      </c>
      <c r="FB8" s="12" t="s">
        <v>2236</v>
      </c>
      <c r="FC8" s="12" t="s">
        <v>2236</v>
      </c>
      <c r="FD8" s="12" t="s">
        <v>2236</v>
      </c>
      <c r="FE8" s="12" t="s">
        <v>2236</v>
      </c>
      <c r="FF8" s="12" t="s">
        <v>2236</v>
      </c>
      <c r="FG8" s="12" t="s">
        <v>2236</v>
      </c>
      <c r="FH8" s="12" t="s">
        <v>2236</v>
      </c>
      <c r="FI8" s="12" t="s">
        <v>2236</v>
      </c>
      <c r="FJ8" s="12" t="s">
        <v>2236</v>
      </c>
      <c r="FK8" s="12" t="s">
        <v>2236</v>
      </c>
      <c r="FL8" s="12" t="s">
        <v>2236</v>
      </c>
      <c r="FM8" s="12" t="s">
        <v>2236</v>
      </c>
      <c r="FN8" s="12" t="s">
        <v>2236</v>
      </c>
      <c r="FO8" s="12" t="s">
        <v>2236</v>
      </c>
      <c r="FP8" s="12" t="s">
        <v>2236</v>
      </c>
      <c r="FQ8" s="12" t="s">
        <v>2236</v>
      </c>
      <c r="FR8" s="12" t="s">
        <v>2236</v>
      </c>
      <c r="FS8" s="12" t="s">
        <v>2236</v>
      </c>
      <c r="FT8" s="12" t="s">
        <v>2236</v>
      </c>
      <c r="FU8" s="12" t="s">
        <v>2236</v>
      </c>
      <c r="FV8" s="12" t="s">
        <v>2236</v>
      </c>
      <c r="FW8" s="12" t="s">
        <v>2236</v>
      </c>
      <c r="FX8" s="12" t="s">
        <v>2236</v>
      </c>
      <c r="FY8" s="12" t="s">
        <v>2236</v>
      </c>
      <c r="FZ8" s="12" t="s">
        <v>2236</v>
      </c>
      <c r="GA8" s="12" t="s">
        <v>2236</v>
      </c>
      <c r="GB8" s="12" t="s">
        <v>2236</v>
      </c>
      <c r="GC8" s="12" t="s">
        <v>2236</v>
      </c>
      <c r="GD8" s="12" t="s">
        <v>2236</v>
      </c>
      <c r="GE8" s="12" t="s">
        <v>2236</v>
      </c>
      <c r="GF8" s="12" t="s">
        <v>2236</v>
      </c>
      <c r="GG8" s="12" t="s">
        <v>2236</v>
      </c>
      <c r="GH8" s="12" t="s">
        <v>2236</v>
      </c>
      <c r="GI8" s="12" t="s">
        <v>2236</v>
      </c>
      <c r="GJ8" s="12" t="s">
        <v>2236</v>
      </c>
      <c r="GK8" s="12" t="s">
        <v>2236</v>
      </c>
      <c r="GL8" s="12" t="s">
        <v>2236</v>
      </c>
      <c r="GM8" s="12" t="s">
        <v>2236</v>
      </c>
      <c r="GN8" s="12" t="s">
        <v>2236</v>
      </c>
      <c r="GO8" s="12" t="s">
        <v>2236</v>
      </c>
      <c r="GP8" s="12" t="s">
        <v>2236</v>
      </c>
      <c r="GQ8" s="12" t="s">
        <v>2236</v>
      </c>
      <c r="GR8" s="12" t="s">
        <v>2236</v>
      </c>
      <c r="GS8" s="12" t="s">
        <v>2236</v>
      </c>
      <c r="GT8" s="12" t="s">
        <v>2236</v>
      </c>
      <c r="GU8" s="12" t="s">
        <v>2236</v>
      </c>
      <c r="GV8" s="12" t="s">
        <v>2236</v>
      </c>
      <c r="GW8" s="12" t="s">
        <v>2236</v>
      </c>
      <c r="GX8" s="12" t="s">
        <v>2236</v>
      </c>
      <c r="GY8" s="12" t="s">
        <v>2236</v>
      </c>
      <c r="GZ8" s="12" t="s">
        <v>2236</v>
      </c>
      <c r="HA8" s="12" t="s">
        <v>2236</v>
      </c>
      <c r="HB8" s="12" t="s">
        <v>2236</v>
      </c>
      <c r="HC8" s="12" t="s">
        <v>2236</v>
      </c>
      <c r="HD8" s="12" t="s">
        <v>2236</v>
      </c>
      <c r="HE8" s="12" t="s">
        <v>2236</v>
      </c>
      <c r="HF8" s="12" t="s">
        <v>2236</v>
      </c>
      <c r="HG8" s="12" t="s">
        <v>2236</v>
      </c>
      <c r="HH8" s="12" t="s">
        <v>2236</v>
      </c>
      <c r="HI8" s="12" t="s">
        <v>2236</v>
      </c>
      <c r="HJ8" s="12" t="s">
        <v>2236</v>
      </c>
      <c r="HK8" s="12" t="s">
        <v>2236</v>
      </c>
      <c r="HL8" s="12" t="s">
        <v>2236</v>
      </c>
      <c r="HM8" s="12" t="s">
        <v>2236</v>
      </c>
      <c r="HN8" s="12" t="s">
        <v>2236</v>
      </c>
      <c r="HO8" s="12" t="s">
        <v>2236</v>
      </c>
      <c r="HP8" s="12" t="s">
        <v>2236</v>
      </c>
      <c r="HQ8" s="12" t="s">
        <v>2236</v>
      </c>
      <c r="HR8" s="12" t="s">
        <v>2236</v>
      </c>
      <c r="HS8" s="12" t="s">
        <v>2236</v>
      </c>
      <c r="HT8" s="12" t="s">
        <v>2236</v>
      </c>
      <c r="HU8" s="12" t="s">
        <v>2236</v>
      </c>
      <c r="HV8" s="12" t="s">
        <v>2236</v>
      </c>
      <c r="HW8" s="12" t="s">
        <v>2236</v>
      </c>
      <c r="HX8" s="12" t="s">
        <v>2236</v>
      </c>
      <c r="HY8" s="12" t="s">
        <v>2236</v>
      </c>
      <c r="HZ8" s="12" t="s">
        <v>2236</v>
      </c>
      <c r="IA8" s="11" t="s">
        <v>4858</v>
      </c>
      <c r="IB8" s="12" t="s">
        <v>2236</v>
      </c>
      <c r="IC8" s="12" t="s">
        <v>2236</v>
      </c>
      <c r="ID8" s="12" t="s">
        <v>2236</v>
      </c>
      <c r="IE8" s="12" t="s">
        <v>2236</v>
      </c>
      <c r="IF8" s="12" t="s">
        <v>2236</v>
      </c>
      <c r="IG8" s="12" t="s">
        <v>2236</v>
      </c>
      <c r="IH8" s="12" t="s">
        <v>2236</v>
      </c>
      <c r="II8" s="12" t="s">
        <v>2236</v>
      </c>
      <c r="IJ8" s="12" t="s">
        <v>2236</v>
      </c>
      <c r="IK8" s="12" t="s">
        <v>2236</v>
      </c>
      <c r="IL8" s="12" t="s">
        <v>2236</v>
      </c>
      <c r="IM8" s="12" t="s">
        <v>2236</v>
      </c>
      <c r="IN8" s="12" t="s">
        <v>2236</v>
      </c>
      <c r="IO8" s="12" t="s">
        <v>2236</v>
      </c>
      <c r="IP8" s="12" t="s">
        <v>2236</v>
      </c>
      <c r="IQ8" s="12" t="s">
        <v>2236</v>
      </c>
      <c r="IR8" s="12" t="s">
        <v>2236</v>
      </c>
      <c r="IS8" s="12" t="s">
        <v>2236</v>
      </c>
      <c r="IT8" s="12" t="s">
        <v>2236</v>
      </c>
      <c r="IU8" s="12" t="s">
        <v>2236</v>
      </c>
      <c r="IV8" s="12" t="s">
        <v>2236</v>
      </c>
      <c r="IW8" s="12" t="s">
        <v>2236</v>
      </c>
      <c r="IX8" s="12" t="s">
        <v>2236</v>
      </c>
      <c r="IY8" s="12" t="s">
        <v>2236</v>
      </c>
      <c r="IZ8" s="12" t="s">
        <v>2236</v>
      </c>
      <c r="JA8" s="12" t="s">
        <v>2236</v>
      </c>
      <c r="JB8" s="12" t="s">
        <v>2236</v>
      </c>
      <c r="JC8" s="11" t="s">
        <v>4859</v>
      </c>
      <c r="JD8" s="12" t="s">
        <v>2236</v>
      </c>
      <c r="JE8" s="11" t="s">
        <v>5285</v>
      </c>
      <c r="JF8" s="12" t="s">
        <v>2236</v>
      </c>
      <c r="JG8" s="12" t="s">
        <v>2236</v>
      </c>
      <c r="JH8" s="12" t="s">
        <v>2236</v>
      </c>
      <c r="JI8" s="12" t="s">
        <v>2236</v>
      </c>
      <c r="JJ8" s="12" t="s">
        <v>2236</v>
      </c>
      <c r="JK8" s="12" t="s">
        <v>2236</v>
      </c>
      <c r="JL8" s="12" t="s">
        <v>2236</v>
      </c>
      <c r="JM8" s="12" t="s">
        <v>2236</v>
      </c>
      <c r="JN8" s="12" t="s">
        <v>2236</v>
      </c>
      <c r="JO8" s="12" t="s">
        <v>2236</v>
      </c>
      <c r="JP8" s="12" t="s">
        <v>2236</v>
      </c>
      <c r="JQ8" s="12" t="s">
        <v>2236</v>
      </c>
      <c r="JR8" s="12" t="s">
        <v>2236</v>
      </c>
      <c r="JS8" s="12" t="s">
        <v>2236</v>
      </c>
      <c r="JT8" s="12" t="s">
        <v>2236</v>
      </c>
      <c r="JU8" s="12" t="s">
        <v>2236</v>
      </c>
      <c r="JV8" s="12" t="s">
        <v>2236</v>
      </c>
      <c r="JW8" s="12" t="s">
        <v>2236</v>
      </c>
      <c r="JX8" s="12" t="s">
        <v>2236</v>
      </c>
      <c r="JY8" s="12" t="s">
        <v>2236</v>
      </c>
      <c r="JZ8" s="12" t="s">
        <v>2236</v>
      </c>
      <c r="KA8" s="12" t="s">
        <v>2236</v>
      </c>
      <c r="KB8" s="12" t="s">
        <v>2236</v>
      </c>
      <c r="KC8" s="12" t="s">
        <v>2236</v>
      </c>
      <c r="KD8" s="12" t="s">
        <v>2236</v>
      </c>
      <c r="KE8" s="12" t="s">
        <v>2236</v>
      </c>
      <c r="KF8" s="12" t="s">
        <v>2236</v>
      </c>
      <c r="KG8" s="12" t="s">
        <v>2236</v>
      </c>
      <c r="KH8" s="12" t="s">
        <v>2236</v>
      </c>
      <c r="KI8" s="12" t="s">
        <v>2236</v>
      </c>
      <c r="KJ8" s="12" t="s">
        <v>2236</v>
      </c>
      <c r="KK8" s="12" t="s">
        <v>2236</v>
      </c>
      <c r="KL8" s="12" t="s">
        <v>2236</v>
      </c>
      <c r="KM8" s="12" t="s">
        <v>2236</v>
      </c>
      <c r="KN8" s="12" t="s">
        <v>2236</v>
      </c>
      <c r="KO8" s="12" t="s">
        <v>2236</v>
      </c>
      <c r="KP8" s="12" t="s">
        <v>2236</v>
      </c>
      <c r="KQ8" s="12" t="s">
        <v>2236</v>
      </c>
      <c r="KR8" s="12" t="s">
        <v>2236</v>
      </c>
      <c r="KS8" s="12" t="s">
        <v>2236</v>
      </c>
      <c r="KT8" s="12" t="s">
        <v>2236</v>
      </c>
      <c r="KU8" s="12" t="s">
        <v>2236</v>
      </c>
      <c r="KV8" s="12" t="s">
        <v>2236</v>
      </c>
      <c r="KW8" s="12" t="s">
        <v>2236</v>
      </c>
      <c r="KX8" s="12" t="s">
        <v>2236</v>
      </c>
      <c r="KY8" s="12" t="s">
        <v>2236</v>
      </c>
      <c r="KZ8" s="12" t="s">
        <v>2236</v>
      </c>
      <c r="LA8" s="12" t="s">
        <v>2236</v>
      </c>
      <c r="LB8" s="12" t="s">
        <v>2236</v>
      </c>
      <c r="LC8" s="12" t="s">
        <v>2236</v>
      </c>
      <c r="LD8" s="12" t="s">
        <v>2236</v>
      </c>
      <c r="LE8" s="12" t="s">
        <v>2236</v>
      </c>
      <c r="LF8" s="12" t="s">
        <v>2236</v>
      </c>
      <c r="LG8" s="12" t="s">
        <v>2236</v>
      </c>
      <c r="LH8" s="12" t="s">
        <v>2236</v>
      </c>
      <c r="LI8" s="12" t="s">
        <v>2236</v>
      </c>
      <c r="LJ8" s="12" t="s">
        <v>2236</v>
      </c>
      <c r="LK8" s="12" t="s">
        <v>2236</v>
      </c>
      <c r="LL8" s="12" t="s">
        <v>2236</v>
      </c>
      <c r="LM8" s="12" t="s">
        <v>2236</v>
      </c>
      <c r="LN8" s="12" t="s">
        <v>2236</v>
      </c>
      <c r="LO8" s="12" t="s">
        <v>2236</v>
      </c>
      <c r="LP8" s="12" t="s">
        <v>2236</v>
      </c>
      <c r="LQ8" s="12" t="s">
        <v>2236</v>
      </c>
      <c r="LR8" s="12" t="s">
        <v>2236</v>
      </c>
      <c r="LS8" s="12" t="s">
        <v>2236</v>
      </c>
      <c r="LT8" s="12" t="s">
        <v>2236</v>
      </c>
      <c r="LU8" s="12" t="s">
        <v>2236</v>
      </c>
      <c r="LV8" s="12" t="s">
        <v>2236</v>
      </c>
      <c r="LW8" s="12" t="s">
        <v>2236</v>
      </c>
      <c r="LX8" s="12" t="s">
        <v>2236</v>
      </c>
      <c r="LY8" s="12" t="s">
        <v>2236</v>
      </c>
      <c r="LZ8" s="12" t="s">
        <v>2236</v>
      </c>
      <c r="MA8" s="12" t="s">
        <v>2236</v>
      </c>
      <c r="MB8" s="12" t="s">
        <v>2236</v>
      </c>
      <c r="MC8" s="12" t="s">
        <v>2236</v>
      </c>
      <c r="MD8" s="12" t="s">
        <v>2236</v>
      </c>
      <c r="ME8" s="12" t="s">
        <v>2236</v>
      </c>
      <c r="MF8" s="12" t="s">
        <v>2236</v>
      </c>
      <c r="MG8" s="12" t="s">
        <v>2236</v>
      </c>
      <c r="MH8" s="12" t="s">
        <v>2236</v>
      </c>
      <c r="MI8" s="12" t="s">
        <v>2236</v>
      </c>
      <c r="MJ8" s="12" t="s">
        <v>2236</v>
      </c>
      <c r="MK8" s="12" t="s">
        <v>2236</v>
      </c>
      <c r="ML8" s="12" t="s">
        <v>2236</v>
      </c>
      <c r="MM8" s="12" t="s">
        <v>2236</v>
      </c>
      <c r="MN8" s="12" t="s">
        <v>2236</v>
      </c>
      <c r="MO8" s="12" t="s">
        <v>2236</v>
      </c>
      <c r="MP8" s="12" t="s">
        <v>2236</v>
      </c>
      <c r="MQ8" s="12" t="s">
        <v>2236</v>
      </c>
      <c r="MR8" s="12" t="s">
        <v>2236</v>
      </c>
      <c r="MS8" s="12" t="s">
        <v>2236</v>
      </c>
      <c r="MT8" s="12" t="s">
        <v>2236</v>
      </c>
      <c r="MU8" s="12" t="s">
        <v>2236</v>
      </c>
      <c r="MV8" s="12" t="s">
        <v>2236</v>
      </c>
      <c r="MW8" s="12" t="s">
        <v>2236</v>
      </c>
      <c r="MX8" s="12" t="s">
        <v>2236</v>
      </c>
      <c r="MY8" s="12" t="s">
        <v>2236</v>
      </c>
      <c r="MZ8" s="12" t="s">
        <v>2236</v>
      </c>
      <c r="NA8" s="12" t="s">
        <v>2236</v>
      </c>
      <c r="NB8" s="12" t="s">
        <v>2236</v>
      </c>
      <c r="NC8" s="12" t="s">
        <v>2236</v>
      </c>
      <c r="ND8" s="12" t="s">
        <v>2236</v>
      </c>
      <c r="NE8" s="12" t="s">
        <v>2236</v>
      </c>
      <c r="NF8" s="12" t="s">
        <v>2236</v>
      </c>
      <c r="NG8" s="12" t="s">
        <v>2236</v>
      </c>
      <c r="NH8" s="12" t="s">
        <v>2236</v>
      </c>
      <c r="NI8" s="12" t="s">
        <v>2236</v>
      </c>
      <c r="NJ8" s="12" t="s">
        <v>2236</v>
      </c>
      <c r="NK8" s="12" t="s">
        <v>2236</v>
      </c>
      <c r="NL8" s="12" t="s">
        <v>2236</v>
      </c>
      <c r="NM8" s="12" t="s">
        <v>2236</v>
      </c>
      <c r="NN8" s="12" t="s">
        <v>2236</v>
      </c>
      <c r="NO8" s="12" t="s">
        <v>2236</v>
      </c>
      <c r="NP8" s="12" t="s">
        <v>2236</v>
      </c>
      <c r="NQ8" s="12" t="s">
        <v>2236</v>
      </c>
      <c r="NR8" s="12" t="s">
        <v>2236</v>
      </c>
      <c r="NS8" s="12" t="s">
        <v>2236</v>
      </c>
      <c r="NT8" s="12" t="s">
        <v>2236</v>
      </c>
      <c r="NU8" s="12" t="s">
        <v>2236</v>
      </c>
      <c r="NV8" s="12" t="s">
        <v>2236</v>
      </c>
      <c r="NW8" s="12" t="s">
        <v>2236</v>
      </c>
      <c r="NX8" s="12" t="s">
        <v>2236</v>
      </c>
      <c r="NY8" s="12" t="s">
        <v>2236</v>
      </c>
      <c r="NZ8" s="12" t="s">
        <v>2236</v>
      </c>
      <c r="OA8" s="12" t="s">
        <v>2236</v>
      </c>
      <c r="OB8" s="12" t="s">
        <v>2236</v>
      </c>
      <c r="OC8" s="12" t="s">
        <v>2236</v>
      </c>
      <c r="OD8" s="12" t="s">
        <v>2236</v>
      </c>
      <c r="OE8" s="12" t="s">
        <v>2236</v>
      </c>
      <c r="OF8" s="12" t="s">
        <v>2236</v>
      </c>
      <c r="OG8" s="12" t="s">
        <v>2236</v>
      </c>
      <c r="OH8" s="12" t="s">
        <v>2236</v>
      </c>
      <c r="OI8" s="12" t="s">
        <v>2236</v>
      </c>
      <c r="OJ8" s="12" t="s">
        <v>2236</v>
      </c>
      <c r="OK8" s="12" t="s">
        <v>2236</v>
      </c>
      <c r="OL8" s="12" t="s">
        <v>2236</v>
      </c>
      <c r="OM8" s="12" t="s">
        <v>2236</v>
      </c>
      <c r="ON8" s="12" t="s">
        <v>2236</v>
      </c>
      <c r="OO8" s="12" t="s">
        <v>2236</v>
      </c>
      <c r="OP8" s="12" t="s">
        <v>2236</v>
      </c>
      <c r="OQ8" s="12" t="s">
        <v>2236</v>
      </c>
      <c r="OR8" s="12" t="s">
        <v>2236</v>
      </c>
      <c r="OS8" s="12" t="s">
        <v>2236</v>
      </c>
      <c r="OT8" s="12" t="s">
        <v>2236</v>
      </c>
      <c r="OU8" s="12" t="s">
        <v>2236</v>
      </c>
      <c r="OV8" s="12" t="s">
        <v>2236</v>
      </c>
      <c r="OW8" s="12" t="s">
        <v>2236</v>
      </c>
      <c r="OX8" s="12" t="s">
        <v>2236</v>
      </c>
      <c r="OY8" s="12" t="s">
        <v>2236</v>
      </c>
      <c r="OZ8" s="12" t="s">
        <v>2236</v>
      </c>
      <c r="PA8" s="12" t="s">
        <v>2236</v>
      </c>
      <c r="PB8" s="12" t="s">
        <v>2236</v>
      </c>
      <c r="PC8" s="12" t="s">
        <v>2236</v>
      </c>
      <c r="PD8" s="12" t="s">
        <v>2236</v>
      </c>
      <c r="PE8" s="12" t="s">
        <v>2236</v>
      </c>
      <c r="PF8" s="12" t="s">
        <v>2236</v>
      </c>
      <c r="PG8" s="12" t="s">
        <v>2236</v>
      </c>
      <c r="PH8" s="12" t="s">
        <v>2236</v>
      </c>
      <c r="PI8" s="12" t="s">
        <v>2236</v>
      </c>
      <c r="PJ8" s="12" t="s">
        <v>2236</v>
      </c>
      <c r="PK8" s="12" t="s">
        <v>2236</v>
      </c>
      <c r="PL8" s="12" t="s">
        <v>2236</v>
      </c>
      <c r="PM8" s="12" t="s">
        <v>2236</v>
      </c>
      <c r="PN8" s="12" t="s">
        <v>2236</v>
      </c>
      <c r="PO8" s="12" t="s">
        <v>2236</v>
      </c>
      <c r="PP8" s="12" t="s">
        <v>2236</v>
      </c>
      <c r="PQ8" s="12" t="s">
        <v>2236</v>
      </c>
      <c r="PR8" s="12" t="s">
        <v>2236</v>
      </c>
      <c r="PS8" s="11" t="s">
        <v>2236</v>
      </c>
      <c r="PT8" s="11" t="s">
        <v>4861</v>
      </c>
      <c r="PU8" s="11" t="s">
        <v>2236</v>
      </c>
      <c r="PV8" s="11" t="s">
        <v>2236</v>
      </c>
      <c r="PW8" s="11" t="s">
        <v>2236</v>
      </c>
      <c r="PX8" s="20" t="s">
        <v>2170</v>
      </c>
    </row>
    <row r="9" spans="1:440" ht="15" customHeight="1">
      <c r="A9" s="11" t="s">
        <v>5286</v>
      </c>
      <c r="B9" s="11">
        <v>2415</v>
      </c>
      <c r="C9" s="11" t="s">
        <v>4093</v>
      </c>
      <c r="D9" s="11" t="s">
        <v>4094</v>
      </c>
      <c r="E9" s="11" t="s">
        <v>4095</v>
      </c>
      <c r="F9" s="11">
        <v>2001</v>
      </c>
      <c r="G9" s="11" t="s">
        <v>4096</v>
      </c>
      <c r="H9" s="11" t="s">
        <v>4097</v>
      </c>
      <c r="I9" s="11" t="s">
        <v>3315</v>
      </c>
      <c r="J9" s="11" t="s">
        <v>4098</v>
      </c>
      <c r="K9" s="11" t="s">
        <v>2234</v>
      </c>
      <c r="L9" s="11" t="s">
        <v>2409</v>
      </c>
      <c r="M9" s="11" t="s">
        <v>3315</v>
      </c>
      <c r="N9" s="11" t="s">
        <v>3381</v>
      </c>
      <c r="O9" s="11" t="s">
        <v>2236</v>
      </c>
      <c r="P9" s="11" t="s">
        <v>2236</v>
      </c>
      <c r="Q9" s="60" t="s">
        <v>2236</v>
      </c>
      <c r="R9" s="11" t="s">
        <v>2236</v>
      </c>
      <c r="S9" s="12" t="s">
        <v>2236</v>
      </c>
      <c r="T9" s="12" t="s">
        <v>2236</v>
      </c>
      <c r="U9" s="12" t="s">
        <v>2236</v>
      </c>
      <c r="V9" s="12" t="s">
        <v>2236</v>
      </c>
      <c r="W9" s="12" t="s">
        <v>2236</v>
      </c>
      <c r="X9" s="12" t="s">
        <v>2236</v>
      </c>
      <c r="Y9" s="12" t="s">
        <v>2236</v>
      </c>
      <c r="Z9" s="12" t="s">
        <v>2236</v>
      </c>
      <c r="AA9" s="12" t="s">
        <v>2236</v>
      </c>
      <c r="AB9" s="12" t="s">
        <v>2236</v>
      </c>
      <c r="AC9" s="12" t="s">
        <v>2236</v>
      </c>
      <c r="AD9" s="12" t="s">
        <v>2236</v>
      </c>
      <c r="AE9" s="12" t="s">
        <v>2236</v>
      </c>
      <c r="AF9" s="12" t="s">
        <v>2236</v>
      </c>
      <c r="AG9" s="12" t="s">
        <v>2236</v>
      </c>
      <c r="AH9" s="12" t="s">
        <v>2236</v>
      </c>
      <c r="AI9" s="12" t="s">
        <v>2236</v>
      </c>
      <c r="AJ9" s="12" t="s">
        <v>2236</v>
      </c>
      <c r="AK9" s="12" t="s">
        <v>2236</v>
      </c>
      <c r="AL9" s="12" t="s">
        <v>2236</v>
      </c>
      <c r="AM9" s="12" t="s">
        <v>2236</v>
      </c>
      <c r="AN9" s="12" t="s">
        <v>2236</v>
      </c>
      <c r="AO9" s="12" t="s">
        <v>2236</v>
      </c>
      <c r="AP9" s="12" t="s">
        <v>2236</v>
      </c>
      <c r="AQ9" s="12" t="s">
        <v>2236</v>
      </c>
      <c r="AR9" s="12" t="s">
        <v>2236</v>
      </c>
      <c r="AS9" s="12" t="s">
        <v>2236</v>
      </c>
      <c r="AT9" s="12" t="s">
        <v>2236</v>
      </c>
      <c r="AU9" s="12" t="s">
        <v>2236</v>
      </c>
      <c r="AV9" s="12" t="s">
        <v>2236</v>
      </c>
      <c r="AW9" s="12" t="s">
        <v>2236</v>
      </c>
      <c r="AX9" s="12" t="s">
        <v>2236</v>
      </c>
      <c r="AY9" s="12" t="s">
        <v>2236</v>
      </c>
      <c r="AZ9" s="12" t="s">
        <v>2236</v>
      </c>
      <c r="BA9" s="12" t="s">
        <v>2236</v>
      </c>
      <c r="BB9" s="12" t="s">
        <v>2236</v>
      </c>
      <c r="BC9" s="12" t="s">
        <v>2236</v>
      </c>
      <c r="BD9" s="12" t="s">
        <v>2236</v>
      </c>
      <c r="BE9" s="12" t="s">
        <v>2236</v>
      </c>
      <c r="BF9" s="12" t="s">
        <v>2236</v>
      </c>
      <c r="BG9" s="12" t="s">
        <v>2236</v>
      </c>
      <c r="BH9" s="12" t="s">
        <v>2236</v>
      </c>
      <c r="BI9" s="11" t="s">
        <v>2236</v>
      </c>
      <c r="BJ9" s="11" t="s">
        <v>2236</v>
      </c>
      <c r="BK9" s="11" t="s">
        <v>2236</v>
      </c>
      <c r="BL9" s="11" t="s">
        <v>2236</v>
      </c>
      <c r="BM9" s="11" t="s">
        <v>2236</v>
      </c>
      <c r="BN9" s="11" t="s">
        <v>2236</v>
      </c>
      <c r="BO9" s="11" t="s">
        <v>2236</v>
      </c>
      <c r="BP9" s="11" t="s">
        <v>2236</v>
      </c>
      <c r="BQ9" s="11" t="s">
        <v>2236</v>
      </c>
      <c r="BR9" s="11" t="s">
        <v>2236</v>
      </c>
      <c r="BS9" s="12" t="s">
        <v>2236</v>
      </c>
      <c r="BT9" s="12" t="s">
        <v>2236</v>
      </c>
      <c r="BU9" s="12" t="s">
        <v>2236</v>
      </c>
      <c r="BV9" s="12" t="s">
        <v>2236</v>
      </c>
      <c r="BW9" s="12" t="s">
        <v>2236</v>
      </c>
      <c r="BX9" s="12" t="s">
        <v>2236</v>
      </c>
      <c r="BY9" s="12" t="s">
        <v>2236</v>
      </c>
      <c r="BZ9" s="12" t="s">
        <v>2236</v>
      </c>
      <c r="CA9" s="12" t="s">
        <v>2236</v>
      </c>
      <c r="CB9" s="12" t="s">
        <v>2236</v>
      </c>
      <c r="CC9" s="12" t="s">
        <v>2236</v>
      </c>
      <c r="CD9" s="12" t="s">
        <v>2236</v>
      </c>
      <c r="CE9" s="12" t="s">
        <v>2236</v>
      </c>
      <c r="CF9" s="11" t="s">
        <v>2236</v>
      </c>
      <c r="CG9" s="12" t="s">
        <v>2236</v>
      </c>
      <c r="CH9" s="11" t="s">
        <v>4099</v>
      </c>
      <c r="CI9" s="11" t="s">
        <v>2236</v>
      </c>
      <c r="CJ9" s="11" t="s">
        <v>4100</v>
      </c>
      <c r="CK9" s="11" t="s">
        <v>4103</v>
      </c>
      <c r="CL9" s="11" t="s">
        <v>2236</v>
      </c>
      <c r="CM9" s="11" t="s">
        <v>2236</v>
      </c>
      <c r="CN9" s="11" t="s">
        <v>5287</v>
      </c>
      <c r="CO9" s="11" t="s">
        <v>4103</v>
      </c>
      <c r="CP9" s="11" t="s">
        <v>2236</v>
      </c>
      <c r="CQ9" s="11" t="s">
        <v>2236</v>
      </c>
      <c r="CR9" s="11" t="s">
        <v>5288</v>
      </c>
      <c r="CS9" s="11" t="s">
        <v>4103</v>
      </c>
      <c r="CT9" s="12" t="s">
        <v>2236</v>
      </c>
      <c r="CU9" s="12" t="s">
        <v>2236</v>
      </c>
      <c r="CV9" s="12" t="s">
        <v>2236</v>
      </c>
      <c r="CW9" s="12" t="s">
        <v>2236</v>
      </c>
      <c r="CX9" s="12" t="s">
        <v>2236</v>
      </c>
      <c r="CY9" s="12" t="s">
        <v>2236</v>
      </c>
      <c r="CZ9" s="12" t="s">
        <v>2236</v>
      </c>
      <c r="DA9" s="12" t="s">
        <v>2236</v>
      </c>
      <c r="DB9" s="12" t="s">
        <v>2236</v>
      </c>
      <c r="DC9" s="12" t="s">
        <v>2236</v>
      </c>
      <c r="DD9" s="12" t="s">
        <v>2236</v>
      </c>
      <c r="DE9" s="12" t="s">
        <v>2236</v>
      </c>
      <c r="DF9" s="12" t="s">
        <v>2236</v>
      </c>
      <c r="DG9" s="12" t="s">
        <v>2236</v>
      </c>
      <c r="DH9" s="12" t="s">
        <v>2236</v>
      </c>
      <c r="DI9" s="12" t="s">
        <v>2236</v>
      </c>
      <c r="DJ9" s="12" t="s">
        <v>2236</v>
      </c>
      <c r="DK9" s="12" t="s">
        <v>2236</v>
      </c>
      <c r="DL9" s="12" t="s">
        <v>2236</v>
      </c>
      <c r="DM9" s="12" t="s">
        <v>2236</v>
      </c>
      <c r="DN9" s="12" t="s">
        <v>2236</v>
      </c>
      <c r="DO9" s="12" t="s">
        <v>2236</v>
      </c>
      <c r="DP9" s="12" t="s">
        <v>2236</v>
      </c>
      <c r="DQ9" s="12" t="s">
        <v>2236</v>
      </c>
      <c r="DR9" s="11" t="s">
        <v>2268</v>
      </c>
      <c r="DS9" s="11" t="s">
        <v>2236</v>
      </c>
      <c r="DT9" s="12" t="s">
        <v>2236</v>
      </c>
      <c r="DU9" s="12" t="s">
        <v>2236</v>
      </c>
      <c r="DV9" s="12" t="s">
        <v>2236</v>
      </c>
      <c r="DW9" s="12" t="s">
        <v>2236</v>
      </c>
      <c r="DX9" s="12" t="s">
        <v>2236</v>
      </c>
      <c r="DY9" s="12" t="s">
        <v>2236</v>
      </c>
      <c r="DZ9" s="12" t="s">
        <v>2236</v>
      </c>
      <c r="EA9" s="12" t="s">
        <v>2236</v>
      </c>
      <c r="EB9" s="12" t="s">
        <v>2236</v>
      </c>
      <c r="EC9" s="12" t="s">
        <v>2236</v>
      </c>
      <c r="ED9" s="12" t="s">
        <v>2236</v>
      </c>
      <c r="EE9" s="12" t="s">
        <v>2236</v>
      </c>
      <c r="EF9" s="12" t="s">
        <v>2236</v>
      </c>
      <c r="EG9" s="12" t="s">
        <v>2236</v>
      </c>
      <c r="EH9" s="12" t="s">
        <v>2236</v>
      </c>
      <c r="EI9" s="12" t="s">
        <v>2236</v>
      </c>
      <c r="EJ9" s="12" t="s">
        <v>2236</v>
      </c>
      <c r="EK9" s="12" t="s">
        <v>2236</v>
      </c>
      <c r="EL9" s="12" t="s">
        <v>2236</v>
      </c>
      <c r="EM9" s="12" t="s">
        <v>2236</v>
      </c>
      <c r="EN9" s="12" t="s">
        <v>2236</v>
      </c>
      <c r="EO9" s="12" t="s">
        <v>2236</v>
      </c>
      <c r="EP9" s="12" t="s">
        <v>2236</v>
      </c>
      <c r="EQ9" s="14" t="s">
        <v>5289</v>
      </c>
      <c r="ER9" s="11" t="s">
        <v>2236</v>
      </c>
      <c r="ES9" s="13" t="s">
        <v>5290</v>
      </c>
      <c r="ET9" s="11" t="s">
        <v>2236</v>
      </c>
      <c r="EU9" s="12" t="s">
        <v>2236</v>
      </c>
      <c r="EV9" s="12" t="s">
        <v>2236</v>
      </c>
      <c r="EW9" s="12" t="s">
        <v>2236</v>
      </c>
      <c r="EX9" s="12" t="s">
        <v>2236</v>
      </c>
      <c r="EY9" s="12" t="s">
        <v>2236</v>
      </c>
      <c r="EZ9" s="12" t="s">
        <v>2236</v>
      </c>
      <c r="FA9" s="12" t="s">
        <v>2236</v>
      </c>
      <c r="FB9" s="12" t="s">
        <v>2236</v>
      </c>
      <c r="FC9" s="12" t="s">
        <v>2236</v>
      </c>
      <c r="FD9" s="12" t="s">
        <v>2236</v>
      </c>
      <c r="FE9" s="12" t="s">
        <v>2236</v>
      </c>
      <c r="FF9" s="12" t="s">
        <v>2236</v>
      </c>
      <c r="FG9" s="12" t="s">
        <v>2236</v>
      </c>
      <c r="FH9" s="12" t="s">
        <v>2236</v>
      </c>
      <c r="FI9" s="12" t="s">
        <v>2236</v>
      </c>
      <c r="FJ9" s="12" t="s">
        <v>2236</v>
      </c>
      <c r="FK9" s="12" t="s">
        <v>2236</v>
      </c>
      <c r="FL9" s="12" t="s">
        <v>2236</v>
      </c>
      <c r="FM9" s="12" t="s">
        <v>2236</v>
      </c>
      <c r="FN9" s="12" t="s">
        <v>2236</v>
      </c>
      <c r="FO9" s="12" t="s">
        <v>2236</v>
      </c>
      <c r="FP9" s="12" t="s">
        <v>2236</v>
      </c>
      <c r="FQ9" s="12" t="s">
        <v>2236</v>
      </c>
      <c r="FR9" s="12" t="s">
        <v>2236</v>
      </c>
      <c r="FS9" s="12" t="s">
        <v>2236</v>
      </c>
      <c r="FT9" s="12" t="s">
        <v>2236</v>
      </c>
      <c r="FU9" s="12" t="s">
        <v>2236</v>
      </c>
      <c r="FV9" s="12" t="s">
        <v>2236</v>
      </c>
      <c r="FW9" s="12" t="s">
        <v>2236</v>
      </c>
      <c r="FX9" s="12" t="s">
        <v>2236</v>
      </c>
      <c r="FY9" s="12" t="s">
        <v>2236</v>
      </c>
      <c r="FZ9" s="12" t="s">
        <v>2236</v>
      </c>
      <c r="GA9" s="12" t="s">
        <v>2236</v>
      </c>
      <c r="GB9" s="12" t="s">
        <v>2236</v>
      </c>
      <c r="GC9" s="12" t="s">
        <v>2236</v>
      </c>
      <c r="GD9" s="12" t="s">
        <v>2236</v>
      </c>
      <c r="GE9" s="12" t="s">
        <v>2236</v>
      </c>
      <c r="GF9" s="12" t="s">
        <v>2236</v>
      </c>
      <c r="GG9" s="12" t="s">
        <v>2236</v>
      </c>
      <c r="GH9" s="12" t="s">
        <v>2236</v>
      </c>
      <c r="GI9" s="12" t="s">
        <v>2236</v>
      </c>
      <c r="GJ9" s="12" t="s">
        <v>2236</v>
      </c>
      <c r="GK9" s="12" t="s">
        <v>2236</v>
      </c>
      <c r="GL9" s="12" t="s">
        <v>2236</v>
      </c>
      <c r="GM9" s="12" t="s">
        <v>2236</v>
      </c>
      <c r="GN9" s="12" t="s">
        <v>2236</v>
      </c>
      <c r="GO9" s="12" t="s">
        <v>2236</v>
      </c>
      <c r="GP9" s="12" t="s">
        <v>2236</v>
      </c>
      <c r="GQ9" s="12" t="s">
        <v>2236</v>
      </c>
      <c r="GR9" s="12" t="s">
        <v>2236</v>
      </c>
      <c r="GS9" s="12" t="s">
        <v>2236</v>
      </c>
      <c r="GT9" s="12" t="s">
        <v>2236</v>
      </c>
      <c r="GU9" s="11" t="s">
        <v>4107</v>
      </c>
      <c r="GV9" s="11" t="s">
        <v>2236</v>
      </c>
      <c r="GW9" s="11" t="s">
        <v>4108</v>
      </c>
      <c r="GX9" s="11" t="s">
        <v>2236</v>
      </c>
      <c r="GY9" s="12" t="s">
        <v>2236</v>
      </c>
      <c r="GZ9" s="12" t="s">
        <v>2236</v>
      </c>
      <c r="HA9" s="12" t="s">
        <v>2236</v>
      </c>
      <c r="HB9" s="12" t="s">
        <v>2236</v>
      </c>
      <c r="HC9" s="12" t="s">
        <v>2236</v>
      </c>
      <c r="HD9" s="12" t="s">
        <v>2236</v>
      </c>
      <c r="HE9" s="12" t="s">
        <v>2236</v>
      </c>
      <c r="HF9" s="12" t="s">
        <v>2236</v>
      </c>
      <c r="HG9" s="12" t="s">
        <v>2236</v>
      </c>
      <c r="HH9" s="12" t="s">
        <v>2236</v>
      </c>
      <c r="HI9" s="12" t="s">
        <v>2236</v>
      </c>
      <c r="HJ9" s="12" t="s">
        <v>2236</v>
      </c>
      <c r="HK9" s="12" t="s">
        <v>2236</v>
      </c>
      <c r="HL9" s="12" t="s">
        <v>2236</v>
      </c>
      <c r="HM9" s="12" t="s">
        <v>2236</v>
      </c>
      <c r="HN9" s="12" t="s">
        <v>2236</v>
      </c>
      <c r="HO9" s="12" t="s">
        <v>2236</v>
      </c>
      <c r="HP9" s="12" t="s">
        <v>2236</v>
      </c>
      <c r="HQ9" s="12" t="s">
        <v>2236</v>
      </c>
      <c r="HR9" s="12" t="s">
        <v>2236</v>
      </c>
      <c r="HS9" s="11" t="s">
        <v>4109</v>
      </c>
      <c r="HT9" s="11" t="s">
        <v>2236</v>
      </c>
      <c r="HU9" s="11" t="s">
        <v>2236</v>
      </c>
      <c r="HV9" s="11" t="s">
        <v>2236</v>
      </c>
      <c r="HW9" s="12" t="s">
        <v>2236</v>
      </c>
      <c r="HX9" s="12" t="s">
        <v>2236</v>
      </c>
      <c r="HY9" s="12" t="s">
        <v>2236</v>
      </c>
      <c r="HZ9" s="12" t="s">
        <v>2236</v>
      </c>
      <c r="IA9" s="11" t="s">
        <v>4110</v>
      </c>
      <c r="IB9" s="11" t="s">
        <v>2236</v>
      </c>
      <c r="IC9" s="11" t="s">
        <v>2236</v>
      </c>
      <c r="ID9" s="11" t="s">
        <v>2236</v>
      </c>
      <c r="IE9" s="12" t="s">
        <v>2236</v>
      </c>
      <c r="IF9" s="12" t="s">
        <v>2236</v>
      </c>
      <c r="IG9" s="12" t="s">
        <v>2236</v>
      </c>
      <c r="IH9" s="12" t="s">
        <v>2236</v>
      </c>
      <c r="II9" s="11" t="s">
        <v>4109</v>
      </c>
      <c r="IJ9" s="11" t="s">
        <v>2236</v>
      </c>
      <c r="IK9" s="11" t="s">
        <v>2236</v>
      </c>
      <c r="IL9" s="11" t="s">
        <v>2236</v>
      </c>
      <c r="IM9" s="11" t="s">
        <v>4111</v>
      </c>
      <c r="IN9" s="11" t="s">
        <v>2236</v>
      </c>
      <c r="IO9" s="11" t="s">
        <v>4112</v>
      </c>
      <c r="IP9" s="11" t="s">
        <v>2236</v>
      </c>
      <c r="IQ9" s="12" t="s">
        <v>2236</v>
      </c>
      <c r="IR9" s="12" t="s">
        <v>2236</v>
      </c>
      <c r="IS9" s="12" t="s">
        <v>2236</v>
      </c>
      <c r="IT9" s="12" t="s">
        <v>2236</v>
      </c>
      <c r="IU9" s="12" t="s">
        <v>2236</v>
      </c>
      <c r="IV9" s="12" t="s">
        <v>2236</v>
      </c>
      <c r="IW9" s="12" t="s">
        <v>2236</v>
      </c>
      <c r="IX9" s="12" t="s">
        <v>2236</v>
      </c>
      <c r="IY9" s="12" t="s">
        <v>2236</v>
      </c>
      <c r="IZ9" s="12" t="s">
        <v>2236</v>
      </c>
      <c r="JA9" s="12" t="s">
        <v>2236</v>
      </c>
      <c r="JB9" s="12" t="s">
        <v>2236</v>
      </c>
      <c r="JC9" s="11" t="s">
        <v>4113</v>
      </c>
      <c r="JD9" s="11" t="s">
        <v>2236</v>
      </c>
      <c r="JE9" s="11" t="s">
        <v>2236</v>
      </c>
      <c r="JF9" s="11" t="s">
        <v>2236</v>
      </c>
      <c r="JG9" s="12" t="s">
        <v>2236</v>
      </c>
      <c r="JH9" s="12" t="s">
        <v>2236</v>
      </c>
      <c r="JI9" s="12" t="s">
        <v>2236</v>
      </c>
      <c r="JJ9" s="12" t="s">
        <v>2236</v>
      </c>
      <c r="JK9" s="11" t="s">
        <v>2236</v>
      </c>
      <c r="JL9" s="11" t="s">
        <v>2236</v>
      </c>
      <c r="JM9" s="11" t="s">
        <v>2236</v>
      </c>
      <c r="JN9" s="13" t="s">
        <v>5291</v>
      </c>
      <c r="JO9" s="12" t="s">
        <v>2236</v>
      </c>
      <c r="JP9" s="12" t="s">
        <v>2236</v>
      </c>
      <c r="JQ9" s="12" t="s">
        <v>2236</v>
      </c>
      <c r="JR9" s="12" t="s">
        <v>2236</v>
      </c>
      <c r="JS9" s="12" t="s">
        <v>2236</v>
      </c>
      <c r="JT9" s="12" t="s">
        <v>2236</v>
      </c>
      <c r="JU9" s="12" t="s">
        <v>2236</v>
      </c>
      <c r="JV9" s="12" t="s">
        <v>2236</v>
      </c>
      <c r="JW9" s="12" t="s">
        <v>2236</v>
      </c>
      <c r="JX9" s="12" t="s">
        <v>2236</v>
      </c>
      <c r="JY9" s="12" t="s">
        <v>2236</v>
      </c>
      <c r="JZ9" s="12" t="s">
        <v>2236</v>
      </c>
      <c r="KA9" s="12" t="s">
        <v>2236</v>
      </c>
      <c r="KB9" s="12" t="s">
        <v>2236</v>
      </c>
      <c r="KC9" s="12" t="s">
        <v>2236</v>
      </c>
      <c r="KD9" s="12" t="s">
        <v>2236</v>
      </c>
      <c r="KE9" s="12" t="s">
        <v>2236</v>
      </c>
      <c r="KF9" s="12" t="s">
        <v>2236</v>
      </c>
      <c r="KG9" s="12" t="s">
        <v>2236</v>
      </c>
      <c r="KH9" s="12" t="s">
        <v>2236</v>
      </c>
      <c r="KI9" s="12" t="s">
        <v>2236</v>
      </c>
      <c r="KJ9" s="12" t="s">
        <v>2236</v>
      </c>
      <c r="KK9" s="12" t="s">
        <v>2236</v>
      </c>
      <c r="KL9" s="12" t="s">
        <v>2236</v>
      </c>
      <c r="KM9" s="12" t="s">
        <v>2236</v>
      </c>
      <c r="KN9" s="12" t="s">
        <v>2236</v>
      </c>
      <c r="KO9" s="12" t="s">
        <v>2236</v>
      </c>
      <c r="KP9" s="12" t="s">
        <v>2236</v>
      </c>
      <c r="KQ9" s="12" t="s">
        <v>2236</v>
      </c>
      <c r="KR9" s="12" t="s">
        <v>2236</v>
      </c>
      <c r="KS9" s="12" t="s">
        <v>2236</v>
      </c>
      <c r="KT9" s="12" t="s">
        <v>2236</v>
      </c>
      <c r="KU9" s="12" t="s">
        <v>2236</v>
      </c>
      <c r="KV9" s="12" t="s">
        <v>2236</v>
      </c>
      <c r="KW9" s="12" t="s">
        <v>2236</v>
      </c>
      <c r="KX9" s="12" t="s">
        <v>2236</v>
      </c>
      <c r="KY9" s="12" t="s">
        <v>2236</v>
      </c>
      <c r="KZ9" s="12" t="s">
        <v>2236</v>
      </c>
      <c r="LA9" s="12" t="s">
        <v>2236</v>
      </c>
      <c r="LB9" s="12" t="s">
        <v>2236</v>
      </c>
      <c r="LC9" s="12" t="s">
        <v>2236</v>
      </c>
      <c r="LD9" s="12" t="s">
        <v>2236</v>
      </c>
      <c r="LE9" s="12" t="s">
        <v>2236</v>
      </c>
      <c r="LF9" s="12" t="s">
        <v>2236</v>
      </c>
      <c r="LG9" s="12" t="s">
        <v>2236</v>
      </c>
      <c r="LH9" s="12" t="s">
        <v>2236</v>
      </c>
      <c r="LI9" s="12" t="s">
        <v>2236</v>
      </c>
      <c r="LJ9" s="12" t="s">
        <v>2236</v>
      </c>
      <c r="LK9" s="12" t="s">
        <v>2236</v>
      </c>
      <c r="LL9" s="12" t="s">
        <v>2236</v>
      </c>
      <c r="LM9" s="12" t="s">
        <v>2236</v>
      </c>
      <c r="LN9" s="12" t="s">
        <v>2236</v>
      </c>
      <c r="LO9" s="12" t="s">
        <v>2236</v>
      </c>
      <c r="LP9" s="12" t="s">
        <v>2236</v>
      </c>
      <c r="LQ9" s="12" t="s">
        <v>2236</v>
      </c>
      <c r="LR9" s="12" t="s">
        <v>2236</v>
      </c>
      <c r="LS9" s="12" t="s">
        <v>2236</v>
      </c>
      <c r="LT9" s="12" t="s">
        <v>2236</v>
      </c>
      <c r="LU9" s="12" t="s">
        <v>2236</v>
      </c>
      <c r="LV9" s="12" t="s">
        <v>2236</v>
      </c>
      <c r="LW9" s="12" t="s">
        <v>2236</v>
      </c>
      <c r="LX9" s="12" t="s">
        <v>2236</v>
      </c>
      <c r="LY9" s="12" t="s">
        <v>2236</v>
      </c>
      <c r="LZ9" s="12" t="s">
        <v>2236</v>
      </c>
      <c r="MA9" s="12" t="s">
        <v>2236</v>
      </c>
      <c r="MB9" s="12" t="s">
        <v>2236</v>
      </c>
      <c r="MC9" s="12" t="s">
        <v>2236</v>
      </c>
      <c r="MD9" s="12" t="s">
        <v>2236</v>
      </c>
      <c r="ME9" s="12" t="s">
        <v>2236</v>
      </c>
      <c r="MF9" s="12" t="s">
        <v>2236</v>
      </c>
      <c r="MG9" s="12" t="s">
        <v>2236</v>
      </c>
      <c r="MH9" s="12" t="s">
        <v>2236</v>
      </c>
      <c r="MI9" s="12" t="s">
        <v>2236</v>
      </c>
      <c r="MJ9" s="12" t="s">
        <v>2236</v>
      </c>
      <c r="MK9" s="12" t="s">
        <v>2236</v>
      </c>
      <c r="ML9" s="12" t="s">
        <v>2236</v>
      </c>
      <c r="MM9" s="12" t="s">
        <v>2236</v>
      </c>
      <c r="MN9" s="12" t="s">
        <v>2236</v>
      </c>
      <c r="MO9" s="12" t="s">
        <v>2236</v>
      </c>
      <c r="MP9" s="12" t="s">
        <v>2236</v>
      </c>
      <c r="MQ9" s="12" t="s">
        <v>2236</v>
      </c>
      <c r="MR9" s="12" t="s">
        <v>2236</v>
      </c>
      <c r="MS9" s="12" t="s">
        <v>2236</v>
      </c>
      <c r="MT9" s="12" t="s">
        <v>2236</v>
      </c>
      <c r="MU9" s="12" t="s">
        <v>2236</v>
      </c>
      <c r="MV9" s="12" t="s">
        <v>2236</v>
      </c>
      <c r="MW9" s="12" t="s">
        <v>2236</v>
      </c>
      <c r="MX9" s="12" t="s">
        <v>2236</v>
      </c>
      <c r="MY9" s="12" t="s">
        <v>2236</v>
      </c>
      <c r="MZ9" s="12" t="s">
        <v>2236</v>
      </c>
      <c r="NA9" s="12" t="s">
        <v>2236</v>
      </c>
      <c r="NB9" s="12" t="s">
        <v>2236</v>
      </c>
      <c r="NC9" s="12" t="s">
        <v>2236</v>
      </c>
      <c r="ND9" s="12" t="s">
        <v>2236</v>
      </c>
      <c r="NE9" s="12" t="s">
        <v>2236</v>
      </c>
      <c r="NF9" s="12" t="s">
        <v>2236</v>
      </c>
      <c r="NG9" s="12" t="s">
        <v>2236</v>
      </c>
      <c r="NH9" s="12" t="s">
        <v>2236</v>
      </c>
      <c r="NI9" s="12" t="s">
        <v>2236</v>
      </c>
      <c r="NJ9" s="12" t="s">
        <v>2236</v>
      </c>
      <c r="NK9" s="12" t="s">
        <v>2236</v>
      </c>
      <c r="NL9" s="12" t="s">
        <v>2236</v>
      </c>
      <c r="NM9" s="12" t="s">
        <v>2236</v>
      </c>
      <c r="NN9" s="12" t="s">
        <v>2236</v>
      </c>
      <c r="NO9" s="12" t="s">
        <v>2236</v>
      </c>
      <c r="NP9" s="12" t="s">
        <v>2236</v>
      </c>
      <c r="NQ9" s="12" t="s">
        <v>2236</v>
      </c>
      <c r="NR9" s="12" t="s">
        <v>2236</v>
      </c>
      <c r="NS9" s="12" t="s">
        <v>2236</v>
      </c>
      <c r="NT9" s="12" t="s">
        <v>2236</v>
      </c>
      <c r="NU9" s="12" t="s">
        <v>2236</v>
      </c>
      <c r="NV9" s="12" t="s">
        <v>2236</v>
      </c>
      <c r="NW9" s="12" t="s">
        <v>2236</v>
      </c>
      <c r="NX9" s="12" t="s">
        <v>2236</v>
      </c>
      <c r="NY9" s="12" t="s">
        <v>2236</v>
      </c>
      <c r="NZ9" s="12" t="s">
        <v>2236</v>
      </c>
      <c r="OA9" s="12" t="s">
        <v>2236</v>
      </c>
      <c r="OB9" s="12" t="s">
        <v>2236</v>
      </c>
      <c r="OC9" s="12" t="s">
        <v>2236</v>
      </c>
      <c r="OD9" s="12" t="s">
        <v>2236</v>
      </c>
      <c r="OE9" s="12" t="s">
        <v>2236</v>
      </c>
      <c r="OF9" s="12" t="s">
        <v>2236</v>
      </c>
      <c r="OG9" s="12" t="s">
        <v>2236</v>
      </c>
      <c r="OH9" s="12" t="s">
        <v>2236</v>
      </c>
      <c r="OI9" s="12" t="s">
        <v>2236</v>
      </c>
      <c r="OJ9" s="12" t="s">
        <v>2236</v>
      </c>
      <c r="OK9" s="12" t="s">
        <v>2236</v>
      </c>
      <c r="OL9" s="12" t="s">
        <v>2236</v>
      </c>
      <c r="OM9" s="12" t="s">
        <v>2236</v>
      </c>
      <c r="ON9" s="12" t="s">
        <v>2236</v>
      </c>
      <c r="OO9" s="12" t="s">
        <v>2236</v>
      </c>
      <c r="OP9" s="12" t="s">
        <v>2236</v>
      </c>
      <c r="OQ9" s="12" t="s">
        <v>2236</v>
      </c>
      <c r="OR9" s="12" t="s">
        <v>2236</v>
      </c>
      <c r="OS9" s="12" t="s">
        <v>2236</v>
      </c>
      <c r="OT9" s="12" t="s">
        <v>2236</v>
      </c>
      <c r="OU9" s="12" t="s">
        <v>2236</v>
      </c>
      <c r="OV9" s="12" t="s">
        <v>2236</v>
      </c>
      <c r="OW9" s="12" t="s">
        <v>2236</v>
      </c>
      <c r="OX9" s="12" t="s">
        <v>2236</v>
      </c>
      <c r="OY9" s="12" t="s">
        <v>2236</v>
      </c>
      <c r="OZ9" s="12" t="s">
        <v>2236</v>
      </c>
      <c r="PA9" s="12" t="s">
        <v>2236</v>
      </c>
      <c r="PB9" s="12" t="s">
        <v>2236</v>
      </c>
      <c r="PC9" s="12" t="s">
        <v>2236</v>
      </c>
      <c r="PD9" s="12" t="s">
        <v>2236</v>
      </c>
      <c r="PE9" s="12" t="s">
        <v>2236</v>
      </c>
      <c r="PF9" s="12" t="s">
        <v>2236</v>
      </c>
      <c r="PG9" s="12" t="s">
        <v>2236</v>
      </c>
      <c r="PH9" s="12" t="s">
        <v>2236</v>
      </c>
      <c r="PI9" s="12" t="s">
        <v>2236</v>
      </c>
      <c r="PJ9" s="12" t="s">
        <v>2236</v>
      </c>
      <c r="PK9" s="12" t="s">
        <v>2236</v>
      </c>
      <c r="PL9" s="12" t="s">
        <v>2236</v>
      </c>
      <c r="PM9" s="12" t="s">
        <v>2236</v>
      </c>
      <c r="PN9" s="12" t="s">
        <v>2236</v>
      </c>
      <c r="PO9" s="12" t="s">
        <v>2236</v>
      </c>
      <c r="PP9" s="12" t="s">
        <v>2236</v>
      </c>
      <c r="PQ9" s="12" t="s">
        <v>2236</v>
      </c>
      <c r="PR9" s="12" t="s">
        <v>2236</v>
      </c>
      <c r="PS9" s="11" t="s">
        <v>5292</v>
      </c>
      <c r="PT9" s="11" t="s">
        <v>2236</v>
      </c>
      <c r="PU9" s="11" t="s">
        <v>2236</v>
      </c>
      <c r="PV9" s="11" t="s">
        <v>5293</v>
      </c>
      <c r="PW9" s="14" t="s">
        <v>5294</v>
      </c>
      <c r="PX9" s="20" t="s">
        <v>2170</v>
      </c>
    </row>
    <row r="10" spans="1:440" ht="15" customHeight="1">
      <c r="A10" s="11" t="s">
        <v>5295</v>
      </c>
      <c r="B10" s="11">
        <v>1594</v>
      </c>
      <c r="C10" s="11" t="s">
        <v>3731</v>
      </c>
      <c r="D10" s="11" t="s">
        <v>3732</v>
      </c>
      <c r="E10" s="11" t="s">
        <v>3733</v>
      </c>
      <c r="F10" s="11">
        <v>2011</v>
      </c>
      <c r="G10" s="11" t="s">
        <v>3734</v>
      </c>
      <c r="H10" s="11" t="s">
        <v>3735</v>
      </c>
      <c r="I10" s="11" t="s">
        <v>3736</v>
      </c>
      <c r="J10" s="11" t="s">
        <v>3737</v>
      </c>
      <c r="K10" s="11" t="s">
        <v>2234</v>
      </c>
      <c r="L10" s="11" t="s">
        <v>2409</v>
      </c>
      <c r="M10" s="11" t="s">
        <v>3738</v>
      </c>
      <c r="N10" s="11" t="s">
        <v>3011</v>
      </c>
      <c r="O10" s="11" t="s">
        <v>3739</v>
      </c>
      <c r="P10" s="11" t="s">
        <v>3740</v>
      </c>
      <c r="Q10" s="70" t="s">
        <v>5296</v>
      </c>
      <c r="R10" s="11" t="s">
        <v>2236</v>
      </c>
      <c r="S10" s="11" t="s">
        <v>2236</v>
      </c>
      <c r="T10" s="11" t="s">
        <v>2236</v>
      </c>
      <c r="U10" s="11" t="s">
        <v>3742</v>
      </c>
      <c r="V10" s="11" t="s">
        <v>5297</v>
      </c>
      <c r="W10" s="11" t="s">
        <v>3744</v>
      </c>
      <c r="X10" s="11" t="s">
        <v>2236</v>
      </c>
      <c r="Y10" s="11" t="s">
        <v>3745</v>
      </c>
      <c r="Z10" s="12" t="s">
        <v>2236</v>
      </c>
      <c r="AA10" s="12" t="s">
        <v>2236</v>
      </c>
      <c r="AB10" s="12" t="s">
        <v>2236</v>
      </c>
      <c r="AC10" s="12" t="s">
        <v>2236</v>
      </c>
      <c r="AD10" s="12" t="s">
        <v>2236</v>
      </c>
      <c r="AE10" s="12" t="s">
        <v>2236</v>
      </c>
      <c r="AF10" s="12" t="s">
        <v>2236</v>
      </c>
      <c r="AG10" s="12" t="s">
        <v>2236</v>
      </c>
      <c r="AH10" s="12" t="s">
        <v>2236</v>
      </c>
      <c r="AI10" s="12" t="s">
        <v>2236</v>
      </c>
      <c r="AJ10" s="12" t="s">
        <v>2236</v>
      </c>
      <c r="AK10" s="12" t="s">
        <v>2236</v>
      </c>
      <c r="AL10" s="12" t="s">
        <v>2236</v>
      </c>
      <c r="AM10" s="12" t="s">
        <v>2236</v>
      </c>
      <c r="AN10" s="12" t="s">
        <v>2236</v>
      </c>
      <c r="AO10" s="12" t="s">
        <v>2236</v>
      </c>
      <c r="AP10" s="12" t="s">
        <v>2236</v>
      </c>
      <c r="AQ10" s="12" t="s">
        <v>2236</v>
      </c>
      <c r="AR10" s="12" t="s">
        <v>2236</v>
      </c>
      <c r="AS10" s="12" t="s">
        <v>2236</v>
      </c>
      <c r="AT10" s="12" t="s">
        <v>2236</v>
      </c>
      <c r="AU10" s="12" t="s">
        <v>2236</v>
      </c>
      <c r="AV10" s="12" t="s">
        <v>2236</v>
      </c>
      <c r="AW10" s="12" t="s">
        <v>2236</v>
      </c>
      <c r="AX10" s="12" t="s">
        <v>2236</v>
      </c>
      <c r="AY10" s="12" t="s">
        <v>2236</v>
      </c>
      <c r="AZ10" s="12" t="s">
        <v>2236</v>
      </c>
      <c r="BA10" s="12" t="s">
        <v>2236</v>
      </c>
      <c r="BB10" s="12" t="s">
        <v>2236</v>
      </c>
      <c r="BC10" s="12" t="s">
        <v>2236</v>
      </c>
      <c r="BD10" s="12" t="s">
        <v>2236</v>
      </c>
      <c r="BE10" s="12" t="s">
        <v>2236</v>
      </c>
      <c r="BF10" s="12" t="s">
        <v>2236</v>
      </c>
      <c r="BG10" s="12" t="s">
        <v>2236</v>
      </c>
      <c r="BH10" s="12" t="s">
        <v>2236</v>
      </c>
      <c r="BI10" s="11" t="s">
        <v>2236</v>
      </c>
      <c r="BJ10" s="11" t="s">
        <v>2236</v>
      </c>
      <c r="BK10" s="11" t="s">
        <v>2236</v>
      </c>
      <c r="BL10" s="11" t="s">
        <v>2236</v>
      </c>
      <c r="BM10" s="11" t="s">
        <v>2236</v>
      </c>
      <c r="BN10" s="11" t="s">
        <v>2236</v>
      </c>
      <c r="BO10" s="11" t="s">
        <v>2236</v>
      </c>
      <c r="BP10" s="11" t="s">
        <v>2236</v>
      </c>
      <c r="BQ10" s="11" t="s">
        <v>2236</v>
      </c>
      <c r="BR10" s="11" t="s">
        <v>2236</v>
      </c>
      <c r="BS10" s="12" t="s">
        <v>2236</v>
      </c>
      <c r="BT10" s="12" t="s">
        <v>2236</v>
      </c>
      <c r="BU10" s="12" t="s">
        <v>2236</v>
      </c>
      <c r="BV10" s="12" t="s">
        <v>2236</v>
      </c>
      <c r="BW10" s="12" t="s">
        <v>2236</v>
      </c>
      <c r="BX10" s="12" t="s">
        <v>2236</v>
      </c>
      <c r="BY10" s="12" t="s">
        <v>2236</v>
      </c>
      <c r="BZ10" s="12" t="s">
        <v>2236</v>
      </c>
      <c r="CA10" s="12" t="s">
        <v>2236</v>
      </c>
      <c r="CB10" s="12" t="s">
        <v>2236</v>
      </c>
      <c r="CC10" s="12" t="s">
        <v>2236</v>
      </c>
      <c r="CD10" s="12" t="s">
        <v>2236</v>
      </c>
      <c r="CE10" s="12" t="s">
        <v>2236</v>
      </c>
      <c r="CF10" s="11" t="s">
        <v>2236</v>
      </c>
      <c r="CG10" s="12" t="s">
        <v>2236</v>
      </c>
      <c r="CH10" s="11" t="s">
        <v>2236</v>
      </c>
      <c r="CI10" s="11" t="s">
        <v>2236</v>
      </c>
      <c r="CJ10" s="11" t="s">
        <v>2236</v>
      </c>
      <c r="CK10" s="11" t="s">
        <v>3746</v>
      </c>
      <c r="CL10" s="12" t="s">
        <v>2236</v>
      </c>
      <c r="CM10" s="12" t="s">
        <v>2236</v>
      </c>
      <c r="CN10" s="12" t="s">
        <v>2236</v>
      </c>
      <c r="CO10" s="12" t="s">
        <v>2236</v>
      </c>
      <c r="CP10" s="12" t="s">
        <v>2236</v>
      </c>
      <c r="CQ10" s="12" t="s">
        <v>2236</v>
      </c>
      <c r="CR10" s="12" t="s">
        <v>2236</v>
      </c>
      <c r="CS10" s="12" t="s">
        <v>2236</v>
      </c>
      <c r="CT10" s="12" t="s">
        <v>2236</v>
      </c>
      <c r="CU10" s="12" t="s">
        <v>2236</v>
      </c>
      <c r="CV10" s="12" t="s">
        <v>2236</v>
      </c>
      <c r="CW10" s="12" t="s">
        <v>2236</v>
      </c>
      <c r="CX10" s="12" t="s">
        <v>2236</v>
      </c>
      <c r="CY10" s="12" t="s">
        <v>2236</v>
      </c>
      <c r="CZ10" s="12" t="s">
        <v>2236</v>
      </c>
      <c r="DA10" s="12" t="s">
        <v>2236</v>
      </c>
      <c r="DB10" s="12" t="s">
        <v>2236</v>
      </c>
      <c r="DC10" s="12" t="s">
        <v>2236</v>
      </c>
      <c r="DD10" s="12" t="s">
        <v>2236</v>
      </c>
      <c r="DE10" s="12" t="s">
        <v>2236</v>
      </c>
      <c r="DF10" s="12" t="s">
        <v>2236</v>
      </c>
      <c r="DG10" s="12" t="s">
        <v>2236</v>
      </c>
      <c r="DH10" s="12" t="s">
        <v>2236</v>
      </c>
      <c r="DI10" s="12" t="s">
        <v>2236</v>
      </c>
      <c r="DJ10" s="12" t="s">
        <v>2236</v>
      </c>
      <c r="DK10" s="12" t="s">
        <v>2236</v>
      </c>
      <c r="DL10" s="12" t="s">
        <v>2236</v>
      </c>
      <c r="DM10" s="12" t="s">
        <v>2236</v>
      </c>
      <c r="DN10" s="12" t="s">
        <v>2236</v>
      </c>
      <c r="DO10" s="12" t="s">
        <v>2236</v>
      </c>
      <c r="DP10" s="12" t="s">
        <v>2236</v>
      </c>
      <c r="DQ10" s="12" t="s">
        <v>2236</v>
      </c>
      <c r="DR10" s="11" t="s">
        <v>2268</v>
      </c>
      <c r="DS10" s="11" t="s">
        <v>3747</v>
      </c>
      <c r="DT10" s="11" t="s">
        <v>2236</v>
      </c>
      <c r="DU10" s="11" t="s">
        <v>3748</v>
      </c>
      <c r="DV10" s="11" t="s">
        <v>3749</v>
      </c>
      <c r="DW10" s="11" t="s">
        <v>2236</v>
      </c>
      <c r="DX10" s="11" t="s">
        <v>3750</v>
      </c>
      <c r="DY10" s="12" t="s">
        <v>2236</v>
      </c>
      <c r="DZ10" s="12" t="s">
        <v>2236</v>
      </c>
      <c r="EA10" s="12" t="s">
        <v>2236</v>
      </c>
      <c r="EB10" s="12" t="s">
        <v>2236</v>
      </c>
      <c r="EC10" s="12" t="s">
        <v>2236</v>
      </c>
      <c r="ED10" s="12" t="s">
        <v>2236</v>
      </c>
      <c r="EE10" s="12" t="s">
        <v>2236</v>
      </c>
      <c r="EF10" s="12" t="s">
        <v>2236</v>
      </c>
      <c r="EG10" s="12" t="s">
        <v>2236</v>
      </c>
      <c r="EH10" s="12" t="s">
        <v>2236</v>
      </c>
      <c r="EI10" s="12" t="s">
        <v>2236</v>
      </c>
      <c r="EJ10" s="12" t="s">
        <v>2236</v>
      </c>
      <c r="EK10" s="12" t="s">
        <v>2236</v>
      </c>
      <c r="EL10" s="12" t="s">
        <v>2236</v>
      </c>
      <c r="EM10" s="12" t="s">
        <v>2236</v>
      </c>
      <c r="EN10" s="12" t="s">
        <v>2236</v>
      </c>
      <c r="EO10" s="12" t="s">
        <v>2236</v>
      </c>
      <c r="EP10" s="12" t="s">
        <v>2236</v>
      </c>
      <c r="EQ10" s="14" t="s">
        <v>5298</v>
      </c>
      <c r="ER10" s="13" t="s">
        <v>5299</v>
      </c>
      <c r="ES10" s="13" t="s">
        <v>5300</v>
      </c>
      <c r="ET10" s="13" t="s">
        <v>5301</v>
      </c>
      <c r="EU10" s="12" t="s">
        <v>2236</v>
      </c>
      <c r="EV10" s="12" t="s">
        <v>2236</v>
      </c>
      <c r="EW10" s="12" t="s">
        <v>2236</v>
      </c>
      <c r="EX10" s="12" t="s">
        <v>2236</v>
      </c>
      <c r="EY10" s="12" t="s">
        <v>2236</v>
      </c>
      <c r="EZ10" s="12" t="s">
        <v>2236</v>
      </c>
      <c r="FA10" s="12" t="s">
        <v>2236</v>
      </c>
      <c r="FB10" s="12" t="s">
        <v>2236</v>
      </c>
      <c r="FC10" s="12" t="s">
        <v>2236</v>
      </c>
      <c r="FD10" s="12" t="s">
        <v>2236</v>
      </c>
      <c r="FE10" s="12" t="s">
        <v>2236</v>
      </c>
      <c r="FF10" s="12" t="s">
        <v>2236</v>
      </c>
      <c r="FG10" s="12" t="s">
        <v>2236</v>
      </c>
      <c r="FH10" s="12" t="s">
        <v>2236</v>
      </c>
      <c r="FI10" s="12" t="s">
        <v>2236</v>
      </c>
      <c r="FJ10" s="12" t="s">
        <v>2236</v>
      </c>
      <c r="FK10" s="12" t="s">
        <v>2236</v>
      </c>
      <c r="FL10" s="12" t="s">
        <v>2236</v>
      </c>
      <c r="FM10" s="12" t="s">
        <v>2236</v>
      </c>
      <c r="FN10" s="12" t="s">
        <v>2236</v>
      </c>
      <c r="FO10" s="12" t="s">
        <v>2236</v>
      </c>
      <c r="FP10" s="12" t="s">
        <v>2236</v>
      </c>
      <c r="FQ10" s="12" t="s">
        <v>2236</v>
      </c>
      <c r="FR10" s="12" t="s">
        <v>2236</v>
      </c>
      <c r="FS10" s="12" t="s">
        <v>2236</v>
      </c>
      <c r="FT10" s="12" t="s">
        <v>2236</v>
      </c>
      <c r="FU10" s="12" t="s">
        <v>2236</v>
      </c>
      <c r="FV10" s="12" t="s">
        <v>2236</v>
      </c>
      <c r="FW10" s="12" t="s">
        <v>2236</v>
      </c>
      <c r="FX10" s="12" t="s">
        <v>2236</v>
      </c>
      <c r="FY10" s="12" t="s">
        <v>2236</v>
      </c>
      <c r="FZ10" s="12" t="s">
        <v>2236</v>
      </c>
      <c r="GA10" s="12" t="s">
        <v>2236</v>
      </c>
      <c r="GB10" s="12" t="s">
        <v>2236</v>
      </c>
      <c r="GC10" s="12" t="s">
        <v>2236</v>
      </c>
      <c r="GD10" s="12" t="s">
        <v>2236</v>
      </c>
      <c r="GE10" s="12" t="s">
        <v>2236</v>
      </c>
      <c r="GF10" s="12" t="s">
        <v>2236</v>
      </c>
      <c r="GG10" s="12" t="s">
        <v>2236</v>
      </c>
      <c r="GH10" s="12" t="s">
        <v>2236</v>
      </c>
      <c r="GI10" s="12" t="s">
        <v>2236</v>
      </c>
      <c r="GJ10" s="12" t="s">
        <v>2236</v>
      </c>
      <c r="GK10" s="12" t="s">
        <v>2236</v>
      </c>
      <c r="GL10" s="12" t="s">
        <v>2236</v>
      </c>
      <c r="GM10" s="12" t="s">
        <v>2236</v>
      </c>
      <c r="GN10" s="12" t="s">
        <v>2236</v>
      </c>
      <c r="GO10" s="12" t="s">
        <v>2236</v>
      </c>
      <c r="GP10" s="12" t="s">
        <v>2236</v>
      </c>
      <c r="GQ10" s="12" t="s">
        <v>2236</v>
      </c>
      <c r="GR10" s="12" t="s">
        <v>2236</v>
      </c>
      <c r="GS10" s="12" t="s">
        <v>2236</v>
      </c>
      <c r="GT10" s="12" t="s">
        <v>2236</v>
      </c>
      <c r="GU10" s="11" t="s">
        <v>3755</v>
      </c>
      <c r="GV10" s="11" t="s">
        <v>3756</v>
      </c>
      <c r="GW10" s="13" t="s">
        <v>5302</v>
      </c>
      <c r="GX10" s="11" t="s">
        <v>2236</v>
      </c>
      <c r="GY10" s="12" t="s">
        <v>2236</v>
      </c>
      <c r="GZ10" s="12" t="s">
        <v>2236</v>
      </c>
      <c r="HA10" s="12" t="s">
        <v>2236</v>
      </c>
      <c r="HB10" s="12" t="s">
        <v>2236</v>
      </c>
      <c r="HC10" s="12" t="s">
        <v>2236</v>
      </c>
      <c r="HD10" s="12" t="s">
        <v>2236</v>
      </c>
      <c r="HE10" s="12" t="s">
        <v>2236</v>
      </c>
      <c r="HF10" s="12" t="s">
        <v>2236</v>
      </c>
      <c r="HG10" s="12" t="s">
        <v>2236</v>
      </c>
      <c r="HH10" s="12" t="s">
        <v>2236</v>
      </c>
      <c r="HI10" s="12" t="s">
        <v>2236</v>
      </c>
      <c r="HJ10" s="12" t="s">
        <v>2236</v>
      </c>
      <c r="HK10" s="12" t="s">
        <v>2236</v>
      </c>
      <c r="HL10" s="12" t="s">
        <v>2236</v>
      </c>
      <c r="HM10" s="12" t="s">
        <v>2236</v>
      </c>
      <c r="HN10" s="12" t="s">
        <v>2236</v>
      </c>
      <c r="HO10" s="12" t="s">
        <v>2236</v>
      </c>
      <c r="HP10" s="12" t="s">
        <v>2236</v>
      </c>
      <c r="HQ10" s="12" t="s">
        <v>2236</v>
      </c>
      <c r="HR10" s="12" t="s">
        <v>2236</v>
      </c>
      <c r="HS10" s="12" t="s">
        <v>2236</v>
      </c>
      <c r="HT10" s="12" t="s">
        <v>2236</v>
      </c>
      <c r="HU10" s="12" t="s">
        <v>2236</v>
      </c>
      <c r="HV10" s="12" t="s">
        <v>2236</v>
      </c>
      <c r="HW10" s="13" t="s">
        <v>5303</v>
      </c>
      <c r="HX10" s="11" t="s">
        <v>3756</v>
      </c>
      <c r="HY10" s="13" t="s">
        <v>3759</v>
      </c>
      <c r="HZ10" s="11" t="s">
        <v>2236</v>
      </c>
      <c r="IA10" s="12" t="s">
        <v>2236</v>
      </c>
      <c r="IB10" s="12" t="s">
        <v>2236</v>
      </c>
      <c r="IC10" s="12" t="s">
        <v>2236</v>
      </c>
      <c r="ID10" s="12" t="s">
        <v>2236</v>
      </c>
      <c r="IE10" s="12" t="s">
        <v>2236</v>
      </c>
      <c r="IF10" s="12" t="s">
        <v>2236</v>
      </c>
      <c r="IG10" s="12" t="s">
        <v>2236</v>
      </c>
      <c r="IH10" s="12" t="s">
        <v>2236</v>
      </c>
      <c r="II10" s="12" t="s">
        <v>2236</v>
      </c>
      <c r="IJ10" s="12" t="s">
        <v>2236</v>
      </c>
      <c r="IK10" s="12" t="s">
        <v>2236</v>
      </c>
      <c r="IL10" s="12" t="s">
        <v>2236</v>
      </c>
      <c r="IM10" s="11" t="s">
        <v>3760</v>
      </c>
      <c r="IN10" s="11" t="s">
        <v>3756</v>
      </c>
      <c r="IO10" s="13" t="s">
        <v>5304</v>
      </c>
      <c r="IP10" s="11" t="s">
        <v>2236</v>
      </c>
      <c r="IQ10" s="12" t="s">
        <v>2236</v>
      </c>
      <c r="IR10" s="12" t="s">
        <v>2236</v>
      </c>
      <c r="IS10" s="12" t="s">
        <v>2236</v>
      </c>
      <c r="IT10" s="12" t="s">
        <v>2236</v>
      </c>
      <c r="IU10" s="12" t="s">
        <v>2236</v>
      </c>
      <c r="IV10" s="12" t="s">
        <v>2236</v>
      </c>
      <c r="IW10" s="12" t="s">
        <v>2236</v>
      </c>
      <c r="IX10" s="12" t="s">
        <v>2236</v>
      </c>
      <c r="IY10" s="12" t="s">
        <v>2236</v>
      </c>
      <c r="IZ10" s="12" t="s">
        <v>2236</v>
      </c>
      <c r="JA10" s="12" t="s">
        <v>2236</v>
      </c>
      <c r="JB10" s="12" t="s">
        <v>2236</v>
      </c>
      <c r="JC10" s="11" t="s">
        <v>3762</v>
      </c>
      <c r="JD10" s="13" t="s">
        <v>5305</v>
      </c>
      <c r="JE10" s="13" t="s">
        <v>5306</v>
      </c>
      <c r="JF10" s="11" t="s">
        <v>2236</v>
      </c>
      <c r="JG10" s="12" t="s">
        <v>2236</v>
      </c>
      <c r="JH10" s="12" t="s">
        <v>2236</v>
      </c>
      <c r="JI10" s="12" t="s">
        <v>2236</v>
      </c>
      <c r="JJ10" s="12" t="s">
        <v>2236</v>
      </c>
      <c r="JK10" s="12" t="s">
        <v>2236</v>
      </c>
      <c r="JL10" s="12" t="s">
        <v>2236</v>
      </c>
      <c r="JM10" s="12" t="s">
        <v>2236</v>
      </c>
      <c r="JN10" s="12" t="s">
        <v>2236</v>
      </c>
      <c r="JO10" s="13" t="s">
        <v>3765</v>
      </c>
      <c r="JP10" s="11" t="s">
        <v>3756</v>
      </c>
      <c r="JQ10" s="13" t="s">
        <v>3766</v>
      </c>
      <c r="JR10" s="11" t="s">
        <v>2236</v>
      </c>
      <c r="JS10" s="11" t="s">
        <v>5307</v>
      </c>
      <c r="JT10" s="89" t="s">
        <v>5308</v>
      </c>
      <c r="JU10" s="11" t="s">
        <v>5309</v>
      </c>
      <c r="JV10" s="11" t="s">
        <v>2236</v>
      </c>
      <c r="JW10" s="11" t="s">
        <v>3770</v>
      </c>
      <c r="JX10" s="13" t="s">
        <v>5310</v>
      </c>
      <c r="JY10" s="11" t="s">
        <v>5311</v>
      </c>
      <c r="JZ10" s="11" t="s">
        <v>2236</v>
      </c>
      <c r="KA10" s="12" t="s">
        <v>2236</v>
      </c>
      <c r="KB10" s="12" t="s">
        <v>2236</v>
      </c>
      <c r="KC10" s="12" t="s">
        <v>2236</v>
      </c>
      <c r="KD10" s="12" t="s">
        <v>2236</v>
      </c>
      <c r="KE10" s="12" t="s">
        <v>2236</v>
      </c>
      <c r="KF10" s="12" t="s">
        <v>2236</v>
      </c>
      <c r="KG10" s="12" t="s">
        <v>2236</v>
      </c>
      <c r="KH10" s="12" t="s">
        <v>2236</v>
      </c>
      <c r="KI10" s="12" t="s">
        <v>2236</v>
      </c>
      <c r="KJ10" s="12" t="s">
        <v>2236</v>
      </c>
      <c r="KK10" s="12" t="s">
        <v>2236</v>
      </c>
      <c r="KL10" s="12" t="s">
        <v>2236</v>
      </c>
      <c r="KM10" s="12" t="s">
        <v>2236</v>
      </c>
      <c r="KN10" s="12" t="s">
        <v>2236</v>
      </c>
      <c r="KO10" s="12" t="s">
        <v>2236</v>
      </c>
      <c r="KP10" s="12" t="s">
        <v>2236</v>
      </c>
      <c r="KQ10" s="12" t="s">
        <v>2236</v>
      </c>
      <c r="KR10" s="12" t="s">
        <v>2236</v>
      </c>
      <c r="KS10" s="12" t="s">
        <v>2236</v>
      </c>
      <c r="KT10" s="12" t="s">
        <v>2236</v>
      </c>
      <c r="KU10" s="12" t="s">
        <v>2236</v>
      </c>
      <c r="KV10" s="12" t="s">
        <v>2236</v>
      </c>
      <c r="KW10" s="12" t="s">
        <v>2236</v>
      </c>
      <c r="KX10" s="12" t="s">
        <v>2236</v>
      </c>
      <c r="KY10" s="12" t="s">
        <v>2236</v>
      </c>
      <c r="KZ10" s="12" t="s">
        <v>2236</v>
      </c>
      <c r="LA10" s="12" t="s">
        <v>2236</v>
      </c>
      <c r="LB10" s="12" t="s">
        <v>2236</v>
      </c>
      <c r="LC10" s="12" t="s">
        <v>2236</v>
      </c>
      <c r="LD10" s="12" t="s">
        <v>2236</v>
      </c>
      <c r="LE10" s="12" t="s">
        <v>2236</v>
      </c>
      <c r="LF10" s="12" t="s">
        <v>2236</v>
      </c>
      <c r="LG10" s="12" t="s">
        <v>2236</v>
      </c>
      <c r="LH10" s="12" t="s">
        <v>2236</v>
      </c>
      <c r="LI10" s="12" t="s">
        <v>2236</v>
      </c>
      <c r="LJ10" s="12" t="s">
        <v>2236</v>
      </c>
      <c r="LK10" s="12" t="s">
        <v>2236</v>
      </c>
      <c r="LL10" s="12" t="s">
        <v>2236</v>
      </c>
      <c r="LM10" s="12" t="s">
        <v>2236</v>
      </c>
      <c r="LN10" s="12" t="s">
        <v>2236</v>
      </c>
      <c r="LO10" s="12" t="s">
        <v>2236</v>
      </c>
      <c r="LP10" s="12" t="s">
        <v>2236</v>
      </c>
      <c r="LQ10" s="12" t="s">
        <v>2236</v>
      </c>
      <c r="LR10" s="12" t="s">
        <v>2236</v>
      </c>
      <c r="LS10" s="12" t="s">
        <v>2236</v>
      </c>
      <c r="LT10" s="12" t="s">
        <v>2236</v>
      </c>
      <c r="LU10" s="12" t="s">
        <v>2236</v>
      </c>
      <c r="LV10" s="12" t="s">
        <v>2236</v>
      </c>
      <c r="LW10" s="12" t="s">
        <v>2236</v>
      </c>
      <c r="LX10" s="12" t="s">
        <v>2236</v>
      </c>
      <c r="LY10" s="12" t="s">
        <v>2236</v>
      </c>
      <c r="LZ10" s="12" t="s">
        <v>2236</v>
      </c>
      <c r="MA10" s="12" t="s">
        <v>2236</v>
      </c>
      <c r="MB10" s="12" t="s">
        <v>2236</v>
      </c>
      <c r="MC10" s="12" t="s">
        <v>2236</v>
      </c>
      <c r="MD10" s="12" t="s">
        <v>2236</v>
      </c>
      <c r="ME10" s="12" t="s">
        <v>2236</v>
      </c>
      <c r="MF10" s="12" t="s">
        <v>2236</v>
      </c>
      <c r="MG10" s="12" t="s">
        <v>2236</v>
      </c>
      <c r="MH10" s="12" t="s">
        <v>2236</v>
      </c>
      <c r="MI10" s="12" t="s">
        <v>2236</v>
      </c>
      <c r="MJ10" s="12" t="s">
        <v>2236</v>
      </c>
      <c r="MK10" s="12" t="s">
        <v>2236</v>
      </c>
      <c r="ML10" s="12" t="s">
        <v>2236</v>
      </c>
      <c r="MM10" s="12" t="s">
        <v>2236</v>
      </c>
      <c r="MN10" s="12" t="s">
        <v>2236</v>
      </c>
      <c r="MO10" s="12" t="s">
        <v>2236</v>
      </c>
      <c r="MP10" s="12" t="s">
        <v>2236</v>
      </c>
      <c r="MQ10" s="12" t="s">
        <v>2236</v>
      </c>
      <c r="MR10" s="12" t="s">
        <v>2236</v>
      </c>
      <c r="MS10" s="12" t="s">
        <v>2236</v>
      </c>
      <c r="MT10" s="12" t="s">
        <v>2236</v>
      </c>
      <c r="MU10" s="12" t="s">
        <v>2236</v>
      </c>
      <c r="MV10" s="12" t="s">
        <v>2236</v>
      </c>
      <c r="MW10" s="12" t="s">
        <v>2236</v>
      </c>
      <c r="MX10" s="12" t="s">
        <v>2236</v>
      </c>
      <c r="MY10" s="12" t="s">
        <v>2236</v>
      </c>
      <c r="MZ10" s="12" t="s">
        <v>2236</v>
      </c>
      <c r="NA10" s="12" t="s">
        <v>2236</v>
      </c>
      <c r="NB10" s="12" t="s">
        <v>2236</v>
      </c>
      <c r="NC10" s="12" t="s">
        <v>2236</v>
      </c>
      <c r="ND10" s="12" t="s">
        <v>2236</v>
      </c>
      <c r="NE10" s="12" t="s">
        <v>2236</v>
      </c>
      <c r="NF10" s="12" t="s">
        <v>2236</v>
      </c>
      <c r="NG10" s="12" t="s">
        <v>2236</v>
      </c>
      <c r="NH10" s="12" t="s">
        <v>2236</v>
      </c>
      <c r="NI10" s="12" t="s">
        <v>2236</v>
      </c>
      <c r="NJ10" s="12" t="s">
        <v>2236</v>
      </c>
      <c r="NK10" s="12" t="s">
        <v>2236</v>
      </c>
      <c r="NL10" s="12" t="s">
        <v>2236</v>
      </c>
      <c r="NM10" s="12" t="s">
        <v>2236</v>
      </c>
      <c r="NN10" s="12" t="s">
        <v>2236</v>
      </c>
      <c r="NO10" s="12" t="s">
        <v>2236</v>
      </c>
      <c r="NP10" s="12" t="s">
        <v>2236</v>
      </c>
      <c r="NQ10" s="12" t="s">
        <v>2236</v>
      </c>
      <c r="NR10" s="12" t="s">
        <v>2236</v>
      </c>
      <c r="NS10" s="12" t="s">
        <v>2236</v>
      </c>
      <c r="NT10" s="12" t="s">
        <v>2236</v>
      </c>
      <c r="NU10" s="12" t="s">
        <v>2236</v>
      </c>
      <c r="NV10" s="12" t="s">
        <v>2236</v>
      </c>
      <c r="NW10" s="12" t="s">
        <v>2236</v>
      </c>
      <c r="NX10" s="12" t="s">
        <v>2236</v>
      </c>
      <c r="NY10" s="12" t="s">
        <v>2236</v>
      </c>
      <c r="NZ10" s="12" t="s">
        <v>2236</v>
      </c>
      <c r="OA10" s="12" t="s">
        <v>2236</v>
      </c>
      <c r="OB10" s="12" t="s">
        <v>2236</v>
      </c>
      <c r="OC10" s="12" t="s">
        <v>2236</v>
      </c>
      <c r="OD10" s="12" t="s">
        <v>2236</v>
      </c>
      <c r="OE10" s="12" t="s">
        <v>2236</v>
      </c>
      <c r="OF10" s="12" t="s">
        <v>2236</v>
      </c>
      <c r="OG10" s="12" t="s">
        <v>2236</v>
      </c>
      <c r="OH10" s="12" t="s">
        <v>2236</v>
      </c>
      <c r="OI10" s="12" t="s">
        <v>2236</v>
      </c>
      <c r="OJ10" s="12" t="s">
        <v>2236</v>
      </c>
      <c r="OK10" s="12" t="s">
        <v>2236</v>
      </c>
      <c r="OL10" s="12" t="s">
        <v>2236</v>
      </c>
      <c r="OM10" s="12" t="s">
        <v>2236</v>
      </c>
      <c r="ON10" s="12" t="s">
        <v>2236</v>
      </c>
      <c r="OO10" s="12" t="s">
        <v>2236</v>
      </c>
      <c r="OP10" s="12" t="s">
        <v>2236</v>
      </c>
      <c r="OQ10" s="12" t="s">
        <v>2236</v>
      </c>
      <c r="OR10" s="12" t="s">
        <v>2236</v>
      </c>
      <c r="OS10" s="12" t="s">
        <v>2236</v>
      </c>
      <c r="OT10" s="12" t="s">
        <v>2236</v>
      </c>
      <c r="OU10" s="12" t="s">
        <v>2236</v>
      </c>
      <c r="OV10" s="12" t="s">
        <v>2236</v>
      </c>
      <c r="OW10" s="12" t="s">
        <v>2236</v>
      </c>
      <c r="OX10" s="12" t="s">
        <v>2236</v>
      </c>
      <c r="OY10" s="12" t="s">
        <v>2236</v>
      </c>
      <c r="OZ10" s="12" t="s">
        <v>2236</v>
      </c>
      <c r="PA10" s="12" t="s">
        <v>2236</v>
      </c>
      <c r="PB10" s="12" t="s">
        <v>2236</v>
      </c>
      <c r="PC10" s="12" t="s">
        <v>2236</v>
      </c>
      <c r="PD10" s="12" t="s">
        <v>2236</v>
      </c>
      <c r="PE10" s="12" t="s">
        <v>2236</v>
      </c>
      <c r="PF10" s="12" t="s">
        <v>2236</v>
      </c>
      <c r="PG10" s="12" t="s">
        <v>2236</v>
      </c>
      <c r="PH10" s="12" t="s">
        <v>2236</v>
      </c>
      <c r="PI10" s="12" t="s">
        <v>2236</v>
      </c>
      <c r="PJ10" s="12" t="s">
        <v>2236</v>
      </c>
      <c r="PK10" s="12" t="s">
        <v>2236</v>
      </c>
      <c r="PL10" s="12" t="s">
        <v>2236</v>
      </c>
      <c r="PM10" s="12" t="s">
        <v>2236</v>
      </c>
      <c r="PN10" s="12" t="s">
        <v>2236</v>
      </c>
      <c r="PO10" s="12" t="s">
        <v>2236</v>
      </c>
      <c r="PP10" s="12" t="s">
        <v>2236</v>
      </c>
      <c r="PQ10" s="12" t="s">
        <v>2236</v>
      </c>
      <c r="PR10" s="12" t="s">
        <v>2236</v>
      </c>
      <c r="PS10" s="11" t="s">
        <v>5312</v>
      </c>
      <c r="PT10" s="11" t="s">
        <v>2236</v>
      </c>
      <c r="PU10" s="11" t="s">
        <v>2236</v>
      </c>
      <c r="PV10" s="11" t="s">
        <v>3774</v>
      </c>
      <c r="PW10" s="11" t="s">
        <v>2236</v>
      </c>
      <c r="PX10" s="20" t="s">
        <v>2170</v>
      </c>
    </row>
    <row r="11" spans="1:440" ht="15" customHeight="1">
      <c r="A11" s="11" t="s">
        <v>5313</v>
      </c>
      <c r="B11" s="11">
        <v>718</v>
      </c>
      <c r="C11" s="11" t="s">
        <v>3429</v>
      </c>
      <c r="D11" s="11" t="s">
        <v>3430</v>
      </c>
      <c r="E11" s="11" t="s">
        <v>3431</v>
      </c>
      <c r="F11" s="11">
        <v>2018</v>
      </c>
      <c r="G11" s="11" t="s">
        <v>3432</v>
      </c>
      <c r="H11" s="11" t="s">
        <v>3433</v>
      </c>
      <c r="I11" s="11" t="s">
        <v>2236</v>
      </c>
      <c r="J11" s="11" t="s">
        <v>3434</v>
      </c>
      <c r="K11" s="11" t="s">
        <v>2234</v>
      </c>
      <c r="L11" s="11" t="s">
        <v>2409</v>
      </c>
      <c r="M11" s="11" t="s">
        <v>2236</v>
      </c>
      <c r="N11" s="11" t="s">
        <v>3381</v>
      </c>
      <c r="O11" s="11" t="s">
        <v>2236</v>
      </c>
      <c r="P11" s="11" t="s">
        <v>3188</v>
      </c>
      <c r="Q11" s="70" t="s">
        <v>5314</v>
      </c>
      <c r="R11" s="11" t="s">
        <v>2236</v>
      </c>
      <c r="S11" s="11" t="s">
        <v>2236</v>
      </c>
      <c r="T11" s="11" t="s">
        <v>3436</v>
      </c>
      <c r="U11" s="11" t="s">
        <v>3191</v>
      </c>
      <c r="V11" s="11" t="s">
        <v>3437</v>
      </c>
      <c r="W11" s="11" t="s">
        <v>2236</v>
      </c>
      <c r="X11" s="11" t="s">
        <v>2236</v>
      </c>
      <c r="Y11" s="13" t="s">
        <v>3436</v>
      </c>
      <c r="Z11" s="11" t="s">
        <v>3194</v>
      </c>
      <c r="AA11" s="11" t="s">
        <v>5315</v>
      </c>
      <c r="AB11" s="11" t="s">
        <v>2236</v>
      </c>
      <c r="AC11" s="11" t="s">
        <v>2236</v>
      </c>
      <c r="AD11" s="11" t="s">
        <v>3436</v>
      </c>
      <c r="AE11" s="11" t="s">
        <v>3439</v>
      </c>
      <c r="AF11" s="11" t="s">
        <v>5316</v>
      </c>
      <c r="AG11" s="11" t="s">
        <v>2236</v>
      </c>
      <c r="AH11" s="11" t="s">
        <v>2236</v>
      </c>
      <c r="AI11" s="11" t="s">
        <v>3436</v>
      </c>
      <c r="AJ11" s="11" t="s">
        <v>3441</v>
      </c>
      <c r="AK11" s="11" t="s">
        <v>5317</v>
      </c>
      <c r="AL11" s="11" t="s">
        <v>2236</v>
      </c>
      <c r="AM11" s="11" t="s">
        <v>2236</v>
      </c>
      <c r="AN11" s="11" t="s">
        <v>3436</v>
      </c>
      <c r="AO11" s="11" t="s">
        <v>3443</v>
      </c>
      <c r="AP11" s="11" t="s">
        <v>5318</v>
      </c>
      <c r="AQ11" s="11" t="s">
        <v>2236</v>
      </c>
      <c r="AR11" s="11" t="s">
        <v>2236</v>
      </c>
      <c r="AS11" s="11" t="s">
        <v>3436</v>
      </c>
      <c r="AT11" s="12" t="s">
        <v>2236</v>
      </c>
      <c r="AU11" s="12" t="s">
        <v>2236</v>
      </c>
      <c r="AV11" s="12" t="s">
        <v>2236</v>
      </c>
      <c r="AW11" s="12" t="s">
        <v>2236</v>
      </c>
      <c r="AX11" s="12" t="s">
        <v>2236</v>
      </c>
      <c r="AY11" s="12" t="s">
        <v>2236</v>
      </c>
      <c r="AZ11" s="12" t="s">
        <v>2236</v>
      </c>
      <c r="BA11" s="12" t="s">
        <v>2236</v>
      </c>
      <c r="BB11" s="12" t="s">
        <v>2236</v>
      </c>
      <c r="BC11" s="12" t="s">
        <v>2236</v>
      </c>
      <c r="BD11" s="12" t="s">
        <v>2236</v>
      </c>
      <c r="BE11" s="12" t="s">
        <v>2236</v>
      </c>
      <c r="BF11" s="12" t="s">
        <v>2236</v>
      </c>
      <c r="BG11" s="12" t="s">
        <v>2236</v>
      </c>
      <c r="BH11" s="12" t="s">
        <v>2236</v>
      </c>
      <c r="BI11" s="11" t="s">
        <v>2236</v>
      </c>
      <c r="BJ11" s="11" t="s">
        <v>2236</v>
      </c>
      <c r="BK11" s="11" t="s">
        <v>2236</v>
      </c>
      <c r="BL11" s="11" t="s">
        <v>2236</v>
      </c>
      <c r="BM11" s="11" t="s">
        <v>2236</v>
      </c>
      <c r="BN11" s="11" t="s">
        <v>2236</v>
      </c>
      <c r="BO11" s="11" t="s">
        <v>2236</v>
      </c>
      <c r="BP11" s="11" t="s">
        <v>2236</v>
      </c>
      <c r="BQ11" s="11" t="s">
        <v>2236</v>
      </c>
      <c r="BR11" s="11" t="s">
        <v>2236</v>
      </c>
      <c r="BS11" s="12" t="s">
        <v>2236</v>
      </c>
      <c r="BT11" s="12" t="s">
        <v>2236</v>
      </c>
      <c r="BU11" s="12" t="s">
        <v>2236</v>
      </c>
      <c r="BV11" s="12" t="s">
        <v>2236</v>
      </c>
      <c r="BW11" s="12" t="s">
        <v>2236</v>
      </c>
      <c r="BX11" s="12" t="s">
        <v>2236</v>
      </c>
      <c r="BY11" s="12" t="s">
        <v>2236</v>
      </c>
      <c r="BZ11" s="12" t="s">
        <v>2236</v>
      </c>
      <c r="CA11" s="12" t="s">
        <v>2236</v>
      </c>
      <c r="CB11" s="12" t="s">
        <v>2236</v>
      </c>
      <c r="CC11" s="12" t="s">
        <v>2236</v>
      </c>
      <c r="CD11" s="12" t="s">
        <v>2236</v>
      </c>
      <c r="CE11" s="12" t="s">
        <v>2236</v>
      </c>
      <c r="CF11" s="11" t="s">
        <v>3445</v>
      </c>
      <c r="CG11" s="12" t="s">
        <v>2236</v>
      </c>
      <c r="CH11" s="11" t="s">
        <v>2236</v>
      </c>
      <c r="CI11" s="11" t="s">
        <v>2236</v>
      </c>
      <c r="CJ11" s="11" t="s">
        <v>3446</v>
      </c>
      <c r="CK11" s="11" t="s">
        <v>5319</v>
      </c>
      <c r="CL11" s="11" t="s">
        <v>2236</v>
      </c>
      <c r="CM11" s="11" t="s">
        <v>2236</v>
      </c>
      <c r="CN11" s="11" t="s">
        <v>3448</v>
      </c>
      <c r="CO11" s="13" t="s">
        <v>3447</v>
      </c>
      <c r="CP11" s="12" t="s">
        <v>2236</v>
      </c>
      <c r="CQ11" s="12" t="s">
        <v>2236</v>
      </c>
      <c r="CR11" s="12" t="s">
        <v>2236</v>
      </c>
      <c r="CS11" s="12" t="s">
        <v>2236</v>
      </c>
      <c r="CT11" s="12" t="s">
        <v>2236</v>
      </c>
      <c r="CU11" s="12" t="s">
        <v>2236</v>
      </c>
      <c r="CV11" s="12" t="s">
        <v>2236</v>
      </c>
      <c r="CW11" s="12" t="s">
        <v>2236</v>
      </c>
      <c r="CX11" s="12" t="s">
        <v>2236</v>
      </c>
      <c r="CY11" s="12" t="s">
        <v>2236</v>
      </c>
      <c r="CZ11" s="12" t="s">
        <v>2236</v>
      </c>
      <c r="DA11" s="12" t="s">
        <v>2236</v>
      </c>
      <c r="DB11" s="12" t="s">
        <v>2236</v>
      </c>
      <c r="DC11" s="12" t="s">
        <v>2236</v>
      </c>
      <c r="DD11" s="12" t="s">
        <v>2236</v>
      </c>
      <c r="DE11" s="12" t="s">
        <v>2236</v>
      </c>
      <c r="DF11" s="12" t="s">
        <v>2236</v>
      </c>
      <c r="DG11" s="12" t="s">
        <v>2236</v>
      </c>
      <c r="DH11" s="12" t="s">
        <v>2236</v>
      </c>
      <c r="DI11" s="12" t="s">
        <v>2236</v>
      </c>
      <c r="DJ11" s="12" t="s">
        <v>2236</v>
      </c>
      <c r="DK11" s="12" t="s">
        <v>2236</v>
      </c>
      <c r="DL11" s="12" t="s">
        <v>2236</v>
      </c>
      <c r="DM11" s="12" t="s">
        <v>2236</v>
      </c>
      <c r="DN11" s="12" t="s">
        <v>2236</v>
      </c>
      <c r="DO11" s="12" t="s">
        <v>2236</v>
      </c>
      <c r="DP11" s="12" t="s">
        <v>2236</v>
      </c>
      <c r="DQ11" s="12" t="s">
        <v>2236</v>
      </c>
      <c r="DR11" s="11" t="s">
        <v>2268</v>
      </c>
      <c r="DS11" s="11" t="s">
        <v>2236</v>
      </c>
      <c r="DT11" s="12" t="s">
        <v>2236</v>
      </c>
      <c r="DU11" s="12" t="s">
        <v>2236</v>
      </c>
      <c r="DV11" s="12" t="s">
        <v>2236</v>
      </c>
      <c r="DW11" s="12" t="s">
        <v>2236</v>
      </c>
      <c r="DX11" s="12" t="s">
        <v>2236</v>
      </c>
      <c r="DY11" s="12" t="s">
        <v>2236</v>
      </c>
      <c r="DZ11" s="12" t="s">
        <v>2236</v>
      </c>
      <c r="EA11" s="12" t="s">
        <v>2236</v>
      </c>
      <c r="EB11" s="12" t="s">
        <v>2236</v>
      </c>
      <c r="EC11" s="12" t="s">
        <v>2236</v>
      </c>
      <c r="ED11" s="12" t="s">
        <v>2236</v>
      </c>
      <c r="EE11" s="12" t="s">
        <v>2236</v>
      </c>
      <c r="EF11" s="12" t="s">
        <v>2236</v>
      </c>
      <c r="EG11" s="12" t="s">
        <v>2236</v>
      </c>
      <c r="EH11" s="12" t="s">
        <v>2236</v>
      </c>
      <c r="EI11" s="12" t="s">
        <v>2236</v>
      </c>
      <c r="EJ11" s="12" t="s">
        <v>2236</v>
      </c>
      <c r="EK11" s="12" t="s">
        <v>2236</v>
      </c>
      <c r="EL11" s="12" t="s">
        <v>2236</v>
      </c>
      <c r="EM11" s="12" t="s">
        <v>2236</v>
      </c>
      <c r="EN11" s="12" t="s">
        <v>2236</v>
      </c>
      <c r="EO11" s="12" t="s">
        <v>2236</v>
      </c>
      <c r="EP11" s="12" t="s">
        <v>2236</v>
      </c>
      <c r="EQ11" s="14" t="s">
        <v>5320</v>
      </c>
      <c r="ER11" s="13" t="s">
        <v>5321</v>
      </c>
      <c r="ES11" s="11" t="s">
        <v>3452</v>
      </c>
      <c r="ET11" s="13" t="s">
        <v>5322</v>
      </c>
      <c r="EU11" s="12" t="s">
        <v>2236</v>
      </c>
      <c r="EV11" s="12" t="s">
        <v>2236</v>
      </c>
      <c r="EW11" s="12" t="s">
        <v>2236</v>
      </c>
      <c r="EX11" s="12" t="s">
        <v>2236</v>
      </c>
      <c r="EY11" s="12" t="s">
        <v>2236</v>
      </c>
      <c r="EZ11" s="12" t="s">
        <v>2236</v>
      </c>
      <c r="FA11" s="12" t="s">
        <v>2236</v>
      </c>
      <c r="FB11" s="12" t="s">
        <v>2236</v>
      </c>
      <c r="FC11" s="12" t="s">
        <v>2236</v>
      </c>
      <c r="FD11" s="12" t="s">
        <v>2236</v>
      </c>
      <c r="FE11" s="12" t="s">
        <v>2236</v>
      </c>
      <c r="FF11" s="12" t="s">
        <v>2236</v>
      </c>
      <c r="FG11" s="12" t="s">
        <v>2236</v>
      </c>
      <c r="FH11" s="12" t="s">
        <v>2236</v>
      </c>
      <c r="FI11" s="12" t="s">
        <v>2236</v>
      </c>
      <c r="FJ11" s="12" t="s">
        <v>2236</v>
      </c>
      <c r="FK11" s="12" t="s">
        <v>2236</v>
      </c>
      <c r="FL11" s="12" t="s">
        <v>2236</v>
      </c>
      <c r="FM11" s="12" t="s">
        <v>2236</v>
      </c>
      <c r="FN11" s="12" t="s">
        <v>2236</v>
      </c>
      <c r="FO11" s="12" t="s">
        <v>2236</v>
      </c>
      <c r="FP11" s="12" t="s">
        <v>2236</v>
      </c>
      <c r="FQ11" s="12" t="s">
        <v>2236</v>
      </c>
      <c r="FR11" s="12" t="s">
        <v>2236</v>
      </c>
      <c r="FS11" s="12" t="s">
        <v>2236</v>
      </c>
      <c r="FT11" s="12" t="s">
        <v>2236</v>
      </c>
      <c r="FU11" s="12" t="s">
        <v>2236</v>
      </c>
      <c r="FV11" s="12" t="s">
        <v>2236</v>
      </c>
      <c r="FW11" s="12" t="s">
        <v>2236</v>
      </c>
      <c r="FX11" s="12" t="s">
        <v>2236</v>
      </c>
      <c r="FY11" s="12" t="s">
        <v>2236</v>
      </c>
      <c r="FZ11" s="12" t="s">
        <v>2236</v>
      </c>
      <c r="GA11" s="13" t="s">
        <v>3454</v>
      </c>
      <c r="GB11" s="13" t="s">
        <v>5323</v>
      </c>
      <c r="GC11" s="11" t="s">
        <v>5324</v>
      </c>
      <c r="GD11" s="11" t="s">
        <v>2236</v>
      </c>
      <c r="GE11" s="12" t="s">
        <v>2236</v>
      </c>
      <c r="GF11" s="12" t="s">
        <v>2236</v>
      </c>
      <c r="GG11" s="12" t="s">
        <v>2236</v>
      </c>
      <c r="GH11" s="12" t="s">
        <v>2236</v>
      </c>
      <c r="GI11" s="12" t="s">
        <v>2236</v>
      </c>
      <c r="GJ11" s="12" t="s">
        <v>2236</v>
      </c>
      <c r="GK11" s="12" t="s">
        <v>2236</v>
      </c>
      <c r="GL11" s="12" t="s">
        <v>2236</v>
      </c>
      <c r="GM11" s="12" t="s">
        <v>2236</v>
      </c>
      <c r="GN11" s="12" t="s">
        <v>2236</v>
      </c>
      <c r="GO11" s="12" t="s">
        <v>2236</v>
      </c>
      <c r="GP11" s="12" t="s">
        <v>2236</v>
      </c>
      <c r="GQ11" s="12" t="s">
        <v>2236</v>
      </c>
      <c r="GR11" s="12" t="s">
        <v>2236</v>
      </c>
      <c r="GS11" s="12" t="s">
        <v>2236</v>
      </c>
      <c r="GT11" s="12" t="s">
        <v>2236</v>
      </c>
      <c r="GU11" s="11" t="s">
        <v>3457</v>
      </c>
      <c r="GV11" s="13" t="s">
        <v>5325</v>
      </c>
      <c r="GW11" s="13" t="s">
        <v>3459</v>
      </c>
      <c r="GX11" s="13" t="s">
        <v>5326</v>
      </c>
      <c r="GY11" s="12" t="s">
        <v>2236</v>
      </c>
      <c r="GZ11" s="12" t="s">
        <v>2236</v>
      </c>
      <c r="HA11" s="12" t="s">
        <v>2236</v>
      </c>
      <c r="HB11" s="12" t="s">
        <v>2236</v>
      </c>
      <c r="HC11" s="12" t="s">
        <v>2236</v>
      </c>
      <c r="HD11" s="12" t="s">
        <v>2236</v>
      </c>
      <c r="HE11" s="12" t="s">
        <v>2236</v>
      </c>
      <c r="HF11" s="12" t="s">
        <v>2236</v>
      </c>
      <c r="HG11" s="12" t="s">
        <v>2236</v>
      </c>
      <c r="HH11" s="12" t="s">
        <v>2236</v>
      </c>
      <c r="HI11" s="12" t="s">
        <v>2236</v>
      </c>
      <c r="HJ11" s="12" t="s">
        <v>2236</v>
      </c>
      <c r="HK11" s="12" t="s">
        <v>2236</v>
      </c>
      <c r="HL11" s="12" t="s">
        <v>2236</v>
      </c>
      <c r="HM11" s="12" t="s">
        <v>2236</v>
      </c>
      <c r="HN11" s="12" t="s">
        <v>2236</v>
      </c>
      <c r="HO11" s="12" t="s">
        <v>2236</v>
      </c>
      <c r="HP11" s="12" t="s">
        <v>2236</v>
      </c>
      <c r="HQ11" s="12" t="s">
        <v>2236</v>
      </c>
      <c r="HR11" s="12" t="s">
        <v>2236</v>
      </c>
      <c r="HS11" s="11" t="s">
        <v>3461</v>
      </c>
      <c r="HT11" s="13" t="s">
        <v>5327</v>
      </c>
      <c r="HU11" s="11" t="s">
        <v>5328</v>
      </c>
      <c r="HV11" s="11" t="s">
        <v>2236</v>
      </c>
      <c r="HW11" s="12" t="s">
        <v>2236</v>
      </c>
      <c r="HX11" s="12" t="s">
        <v>2236</v>
      </c>
      <c r="HY11" s="12" t="s">
        <v>2236</v>
      </c>
      <c r="HZ11" s="12" t="s">
        <v>2236</v>
      </c>
      <c r="IA11" s="11" t="s">
        <v>3464</v>
      </c>
      <c r="IB11" s="11" t="s">
        <v>5329</v>
      </c>
      <c r="IC11" s="13" t="s">
        <v>5330</v>
      </c>
      <c r="ID11" s="11" t="s">
        <v>2236</v>
      </c>
      <c r="IE11" s="12" t="s">
        <v>2236</v>
      </c>
      <c r="IF11" s="12" t="s">
        <v>2236</v>
      </c>
      <c r="IG11" s="12" t="s">
        <v>2236</v>
      </c>
      <c r="IH11" s="12" t="s">
        <v>2236</v>
      </c>
      <c r="II11" s="11" t="s">
        <v>3467</v>
      </c>
      <c r="IJ11" s="13" t="s">
        <v>5331</v>
      </c>
      <c r="IK11" s="11" t="s">
        <v>3469</v>
      </c>
      <c r="IL11" s="11" t="s">
        <v>2236</v>
      </c>
      <c r="IM11" s="11" t="s">
        <v>3470</v>
      </c>
      <c r="IN11" s="13" t="s">
        <v>5332</v>
      </c>
      <c r="IO11" s="13" t="s">
        <v>5333</v>
      </c>
      <c r="IP11" s="11" t="s">
        <v>2236</v>
      </c>
      <c r="IQ11" s="12" t="s">
        <v>2236</v>
      </c>
      <c r="IR11" s="12" t="s">
        <v>2236</v>
      </c>
      <c r="IS11" s="12" t="s">
        <v>2236</v>
      </c>
      <c r="IT11" s="12" t="s">
        <v>2236</v>
      </c>
      <c r="IU11" s="11" t="s">
        <v>5334</v>
      </c>
      <c r="IV11" s="11" t="s">
        <v>5335</v>
      </c>
      <c r="IW11" s="11" t="s">
        <v>3475</v>
      </c>
      <c r="IX11" s="11" t="s">
        <v>2236</v>
      </c>
      <c r="IY11" s="12" t="s">
        <v>2236</v>
      </c>
      <c r="IZ11" s="12" t="s">
        <v>2236</v>
      </c>
      <c r="JA11" s="12" t="s">
        <v>2236</v>
      </c>
      <c r="JB11" s="12" t="s">
        <v>2236</v>
      </c>
      <c r="JC11" s="11" t="s">
        <v>3476</v>
      </c>
      <c r="JD11" s="13" t="s">
        <v>5336</v>
      </c>
      <c r="JE11" s="11" t="s">
        <v>5337</v>
      </c>
      <c r="JF11" s="11" t="s">
        <v>2236</v>
      </c>
      <c r="JG11" s="11" t="s">
        <v>3479</v>
      </c>
      <c r="JH11" s="13" t="s">
        <v>5338</v>
      </c>
      <c r="JI11" s="13" t="s">
        <v>5339</v>
      </c>
      <c r="JJ11" s="13" t="s">
        <v>5340</v>
      </c>
      <c r="JK11" s="12" t="s">
        <v>2236</v>
      </c>
      <c r="JL11" s="12" t="s">
        <v>2236</v>
      </c>
      <c r="JM11" s="12" t="s">
        <v>2236</v>
      </c>
      <c r="JN11" s="12" t="s">
        <v>2236</v>
      </c>
      <c r="JO11" s="11" t="s">
        <v>3483</v>
      </c>
      <c r="JP11" s="13" t="s">
        <v>5341</v>
      </c>
      <c r="JQ11" s="11" t="s">
        <v>5342</v>
      </c>
      <c r="JR11" s="11" t="s">
        <v>2236</v>
      </c>
      <c r="JS11" s="11" t="s">
        <v>3486</v>
      </c>
      <c r="JT11" s="11" t="s">
        <v>5343</v>
      </c>
      <c r="JU11" s="11" t="s">
        <v>5344</v>
      </c>
      <c r="JV11" s="11" t="s">
        <v>2236</v>
      </c>
      <c r="JW11" s="12" t="s">
        <v>2236</v>
      </c>
      <c r="JX11" s="12" t="s">
        <v>2236</v>
      </c>
      <c r="JY11" s="12" t="s">
        <v>2236</v>
      </c>
      <c r="JZ11" s="12" t="s">
        <v>2236</v>
      </c>
      <c r="KA11" s="12" t="s">
        <v>2236</v>
      </c>
      <c r="KB11" s="12" t="s">
        <v>2236</v>
      </c>
      <c r="KC11" s="12" t="s">
        <v>2236</v>
      </c>
      <c r="KD11" s="12" t="s">
        <v>2236</v>
      </c>
      <c r="KE11" s="12" t="s">
        <v>2236</v>
      </c>
      <c r="KF11" s="12" t="s">
        <v>2236</v>
      </c>
      <c r="KG11" s="12" t="s">
        <v>2236</v>
      </c>
      <c r="KH11" s="12" t="s">
        <v>2236</v>
      </c>
      <c r="KI11" s="12" t="s">
        <v>2236</v>
      </c>
      <c r="KJ11" s="12" t="s">
        <v>2236</v>
      </c>
      <c r="KK11" s="12" t="s">
        <v>2236</v>
      </c>
      <c r="KL11" s="12" t="s">
        <v>2236</v>
      </c>
      <c r="KM11" s="12" t="s">
        <v>2236</v>
      </c>
      <c r="KN11" s="12" t="s">
        <v>2236</v>
      </c>
      <c r="KO11" s="12" t="s">
        <v>2236</v>
      </c>
      <c r="KP11" s="12" t="s">
        <v>2236</v>
      </c>
      <c r="KQ11" s="12" t="s">
        <v>2236</v>
      </c>
      <c r="KR11" s="12" t="s">
        <v>2236</v>
      </c>
      <c r="KS11" s="12" t="s">
        <v>2236</v>
      </c>
      <c r="KT11" s="12" t="s">
        <v>2236</v>
      </c>
      <c r="KU11" s="12" t="s">
        <v>2236</v>
      </c>
      <c r="KV11" s="12" t="s">
        <v>2236</v>
      </c>
      <c r="KW11" s="12" t="s">
        <v>2236</v>
      </c>
      <c r="KX11" s="12" t="s">
        <v>2236</v>
      </c>
      <c r="KY11" s="12" t="s">
        <v>2236</v>
      </c>
      <c r="KZ11" s="12" t="s">
        <v>2236</v>
      </c>
      <c r="LA11" s="12" t="s">
        <v>2236</v>
      </c>
      <c r="LB11" s="12" t="s">
        <v>2236</v>
      </c>
      <c r="LC11" s="12" t="s">
        <v>2236</v>
      </c>
      <c r="LD11" s="12" t="s">
        <v>2236</v>
      </c>
      <c r="LE11" s="12" t="s">
        <v>2236</v>
      </c>
      <c r="LF11" s="12" t="s">
        <v>2236</v>
      </c>
      <c r="LG11" s="12" t="s">
        <v>2236</v>
      </c>
      <c r="LH11" s="12" t="s">
        <v>2236</v>
      </c>
      <c r="LI11" s="12" t="s">
        <v>2236</v>
      </c>
      <c r="LJ11" s="12" t="s">
        <v>2236</v>
      </c>
      <c r="LK11" s="12" t="s">
        <v>2236</v>
      </c>
      <c r="LL11" s="12" t="s">
        <v>2236</v>
      </c>
      <c r="LM11" s="12" t="s">
        <v>2236</v>
      </c>
      <c r="LN11" s="12" t="s">
        <v>2236</v>
      </c>
      <c r="LO11" s="12" t="s">
        <v>2236</v>
      </c>
      <c r="LP11" s="12" t="s">
        <v>2236</v>
      </c>
      <c r="LQ11" s="12" t="s">
        <v>2236</v>
      </c>
      <c r="LR11" s="12" t="s">
        <v>2236</v>
      </c>
      <c r="LS11" s="12" t="s">
        <v>2236</v>
      </c>
      <c r="LT11" s="12" t="s">
        <v>2236</v>
      </c>
      <c r="LU11" s="12" t="s">
        <v>2236</v>
      </c>
      <c r="LV11" s="12" t="s">
        <v>2236</v>
      </c>
      <c r="LW11" s="12" t="s">
        <v>2236</v>
      </c>
      <c r="LX11" s="12" t="s">
        <v>2236</v>
      </c>
      <c r="LY11" s="12" t="s">
        <v>2236</v>
      </c>
      <c r="LZ11" s="12" t="s">
        <v>2236</v>
      </c>
      <c r="MA11" s="12" t="s">
        <v>2236</v>
      </c>
      <c r="MB11" s="12" t="s">
        <v>2236</v>
      </c>
      <c r="MC11" s="12" t="s">
        <v>2236</v>
      </c>
      <c r="MD11" s="12" t="s">
        <v>2236</v>
      </c>
      <c r="ME11" s="12" t="s">
        <v>2236</v>
      </c>
      <c r="MF11" s="12" t="s">
        <v>2236</v>
      </c>
      <c r="MG11" s="12" t="s">
        <v>2236</v>
      </c>
      <c r="MH11" s="12" t="s">
        <v>2236</v>
      </c>
      <c r="MI11" s="12" t="s">
        <v>2236</v>
      </c>
      <c r="MJ11" s="12" t="s">
        <v>2236</v>
      </c>
      <c r="MK11" s="12" t="s">
        <v>2236</v>
      </c>
      <c r="ML11" s="12" t="s">
        <v>2236</v>
      </c>
      <c r="MM11" s="12" t="s">
        <v>2236</v>
      </c>
      <c r="MN11" s="12" t="s">
        <v>2236</v>
      </c>
      <c r="MO11" s="12" t="s">
        <v>2236</v>
      </c>
      <c r="MP11" s="12" t="s">
        <v>2236</v>
      </c>
      <c r="MQ11" s="12" t="s">
        <v>2236</v>
      </c>
      <c r="MR11" s="12" t="s">
        <v>2236</v>
      </c>
      <c r="MS11" s="12" t="s">
        <v>2236</v>
      </c>
      <c r="MT11" s="12" t="s">
        <v>2236</v>
      </c>
      <c r="MU11" s="12" t="s">
        <v>2236</v>
      </c>
      <c r="MV11" s="12" t="s">
        <v>2236</v>
      </c>
      <c r="MW11" s="12" t="s">
        <v>2236</v>
      </c>
      <c r="MX11" s="12" t="s">
        <v>2236</v>
      </c>
      <c r="MY11" s="12" t="s">
        <v>2236</v>
      </c>
      <c r="MZ11" s="12" t="s">
        <v>2236</v>
      </c>
      <c r="NA11" s="12" t="s">
        <v>2236</v>
      </c>
      <c r="NB11" s="12" t="s">
        <v>2236</v>
      </c>
      <c r="NC11" s="12" t="s">
        <v>2236</v>
      </c>
      <c r="ND11" s="12" t="s">
        <v>2236</v>
      </c>
      <c r="NE11" s="12" t="s">
        <v>2236</v>
      </c>
      <c r="NF11" s="12" t="s">
        <v>2236</v>
      </c>
      <c r="NG11" s="12" t="s">
        <v>2236</v>
      </c>
      <c r="NH11" s="12" t="s">
        <v>2236</v>
      </c>
      <c r="NI11" s="12" t="s">
        <v>2236</v>
      </c>
      <c r="NJ11" s="12" t="s">
        <v>2236</v>
      </c>
      <c r="NK11" s="12" t="s">
        <v>2236</v>
      </c>
      <c r="NL11" s="12" t="s">
        <v>2236</v>
      </c>
      <c r="NM11" s="12" t="s">
        <v>2236</v>
      </c>
      <c r="NN11" s="12" t="s">
        <v>2236</v>
      </c>
      <c r="NO11" s="12" t="s">
        <v>2236</v>
      </c>
      <c r="NP11" s="12" t="s">
        <v>2236</v>
      </c>
      <c r="NQ11" s="12" t="s">
        <v>2236</v>
      </c>
      <c r="NR11" s="12" t="s">
        <v>2236</v>
      </c>
      <c r="NS11" s="12" t="s">
        <v>2236</v>
      </c>
      <c r="NT11" s="12" t="s">
        <v>2236</v>
      </c>
      <c r="NU11" s="12" t="s">
        <v>2236</v>
      </c>
      <c r="NV11" s="12" t="s">
        <v>2236</v>
      </c>
      <c r="NW11" s="12" t="s">
        <v>2236</v>
      </c>
      <c r="NX11" s="12" t="s">
        <v>2236</v>
      </c>
      <c r="NY11" s="12" t="s">
        <v>2236</v>
      </c>
      <c r="NZ11" s="12" t="s">
        <v>2236</v>
      </c>
      <c r="OA11" s="12" t="s">
        <v>2236</v>
      </c>
      <c r="OB11" s="12" t="s">
        <v>2236</v>
      </c>
      <c r="OC11" s="12" t="s">
        <v>2236</v>
      </c>
      <c r="OD11" s="12" t="s">
        <v>2236</v>
      </c>
      <c r="OE11" s="12" t="s">
        <v>2236</v>
      </c>
      <c r="OF11" s="12" t="s">
        <v>2236</v>
      </c>
      <c r="OG11" s="12" t="s">
        <v>2236</v>
      </c>
      <c r="OH11" s="12" t="s">
        <v>2236</v>
      </c>
      <c r="OI11" s="12" t="s">
        <v>2236</v>
      </c>
      <c r="OJ11" s="12" t="s">
        <v>2236</v>
      </c>
      <c r="OK11" s="12" t="s">
        <v>2236</v>
      </c>
      <c r="OL11" s="12" t="s">
        <v>2236</v>
      </c>
      <c r="OM11" s="12" t="s">
        <v>2236</v>
      </c>
      <c r="ON11" s="12" t="s">
        <v>2236</v>
      </c>
      <c r="OO11" s="12" t="s">
        <v>2236</v>
      </c>
      <c r="OP11" s="12" t="s">
        <v>2236</v>
      </c>
      <c r="OQ11" s="12" t="s">
        <v>2236</v>
      </c>
      <c r="OR11" s="12" t="s">
        <v>2236</v>
      </c>
      <c r="OS11" s="12" t="s">
        <v>2236</v>
      </c>
      <c r="OT11" s="12" t="s">
        <v>2236</v>
      </c>
      <c r="OU11" s="12" t="s">
        <v>2236</v>
      </c>
      <c r="OV11" s="12" t="s">
        <v>2236</v>
      </c>
      <c r="OW11" s="12" t="s">
        <v>2236</v>
      </c>
      <c r="OX11" s="12" t="s">
        <v>2236</v>
      </c>
      <c r="OY11" s="12" t="s">
        <v>2236</v>
      </c>
      <c r="OZ11" s="12" t="s">
        <v>2236</v>
      </c>
      <c r="PA11" s="12" t="s">
        <v>2236</v>
      </c>
      <c r="PB11" s="12" t="s">
        <v>2236</v>
      </c>
      <c r="PC11" s="12" t="s">
        <v>2236</v>
      </c>
      <c r="PD11" s="12" t="s">
        <v>2236</v>
      </c>
      <c r="PE11" s="12" t="s">
        <v>2236</v>
      </c>
      <c r="PF11" s="12" t="s">
        <v>2236</v>
      </c>
      <c r="PG11" s="12" t="s">
        <v>2236</v>
      </c>
      <c r="PH11" s="12" t="s">
        <v>2236</v>
      </c>
      <c r="PI11" s="12" t="s">
        <v>2236</v>
      </c>
      <c r="PJ11" s="12" t="s">
        <v>2236</v>
      </c>
      <c r="PK11" s="12" t="s">
        <v>2236</v>
      </c>
      <c r="PL11" s="12" t="s">
        <v>2236</v>
      </c>
      <c r="PM11" s="12" t="s">
        <v>2236</v>
      </c>
      <c r="PN11" s="12" t="s">
        <v>2236</v>
      </c>
      <c r="PO11" s="12" t="s">
        <v>2236</v>
      </c>
      <c r="PP11" s="12" t="s">
        <v>2236</v>
      </c>
      <c r="PQ11" s="12" t="s">
        <v>2236</v>
      </c>
      <c r="PR11" s="12" t="s">
        <v>2236</v>
      </c>
      <c r="PS11" s="11" t="s">
        <v>2236</v>
      </c>
      <c r="PT11" s="11" t="s">
        <v>2236</v>
      </c>
      <c r="PU11" s="11" t="s">
        <v>2236</v>
      </c>
      <c r="PV11" s="13" t="s">
        <v>5345</v>
      </c>
      <c r="PW11" s="11" t="s">
        <v>2236</v>
      </c>
      <c r="PX11" s="20" t="s">
        <v>2170</v>
      </c>
    </row>
    <row r="12" spans="1:440" ht="15" customHeight="1">
      <c r="A12" s="11" t="s">
        <v>5346</v>
      </c>
      <c r="B12" s="11">
        <v>1444</v>
      </c>
      <c r="C12" s="11" t="s">
        <v>3694</v>
      </c>
      <c r="D12" s="11" t="s">
        <v>3695</v>
      </c>
      <c r="E12" s="11" t="s">
        <v>3696</v>
      </c>
      <c r="F12" s="11">
        <v>2015</v>
      </c>
      <c r="G12" s="11" t="s">
        <v>3697</v>
      </c>
      <c r="H12" s="11" t="s">
        <v>3698</v>
      </c>
      <c r="I12" s="11" t="s">
        <v>3699</v>
      </c>
      <c r="J12" s="11" t="s">
        <v>3700</v>
      </c>
      <c r="K12" s="11" t="s">
        <v>2633</v>
      </c>
      <c r="L12" s="11" t="s">
        <v>2409</v>
      </c>
      <c r="M12" s="11" t="s">
        <v>2236</v>
      </c>
      <c r="N12" s="11" t="s">
        <v>2237</v>
      </c>
      <c r="O12" s="11" t="s">
        <v>3701</v>
      </c>
      <c r="P12" s="11" t="s">
        <v>2236</v>
      </c>
      <c r="Q12" s="60" t="s">
        <v>2236</v>
      </c>
      <c r="R12" s="11" t="s">
        <v>2236</v>
      </c>
      <c r="S12" s="12" t="s">
        <v>2236</v>
      </c>
      <c r="T12" s="12" t="s">
        <v>2236</v>
      </c>
      <c r="U12" s="12" t="s">
        <v>2236</v>
      </c>
      <c r="V12" s="12" t="s">
        <v>2236</v>
      </c>
      <c r="W12" s="12" t="s">
        <v>2236</v>
      </c>
      <c r="X12" s="12" t="s">
        <v>2236</v>
      </c>
      <c r="Y12" s="12" t="s">
        <v>2236</v>
      </c>
      <c r="Z12" s="12" t="s">
        <v>2236</v>
      </c>
      <c r="AA12" s="12" t="s">
        <v>2236</v>
      </c>
      <c r="AB12" s="12" t="s">
        <v>2236</v>
      </c>
      <c r="AC12" s="12" t="s">
        <v>2236</v>
      </c>
      <c r="AD12" s="12" t="s">
        <v>2236</v>
      </c>
      <c r="AE12" s="12" t="s">
        <v>2236</v>
      </c>
      <c r="AF12" s="12" t="s">
        <v>2236</v>
      </c>
      <c r="AG12" s="12" t="s">
        <v>2236</v>
      </c>
      <c r="AH12" s="12" t="s">
        <v>2236</v>
      </c>
      <c r="AI12" s="12" t="s">
        <v>2236</v>
      </c>
      <c r="AJ12" s="12" t="s">
        <v>2236</v>
      </c>
      <c r="AK12" s="12" t="s">
        <v>2236</v>
      </c>
      <c r="AL12" s="12" t="s">
        <v>2236</v>
      </c>
      <c r="AM12" s="12" t="s">
        <v>2236</v>
      </c>
      <c r="AN12" s="12" t="s">
        <v>2236</v>
      </c>
      <c r="AO12" s="12" t="s">
        <v>2236</v>
      </c>
      <c r="AP12" s="12" t="s">
        <v>2236</v>
      </c>
      <c r="AQ12" s="12" t="s">
        <v>2236</v>
      </c>
      <c r="AR12" s="12" t="s">
        <v>2236</v>
      </c>
      <c r="AS12" s="12" t="s">
        <v>2236</v>
      </c>
      <c r="AT12" s="12" t="s">
        <v>2236</v>
      </c>
      <c r="AU12" s="12" t="s">
        <v>2236</v>
      </c>
      <c r="AV12" s="12" t="s">
        <v>2236</v>
      </c>
      <c r="AW12" s="12" t="s">
        <v>2236</v>
      </c>
      <c r="AX12" s="12" t="s">
        <v>2236</v>
      </c>
      <c r="AY12" s="12" t="s">
        <v>2236</v>
      </c>
      <c r="AZ12" s="12" t="s">
        <v>2236</v>
      </c>
      <c r="BA12" s="12" t="s">
        <v>2236</v>
      </c>
      <c r="BB12" s="12" t="s">
        <v>2236</v>
      </c>
      <c r="BC12" s="12" t="s">
        <v>2236</v>
      </c>
      <c r="BD12" s="12" t="s">
        <v>2236</v>
      </c>
      <c r="BE12" s="12" t="s">
        <v>2236</v>
      </c>
      <c r="BF12" s="12" t="s">
        <v>2236</v>
      </c>
      <c r="BG12" s="12" t="s">
        <v>2236</v>
      </c>
      <c r="BH12" s="12" t="s">
        <v>2236</v>
      </c>
      <c r="BI12" s="11" t="s">
        <v>2236</v>
      </c>
      <c r="BJ12" s="11" t="s">
        <v>2236</v>
      </c>
      <c r="BK12" s="11" t="s">
        <v>2236</v>
      </c>
      <c r="BL12" s="11" t="s">
        <v>2236</v>
      </c>
      <c r="BM12" s="11" t="s">
        <v>2236</v>
      </c>
      <c r="BN12" s="11" t="s">
        <v>2236</v>
      </c>
      <c r="BO12" s="11" t="s">
        <v>2236</v>
      </c>
      <c r="BP12" s="11" t="s">
        <v>2236</v>
      </c>
      <c r="BQ12" s="11" t="s">
        <v>2236</v>
      </c>
      <c r="BR12" s="11" t="s">
        <v>2236</v>
      </c>
      <c r="BS12" s="12" t="s">
        <v>2236</v>
      </c>
      <c r="BT12" s="12" t="s">
        <v>2236</v>
      </c>
      <c r="BU12" s="12" t="s">
        <v>2236</v>
      </c>
      <c r="BV12" s="12" t="s">
        <v>2236</v>
      </c>
      <c r="BW12" s="12" t="s">
        <v>2236</v>
      </c>
      <c r="BX12" s="12" t="s">
        <v>2236</v>
      </c>
      <c r="BY12" s="12" t="s">
        <v>2236</v>
      </c>
      <c r="BZ12" s="12" t="s">
        <v>2236</v>
      </c>
      <c r="CA12" s="12" t="s">
        <v>2236</v>
      </c>
      <c r="CB12" s="12" t="s">
        <v>2236</v>
      </c>
      <c r="CC12" s="12" t="s">
        <v>2236</v>
      </c>
      <c r="CD12" s="12" t="s">
        <v>2236</v>
      </c>
      <c r="CE12" s="12" t="s">
        <v>2236</v>
      </c>
      <c r="CF12" s="11" t="s">
        <v>2236</v>
      </c>
      <c r="CG12" s="12" t="s">
        <v>2236</v>
      </c>
      <c r="CH12" s="11" t="s">
        <v>2236</v>
      </c>
      <c r="CI12" s="12" t="s">
        <v>2236</v>
      </c>
      <c r="CJ12" s="12" t="s">
        <v>2236</v>
      </c>
      <c r="CK12" s="12" t="s">
        <v>2236</v>
      </c>
      <c r="CL12" s="12" t="s">
        <v>2236</v>
      </c>
      <c r="CM12" s="12" t="s">
        <v>2236</v>
      </c>
      <c r="CN12" s="12" t="s">
        <v>2236</v>
      </c>
      <c r="CO12" s="12" t="s">
        <v>2236</v>
      </c>
      <c r="CP12" s="12" t="s">
        <v>2236</v>
      </c>
      <c r="CQ12" s="12" t="s">
        <v>2236</v>
      </c>
      <c r="CR12" s="12" t="s">
        <v>2236</v>
      </c>
      <c r="CS12" s="12" t="s">
        <v>2236</v>
      </c>
      <c r="CT12" s="12" t="s">
        <v>2236</v>
      </c>
      <c r="CU12" s="12" t="s">
        <v>2236</v>
      </c>
      <c r="CV12" s="12" t="s">
        <v>2236</v>
      </c>
      <c r="CW12" s="12" t="s">
        <v>2236</v>
      </c>
      <c r="CX12" s="12" t="s">
        <v>2236</v>
      </c>
      <c r="CY12" s="12" t="s">
        <v>2236</v>
      </c>
      <c r="CZ12" s="12" t="s">
        <v>2236</v>
      </c>
      <c r="DA12" s="12" t="s">
        <v>2236</v>
      </c>
      <c r="DB12" s="12" t="s">
        <v>2236</v>
      </c>
      <c r="DC12" s="12" t="s">
        <v>2236</v>
      </c>
      <c r="DD12" s="12" t="s">
        <v>2236</v>
      </c>
      <c r="DE12" s="12" t="s">
        <v>2236</v>
      </c>
      <c r="DF12" s="12" t="s">
        <v>2236</v>
      </c>
      <c r="DG12" s="12" t="s">
        <v>2236</v>
      </c>
      <c r="DH12" s="12" t="s">
        <v>2236</v>
      </c>
      <c r="DI12" s="12" t="s">
        <v>2236</v>
      </c>
      <c r="DJ12" s="12" t="s">
        <v>2236</v>
      </c>
      <c r="DK12" s="12" t="s">
        <v>2236</v>
      </c>
      <c r="DL12" s="12" t="s">
        <v>2236</v>
      </c>
      <c r="DM12" s="12" t="s">
        <v>2236</v>
      </c>
      <c r="DN12" s="12" t="s">
        <v>2236</v>
      </c>
      <c r="DO12" s="12" t="s">
        <v>2236</v>
      </c>
      <c r="DP12" s="12" t="s">
        <v>2236</v>
      </c>
      <c r="DQ12" s="12" t="s">
        <v>2236</v>
      </c>
      <c r="DR12" s="11" t="s">
        <v>2268</v>
      </c>
      <c r="DS12" s="11" t="s">
        <v>2236</v>
      </c>
      <c r="DT12" s="12" t="s">
        <v>2236</v>
      </c>
      <c r="DU12" s="12" t="s">
        <v>2236</v>
      </c>
      <c r="DV12" s="12" t="s">
        <v>2236</v>
      </c>
      <c r="DW12" s="12" t="s">
        <v>2236</v>
      </c>
      <c r="DX12" s="12" t="s">
        <v>2236</v>
      </c>
      <c r="DY12" s="12" t="s">
        <v>2236</v>
      </c>
      <c r="DZ12" s="12" t="s">
        <v>2236</v>
      </c>
      <c r="EA12" s="12" t="s">
        <v>2236</v>
      </c>
      <c r="EB12" s="12" t="s">
        <v>2236</v>
      </c>
      <c r="EC12" s="12" t="s">
        <v>2236</v>
      </c>
      <c r="ED12" s="12" t="s">
        <v>2236</v>
      </c>
      <c r="EE12" s="12" t="s">
        <v>2236</v>
      </c>
      <c r="EF12" s="12" t="s">
        <v>2236</v>
      </c>
      <c r="EG12" s="12" t="s">
        <v>2236</v>
      </c>
      <c r="EH12" s="12" t="s">
        <v>2236</v>
      </c>
      <c r="EI12" s="12" t="s">
        <v>2236</v>
      </c>
      <c r="EJ12" s="12" t="s">
        <v>2236</v>
      </c>
      <c r="EK12" s="12" t="s">
        <v>2236</v>
      </c>
      <c r="EL12" s="12" t="s">
        <v>2236</v>
      </c>
      <c r="EM12" s="12" t="s">
        <v>2236</v>
      </c>
      <c r="EN12" s="12" t="s">
        <v>2236</v>
      </c>
      <c r="EO12" s="12" t="s">
        <v>2236</v>
      </c>
      <c r="EP12" s="12" t="s">
        <v>2236</v>
      </c>
      <c r="EQ12" s="14" t="s">
        <v>5347</v>
      </c>
      <c r="ER12" s="11" t="s">
        <v>2236</v>
      </c>
      <c r="ES12" s="11" t="s">
        <v>2236</v>
      </c>
      <c r="ET12" s="11" t="s">
        <v>2236</v>
      </c>
      <c r="EU12" s="12" t="s">
        <v>2236</v>
      </c>
      <c r="EV12" s="12" t="s">
        <v>2236</v>
      </c>
      <c r="EW12" s="12" t="s">
        <v>2236</v>
      </c>
      <c r="EX12" s="12" t="s">
        <v>2236</v>
      </c>
      <c r="EY12" s="12" t="s">
        <v>2236</v>
      </c>
      <c r="EZ12" s="12" t="s">
        <v>2236</v>
      </c>
      <c r="FA12" s="12" t="s">
        <v>2236</v>
      </c>
      <c r="FB12" s="12" t="s">
        <v>2236</v>
      </c>
      <c r="FC12" s="11" t="s">
        <v>5348</v>
      </c>
      <c r="FD12" s="11" t="s">
        <v>2236</v>
      </c>
      <c r="FE12" s="11" t="s">
        <v>2236</v>
      </c>
      <c r="FF12" s="11" t="s">
        <v>2236</v>
      </c>
      <c r="FG12" s="12" t="s">
        <v>2236</v>
      </c>
      <c r="FH12" s="12" t="s">
        <v>2236</v>
      </c>
      <c r="FI12" s="12" t="s">
        <v>2236</v>
      </c>
      <c r="FJ12" s="12" t="s">
        <v>2236</v>
      </c>
      <c r="FK12" s="12" t="s">
        <v>2236</v>
      </c>
      <c r="FL12" s="12" t="s">
        <v>2236</v>
      </c>
      <c r="FM12" s="12" t="s">
        <v>2236</v>
      </c>
      <c r="FN12" s="12" t="s">
        <v>2236</v>
      </c>
      <c r="FO12" s="12" t="s">
        <v>2236</v>
      </c>
      <c r="FP12" s="12" t="s">
        <v>2236</v>
      </c>
      <c r="FQ12" s="12" t="s">
        <v>2236</v>
      </c>
      <c r="FR12" s="12" t="s">
        <v>2236</v>
      </c>
      <c r="FS12" s="12" t="s">
        <v>2236</v>
      </c>
      <c r="FT12" s="12" t="s">
        <v>2236</v>
      </c>
      <c r="FU12" s="12" t="s">
        <v>2236</v>
      </c>
      <c r="FV12" s="12" t="s">
        <v>2236</v>
      </c>
      <c r="FW12" s="11" t="s">
        <v>5348</v>
      </c>
      <c r="FX12" s="11" t="s">
        <v>2236</v>
      </c>
      <c r="FY12" s="11" t="s">
        <v>2236</v>
      </c>
      <c r="FZ12" s="11" t="s">
        <v>2236</v>
      </c>
      <c r="GA12" s="11" t="s">
        <v>5347</v>
      </c>
      <c r="GB12" s="11" t="s">
        <v>2236</v>
      </c>
      <c r="GC12" s="11" t="s">
        <v>2236</v>
      </c>
      <c r="GD12" s="11" t="s">
        <v>2236</v>
      </c>
      <c r="GE12" s="11" t="s">
        <v>5347</v>
      </c>
      <c r="GF12" s="11" t="s">
        <v>2236</v>
      </c>
      <c r="GG12" s="11" t="s">
        <v>2236</v>
      </c>
      <c r="GH12" s="11" t="s">
        <v>2236</v>
      </c>
      <c r="GI12" s="12" t="s">
        <v>2236</v>
      </c>
      <c r="GJ12" s="12" t="s">
        <v>2236</v>
      </c>
      <c r="GK12" s="12" t="s">
        <v>2236</v>
      </c>
      <c r="GL12" s="12" t="s">
        <v>2236</v>
      </c>
      <c r="GM12" s="12" t="s">
        <v>2236</v>
      </c>
      <c r="GN12" s="12" t="s">
        <v>2236</v>
      </c>
      <c r="GO12" s="12" t="s">
        <v>2236</v>
      </c>
      <c r="GP12" s="12" t="s">
        <v>2236</v>
      </c>
      <c r="GQ12" s="12" t="s">
        <v>2236</v>
      </c>
      <c r="GR12" s="12" t="s">
        <v>2236</v>
      </c>
      <c r="GS12" s="12" t="s">
        <v>2236</v>
      </c>
      <c r="GT12" s="12" t="s">
        <v>2236</v>
      </c>
      <c r="GU12" s="11" t="s">
        <v>5347</v>
      </c>
      <c r="GV12" s="11" t="s">
        <v>2236</v>
      </c>
      <c r="GW12" s="11" t="s">
        <v>2236</v>
      </c>
      <c r="GX12" s="11" t="s">
        <v>2236</v>
      </c>
      <c r="GY12" s="12" t="s">
        <v>2236</v>
      </c>
      <c r="GZ12" s="12" t="s">
        <v>2236</v>
      </c>
      <c r="HA12" s="12" t="s">
        <v>2236</v>
      </c>
      <c r="HB12" s="12" t="s">
        <v>2236</v>
      </c>
      <c r="HC12" s="12" t="s">
        <v>2236</v>
      </c>
      <c r="HD12" s="12" t="s">
        <v>2236</v>
      </c>
      <c r="HE12" s="12" t="s">
        <v>2236</v>
      </c>
      <c r="HF12" s="12" t="s">
        <v>2236</v>
      </c>
      <c r="HG12" s="12" t="s">
        <v>2236</v>
      </c>
      <c r="HH12" s="12" t="s">
        <v>2236</v>
      </c>
      <c r="HI12" s="12" t="s">
        <v>2236</v>
      </c>
      <c r="HJ12" s="12" t="s">
        <v>2236</v>
      </c>
      <c r="HK12" s="12" t="s">
        <v>2236</v>
      </c>
      <c r="HL12" s="12" t="s">
        <v>2236</v>
      </c>
      <c r="HM12" s="12" t="s">
        <v>2236</v>
      </c>
      <c r="HN12" s="12" t="s">
        <v>2236</v>
      </c>
      <c r="HO12" s="12" t="s">
        <v>2236</v>
      </c>
      <c r="HP12" s="12" t="s">
        <v>2236</v>
      </c>
      <c r="HQ12" s="12" t="s">
        <v>2236</v>
      </c>
      <c r="HR12" s="12" t="s">
        <v>2236</v>
      </c>
      <c r="HS12" s="11" t="s">
        <v>5347</v>
      </c>
      <c r="HT12" s="11" t="s">
        <v>2236</v>
      </c>
      <c r="HU12" s="11" t="s">
        <v>2236</v>
      </c>
      <c r="HV12" s="11" t="s">
        <v>2236</v>
      </c>
      <c r="HW12" s="12" t="s">
        <v>2236</v>
      </c>
      <c r="HX12" s="12" t="s">
        <v>2236</v>
      </c>
      <c r="HY12" s="12" t="s">
        <v>2236</v>
      </c>
      <c r="HZ12" s="12" t="s">
        <v>2236</v>
      </c>
      <c r="IA12" s="11" t="s">
        <v>5347</v>
      </c>
      <c r="IB12" s="11" t="s">
        <v>2236</v>
      </c>
      <c r="IC12" s="11" t="s">
        <v>2236</v>
      </c>
      <c r="ID12" s="11" t="s">
        <v>2236</v>
      </c>
      <c r="IE12" s="12" t="s">
        <v>2236</v>
      </c>
      <c r="IF12" s="12" t="s">
        <v>2236</v>
      </c>
      <c r="IG12" s="12" t="s">
        <v>2236</v>
      </c>
      <c r="IH12" s="12" t="s">
        <v>2236</v>
      </c>
      <c r="II12" s="11" t="s">
        <v>5347</v>
      </c>
      <c r="IJ12" s="11" t="s">
        <v>2236</v>
      </c>
      <c r="IK12" s="11" t="s">
        <v>2236</v>
      </c>
      <c r="IL12" s="11" t="s">
        <v>2236</v>
      </c>
      <c r="IM12" s="11" t="s">
        <v>5347</v>
      </c>
      <c r="IN12" s="11" t="s">
        <v>2236</v>
      </c>
      <c r="IO12" s="11" t="s">
        <v>2236</v>
      </c>
      <c r="IP12" s="11" t="s">
        <v>2236</v>
      </c>
      <c r="IQ12" s="11" t="s">
        <v>5347</v>
      </c>
      <c r="IR12" s="11" t="s">
        <v>2236</v>
      </c>
      <c r="IS12" s="11" t="s">
        <v>2236</v>
      </c>
      <c r="IT12" s="11" t="s">
        <v>2236</v>
      </c>
      <c r="IU12" s="11" t="s">
        <v>5347</v>
      </c>
      <c r="IV12" s="11" t="s">
        <v>2236</v>
      </c>
      <c r="IW12" s="11" t="s">
        <v>2236</v>
      </c>
      <c r="IX12" s="11" t="s">
        <v>2236</v>
      </c>
      <c r="IY12" s="12" t="s">
        <v>2236</v>
      </c>
      <c r="IZ12" s="12" t="s">
        <v>2236</v>
      </c>
      <c r="JA12" s="12" t="s">
        <v>2236</v>
      </c>
      <c r="JB12" s="12" t="s">
        <v>2236</v>
      </c>
      <c r="JC12" s="11" t="s">
        <v>5347</v>
      </c>
      <c r="JD12" s="11" t="s">
        <v>2236</v>
      </c>
      <c r="JE12" s="11" t="s">
        <v>2236</v>
      </c>
      <c r="JF12" s="11" t="s">
        <v>2236</v>
      </c>
      <c r="JG12" s="11" t="s">
        <v>5347</v>
      </c>
      <c r="JH12" s="11" t="s">
        <v>2236</v>
      </c>
      <c r="JI12" s="11" t="s">
        <v>2236</v>
      </c>
      <c r="JJ12" s="11" t="s">
        <v>2236</v>
      </c>
      <c r="JK12" s="11" t="s">
        <v>5347</v>
      </c>
      <c r="JL12" s="11" t="s">
        <v>2236</v>
      </c>
      <c r="JM12" s="11" t="s">
        <v>2236</v>
      </c>
      <c r="JN12" s="11" t="s">
        <v>2236</v>
      </c>
      <c r="JO12" s="11" t="s">
        <v>3702</v>
      </c>
      <c r="JP12" s="11" t="s">
        <v>2236</v>
      </c>
      <c r="JQ12" s="11" t="s">
        <v>2236</v>
      </c>
      <c r="JR12" s="11" t="s">
        <v>2236</v>
      </c>
      <c r="JS12" s="11" t="s">
        <v>3703</v>
      </c>
      <c r="JT12" s="11" t="s">
        <v>2236</v>
      </c>
      <c r="JU12" s="11" t="s">
        <v>2236</v>
      </c>
      <c r="JV12" s="11" t="s">
        <v>2236</v>
      </c>
      <c r="JW12" s="11" t="s">
        <v>3704</v>
      </c>
      <c r="JX12" s="11" t="s">
        <v>2236</v>
      </c>
      <c r="JY12" s="11" t="s">
        <v>2236</v>
      </c>
      <c r="JZ12" s="11" t="s">
        <v>2236</v>
      </c>
      <c r="KA12" s="11" t="s">
        <v>3705</v>
      </c>
      <c r="KB12" s="11" t="s">
        <v>2236</v>
      </c>
      <c r="KC12" s="11" t="s">
        <v>2236</v>
      </c>
      <c r="KD12" s="11" t="s">
        <v>2236</v>
      </c>
      <c r="KE12" s="11" t="s">
        <v>5349</v>
      </c>
      <c r="KF12" s="11" t="s">
        <v>2236</v>
      </c>
      <c r="KG12" s="11" t="s">
        <v>2236</v>
      </c>
      <c r="KH12" s="11" t="s">
        <v>2236</v>
      </c>
      <c r="KI12" s="11" t="s">
        <v>5350</v>
      </c>
      <c r="KJ12" s="11" t="s">
        <v>2236</v>
      </c>
      <c r="KK12" s="11" t="s">
        <v>2236</v>
      </c>
      <c r="KL12" s="11" t="s">
        <v>2236</v>
      </c>
      <c r="KM12" s="11" t="s">
        <v>3708</v>
      </c>
      <c r="KN12" s="11" t="s">
        <v>2236</v>
      </c>
      <c r="KO12" s="11" t="s">
        <v>2236</v>
      </c>
      <c r="KP12" s="11" t="s">
        <v>2236</v>
      </c>
      <c r="KQ12" s="11" t="s">
        <v>3709</v>
      </c>
      <c r="KR12" s="11" t="s">
        <v>2236</v>
      </c>
      <c r="KS12" s="11" t="s">
        <v>2236</v>
      </c>
      <c r="KT12" s="11" t="s">
        <v>2236</v>
      </c>
      <c r="KU12" s="11" t="s">
        <v>3710</v>
      </c>
      <c r="KV12" s="11" t="s">
        <v>2236</v>
      </c>
      <c r="KW12" s="11" t="s">
        <v>2236</v>
      </c>
      <c r="KX12" s="11" t="s">
        <v>2236</v>
      </c>
      <c r="KY12" s="11" t="s">
        <v>3711</v>
      </c>
      <c r="KZ12" s="11" t="s">
        <v>2236</v>
      </c>
      <c r="LA12" s="11" t="s">
        <v>2236</v>
      </c>
      <c r="LB12" s="11" t="s">
        <v>2236</v>
      </c>
      <c r="LC12" s="11" t="s">
        <v>3712</v>
      </c>
      <c r="LD12" s="11" t="s">
        <v>2236</v>
      </c>
      <c r="LE12" s="11" t="s">
        <v>2236</v>
      </c>
      <c r="LF12" s="11" t="s">
        <v>2236</v>
      </c>
      <c r="LG12" s="11" t="s">
        <v>3713</v>
      </c>
      <c r="LH12" s="11" t="s">
        <v>2236</v>
      </c>
      <c r="LI12" s="11" t="s">
        <v>2236</v>
      </c>
      <c r="LJ12" s="11" t="s">
        <v>2236</v>
      </c>
      <c r="LK12" s="11" t="s">
        <v>5351</v>
      </c>
      <c r="LL12" s="11" t="s">
        <v>2236</v>
      </c>
      <c r="LM12" s="11" t="s">
        <v>2236</v>
      </c>
      <c r="LN12" s="11" t="s">
        <v>2236</v>
      </c>
      <c r="LO12" s="11" t="s">
        <v>3715</v>
      </c>
      <c r="LP12" s="11" t="s">
        <v>2236</v>
      </c>
      <c r="LQ12" s="11" t="s">
        <v>2236</v>
      </c>
      <c r="LR12" s="11" t="s">
        <v>2236</v>
      </c>
      <c r="LS12" s="11" t="s">
        <v>3716</v>
      </c>
      <c r="LT12" s="11" t="s">
        <v>2236</v>
      </c>
      <c r="LU12" s="11" t="s">
        <v>2236</v>
      </c>
      <c r="LV12" s="11" t="s">
        <v>2236</v>
      </c>
      <c r="LW12" s="11" t="s">
        <v>3717</v>
      </c>
      <c r="LX12" s="11" t="s">
        <v>2236</v>
      </c>
      <c r="LY12" s="11" t="s">
        <v>2236</v>
      </c>
      <c r="LZ12" s="11" t="s">
        <v>2236</v>
      </c>
      <c r="MA12" s="11" t="s">
        <v>3718</v>
      </c>
      <c r="MB12" s="11" t="s">
        <v>2236</v>
      </c>
      <c r="MC12" s="11" t="s">
        <v>2236</v>
      </c>
      <c r="MD12" s="11" t="s">
        <v>2236</v>
      </c>
      <c r="ME12" s="11" t="s">
        <v>3719</v>
      </c>
      <c r="MF12" s="11" t="s">
        <v>2236</v>
      </c>
      <c r="MG12" s="11" t="s">
        <v>2236</v>
      </c>
      <c r="MH12" s="11" t="s">
        <v>2236</v>
      </c>
      <c r="MI12" s="11" t="s">
        <v>3720</v>
      </c>
      <c r="MJ12" s="11" t="s">
        <v>2236</v>
      </c>
      <c r="MK12" s="11" t="s">
        <v>2236</v>
      </c>
      <c r="ML12" s="11" t="s">
        <v>2236</v>
      </c>
      <c r="MM12" s="11" t="s">
        <v>3721</v>
      </c>
      <c r="MN12" s="11" t="s">
        <v>2236</v>
      </c>
      <c r="MO12" s="11" t="s">
        <v>2236</v>
      </c>
      <c r="MP12" s="11" t="s">
        <v>2236</v>
      </c>
      <c r="MQ12" s="11" t="s">
        <v>3722</v>
      </c>
      <c r="MR12" s="11" t="s">
        <v>2236</v>
      </c>
      <c r="MS12" s="11" t="s">
        <v>2236</v>
      </c>
      <c r="MT12" s="11" t="s">
        <v>2236</v>
      </c>
      <c r="MU12" s="11" t="s">
        <v>3723</v>
      </c>
      <c r="MV12" s="11" t="s">
        <v>2236</v>
      </c>
      <c r="MW12" s="11" t="s">
        <v>2236</v>
      </c>
      <c r="MX12" s="11" t="s">
        <v>2236</v>
      </c>
      <c r="MY12" s="11" t="s">
        <v>3724</v>
      </c>
      <c r="MZ12" s="11" t="s">
        <v>2236</v>
      </c>
      <c r="NA12" s="11" t="s">
        <v>2236</v>
      </c>
      <c r="NB12" s="11" t="s">
        <v>2236</v>
      </c>
      <c r="NC12" s="11" t="s">
        <v>3725</v>
      </c>
      <c r="ND12" s="11" t="s">
        <v>2236</v>
      </c>
      <c r="NE12" s="11" t="s">
        <v>2236</v>
      </c>
      <c r="NF12" s="11" t="s">
        <v>2236</v>
      </c>
      <c r="NG12" s="11" t="s">
        <v>3726</v>
      </c>
      <c r="NH12" s="11" t="s">
        <v>2236</v>
      </c>
      <c r="NI12" s="11" t="s">
        <v>2236</v>
      </c>
      <c r="NJ12" s="11" t="s">
        <v>2236</v>
      </c>
      <c r="NK12" s="11" t="s">
        <v>3727</v>
      </c>
      <c r="NL12" s="11" t="s">
        <v>2236</v>
      </c>
      <c r="NM12" s="11" t="s">
        <v>2236</v>
      </c>
      <c r="NN12" s="11" t="s">
        <v>2236</v>
      </c>
      <c r="NO12" s="11" t="s">
        <v>3728</v>
      </c>
      <c r="NP12" s="11" t="s">
        <v>2236</v>
      </c>
      <c r="NQ12" s="11" t="s">
        <v>2236</v>
      </c>
      <c r="NR12" s="11" t="s">
        <v>2236</v>
      </c>
      <c r="NS12" s="12" t="s">
        <v>2236</v>
      </c>
      <c r="NT12" s="12" t="s">
        <v>2236</v>
      </c>
      <c r="NU12" s="12" t="s">
        <v>2236</v>
      </c>
      <c r="NV12" s="12" t="s">
        <v>2236</v>
      </c>
      <c r="NW12" s="12" t="s">
        <v>2236</v>
      </c>
      <c r="NX12" s="12" t="s">
        <v>2236</v>
      </c>
      <c r="NY12" s="12" t="s">
        <v>2236</v>
      </c>
      <c r="NZ12" s="12" t="s">
        <v>2236</v>
      </c>
      <c r="OA12" s="12" t="s">
        <v>2236</v>
      </c>
      <c r="OB12" s="12" t="s">
        <v>2236</v>
      </c>
      <c r="OC12" s="12" t="s">
        <v>2236</v>
      </c>
      <c r="OD12" s="12" t="s">
        <v>2236</v>
      </c>
      <c r="OE12" s="12" t="s">
        <v>2236</v>
      </c>
      <c r="OF12" s="12" t="s">
        <v>2236</v>
      </c>
      <c r="OG12" s="12" t="s">
        <v>2236</v>
      </c>
      <c r="OH12" s="12" t="s">
        <v>2236</v>
      </c>
      <c r="OI12" s="12" t="s">
        <v>2236</v>
      </c>
      <c r="OJ12" s="12" t="s">
        <v>2236</v>
      </c>
      <c r="OK12" s="12" t="s">
        <v>2236</v>
      </c>
      <c r="OL12" s="12" t="s">
        <v>2236</v>
      </c>
      <c r="OM12" s="12" t="s">
        <v>2236</v>
      </c>
      <c r="ON12" s="12" t="s">
        <v>2236</v>
      </c>
      <c r="OO12" s="12" t="s">
        <v>2236</v>
      </c>
      <c r="OP12" s="12" t="s">
        <v>2236</v>
      </c>
      <c r="OQ12" s="12" t="s">
        <v>2236</v>
      </c>
      <c r="OR12" s="12" t="s">
        <v>2236</v>
      </c>
      <c r="OS12" s="12" t="s">
        <v>2236</v>
      </c>
      <c r="OT12" s="12" t="s">
        <v>2236</v>
      </c>
      <c r="OU12" s="12" t="s">
        <v>2236</v>
      </c>
      <c r="OV12" s="12" t="s">
        <v>2236</v>
      </c>
      <c r="OW12" s="12" t="s">
        <v>2236</v>
      </c>
      <c r="OX12" s="12" t="s">
        <v>2236</v>
      </c>
      <c r="OY12" s="12" t="s">
        <v>2236</v>
      </c>
      <c r="OZ12" s="12" t="s">
        <v>2236</v>
      </c>
      <c r="PA12" s="12" t="s">
        <v>2236</v>
      </c>
      <c r="PB12" s="12" t="s">
        <v>2236</v>
      </c>
      <c r="PC12" s="12" t="s">
        <v>2236</v>
      </c>
      <c r="PD12" s="12" t="s">
        <v>2236</v>
      </c>
      <c r="PE12" s="12" t="s">
        <v>2236</v>
      </c>
      <c r="PF12" s="12" t="s">
        <v>2236</v>
      </c>
      <c r="PG12" s="12" t="s">
        <v>2236</v>
      </c>
      <c r="PH12" s="12" t="s">
        <v>2236</v>
      </c>
      <c r="PI12" s="12" t="s">
        <v>2236</v>
      </c>
      <c r="PJ12" s="12" t="s">
        <v>2236</v>
      </c>
      <c r="PK12" s="12" t="s">
        <v>2236</v>
      </c>
      <c r="PL12" s="12" t="s">
        <v>2236</v>
      </c>
      <c r="PM12" s="12" t="s">
        <v>2236</v>
      </c>
      <c r="PN12" s="12" t="s">
        <v>2236</v>
      </c>
      <c r="PO12" s="12" t="s">
        <v>2236</v>
      </c>
      <c r="PP12" s="12" t="s">
        <v>2236</v>
      </c>
      <c r="PQ12" s="12" t="s">
        <v>2236</v>
      </c>
      <c r="PR12" s="12" t="s">
        <v>2236</v>
      </c>
      <c r="PS12" s="11" t="s">
        <v>2236</v>
      </c>
      <c r="PT12" s="11" t="s">
        <v>2236</v>
      </c>
      <c r="PU12" s="11" t="s">
        <v>2236</v>
      </c>
      <c r="PV12" s="11" t="s">
        <v>3729</v>
      </c>
      <c r="PW12" s="67" t="s">
        <v>3730</v>
      </c>
      <c r="PX12" s="20" t="s">
        <v>2170</v>
      </c>
    </row>
    <row r="13" spans="1:440" ht="15" customHeight="1">
      <c r="A13" s="11" t="s">
        <v>5352</v>
      </c>
      <c r="B13" s="11">
        <v>879</v>
      </c>
      <c r="C13" s="11" t="s">
        <v>3490</v>
      </c>
      <c r="D13" s="11" t="s">
        <v>3491</v>
      </c>
      <c r="E13" s="11" t="s">
        <v>3492</v>
      </c>
      <c r="F13" s="11">
        <v>2017</v>
      </c>
      <c r="G13" s="11" t="s">
        <v>3493</v>
      </c>
      <c r="H13" s="11" t="s">
        <v>3494</v>
      </c>
      <c r="I13" s="11" t="s">
        <v>2232</v>
      </c>
      <c r="J13" s="11" t="s">
        <v>3495</v>
      </c>
      <c r="K13" s="11" t="s">
        <v>2408</v>
      </c>
      <c r="L13" s="11" t="s">
        <v>2891</v>
      </c>
      <c r="M13" s="11" t="s">
        <v>3496</v>
      </c>
      <c r="N13" s="11" t="s">
        <v>3011</v>
      </c>
      <c r="O13" s="11" t="s">
        <v>3497</v>
      </c>
      <c r="P13" s="11" t="s">
        <v>2236</v>
      </c>
      <c r="Q13" s="60" t="s">
        <v>2236</v>
      </c>
      <c r="R13" s="11" t="s">
        <v>2236</v>
      </c>
      <c r="S13" s="12" t="s">
        <v>2236</v>
      </c>
      <c r="T13" s="12" t="s">
        <v>2236</v>
      </c>
      <c r="U13" s="12" t="s">
        <v>2236</v>
      </c>
      <c r="V13" s="12" t="s">
        <v>2236</v>
      </c>
      <c r="W13" s="12" t="s">
        <v>2236</v>
      </c>
      <c r="X13" s="12" t="s">
        <v>2236</v>
      </c>
      <c r="Y13" s="12" t="s">
        <v>2236</v>
      </c>
      <c r="Z13" s="12" t="s">
        <v>2236</v>
      </c>
      <c r="AA13" s="12" t="s">
        <v>2236</v>
      </c>
      <c r="AB13" s="12" t="s">
        <v>2236</v>
      </c>
      <c r="AC13" s="12" t="s">
        <v>2236</v>
      </c>
      <c r="AD13" s="12" t="s">
        <v>2236</v>
      </c>
      <c r="AE13" s="12" t="s">
        <v>2236</v>
      </c>
      <c r="AF13" s="12" t="s">
        <v>2236</v>
      </c>
      <c r="AG13" s="12" t="s">
        <v>2236</v>
      </c>
      <c r="AH13" s="12" t="s">
        <v>2236</v>
      </c>
      <c r="AI13" s="12" t="s">
        <v>2236</v>
      </c>
      <c r="AJ13" s="12" t="s">
        <v>2236</v>
      </c>
      <c r="AK13" s="12" t="s">
        <v>2236</v>
      </c>
      <c r="AL13" s="12" t="s">
        <v>2236</v>
      </c>
      <c r="AM13" s="12" t="s">
        <v>2236</v>
      </c>
      <c r="AN13" s="12" t="s">
        <v>2236</v>
      </c>
      <c r="AO13" s="12" t="s">
        <v>2236</v>
      </c>
      <c r="AP13" s="12" t="s">
        <v>2236</v>
      </c>
      <c r="AQ13" s="12" t="s">
        <v>2236</v>
      </c>
      <c r="AR13" s="12" t="s">
        <v>2236</v>
      </c>
      <c r="AS13" s="12" t="s">
        <v>2236</v>
      </c>
      <c r="AT13" s="12" t="s">
        <v>2236</v>
      </c>
      <c r="AU13" s="12" t="s">
        <v>2236</v>
      </c>
      <c r="AV13" s="12" t="s">
        <v>2236</v>
      </c>
      <c r="AW13" s="12" t="s">
        <v>2236</v>
      </c>
      <c r="AX13" s="12" t="s">
        <v>2236</v>
      </c>
      <c r="AY13" s="12" t="s">
        <v>2236</v>
      </c>
      <c r="AZ13" s="12" t="s">
        <v>2236</v>
      </c>
      <c r="BA13" s="12" t="s">
        <v>2236</v>
      </c>
      <c r="BB13" s="12" t="s">
        <v>2236</v>
      </c>
      <c r="BC13" s="12" t="s">
        <v>2236</v>
      </c>
      <c r="BD13" s="12" t="s">
        <v>2236</v>
      </c>
      <c r="BE13" s="12" t="s">
        <v>2236</v>
      </c>
      <c r="BF13" s="12" t="s">
        <v>2236</v>
      </c>
      <c r="BG13" s="12" t="s">
        <v>2236</v>
      </c>
      <c r="BH13" s="12" t="s">
        <v>2236</v>
      </c>
      <c r="BI13" s="12" t="s">
        <v>2236</v>
      </c>
      <c r="BJ13" s="12" t="s">
        <v>2236</v>
      </c>
      <c r="BK13" s="12" t="s">
        <v>2236</v>
      </c>
      <c r="BL13" s="12" t="s">
        <v>2236</v>
      </c>
      <c r="BM13" s="12" t="s">
        <v>2236</v>
      </c>
      <c r="BN13" s="12" t="s">
        <v>2236</v>
      </c>
      <c r="BO13" s="12" t="s">
        <v>2236</v>
      </c>
      <c r="BP13" s="12" t="s">
        <v>2236</v>
      </c>
      <c r="BQ13" s="12" t="s">
        <v>2236</v>
      </c>
      <c r="BR13" s="12" t="s">
        <v>2236</v>
      </c>
      <c r="BS13" s="12" t="s">
        <v>2236</v>
      </c>
      <c r="BT13" s="12" t="s">
        <v>2236</v>
      </c>
      <c r="BU13" s="12" t="s">
        <v>2236</v>
      </c>
      <c r="BV13" s="11" t="s">
        <v>2236</v>
      </c>
      <c r="BW13" s="11" t="s">
        <v>2236</v>
      </c>
      <c r="BX13" s="11" t="s">
        <v>2236</v>
      </c>
      <c r="BY13" s="11" t="s">
        <v>2236</v>
      </c>
      <c r="BZ13" s="12" t="s">
        <v>2236</v>
      </c>
      <c r="CA13" s="12" t="s">
        <v>2236</v>
      </c>
      <c r="CB13" s="12" t="s">
        <v>2236</v>
      </c>
      <c r="CC13" s="12" t="s">
        <v>2236</v>
      </c>
      <c r="CD13" s="12" t="s">
        <v>2236</v>
      </c>
      <c r="CE13" s="12" t="s">
        <v>2236</v>
      </c>
      <c r="CF13" s="11" t="s">
        <v>2236</v>
      </c>
      <c r="CG13" s="12" t="s">
        <v>2236</v>
      </c>
      <c r="CH13" s="11" t="s">
        <v>2236</v>
      </c>
      <c r="CI13" s="12" t="s">
        <v>2236</v>
      </c>
      <c r="CJ13" s="12" t="s">
        <v>2236</v>
      </c>
      <c r="CK13" s="12" t="s">
        <v>2236</v>
      </c>
      <c r="CL13" s="12" t="s">
        <v>2236</v>
      </c>
      <c r="CM13" s="12" t="s">
        <v>2236</v>
      </c>
      <c r="CN13" s="12" t="s">
        <v>2236</v>
      </c>
      <c r="CO13" s="12" t="s">
        <v>2236</v>
      </c>
      <c r="CP13" s="12" t="s">
        <v>2236</v>
      </c>
      <c r="CQ13" s="12" t="s">
        <v>2236</v>
      </c>
      <c r="CR13" s="12" t="s">
        <v>2236</v>
      </c>
      <c r="CS13" s="12" t="s">
        <v>2236</v>
      </c>
      <c r="CT13" s="12" t="s">
        <v>2236</v>
      </c>
      <c r="CU13" s="12" t="s">
        <v>2236</v>
      </c>
      <c r="CV13" s="12" t="s">
        <v>2236</v>
      </c>
      <c r="CW13" s="12" t="s">
        <v>2236</v>
      </c>
      <c r="CX13" s="12" t="s">
        <v>2236</v>
      </c>
      <c r="CY13" s="12" t="s">
        <v>2236</v>
      </c>
      <c r="CZ13" s="12" t="s">
        <v>2236</v>
      </c>
      <c r="DA13" s="12" t="s">
        <v>2236</v>
      </c>
      <c r="DB13" s="12" t="s">
        <v>2236</v>
      </c>
      <c r="DC13" s="12" t="s">
        <v>2236</v>
      </c>
      <c r="DD13" s="12" t="s">
        <v>2236</v>
      </c>
      <c r="DE13" s="12" t="s">
        <v>2236</v>
      </c>
      <c r="DF13" s="12" t="s">
        <v>2236</v>
      </c>
      <c r="DG13" s="12" t="s">
        <v>2236</v>
      </c>
      <c r="DH13" s="12" t="s">
        <v>2236</v>
      </c>
      <c r="DI13" s="12" t="s">
        <v>2236</v>
      </c>
      <c r="DJ13" s="12" t="s">
        <v>2236</v>
      </c>
      <c r="DK13" s="12" t="s">
        <v>2236</v>
      </c>
      <c r="DL13" s="12" t="s">
        <v>2236</v>
      </c>
      <c r="DM13" s="12" t="s">
        <v>2236</v>
      </c>
      <c r="DN13" s="12" t="s">
        <v>2236</v>
      </c>
      <c r="DO13" s="12" t="s">
        <v>2236</v>
      </c>
      <c r="DP13" s="12" t="s">
        <v>2236</v>
      </c>
      <c r="DQ13" s="12" t="s">
        <v>2236</v>
      </c>
      <c r="DR13" s="11" t="s">
        <v>2268</v>
      </c>
      <c r="DS13" s="11" t="s">
        <v>2236</v>
      </c>
      <c r="DT13" s="12" t="s">
        <v>2236</v>
      </c>
      <c r="DU13" s="12" t="s">
        <v>2236</v>
      </c>
      <c r="DV13" s="12" t="s">
        <v>2236</v>
      </c>
      <c r="DW13" s="12" t="s">
        <v>2236</v>
      </c>
      <c r="DX13" s="12" t="s">
        <v>2236</v>
      </c>
      <c r="DY13" s="12" t="s">
        <v>2236</v>
      </c>
      <c r="DZ13" s="12" t="s">
        <v>2236</v>
      </c>
      <c r="EA13" s="12" t="s">
        <v>2236</v>
      </c>
      <c r="EB13" s="12" t="s">
        <v>2236</v>
      </c>
      <c r="EC13" s="12" t="s">
        <v>2236</v>
      </c>
      <c r="ED13" s="12" t="s">
        <v>2236</v>
      </c>
      <c r="EE13" s="12" t="s">
        <v>2236</v>
      </c>
      <c r="EF13" s="12" t="s">
        <v>2236</v>
      </c>
      <c r="EG13" s="12" t="s">
        <v>2236</v>
      </c>
      <c r="EH13" s="12" t="s">
        <v>2236</v>
      </c>
      <c r="EI13" s="12" t="s">
        <v>2236</v>
      </c>
      <c r="EJ13" s="12" t="s">
        <v>2236</v>
      </c>
      <c r="EK13" s="12" t="s">
        <v>2236</v>
      </c>
      <c r="EL13" s="12" t="s">
        <v>2236</v>
      </c>
      <c r="EM13" s="12" t="s">
        <v>2236</v>
      </c>
      <c r="EN13" s="12" t="s">
        <v>2236</v>
      </c>
      <c r="EO13" s="12" t="s">
        <v>2236</v>
      </c>
      <c r="EP13" s="12" t="s">
        <v>2236</v>
      </c>
      <c r="EQ13" s="12" t="s">
        <v>2236</v>
      </c>
      <c r="ER13" s="12" t="s">
        <v>2236</v>
      </c>
      <c r="ES13" s="12" t="s">
        <v>2236</v>
      </c>
      <c r="ET13" s="12" t="s">
        <v>2236</v>
      </c>
      <c r="EU13" s="12" t="s">
        <v>2236</v>
      </c>
      <c r="EV13" s="12" t="s">
        <v>2236</v>
      </c>
      <c r="EW13" s="12" t="s">
        <v>2236</v>
      </c>
      <c r="EX13" s="12" t="s">
        <v>2236</v>
      </c>
      <c r="EY13" s="12" t="s">
        <v>2236</v>
      </c>
      <c r="EZ13" s="12" t="s">
        <v>2236</v>
      </c>
      <c r="FA13" s="12" t="s">
        <v>2236</v>
      </c>
      <c r="FB13" s="12" t="s">
        <v>2236</v>
      </c>
      <c r="FC13" s="12" t="s">
        <v>2236</v>
      </c>
      <c r="FD13" s="12" t="s">
        <v>2236</v>
      </c>
      <c r="FE13" s="12" t="s">
        <v>2236</v>
      </c>
      <c r="FF13" s="12" t="s">
        <v>2236</v>
      </c>
      <c r="FG13" s="12" t="s">
        <v>2236</v>
      </c>
      <c r="FH13" s="12" t="s">
        <v>2236</v>
      </c>
      <c r="FI13" s="12" t="s">
        <v>2236</v>
      </c>
      <c r="FJ13" s="12" t="s">
        <v>2236</v>
      </c>
      <c r="FK13" s="12" t="s">
        <v>2236</v>
      </c>
      <c r="FL13" s="12" t="s">
        <v>2236</v>
      </c>
      <c r="FM13" s="12" t="s">
        <v>2236</v>
      </c>
      <c r="FN13" s="12" t="s">
        <v>2236</v>
      </c>
      <c r="FO13" s="12" t="s">
        <v>2236</v>
      </c>
      <c r="FP13" s="12" t="s">
        <v>2236</v>
      </c>
      <c r="FQ13" s="12" t="s">
        <v>2236</v>
      </c>
      <c r="FR13" s="12" t="s">
        <v>2236</v>
      </c>
      <c r="FS13" s="12" t="s">
        <v>2236</v>
      </c>
      <c r="FT13" s="12" t="s">
        <v>2236</v>
      </c>
      <c r="FU13" s="12" t="s">
        <v>2236</v>
      </c>
      <c r="FV13" s="12" t="s">
        <v>2236</v>
      </c>
      <c r="FW13" s="11" t="s">
        <v>3498</v>
      </c>
      <c r="FX13" s="13" t="s">
        <v>3499</v>
      </c>
      <c r="FY13" s="11" t="s">
        <v>3500</v>
      </c>
      <c r="FZ13" s="11" t="s">
        <v>2236</v>
      </c>
      <c r="GA13" s="12" t="s">
        <v>2236</v>
      </c>
      <c r="GB13" s="12" t="s">
        <v>2236</v>
      </c>
      <c r="GC13" s="12" t="s">
        <v>2236</v>
      </c>
      <c r="GD13" s="12" t="s">
        <v>2236</v>
      </c>
      <c r="GE13" s="12" t="s">
        <v>2236</v>
      </c>
      <c r="GF13" s="12" t="s">
        <v>2236</v>
      </c>
      <c r="GG13" s="12" t="s">
        <v>2236</v>
      </c>
      <c r="GH13" s="12" t="s">
        <v>2236</v>
      </c>
      <c r="GI13" s="12" t="s">
        <v>2236</v>
      </c>
      <c r="GJ13" s="12" t="s">
        <v>2236</v>
      </c>
      <c r="GK13" s="12" t="s">
        <v>2236</v>
      </c>
      <c r="GL13" s="12" t="s">
        <v>2236</v>
      </c>
      <c r="GM13" s="12" t="s">
        <v>2236</v>
      </c>
      <c r="GN13" s="12" t="s">
        <v>2236</v>
      </c>
      <c r="GO13" s="12" t="s">
        <v>2236</v>
      </c>
      <c r="GP13" s="12" t="s">
        <v>2236</v>
      </c>
      <c r="GQ13" s="12" t="s">
        <v>2236</v>
      </c>
      <c r="GR13" s="12" t="s">
        <v>2236</v>
      </c>
      <c r="GS13" s="12" t="s">
        <v>2236</v>
      </c>
      <c r="GT13" s="12" t="s">
        <v>2236</v>
      </c>
      <c r="GU13" s="12" t="s">
        <v>2236</v>
      </c>
      <c r="GV13" s="12" t="s">
        <v>2236</v>
      </c>
      <c r="GW13" s="12" t="s">
        <v>2236</v>
      </c>
      <c r="GX13" s="12" t="s">
        <v>2236</v>
      </c>
      <c r="GY13" s="12" t="s">
        <v>2236</v>
      </c>
      <c r="GZ13" s="12" t="s">
        <v>2236</v>
      </c>
      <c r="HA13" s="12" t="s">
        <v>2236</v>
      </c>
      <c r="HB13" s="12" t="s">
        <v>2236</v>
      </c>
      <c r="HC13" s="12" t="s">
        <v>2236</v>
      </c>
      <c r="HD13" s="12" t="s">
        <v>2236</v>
      </c>
      <c r="HE13" s="12" t="s">
        <v>2236</v>
      </c>
      <c r="HF13" s="12" t="s">
        <v>2236</v>
      </c>
      <c r="HG13" s="12" t="s">
        <v>2236</v>
      </c>
      <c r="HH13" s="12" t="s">
        <v>2236</v>
      </c>
      <c r="HI13" s="12" t="s">
        <v>2236</v>
      </c>
      <c r="HJ13" s="12" t="s">
        <v>2236</v>
      </c>
      <c r="HK13" s="12" t="s">
        <v>2236</v>
      </c>
      <c r="HL13" s="12" t="s">
        <v>2236</v>
      </c>
      <c r="HM13" s="12" t="s">
        <v>2236</v>
      </c>
      <c r="HN13" s="12" t="s">
        <v>2236</v>
      </c>
      <c r="HO13" s="12" t="s">
        <v>2236</v>
      </c>
      <c r="HP13" s="12" t="s">
        <v>2236</v>
      </c>
      <c r="HQ13" s="12" t="s">
        <v>2236</v>
      </c>
      <c r="HR13" s="12" t="s">
        <v>2236</v>
      </c>
      <c r="HS13" s="12" t="s">
        <v>2236</v>
      </c>
      <c r="HT13" s="12" t="s">
        <v>2236</v>
      </c>
      <c r="HU13" s="12" t="s">
        <v>2236</v>
      </c>
      <c r="HV13" s="12" t="s">
        <v>2236</v>
      </c>
      <c r="HW13" s="12" t="s">
        <v>2236</v>
      </c>
      <c r="HX13" s="12" t="s">
        <v>2236</v>
      </c>
      <c r="HY13" s="12" t="s">
        <v>2236</v>
      </c>
      <c r="HZ13" s="12" t="s">
        <v>2236</v>
      </c>
      <c r="IA13" s="12" t="s">
        <v>2236</v>
      </c>
      <c r="IB13" s="12" t="s">
        <v>2236</v>
      </c>
      <c r="IC13" s="12" t="s">
        <v>2236</v>
      </c>
      <c r="ID13" s="12" t="s">
        <v>2236</v>
      </c>
      <c r="IE13" s="12" t="s">
        <v>2236</v>
      </c>
      <c r="IF13" s="12" t="s">
        <v>2236</v>
      </c>
      <c r="IG13" s="12" t="s">
        <v>2236</v>
      </c>
      <c r="IH13" s="12" t="s">
        <v>2236</v>
      </c>
      <c r="II13" s="12" t="s">
        <v>2236</v>
      </c>
      <c r="IJ13" s="12" t="s">
        <v>2236</v>
      </c>
      <c r="IK13" s="12" t="s">
        <v>2236</v>
      </c>
      <c r="IL13" s="12" t="s">
        <v>2236</v>
      </c>
      <c r="IM13" s="12" t="s">
        <v>2236</v>
      </c>
      <c r="IN13" s="12" t="s">
        <v>2236</v>
      </c>
      <c r="IO13" s="12" t="s">
        <v>2236</v>
      </c>
      <c r="IP13" s="12" t="s">
        <v>2236</v>
      </c>
      <c r="IQ13" s="12" t="s">
        <v>2236</v>
      </c>
      <c r="IR13" s="12" t="s">
        <v>2236</v>
      </c>
      <c r="IS13" s="12" t="s">
        <v>2236</v>
      </c>
      <c r="IT13" s="12" t="s">
        <v>2236</v>
      </c>
      <c r="IU13" s="12" t="s">
        <v>2236</v>
      </c>
      <c r="IV13" s="12" t="s">
        <v>2236</v>
      </c>
      <c r="IW13" s="12" t="s">
        <v>2236</v>
      </c>
      <c r="IX13" s="12" t="s">
        <v>2236</v>
      </c>
      <c r="IY13" s="12" t="s">
        <v>2236</v>
      </c>
      <c r="IZ13" s="12" t="s">
        <v>2236</v>
      </c>
      <c r="JA13" s="12" t="s">
        <v>2236</v>
      </c>
      <c r="JB13" s="12" t="s">
        <v>2236</v>
      </c>
      <c r="JC13" s="12" t="s">
        <v>2236</v>
      </c>
      <c r="JD13" s="12" t="s">
        <v>2236</v>
      </c>
      <c r="JE13" s="12" t="s">
        <v>2236</v>
      </c>
      <c r="JF13" s="12" t="s">
        <v>2236</v>
      </c>
      <c r="JG13" s="12" t="s">
        <v>2236</v>
      </c>
      <c r="JH13" s="12" t="s">
        <v>2236</v>
      </c>
      <c r="JI13" s="12" t="s">
        <v>2236</v>
      </c>
      <c r="JJ13" s="12" t="s">
        <v>2236</v>
      </c>
      <c r="JK13" s="12" t="s">
        <v>2236</v>
      </c>
      <c r="JL13" s="12" t="s">
        <v>2236</v>
      </c>
      <c r="JM13" s="12" t="s">
        <v>2236</v>
      </c>
      <c r="JN13" s="12" t="s">
        <v>2236</v>
      </c>
      <c r="JO13" s="12" t="s">
        <v>2236</v>
      </c>
      <c r="JP13" s="12" t="s">
        <v>2236</v>
      </c>
      <c r="JQ13" s="12" t="s">
        <v>2236</v>
      </c>
      <c r="JR13" s="12" t="s">
        <v>2236</v>
      </c>
      <c r="JS13" s="12" t="s">
        <v>2236</v>
      </c>
      <c r="JT13" s="12" t="s">
        <v>2236</v>
      </c>
      <c r="JU13" s="12" t="s">
        <v>2236</v>
      </c>
      <c r="JV13" s="12" t="s">
        <v>2236</v>
      </c>
      <c r="JW13" s="12" t="s">
        <v>2236</v>
      </c>
      <c r="JX13" s="12" t="s">
        <v>2236</v>
      </c>
      <c r="JY13" s="12" t="s">
        <v>2236</v>
      </c>
      <c r="JZ13" s="12" t="s">
        <v>2236</v>
      </c>
      <c r="KA13" s="12" t="s">
        <v>2236</v>
      </c>
      <c r="KB13" s="12" t="s">
        <v>2236</v>
      </c>
      <c r="KC13" s="12" t="s">
        <v>2236</v>
      </c>
      <c r="KD13" s="12" t="s">
        <v>2236</v>
      </c>
      <c r="KE13" s="12" t="s">
        <v>2236</v>
      </c>
      <c r="KF13" s="12" t="s">
        <v>2236</v>
      </c>
      <c r="KG13" s="12" t="s">
        <v>2236</v>
      </c>
      <c r="KH13" s="12" t="s">
        <v>2236</v>
      </c>
      <c r="KI13" s="12" t="s">
        <v>2236</v>
      </c>
      <c r="KJ13" s="12" t="s">
        <v>2236</v>
      </c>
      <c r="KK13" s="12" t="s">
        <v>2236</v>
      </c>
      <c r="KL13" s="12" t="s">
        <v>2236</v>
      </c>
      <c r="KM13" s="12" t="s">
        <v>2236</v>
      </c>
      <c r="KN13" s="12" t="s">
        <v>2236</v>
      </c>
      <c r="KO13" s="12" t="s">
        <v>2236</v>
      </c>
      <c r="KP13" s="12" t="s">
        <v>2236</v>
      </c>
      <c r="KQ13" s="12" t="s">
        <v>2236</v>
      </c>
      <c r="KR13" s="12" t="s">
        <v>2236</v>
      </c>
      <c r="KS13" s="12" t="s">
        <v>2236</v>
      </c>
      <c r="KT13" s="12" t="s">
        <v>2236</v>
      </c>
      <c r="KU13" s="12" t="s">
        <v>2236</v>
      </c>
      <c r="KV13" s="12" t="s">
        <v>2236</v>
      </c>
      <c r="KW13" s="12" t="s">
        <v>2236</v>
      </c>
      <c r="KX13" s="12" t="s">
        <v>2236</v>
      </c>
      <c r="KY13" s="12" t="s">
        <v>2236</v>
      </c>
      <c r="KZ13" s="12" t="s">
        <v>2236</v>
      </c>
      <c r="LA13" s="12" t="s">
        <v>2236</v>
      </c>
      <c r="LB13" s="12" t="s">
        <v>2236</v>
      </c>
      <c r="LC13" s="12" t="s">
        <v>2236</v>
      </c>
      <c r="LD13" s="12" t="s">
        <v>2236</v>
      </c>
      <c r="LE13" s="12" t="s">
        <v>2236</v>
      </c>
      <c r="LF13" s="12" t="s">
        <v>2236</v>
      </c>
      <c r="LG13" s="12" t="s">
        <v>2236</v>
      </c>
      <c r="LH13" s="12" t="s">
        <v>2236</v>
      </c>
      <c r="LI13" s="12" t="s">
        <v>2236</v>
      </c>
      <c r="LJ13" s="12" t="s">
        <v>2236</v>
      </c>
      <c r="LK13" s="12" t="s">
        <v>2236</v>
      </c>
      <c r="LL13" s="12" t="s">
        <v>2236</v>
      </c>
      <c r="LM13" s="12" t="s">
        <v>2236</v>
      </c>
      <c r="LN13" s="12" t="s">
        <v>2236</v>
      </c>
      <c r="LO13" s="12" t="s">
        <v>2236</v>
      </c>
      <c r="LP13" s="12" t="s">
        <v>2236</v>
      </c>
      <c r="LQ13" s="12" t="s">
        <v>2236</v>
      </c>
      <c r="LR13" s="12" t="s">
        <v>2236</v>
      </c>
      <c r="LS13" s="12" t="s">
        <v>2236</v>
      </c>
      <c r="LT13" s="12" t="s">
        <v>2236</v>
      </c>
      <c r="LU13" s="12" t="s">
        <v>2236</v>
      </c>
      <c r="LV13" s="12" t="s">
        <v>2236</v>
      </c>
      <c r="LW13" s="12" t="s">
        <v>2236</v>
      </c>
      <c r="LX13" s="12" t="s">
        <v>2236</v>
      </c>
      <c r="LY13" s="12" t="s">
        <v>2236</v>
      </c>
      <c r="LZ13" s="12" t="s">
        <v>2236</v>
      </c>
      <c r="MA13" s="12" t="s">
        <v>2236</v>
      </c>
      <c r="MB13" s="12" t="s">
        <v>2236</v>
      </c>
      <c r="MC13" s="12" t="s">
        <v>2236</v>
      </c>
      <c r="MD13" s="12" t="s">
        <v>2236</v>
      </c>
      <c r="ME13" s="12" t="s">
        <v>2236</v>
      </c>
      <c r="MF13" s="12" t="s">
        <v>2236</v>
      </c>
      <c r="MG13" s="12" t="s">
        <v>2236</v>
      </c>
      <c r="MH13" s="12" t="s">
        <v>2236</v>
      </c>
      <c r="MI13" s="12" t="s">
        <v>2236</v>
      </c>
      <c r="MJ13" s="12" t="s">
        <v>2236</v>
      </c>
      <c r="MK13" s="12" t="s">
        <v>2236</v>
      </c>
      <c r="ML13" s="12" t="s">
        <v>2236</v>
      </c>
      <c r="MM13" s="12" t="s">
        <v>2236</v>
      </c>
      <c r="MN13" s="12" t="s">
        <v>2236</v>
      </c>
      <c r="MO13" s="12" t="s">
        <v>2236</v>
      </c>
      <c r="MP13" s="12" t="s">
        <v>2236</v>
      </c>
      <c r="MQ13" s="12" t="s">
        <v>2236</v>
      </c>
      <c r="MR13" s="12" t="s">
        <v>2236</v>
      </c>
      <c r="MS13" s="12" t="s">
        <v>2236</v>
      </c>
      <c r="MT13" s="12" t="s">
        <v>2236</v>
      </c>
      <c r="MU13" s="12" t="s">
        <v>2236</v>
      </c>
      <c r="MV13" s="12" t="s">
        <v>2236</v>
      </c>
      <c r="MW13" s="12" t="s">
        <v>2236</v>
      </c>
      <c r="MX13" s="12" t="s">
        <v>2236</v>
      </c>
      <c r="MY13" s="12" t="s">
        <v>2236</v>
      </c>
      <c r="MZ13" s="12" t="s">
        <v>2236</v>
      </c>
      <c r="NA13" s="12" t="s">
        <v>2236</v>
      </c>
      <c r="NB13" s="12" t="s">
        <v>2236</v>
      </c>
      <c r="NC13" s="12" t="s">
        <v>2236</v>
      </c>
      <c r="ND13" s="12" t="s">
        <v>2236</v>
      </c>
      <c r="NE13" s="12" t="s">
        <v>2236</v>
      </c>
      <c r="NF13" s="12" t="s">
        <v>2236</v>
      </c>
      <c r="NG13" s="12" t="s">
        <v>2236</v>
      </c>
      <c r="NH13" s="12" t="s">
        <v>2236</v>
      </c>
      <c r="NI13" s="12" t="s">
        <v>2236</v>
      </c>
      <c r="NJ13" s="12" t="s">
        <v>2236</v>
      </c>
      <c r="NK13" s="12" t="s">
        <v>2236</v>
      </c>
      <c r="NL13" s="12" t="s">
        <v>2236</v>
      </c>
      <c r="NM13" s="12" t="s">
        <v>2236</v>
      </c>
      <c r="NN13" s="12" t="s">
        <v>2236</v>
      </c>
      <c r="NO13" s="12" t="s">
        <v>2236</v>
      </c>
      <c r="NP13" s="12" t="s">
        <v>2236</v>
      </c>
      <c r="NQ13" s="12" t="s">
        <v>2236</v>
      </c>
      <c r="NR13" s="12" t="s">
        <v>2236</v>
      </c>
      <c r="NS13" s="12" t="s">
        <v>2236</v>
      </c>
      <c r="NT13" s="12" t="s">
        <v>2236</v>
      </c>
      <c r="NU13" s="12" t="s">
        <v>2236</v>
      </c>
      <c r="NV13" s="12" t="s">
        <v>2236</v>
      </c>
      <c r="NW13" s="12" t="s">
        <v>2236</v>
      </c>
      <c r="NX13" s="12" t="s">
        <v>2236</v>
      </c>
      <c r="NY13" s="12" t="s">
        <v>2236</v>
      </c>
      <c r="NZ13" s="12" t="s">
        <v>2236</v>
      </c>
      <c r="OA13" s="12" t="s">
        <v>2236</v>
      </c>
      <c r="OB13" s="12" t="s">
        <v>2236</v>
      </c>
      <c r="OC13" s="12" t="s">
        <v>2236</v>
      </c>
      <c r="OD13" s="12" t="s">
        <v>2236</v>
      </c>
      <c r="OE13" s="12" t="s">
        <v>2236</v>
      </c>
      <c r="OF13" s="12" t="s">
        <v>2236</v>
      </c>
      <c r="OG13" s="12" t="s">
        <v>2236</v>
      </c>
      <c r="OH13" s="12" t="s">
        <v>2236</v>
      </c>
      <c r="OI13" s="12" t="s">
        <v>2236</v>
      </c>
      <c r="OJ13" s="12" t="s">
        <v>2236</v>
      </c>
      <c r="OK13" s="12" t="s">
        <v>2236</v>
      </c>
      <c r="OL13" s="12" t="s">
        <v>2236</v>
      </c>
      <c r="OM13" s="12" t="s">
        <v>2236</v>
      </c>
      <c r="ON13" s="12" t="s">
        <v>2236</v>
      </c>
      <c r="OO13" s="12" t="s">
        <v>2236</v>
      </c>
      <c r="OP13" s="12" t="s">
        <v>2236</v>
      </c>
      <c r="OQ13" s="12" t="s">
        <v>2236</v>
      </c>
      <c r="OR13" s="12" t="s">
        <v>2236</v>
      </c>
      <c r="OS13" s="12" t="s">
        <v>2236</v>
      </c>
      <c r="OT13" s="12" t="s">
        <v>2236</v>
      </c>
      <c r="OU13" s="12" t="s">
        <v>2236</v>
      </c>
      <c r="OV13" s="12" t="s">
        <v>2236</v>
      </c>
      <c r="OW13" s="12" t="s">
        <v>2236</v>
      </c>
      <c r="OX13" s="12" t="s">
        <v>2236</v>
      </c>
      <c r="OY13" s="12" t="s">
        <v>2236</v>
      </c>
      <c r="OZ13" s="12" t="s">
        <v>2236</v>
      </c>
      <c r="PA13" s="12" t="s">
        <v>2236</v>
      </c>
      <c r="PB13" s="12" t="s">
        <v>2236</v>
      </c>
      <c r="PC13" s="12" t="s">
        <v>2236</v>
      </c>
      <c r="PD13" s="12" t="s">
        <v>2236</v>
      </c>
      <c r="PE13" s="12" t="s">
        <v>2236</v>
      </c>
      <c r="PF13" s="12" t="s">
        <v>2236</v>
      </c>
      <c r="PG13" s="12" t="s">
        <v>2236</v>
      </c>
      <c r="PH13" s="12" t="s">
        <v>2236</v>
      </c>
      <c r="PI13" s="12" t="s">
        <v>2236</v>
      </c>
      <c r="PJ13" s="12" t="s">
        <v>2236</v>
      </c>
      <c r="PK13" s="12" t="s">
        <v>2236</v>
      </c>
      <c r="PL13" s="12" t="s">
        <v>2236</v>
      </c>
      <c r="PM13" s="12" t="s">
        <v>2236</v>
      </c>
      <c r="PN13" s="12" t="s">
        <v>2236</v>
      </c>
      <c r="PO13" s="12" t="s">
        <v>2236</v>
      </c>
      <c r="PP13" s="12" t="s">
        <v>2236</v>
      </c>
      <c r="PQ13" s="12" t="s">
        <v>2236</v>
      </c>
      <c r="PR13" s="12" t="s">
        <v>2236</v>
      </c>
      <c r="PS13" s="11" t="s">
        <v>3501</v>
      </c>
      <c r="PT13" s="11" t="s">
        <v>2236</v>
      </c>
      <c r="PU13" s="11" t="s">
        <v>2236</v>
      </c>
      <c r="PV13" s="11" t="s">
        <v>5353</v>
      </c>
      <c r="PW13" s="67" t="s">
        <v>5354</v>
      </c>
      <c r="PX13" s="20" t="s">
        <v>2170</v>
      </c>
    </row>
    <row r="14" spans="1:440" ht="15" customHeight="1">
      <c r="A14" s="11" t="s">
        <v>5355</v>
      </c>
      <c r="B14" s="11">
        <v>2090</v>
      </c>
      <c r="C14" s="11" t="s">
        <v>3863</v>
      </c>
      <c r="D14" s="11" t="s">
        <v>3864</v>
      </c>
      <c r="E14" s="11" t="s">
        <v>3865</v>
      </c>
      <c r="F14" s="11">
        <v>2006</v>
      </c>
      <c r="G14" s="11" t="s">
        <v>3866</v>
      </c>
      <c r="H14" s="11" t="s">
        <v>3867</v>
      </c>
      <c r="I14" s="11" t="s">
        <v>2451</v>
      </c>
      <c r="J14" s="11" t="s">
        <v>3868</v>
      </c>
      <c r="K14" s="11" t="s">
        <v>2408</v>
      </c>
      <c r="L14" s="11" t="s">
        <v>2409</v>
      </c>
      <c r="M14" s="11" t="s">
        <v>3869</v>
      </c>
      <c r="N14" s="11" t="s">
        <v>3282</v>
      </c>
      <c r="O14" s="11" t="s">
        <v>2236</v>
      </c>
      <c r="P14" s="11" t="s">
        <v>2236</v>
      </c>
      <c r="Q14" s="60" t="s">
        <v>2236</v>
      </c>
      <c r="R14" s="11" t="s">
        <v>2236</v>
      </c>
      <c r="S14" s="12" t="s">
        <v>2236</v>
      </c>
      <c r="T14" s="12" t="s">
        <v>2236</v>
      </c>
      <c r="U14" s="12" t="s">
        <v>2236</v>
      </c>
      <c r="V14" s="12" t="s">
        <v>2236</v>
      </c>
      <c r="W14" s="12" t="s">
        <v>2236</v>
      </c>
      <c r="X14" s="12" t="s">
        <v>2236</v>
      </c>
      <c r="Y14" s="12" t="s">
        <v>2236</v>
      </c>
      <c r="Z14" s="12" t="s">
        <v>2236</v>
      </c>
      <c r="AA14" s="12" t="s">
        <v>2236</v>
      </c>
      <c r="AB14" s="12" t="s">
        <v>2236</v>
      </c>
      <c r="AC14" s="12" t="s">
        <v>2236</v>
      </c>
      <c r="AD14" s="12" t="s">
        <v>2236</v>
      </c>
      <c r="AE14" s="12" t="s">
        <v>2236</v>
      </c>
      <c r="AF14" s="12" t="s">
        <v>2236</v>
      </c>
      <c r="AG14" s="12" t="s">
        <v>2236</v>
      </c>
      <c r="AH14" s="12" t="s">
        <v>2236</v>
      </c>
      <c r="AI14" s="12" t="s">
        <v>2236</v>
      </c>
      <c r="AJ14" s="12" t="s">
        <v>2236</v>
      </c>
      <c r="AK14" s="12" t="s">
        <v>2236</v>
      </c>
      <c r="AL14" s="12" t="s">
        <v>2236</v>
      </c>
      <c r="AM14" s="12" t="s">
        <v>2236</v>
      </c>
      <c r="AN14" s="12" t="s">
        <v>2236</v>
      </c>
      <c r="AO14" s="12" t="s">
        <v>2236</v>
      </c>
      <c r="AP14" s="12" t="s">
        <v>2236</v>
      </c>
      <c r="AQ14" s="12" t="s">
        <v>2236</v>
      </c>
      <c r="AR14" s="12" t="s">
        <v>2236</v>
      </c>
      <c r="AS14" s="12" t="s">
        <v>2236</v>
      </c>
      <c r="AT14" s="12" t="s">
        <v>2236</v>
      </c>
      <c r="AU14" s="12" t="s">
        <v>2236</v>
      </c>
      <c r="AV14" s="12" t="s">
        <v>2236</v>
      </c>
      <c r="AW14" s="12" t="s">
        <v>2236</v>
      </c>
      <c r="AX14" s="12" t="s">
        <v>2236</v>
      </c>
      <c r="AY14" s="12" t="s">
        <v>2236</v>
      </c>
      <c r="AZ14" s="12" t="s">
        <v>2236</v>
      </c>
      <c r="BA14" s="12" t="s">
        <v>2236</v>
      </c>
      <c r="BB14" s="12" t="s">
        <v>2236</v>
      </c>
      <c r="BC14" s="12" t="s">
        <v>2236</v>
      </c>
      <c r="BD14" s="12" t="s">
        <v>2236</v>
      </c>
      <c r="BE14" s="12" t="s">
        <v>2236</v>
      </c>
      <c r="BF14" s="12" t="s">
        <v>2236</v>
      </c>
      <c r="BG14" s="12" t="s">
        <v>2236</v>
      </c>
      <c r="BH14" s="12" t="s">
        <v>2236</v>
      </c>
      <c r="BI14" s="11" t="s">
        <v>2236</v>
      </c>
      <c r="BJ14" s="11" t="s">
        <v>2236</v>
      </c>
      <c r="BK14" s="11" t="s">
        <v>2236</v>
      </c>
      <c r="BL14" s="11" t="s">
        <v>2236</v>
      </c>
      <c r="BM14" s="11" t="s">
        <v>2236</v>
      </c>
      <c r="BN14" s="11" t="s">
        <v>2236</v>
      </c>
      <c r="BO14" s="11" t="s">
        <v>2236</v>
      </c>
      <c r="BP14" s="11" t="s">
        <v>2236</v>
      </c>
      <c r="BQ14" s="11" t="s">
        <v>2236</v>
      </c>
      <c r="BR14" s="11" t="s">
        <v>2236</v>
      </c>
      <c r="BS14" s="12" t="s">
        <v>2236</v>
      </c>
      <c r="BT14" s="12" t="s">
        <v>2236</v>
      </c>
      <c r="BU14" s="12" t="s">
        <v>2236</v>
      </c>
      <c r="BV14" s="12" t="s">
        <v>2236</v>
      </c>
      <c r="BW14" s="12" t="s">
        <v>2236</v>
      </c>
      <c r="BX14" s="12" t="s">
        <v>2236</v>
      </c>
      <c r="BY14" s="12" t="s">
        <v>2236</v>
      </c>
      <c r="BZ14" s="12" t="s">
        <v>2236</v>
      </c>
      <c r="CA14" s="12" t="s">
        <v>2236</v>
      </c>
      <c r="CB14" s="12" t="s">
        <v>2236</v>
      </c>
      <c r="CC14" s="12" t="s">
        <v>2236</v>
      </c>
      <c r="CD14" s="12" t="s">
        <v>2236</v>
      </c>
      <c r="CE14" s="12" t="s">
        <v>2236</v>
      </c>
      <c r="CF14" s="11" t="s">
        <v>2236</v>
      </c>
      <c r="CG14" s="12" t="s">
        <v>2236</v>
      </c>
      <c r="CH14" s="11" t="s">
        <v>2236</v>
      </c>
      <c r="CI14" s="12" t="s">
        <v>2236</v>
      </c>
      <c r="CJ14" s="12" t="s">
        <v>2236</v>
      </c>
      <c r="CK14" s="12" t="s">
        <v>2236</v>
      </c>
      <c r="CL14" s="12" t="s">
        <v>2236</v>
      </c>
      <c r="CM14" s="12" t="s">
        <v>2236</v>
      </c>
      <c r="CN14" s="12" t="s">
        <v>2236</v>
      </c>
      <c r="CO14" s="12" t="s">
        <v>2236</v>
      </c>
      <c r="CP14" s="12" t="s">
        <v>2236</v>
      </c>
      <c r="CQ14" s="12" t="s">
        <v>2236</v>
      </c>
      <c r="CR14" s="12" t="s">
        <v>2236</v>
      </c>
      <c r="CS14" s="12" t="s">
        <v>2236</v>
      </c>
      <c r="CT14" s="12" t="s">
        <v>2236</v>
      </c>
      <c r="CU14" s="12" t="s">
        <v>2236</v>
      </c>
      <c r="CV14" s="12" t="s">
        <v>2236</v>
      </c>
      <c r="CW14" s="12" t="s">
        <v>2236</v>
      </c>
      <c r="CX14" s="12" t="s">
        <v>2236</v>
      </c>
      <c r="CY14" s="12" t="s">
        <v>2236</v>
      </c>
      <c r="CZ14" s="12" t="s">
        <v>2236</v>
      </c>
      <c r="DA14" s="12" t="s">
        <v>2236</v>
      </c>
      <c r="DB14" s="12" t="s">
        <v>2236</v>
      </c>
      <c r="DC14" s="12" t="s">
        <v>2236</v>
      </c>
      <c r="DD14" s="12" t="s">
        <v>2236</v>
      </c>
      <c r="DE14" s="12" t="s">
        <v>2236</v>
      </c>
      <c r="DF14" s="12" t="s">
        <v>2236</v>
      </c>
      <c r="DG14" s="12" t="s">
        <v>2236</v>
      </c>
      <c r="DH14" s="12" t="s">
        <v>2236</v>
      </c>
      <c r="DI14" s="12" t="s">
        <v>2236</v>
      </c>
      <c r="DJ14" s="12" t="s">
        <v>2236</v>
      </c>
      <c r="DK14" s="12" t="s">
        <v>2236</v>
      </c>
      <c r="DL14" s="12" t="s">
        <v>2236</v>
      </c>
      <c r="DM14" s="12" t="s">
        <v>2236</v>
      </c>
      <c r="DN14" s="12" t="s">
        <v>2236</v>
      </c>
      <c r="DO14" s="12" t="s">
        <v>2236</v>
      </c>
      <c r="DP14" s="12" t="s">
        <v>2236</v>
      </c>
      <c r="DQ14" s="12" t="s">
        <v>2236</v>
      </c>
      <c r="DR14" s="11" t="s">
        <v>2268</v>
      </c>
      <c r="DS14" s="11" t="s">
        <v>2236</v>
      </c>
      <c r="DT14" s="12" t="s">
        <v>2236</v>
      </c>
      <c r="DU14" s="12" t="s">
        <v>2236</v>
      </c>
      <c r="DV14" s="12" t="s">
        <v>2236</v>
      </c>
      <c r="DW14" s="12" t="s">
        <v>2236</v>
      </c>
      <c r="DX14" s="12" t="s">
        <v>2236</v>
      </c>
      <c r="DY14" s="12" t="s">
        <v>2236</v>
      </c>
      <c r="DZ14" s="12" t="s">
        <v>2236</v>
      </c>
      <c r="EA14" s="12" t="s">
        <v>2236</v>
      </c>
      <c r="EB14" s="12" t="s">
        <v>2236</v>
      </c>
      <c r="EC14" s="12" t="s">
        <v>2236</v>
      </c>
      <c r="ED14" s="12" t="s">
        <v>2236</v>
      </c>
      <c r="EE14" s="12" t="s">
        <v>2236</v>
      </c>
      <c r="EF14" s="12" t="s">
        <v>2236</v>
      </c>
      <c r="EG14" s="12" t="s">
        <v>2236</v>
      </c>
      <c r="EH14" s="12" t="s">
        <v>2236</v>
      </c>
      <c r="EI14" s="12" t="s">
        <v>2236</v>
      </c>
      <c r="EJ14" s="12" t="s">
        <v>2236</v>
      </c>
      <c r="EK14" s="12" t="s">
        <v>2236</v>
      </c>
      <c r="EL14" s="12" t="s">
        <v>2236</v>
      </c>
      <c r="EM14" s="12" t="s">
        <v>2236</v>
      </c>
      <c r="EN14" s="12" t="s">
        <v>2236</v>
      </c>
      <c r="EO14" s="12" t="s">
        <v>2236</v>
      </c>
      <c r="EP14" s="12" t="s">
        <v>2236</v>
      </c>
      <c r="EQ14" s="14" t="s">
        <v>3870</v>
      </c>
      <c r="ER14" s="11" t="s">
        <v>2236</v>
      </c>
      <c r="ES14" s="11" t="s">
        <v>2236</v>
      </c>
      <c r="ET14" s="11" t="s">
        <v>2236</v>
      </c>
      <c r="EU14" s="12" t="s">
        <v>2236</v>
      </c>
      <c r="EV14" s="12" t="s">
        <v>2236</v>
      </c>
      <c r="EW14" s="12" t="s">
        <v>2236</v>
      </c>
      <c r="EX14" s="12" t="s">
        <v>2236</v>
      </c>
      <c r="EY14" s="12" t="s">
        <v>2236</v>
      </c>
      <c r="EZ14" s="12" t="s">
        <v>2236</v>
      </c>
      <c r="FA14" s="12" t="s">
        <v>2236</v>
      </c>
      <c r="FB14" s="12" t="s">
        <v>2236</v>
      </c>
      <c r="FC14" s="12" t="s">
        <v>2236</v>
      </c>
      <c r="FD14" s="12" t="s">
        <v>2236</v>
      </c>
      <c r="FE14" s="12" t="s">
        <v>2236</v>
      </c>
      <c r="FF14" s="12" t="s">
        <v>2236</v>
      </c>
      <c r="FG14" s="12" t="s">
        <v>2236</v>
      </c>
      <c r="FH14" s="12" t="s">
        <v>2236</v>
      </c>
      <c r="FI14" s="12" t="s">
        <v>2236</v>
      </c>
      <c r="FJ14" s="12" t="s">
        <v>2236</v>
      </c>
      <c r="FK14" s="12" t="s">
        <v>2236</v>
      </c>
      <c r="FL14" s="12" t="s">
        <v>2236</v>
      </c>
      <c r="FM14" s="12" t="s">
        <v>2236</v>
      </c>
      <c r="FN14" s="12" t="s">
        <v>2236</v>
      </c>
      <c r="FO14" s="12" t="s">
        <v>2236</v>
      </c>
      <c r="FP14" s="12" t="s">
        <v>2236</v>
      </c>
      <c r="FQ14" s="12" t="s">
        <v>2236</v>
      </c>
      <c r="FR14" s="12" t="s">
        <v>2236</v>
      </c>
      <c r="FS14" s="12" t="s">
        <v>2236</v>
      </c>
      <c r="FT14" s="12" t="s">
        <v>2236</v>
      </c>
      <c r="FU14" s="12" t="s">
        <v>2236</v>
      </c>
      <c r="FV14" s="12" t="s">
        <v>2236</v>
      </c>
      <c r="FW14" s="12" t="s">
        <v>2236</v>
      </c>
      <c r="FX14" s="12" t="s">
        <v>2236</v>
      </c>
      <c r="FY14" s="12" t="s">
        <v>2236</v>
      </c>
      <c r="FZ14" s="12" t="s">
        <v>2236</v>
      </c>
      <c r="GA14" s="11" t="s">
        <v>3871</v>
      </c>
      <c r="GB14" s="11" t="s">
        <v>2236</v>
      </c>
      <c r="GC14" s="11" t="s">
        <v>2236</v>
      </c>
      <c r="GD14" s="11" t="s">
        <v>2236</v>
      </c>
      <c r="GE14" s="12" t="s">
        <v>2236</v>
      </c>
      <c r="GF14" s="12" t="s">
        <v>2236</v>
      </c>
      <c r="GG14" s="12" t="s">
        <v>2236</v>
      </c>
      <c r="GH14" s="12" t="s">
        <v>2236</v>
      </c>
      <c r="GI14" s="12" t="s">
        <v>2236</v>
      </c>
      <c r="GJ14" s="12" t="s">
        <v>2236</v>
      </c>
      <c r="GK14" s="12" t="s">
        <v>2236</v>
      </c>
      <c r="GL14" s="12" t="s">
        <v>2236</v>
      </c>
      <c r="GM14" s="12" t="s">
        <v>2236</v>
      </c>
      <c r="GN14" s="12" t="s">
        <v>2236</v>
      </c>
      <c r="GO14" s="12" t="s">
        <v>2236</v>
      </c>
      <c r="GP14" s="12" t="s">
        <v>2236</v>
      </c>
      <c r="GQ14" s="12" t="s">
        <v>2236</v>
      </c>
      <c r="GR14" s="12" t="s">
        <v>2236</v>
      </c>
      <c r="GS14" s="12" t="s">
        <v>2236</v>
      </c>
      <c r="GT14" s="12" t="s">
        <v>2236</v>
      </c>
      <c r="GU14" s="11" t="s">
        <v>3872</v>
      </c>
      <c r="GV14" s="11" t="s">
        <v>2236</v>
      </c>
      <c r="GW14" s="11" t="s">
        <v>2236</v>
      </c>
      <c r="GX14" s="11" t="s">
        <v>2236</v>
      </c>
      <c r="GY14" s="12" t="s">
        <v>2236</v>
      </c>
      <c r="GZ14" s="12" t="s">
        <v>2236</v>
      </c>
      <c r="HA14" s="12" t="s">
        <v>2236</v>
      </c>
      <c r="HB14" s="12" t="s">
        <v>2236</v>
      </c>
      <c r="HC14" s="12" t="s">
        <v>2236</v>
      </c>
      <c r="HD14" s="12" t="s">
        <v>2236</v>
      </c>
      <c r="HE14" s="12" t="s">
        <v>2236</v>
      </c>
      <c r="HF14" s="12" t="s">
        <v>2236</v>
      </c>
      <c r="HG14" s="12" t="s">
        <v>2236</v>
      </c>
      <c r="HH14" s="12" t="s">
        <v>2236</v>
      </c>
      <c r="HI14" s="12" t="s">
        <v>2236</v>
      </c>
      <c r="HJ14" s="12" t="s">
        <v>2236</v>
      </c>
      <c r="HK14" s="12" t="s">
        <v>2236</v>
      </c>
      <c r="HL14" s="12" t="s">
        <v>2236</v>
      </c>
      <c r="HM14" s="12" t="s">
        <v>2236</v>
      </c>
      <c r="HN14" s="12" t="s">
        <v>2236</v>
      </c>
      <c r="HO14" s="12" t="s">
        <v>2236</v>
      </c>
      <c r="HP14" s="12" t="s">
        <v>2236</v>
      </c>
      <c r="HQ14" s="12" t="s">
        <v>2236</v>
      </c>
      <c r="HR14" s="12" t="s">
        <v>2236</v>
      </c>
      <c r="HS14" s="12" t="s">
        <v>2236</v>
      </c>
      <c r="HT14" s="12" t="s">
        <v>2236</v>
      </c>
      <c r="HU14" s="12" t="s">
        <v>2236</v>
      </c>
      <c r="HV14" s="12" t="s">
        <v>2236</v>
      </c>
      <c r="HW14" s="12" t="s">
        <v>2236</v>
      </c>
      <c r="HX14" s="12" t="s">
        <v>2236</v>
      </c>
      <c r="HY14" s="12" t="s">
        <v>2236</v>
      </c>
      <c r="HZ14" s="12" t="s">
        <v>2236</v>
      </c>
      <c r="IA14" s="11" t="s">
        <v>3873</v>
      </c>
      <c r="IB14" s="11" t="s">
        <v>2236</v>
      </c>
      <c r="IC14" s="11" t="s">
        <v>2236</v>
      </c>
      <c r="ID14" s="11" t="s">
        <v>2236</v>
      </c>
      <c r="IE14" s="12" t="s">
        <v>2236</v>
      </c>
      <c r="IF14" s="12" t="s">
        <v>2236</v>
      </c>
      <c r="IG14" s="12" t="s">
        <v>2236</v>
      </c>
      <c r="IH14" s="12" t="s">
        <v>2236</v>
      </c>
      <c r="II14" s="11" t="s">
        <v>3874</v>
      </c>
      <c r="IJ14" s="11" t="s">
        <v>2236</v>
      </c>
      <c r="IK14" s="13" t="s">
        <v>5356</v>
      </c>
      <c r="IL14" s="11" t="s">
        <v>2236</v>
      </c>
      <c r="IM14" s="11" t="s">
        <v>3876</v>
      </c>
      <c r="IN14" s="11" t="s">
        <v>2236</v>
      </c>
      <c r="IO14" s="11" t="s">
        <v>2236</v>
      </c>
      <c r="IP14" s="11" t="s">
        <v>2236</v>
      </c>
      <c r="IQ14" s="12" t="s">
        <v>2236</v>
      </c>
      <c r="IR14" s="12" t="s">
        <v>2236</v>
      </c>
      <c r="IS14" s="12" t="s">
        <v>2236</v>
      </c>
      <c r="IT14" s="12" t="s">
        <v>2236</v>
      </c>
      <c r="IU14" s="11" t="s">
        <v>3877</v>
      </c>
      <c r="IV14" s="11" t="s">
        <v>2236</v>
      </c>
      <c r="IW14" s="11" t="s">
        <v>2236</v>
      </c>
      <c r="IX14" s="11" t="s">
        <v>2236</v>
      </c>
      <c r="IY14" s="12" t="s">
        <v>2236</v>
      </c>
      <c r="IZ14" s="12" t="s">
        <v>2236</v>
      </c>
      <c r="JA14" s="12" t="s">
        <v>2236</v>
      </c>
      <c r="JB14" s="12" t="s">
        <v>2236</v>
      </c>
      <c r="JC14" s="11" t="s">
        <v>3878</v>
      </c>
      <c r="JD14" s="11" t="s">
        <v>2236</v>
      </c>
      <c r="JE14" s="13" t="s">
        <v>5357</v>
      </c>
      <c r="JF14" s="11" t="s">
        <v>2236</v>
      </c>
      <c r="JG14" s="11" t="s">
        <v>3880</v>
      </c>
      <c r="JH14" s="11" t="s">
        <v>2236</v>
      </c>
      <c r="JI14" s="11" t="s">
        <v>3881</v>
      </c>
      <c r="JJ14" s="11" t="s">
        <v>2236</v>
      </c>
      <c r="JK14" s="12" t="s">
        <v>2236</v>
      </c>
      <c r="JL14" s="12" t="s">
        <v>2236</v>
      </c>
      <c r="JM14" s="12" t="s">
        <v>2236</v>
      </c>
      <c r="JN14" s="12" t="s">
        <v>2236</v>
      </c>
      <c r="JO14" s="12" t="s">
        <v>2236</v>
      </c>
      <c r="JP14" s="12" t="s">
        <v>2236</v>
      </c>
      <c r="JQ14" s="12" t="s">
        <v>2236</v>
      </c>
      <c r="JR14" s="12" t="s">
        <v>2236</v>
      </c>
      <c r="JS14" s="12" t="s">
        <v>2236</v>
      </c>
      <c r="JT14" s="12" t="s">
        <v>2236</v>
      </c>
      <c r="JU14" s="12" t="s">
        <v>2236</v>
      </c>
      <c r="JV14" s="12" t="s">
        <v>2236</v>
      </c>
      <c r="JW14" s="12" t="s">
        <v>2236</v>
      </c>
      <c r="JX14" s="12" t="s">
        <v>2236</v>
      </c>
      <c r="JY14" s="12" t="s">
        <v>2236</v>
      </c>
      <c r="JZ14" s="12" t="s">
        <v>2236</v>
      </c>
      <c r="KA14" s="12" t="s">
        <v>2236</v>
      </c>
      <c r="KB14" s="12" t="s">
        <v>2236</v>
      </c>
      <c r="KC14" s="12" t="s">
        <v>2236</v>
      </c>
      <c r="KD14" s="12" t="s">
        <v>2236</v>
      </c>
      <c r="KE14" s="12" t="s">
        <v>2236</v>
      </c>
      <c r="KF14" s="12" t="s">
        <v>2236</v>
      </c>
      <c r="KG14" s="12" t="s">
        <v>2236</v>
      </c>
      <c r="KH14" s="12" t="s">
        <v>2236</v>
      </c>
      <c r="KI14" s="12" t="s">
        <v>2236</v>
      </c>
      <c r="KJ14" s="12" t="s">
        <v>2236</v>
      </c>
      <c r="KK14" s="12" t="s">
        <v>2236</v>
      </c>
      <c r="KL14" s="12" t="s">
        <v>2236</v>
      </c>
      <c r="KM14" s="12" t="s">
        <v>2236</v>
      </c>
      <c r="KN14" s="12" t="s">
        <v>2236</v>
      </c>
      <c r="KO14" s="12" t="s">
        <v>2236</v>
      </c>
      <c r="KP14" s="12" t="s">
        <v>2236</v>
      </c>
      <c r="KQ14" s="12" t="s">
        <v>2236</v>
      </c>
      <c r="KR14" s="12" t="s">
        <v>2236</v>
      </c>
      <c r="KS14" s="12" t="s">
        <v>2236</v>
      </c>
      <c r="KT14" s="12" t="s">
        <v>2236</v>
      </c>
      <c r="KU14" s="12" t="s">
        <v>2236</v>
      </c>
      <c r="KV14" s="12" t="s">
        <v>2236</v>
      </c>
      <c r="KW14" s="12" t="s">
        <v>2236</v>
      </c>
      <c r="KX14" s="12" t="s">
        <v>2236</v>
      </c>
      <c r="KY14" s="12" t="s">
        <v>2236</v>
      </c>
      <c r="KZ14" s="12" t="s">
        <v>2236</v>
      </c>
      <c r="LA14" s="12" t="s">
        <v>2236</v>
      </c>
      <c r="LB14" s="12" t="s">
        <v>2236</v>
      </c>
      <c r="LC14" s="12" t="s">
        <v>2236</v>
      </c>
      <c r="LD14" s="12" t="s">
        <v>2236</v>
      </c>
      <c r="LE14" s="12" t="s">
        <v>2236</v>
      </c>
      <c r="LF14" s="12" t="s">
        <v>2236</v>
      </c>
      <c r="LG14" s="12" t="s">
        <v>2236</v>
      </c>
      <c r="LH14" s="12" t="s">
        <v>2236</v>
      </c>
      <c r="LI14" s="12" t="s">
        <v>2236</v>
      </c>
      <c r="LJ14" s="12" t="s">
        <v>2236</v>
      </c>
      <c r="LK14" s="12" t="s">
        <v>2236</v>
      </c>
      <c r="LL14" s="12" t="s">
        <v>2236</v>
      </c>
      <c r="LM14" s="12" t="s">
        <v>2236</v>
      </c>
      <c r="LN14" s="12" t="s">
        <v>2236</v>
      </c>
      <c r="LO14" s="12" t="s">
        <v>2236</v>
      </c>
      <c r="LP14" s="12" t="s">
        <v>2236</v>
      </c>
      <c r="LQ14" s="12" t="s">
        <v>2236</v>
      </c>
      <c r="LR14" s="12" t="s">
        <v>2236</v>
      </c>
      <c r="LS14" s="12" t="s">
        <v>2236</v>
      </c>
      <c r="LT14" s="12" t="s">
        <v>2236</v>
      </c>
      <c r="LU14" s="12" t="s">
        <v>2236</v>
      </c>
      <c r="LV14" s="12" t="s">
        <v>2236</v>
      </c>
      <c r="LW14" s="12" t="s">
        <v>2236</v>
      </c>
      <c r="LX14" s="12" t="s">
        <v>2236</v>
      </c>
      <c r="LY14" s="12" t="s">
        <v>2236</v>
      </c>
      <c r="LZ14" s="12" t="s">
        <v>2236</v>
      </c>
      <c r="MA14" s="12" t="s">
        <v>2236</v>
      </c>
      <c r="MB14" s="12" t="s">
        <v>2236</v>
      </c>
      <c r="MC14" s="12" t="s">
        <v>2236</v>
      </c>
      <c r="MD14" s="12" t="s">
        <v>2236</v>
      </c>
      <c r="ME14" s="12" t="s">
        <v>2236</v>
      </c>
      <c r="MF14" s="12" t="s">
        <v>2236</v>
      </c>
      <c r="MG14" s="12" t="s">
        <v>2236</v>
      </c>
      <c r="MH14" s="12" t="s">
        <v>2236</v>
      </c>
      <c r="MI14" s="12" t="s">
        <v>2236</v>
      </c>
      <c r="MJ14" s="12" t="s">
        <v>2236</v>
      </c>
      <c r="MK14" s="12" t="s">
        <v>2236</v>
      </c>
      <c r="ML14" s="12" t="s">
        <v>2236</v>
      </c>
      <c r="MM14" s="12" t="s">
        <v>2236</v>
      </c>
      <c r="MN14" s="12" t="s">
        <v>2236</v>
      </c>
      <c r="MO14" s="12" t="s">
        <v>2236</v>
      </c>
      <c r="MP14" s="12" t="s">
        <v>2236</v>
      </c>
      <c r="MQ14" s="12" t="s">
        <v>2236</v>
      </c>
      <c r="MR14" s="12" t="s">
        <v>2236</v>
      </c>
      <c r="MS14" s="12" t="s">
        <v>2236</v>
      </c>
      <c r="MT14" s="12" t="s">
        <v>2236</v>
      </c>
      <c r="MU14" s="12" t="s">
        <v>2236</v>
      </c>
      <c r="MV14" s="12" t="s">
        <v>2236</v>
      </c>
      <c r="MW14" s="12" t="s">
        <v>2236</v>
      </c>
      <c r="MX14" s="12" t="s">
        <v>2236</v>
      </c>
      <c r="MY14" s="12" t="s">
        <v>2236</v>
      </c>
      <c r="MZ14" s="12" t="s">
        <v>2236</v>
      </c>
      <c r="NA14" s="12" t="s">
        <v>2236</v>
      </c>
      <c r="NB14" s="12" t="s">
        <v>2236</v>
      </c>
      <c r="NC14" s="12" t="s">
        <v>2236</v>
      </c>
      <c r="ND14" s="12" t="s">
        <v>2236</v>
      </c>
      <c r="NE14" s="12" t="s">
        <v>2236</v>
      </c>
      <c r="NF14" s="12" t="s">
        <v>2236</v>
      </c>
      <c r="NG14" s="12" t="s">
        <v>2236</v>
      </c>
      <c r="NH14" s="12" t="s">
        <v>2236</v>
      </c>
      <c r="NI14" s="12" t="s">
        <v>2236</v>
      </c>
      <c r="NJ14" s="12" t="s">
        <v>2236</v>
      </c>
      <c r="NK14" s="12" t="s">
        <v>2236</v>
      </c>
      <c r="NL14" s="12" t="s">
        <v>2236</v>
      </c>
      <c r="NM14" s="12" t="s">
        <v>2236</v>
      </c>
      <c r="NN14" s="12" t="s">
        <v>2236</v>
      </c>
      <c r="NO14" s="12" t="s">
        <v>2236</v>
      </c>
      <c r="NP14" s="12" t="s">
        <v>2236</v>
      </c>
      <c r="NQ14" s="12" t="s">
        <v>2236</v>
      </c>
      <c r="NR14" s="12" t="s">
        <v>2236</v>
      </c>
      <c r="NS14" s="12" t="s">
        <v>2236</v>
      </c>
      <c r="NT14" s="12" t="s">
        <v>2236</v>
      </c>
      <c r="NU14" s="12" t="s">
        <v>2236</v>
      </c>
      <c r="NV14" s="12" t="s">
        <v>2236</v>
      </c>
      <c r="NW14" s="12" t="s">
        <v>2236</v>
      </c>
      <c r="NX14" s="12" t="s">
        <v>2236</v>
      </c>
      <c r="NY14" s="12" t="s">
        <v>2236</v>
      </c>
      <c r="NZ14" s="12" t="s">
        <v>2236</v>
      </c>
      <c r="OA14" s="12" t="s">
        <v>2236</v>
      </c>
      <c r="OB14" s="12" t="s">
        <v>2236</v>
      </c>
      <c r="OC14" s="12" t="s">
        <v>2236</v>
      </c>
      <c r="OD14" s="12" t="s">
        <v>2236</v>
      </c>
      <c r="OE14" s="12" t="s">
        <v>2236</v>
      </c>
      <c r="OF14" s="12" t="s">
        <v>2236</v>
      </c>
      <c r="OG14" s="12" t="s">
        <v>2236</v>
      </c>
      <c r="OH14" s="12" t="s">
        <v>2236</v>
      </c>
      <c r="OI14" s="12" t="s">
        <v>2236</v>
      </c>
      <c r="OJ14" s="12" t="s">
        <v>2236</v>
      </c>
      <c r="OK14" s="12" t="s">
        <v>2236</v>
      </c>
      <c r="OL14" s="12" t="s">
        <v>2236</v>
      </c>
      <c r="OM14" s="12" t="s">
        <v>2236</v>
      </c>
      <c r="ON14" s="12" t="s">
        <v>2236</v>
      </c>
      <c r="OO14" s="12" t="s">
        <v>2236</v>
      </c>
      <c r="OP14" s="12" t="s">
        <v>2236</v>
      </c>
      <c r="OQ14" s="12" t="s">
        <v>2236</v>
      </c>
      <c r="OR14" s="12" t="s">
        <v>2236</v>
      </c>
      <c r="OS14" s="12" t="s">
        <v>2236</v>
      </c>
      <c r="OT14" s="12" t="s">
        <v>2236</v>
      </c>
      <c r="OU14" s="12" t="s">
        <v>2236</v>
      </c>
      <c r="OV14" s="12" t="s">
        <v>2236</v>
      </c>
      <c r="OW14" s="12" t="s">
        <v>2236</v>
      </c>
      <c r="OX14" s="12" t="s">
        <v>2236</v>
      </c>
      <c r="OY14" s="12" t="s">
        <v>2236</v>
      </c>
      <c r="OZ14" s="12" t="s">
        <v>2236</v>
      </c>
      <c r="PA14" s="12" t="s">
        <v>2236</v>
      </c>
      <c r="PB14" s="12" t="s">
        <v>2236</v>
      </c>
      <c r="PC14" s="12" t="s">
        <v>2236</v>
      </c>
      <c r="PD14" s="12" t="s">
        <v>2236</v>
      </c>
      <c r="PE14" s="12" t="s">
        <v>2236</v>
      </c>
      <c r="PF14" s="12" t="s">
        <v>2236</v>
      </c>
      <c r="PG14" s="12" t="s">
        <v>2236</v>
      </c>
      <c r="PH14" s="12" t="s">
        <v>2236</v>
      </c>
      <c r="PI14" s="12" t="s">
        <v>2236</v>
      </c>
      <c r="PJ14" s="12" t="s">
        <v>2236</v>
      </c>
      <c r="PK14" s="12" t="s">
        <v>2236</v>
      </c>
      <c r="PL14" s="12" t="s">
        <v>2236</v>
      </c>
      <c r="PM14" s="12" t="s">
        <v>2236</v>
      </c>
      <c r="PN14" s="12" t="s">
        <v>2236</v>
      </c>
      <c r="PO14" s="12" t="s">
        <v>2236</v>
      </c>
      <c r="PP14" s="12" t="s">
        <v>2236</v>
      </c>
      <c r="PQ14" s="12" t="s">
        <v>2236</v>
      </c>
      <c r="PR14" s="12" t="s">
        <v>2236</v>
      </c>
      <c r="PS14" s="11" t="s">
        <v>2236</v>
      </c>
      <c r="PT14" s="11" t="s">
        <v>2236</v>
      </c>
      <c r="PU14" s="11" t="s">
        <v>3882</v>
      </c>
      <c r="PV14" s="11" t="s">
        <v>5358</v>
      </c>
      <c r="PW14" s="67" t="s">
        <v>5359</v>
      </c>
      <c r="PX14" s="20" t="s">
        <v>2170</v>
      </c>
    </row>
    <row r="15" spans="1:440" ht="15" customHeight="1">
      <c r="A15" s="11" t="s">
        <v>5360</v>
      </c>
      <c r="B15" s="11">
        <v>114</v>
      </c>
      <c r="C15" s="11" t="s">
        <v>3085</v>
      </c>
      <c r="D15" s="11" t="s">
        <v>3086</v>
      </c>
      <c r="E15" s="11" t="s">
        <v>3087</v>
      </c>
      <c r="F15" s="11">
        <v>2021</v>
      </c>
      <c r="G15" s="11" t="s">
        <v>3088</v>
      </c>
      <c r="H15" s="11" t="s">
        <v>3089</v>
      </c>
      <c r="I15" s="11" t="s">
        <v>2232</v>
      </c>
      <c r="J15" s="11" t="s">
        <v>3090</v>
      </c>
      <c r="K15" s="11" t="s">
        <v>2408</v>
      </c>
      <c r="L15" s="11" t="s">
        <v>2891</v>
      </c>
      <c r="M15" s="11" t="s">
        <v>3091</v>
      </c>
      <c r="N15" s="11" t="s">
        <v>3011</v>
      </c>
      <c r="O15" s="11" t="s">
        <v>3092</v>
      </c>
      <c r="P15" s="11" t="s">
        <v>2236</v>
      </c>
      <c r="Q15" s="60" t="s">
        <v>2236</v>
      </c>
      <c r="R15" s="11" t="s">
        <v>2236</v>
      </c>
      <c r="S15" s="12" t="s">
        <v>2236</v>
      </c>
      <c r="T15" s="12" t="s">
        <v>2236</v>
      </c>
      <c r="U15" s="12" t="s">
        <v>2236</v>
      </c>
      <c r="V15" s="12" t="s">
        <v>2236</v>
      </c>
      <c r="W15" s="12" t="s">
        <v>2236</v>
      </c>
      <c r="X15" s="12" t="s">
        <v>2236</v>
      </c>
      <c r="Y15" s="12" t="s">
        <v>2236</v>
      </c>
      <c r="Z15" s="12" t="s">
        <v>2236</v>
      </c>
      <c r="AA15" s="12" t="s">
        <v>2236</v>
      </c>
      <c r="AB15" s="12" t="s">
        <v>2236</v>
      </c>
      <c r="AC15" s="12" t="s">
        <v>2236</v>
      </c>
      <c r="AD15" s="12" t="s">
        <v>2236</v>
      </c>
      <c r="AE15" s="12" t="s">
        <v>2236</v>
      </c>
      <c r="AF15" s="12" t="s">
        <v>2236</v>
      </c>
      <c r="AG15" s="12" t="s">
        <v>2236</v>
      </c>
      <c r="AH15" s="12" t="s">
        <v>2236</v>
      </c>
      <c r="AI15" s="12" t="s">
        <v>2236</v>
      </c>
      <c r="AJ15" s="12" t="s">
        <v>2236</v>
      </c>
      <c r="AK15" s="12" t="s">
        <v>2236</v>
      </c>
      <c r="AL15" s="12" t="s">
        <v>2236</v>
      </c>
      <c r="AM15" s="12" t="s">
        <v>2236</v>
      </c>
      <c r="AN15" s="12" t="s">
        <v>2236</v>
      </c>
      <c r="AO15" s="12" t="s">
        <v>2236</v>
      </c>
      <c r="AP15" s="12" t="s">
        <v>2236</v>
      </c>
      <c r="AQ15" s="12" t="s">
        <v>2236</v>
      </c>
      <c r="AR15" s="12" t="s">
        <v>2236</v>
      </c>
      <c r="AS15" s="12" t="s">
        <v>2236</v>
      </c>
      <c r="AT15" s="12" t="s">
        <v>2236</v>
      </c>
      <c r="AU15" s="12" t="s">
        <v>2236</v>
      </c>
      <c r="AV15" s="12" t="s">
        <v>2236</v>
      </c>
      <c r="AW15" s="12" t="s">
        <v>2236</v>
      </c>
      <c r="AX15" s="12" t="s">
        <v>2236</v>
      </c>
      <c r="AY15" s="12" t="s">
        <v>2236</v>
      </c>
      <c r="AZ15" s="12" t="s">
        <v>2236</v>
      </c>
      <c r="BA15" s="12" t="s">
        <v>2236</v>
      </c>
      <c r="BB15" s="12" t="s">
        <v>2236</v>
      </c>
      <c r="BC15" s="12" t="s">
        <v>2236</v>
      </c>
      <c r="BD15" s="12" t="s">
        <v>2236</v>
      </c>
      <c r="BE15" s="12" t="s">
        <v>2236</v>
      </c>
      <c r="BF15" s="12" t="s">
        <v>2236</v>
      </c>
      <c r="BG15" s="12" t="s">
        <v>2236</v>
      </c>
      <c r="BH15" s="12" t="s">
        <v>2236</v>
      </c>
      <c r="BI15" s="11" t="s">
        <v>2236</v>
      </c>
      <c r="BJ15" s="11" t="s">
        <v>2236</v>
      </c>
      <c r="BK15" s="11" t="s">
        <v>2236</v>
      </c>
      <c r="BL15" s="11" t="s">
        <v>2236</v>
      </c>
      <c r="BM15" s="11" t="s">
        <v>2236</v>
      </c>
      <c r="BN15" s="11" t="s">
        <v>2236</v>
      </c>
      <c r="BO15" s="11" t="s">
        <v>2236</v>
      </c>
      <c r="BP15" s="11" t="s">
        <v>2236</v>
      </c>
      <c r="BQ15" s="11" t="s">
        <v>2236</v>
      </c>
      <c r="BR15" s="11" t="s">
        <v>2236</v>
      </c>
      <c r="BS15" s="12" t="s">
        <v>2236</v>
      </c>
      <c r="BT15" s="12" t="s">
        <v>2236</v>
      </c>
      <c r="BU15" s="12" t="s">
        <v>2236</v>
      </c>
      <c r="BV15" s="12" t="s">
        <v>2236</v>
      </c>
      <c r="BW15" s="12" t="s">
        <v>2236</v>
      </c>
      <c r="BX15" s="12" t="s">
        <v>2236</v>
      </c>
      <c r="BY15" s="12" t="s">
        <v>2236</v>
      </c>
      <c r="BZ15" s="12" t="s">
        <v>2236</v>
      </c>
      <c r="CA15" s="12" t="s">
        <v>2236</v>
      </c>
      <c r="CB15" s="12" t="s">
        <v>2236</v>
      </c>
      <c r="CC15" s="12" t="s">
        <v>2236</v>
      </c>
      <c r="CD15" s="12" t="s">
        <v>2236</v>
      </c>
      <c r="CE15" s="12" t="s">
        <v>2236</v>
      </c>
      <c r="CF15" s="11" t="s">
        <v>2236</v>
      </c>
      <c r="CG15" s="12" t="s">
        <v>2236</v>
      </c>
      <c r="CH15" s="11" t="s">
        <v>3093</v>
      </c>
      <c r="CI15" s="12" t="s">
        <v>2236</v>
      </c>
      <c r="CJ15" s="12" t="s">
        <v>2236</v>
      </c>
      <c r="CK15" s="12" t="s">
        <v>3094</v>
      </c>
      <c r="CL15" s="12" t="s">
        <v>3095</v>
      </c>
      <c r="CM15" s="12" t="s">
        <v>2236</v>
      </c>
      <c r="CN15" s="12" t="s">
        <v>2236</v>
      </c>
      <c r="CO15" s="12" t="s">
        <v>3094</v>
      </c>
      <c r="CP15" s="12" t="s">
        <v>3096</v>
      </c>
      <c r="CQ15" s="12" t="s">
        <v>2236</v>
      </c>
      <c r="CR15" s="12" t="s">
        <v>2236</v>
      </c>
      <c r="CS15" s="12" t="s">
        <v>3094</v>
      </c>
      <c r="CT15" s="12" t="s">
        <v>2236</v>
      </c>
      <c r="CU15" s="12" t="s">
        <v>2236</v>
      </c>
      <c r="CV15" s="12" t="s">
        <v>2236</v>
      </c>
      <c r="CW15" s="12" t="s">
        <v>2236</v>
      </c>
      <c r="CX15" s="12" t="s">
        <v>2236</v>
      </c>
      <c r="CY15" s="12" t="s">
        <v>2236</v>
      </c>
      <c r="CZ15" s="12" t="s">
        <v>2236</v>
      </c>
      <c r="DA15" s="12" t="s">
        <v>2236</v>
      </c>
      <c r="DB15" s="12" t="s">
        <v>2236</v>
      </c>
      <c r="DC15" s="12" t="s">
        <v>2236</v>
      </c>
      <c r="DD15" s="12" t="s">
        <v>2236</v>
      </c>
      <c r="DE15" s="12" t="s">
        <v>2236</v>
      </c>
      <c r="DF15" s="12" t="s">
        <v>2236</v>
      </c>
      <c r="DG15" s="12" t="s">
        <v>2236</v>
      </c>
      <c r="DH15" s="12" t="s">
        <v>2236</v>
      </c>
      <c r="DI15" s="12" t="s">
        <v>2236</v>
      </c>
      <c r="DJ15" s="12" t="s">
        <v>2236</v>
      </c>
      <c r="DK15" s="12" t="s">
        <v>2236</v>
      </c>
      <c r="DL15" s="12" t="s">
        <v>2236</v>
      </c>
      <c r="DM15" s="12" t="s">
        <v>2236</v>
      </c>
      <c r="DN15" s="12" t="s">
        <v>2236</v>
      </c>
      <c r="DO15" s="12" t="s">
        <v>2236</v>
      </c>
      <c r="DP15" s="12" t="s">
        <v>2236</v>
      </c>
      <c r="DQ15" s="12" t="s">
        <v>2236</v>
      </c>
      <c r="DR15" s="13" t="s">
        <v>5361</v>
      </c>
      <c r="DS15" s="11" t="s">
        <v>2236</v>
      </c>
      <c r="DT15" s="12" t="s">
        <v>2236</v>
      </c>
      <c r="DU15" s="12" t="s">
        <v>2236</v>
      </c>
      <c r="DV15" s="12" t="s">
        <v>2236</v>
      </c>
      <c r="DW15" s="12" t="s">
        <v>2236</v>
      </c>
      <c r="DX15" s="12" t="s">
        <v>2236</v>
      </c>
      <c r="DY15" s="12" t="s">
        <v>2236</v>
      </c>
      <c r="DZ15" s="12" t="s">
        <v>2236</v>
      </c>
      <c r="EA15" s="12" t="s">
        <v>2236</v>
      </c>
      <c r="EB15" s="12" t="s">
        <v>2236</v>
      </c>
      <c r="EC15" s="12" t="s">
        <v>2236</v>
      </c>
      <c r="ED15" s="12" t="s">
        <v>2236</v>
      </c>
      <c r="EE15" s="12" t="s">
        <v>2236</v>
      </c>
      <c r="EF15" s="12" t="s">
        <v>2236</v>
      </c>
      <c r="EG15" s="12" t="s">
        <v>2236</v>
      </c>
      <c r="EH15" s="12" t="s">
        <v>2236</v>
      </c>
      <c r="EI15" s="12" t="s">
        <v>2236</v>
      </c>
      <c r="EJ15" s="12" t="s">
        <v>2236</v>
      </c>
      <c r="EK15" s="12" t="s">
        <v>2236</v>
      </c>
      <c r="EL15" s="12" t="s">
        <v>2236</v>
      </c>
      <c r="EM15" s="12" t="s">
        <v>2236</v>
      </c>
      <c r="EN15" s="12" t="s">
        <v>2236</v>
      </c>
      <c r="EO15" s="12" t="s">
        <v>2236</v>
      </c>
      <c r="EP15" s="12" t="s">
        <v>2236</v>
      </c>
      <c r="EQ15" s="14" t="s">
        <v>2236</v>
      </c>
      <c r="ER15" s="11" t="s">
        <v>2236</v>
      </c>
      <c r="ES15" s="11" t="s">
        <v>2236</v>
      </c>
      <c r="ET15" s="11" t="s">
        <v>2236</v>
      </c>
      <c r="EU15" s="12" t="s">
        <v>2236</v>
      </c>
      <c r="EV15" s="12" t="s">
        <v>2236</v>
      </c>
      <c r="EW15" s="12" t="s">
        <v>2236</v>
      </c>
      <c r="EX15" s="12" t="s">
        <v>2236</v>
      </c>
      <c r="EY15" s="12" t="s">
        <v>2236</v>
      </c>
      <c r="EZ15" s="12" t="s">
        <v>2236</v>
      </c>
      <c r="FA15" s="12" t="s">
        <v>2236</v>
      </c>
      <c r="FB15" s="12" t="s">
        <v>2236</v>
      </c>
      <c r="FC15" s="12" t="s">
        <v>2236</v>
      </c>
      <c r="FD15" s="12" t="s">
        <v>2236</v>
      </c>
      <c r="FE15" s="12" t="s">
        <v>2236</v>
      </c>
      <c r="FF15" s="12" t="s">
        <v>2236</v>
      </c>
      <c r="FG15" s="12" t="s">
        <v>2236</v>
      </c>
      <c r="FH15" s="12" t="s">
        <v>2236</v>
      </c>
      <c r="FI15" s="12" t="s">
        <v>2236</v>
      </c>
      <c r="FJ15" s="12" t="s">
        <v>2236</v>
      </c>
      <c r="FK15" s="12" t="s">
        <v>2236</v>
      </c>
      <c r="FL15" s="12" t="s">
        <v>2236</v>
      </c>
      <c r="FM15" s="12" t="s">
        <v>2236</v>
      </c>
      <c r="FN15" s="12" t="s">
        <v>2236</v>
      </c>
      <c r="FO15" s="12" t="s">
        <v>2236</v>
      </c>
      <c r="FP15" s="12" t="s">
        <v>2236</v>
      </c>
      <c r="FQ15" s="12" t="s">
        <v>2236</v>
      </c>
      <c r="FR15" s="12" t="s">
        <v>2236</v>
      </c>
      <c r="FS15" s="12" t="s">
        <v>2236</v>
      </c>
      <c r="FT15" s="12" t="s">
        <v>2236</v>
      </c>
      <c r="FU15" s="12" t="s">
        <v>2236</v>
      </c>
      <c r="FV15" s="12" t="s">
        <v>2236</v>
      </c>
      <c r="FW15" s="12" t="s">
        <v>2236</v>
      </c>
      <c r="FX15" s="12" t="s">
        <v>2236</v>
      </c>
      <c r="FY15" s="12" t="s">
        <v>2236</v>
      </c>
      <c r="FZ15" s="12" t="s">
        <v>2236</v>
      </c>
      <c r="GA15" s="11" t="s">
        <v>2236</v>
      </c>
      <c r="GB15" s="11" t="s">
        <v>2236</v>
      </c>
      <c r="GC15" s="11" t="s">
        <v>2236</v>
      </c>
      <c r="GD15" s="11" t="s">
        <v>2236</v>
      </c>
      <c r="GE15" s="12" t="s">
        <v>2236</v>
      </c>
      <c r="GF15" s="12" t="s">
        <v>2236</v>
      </c>
      <c r="GG15" s="12" t="s">
        <v>2236</v>
      </c>
      <c r="GH15" s="12" t="s">
        <v>2236</v>
      </c>
      <c r="GI15" s="12" t="s">
        <v>2236</v>
      </c>
      <c r="GJ15" s="12" t="s">
        <v>2236</v>
      </c>
      <c r="GK15" s="12" t="s">
        <v>2236</v>
      </c>
      <c r="GL15" s="12" t="s">
        <v>2236</v>
      </c>
      <c r="GM15" s="12" t="s">
        <v>2236</v>
      </c>
      <c r="GN15" s="12" t="s">
        <v>2236</v>
      </c>
      <c r="GO15" s="12" t="s">
        <v>2236</v>
      </c>
      <c r="GP15" s="12" t="s">
        <v>2236</v>
      </c>
      <c r="GQ15" s="12" t="s">
        <v>2236</v>
      </c>
      <c r="GR15" s="12" t="s">
        <v>2236</v>
      </c>
      <c r="GS15" s="12" t="s">
        <v>2236</v>
      </c>
      <c r="GT15" s="12" t="s">
        <v>2236</v>
      </c>
      <c r="GU15" s="11" t="s">
        <v>2236</v>
      </c>
      <c r="GV15" s="11" t="s">
        <v>2236</v>
      </c>
      <c r="GW15" s="11" t="s">
        <v>2236</v>
      </c>
      <c r="GX15" s="11" t="s">
        <v>2236</v>
      </c>
      <c r="GY15" s="12" t="s">
        <v>2236</v>
      </c>
      <c r="GZ15" s="12" t="s">
        <v>2236</v>
      </c>
      <c r="HA15" s="12" t="s">
        <v>2236</v>
      </c>
      <c r="HB15" s="12" t="s">
        <v>2236</v>
      </c>
      <c r="HC15" s="12" t="s">
        <v>2236</v>
      </c>
      <c r="HD15" s="12" t="s">
        <v>2236</v>
      </c>
      <c r="HE15" s="12" t="s">
        <v>2236</v>
      </c>
      <c r="HF15" s="12" t="s">
        <v>2236</v>
      </c>
      <c r="HG15" s="12" t="s">
        <v>2236</v>
      </c>
      <c r="HH15" s="12" t="s">
        <v>2236</v>
      </c>
      <c r="HI15" s="12" t="s">
        <v>2236</v>
      </c>
      <c r="HJ15" s="12" t="s">
        <v>2236</v>
      </c>
      <c r="HK15" s="12" t="s">
        <v>2236</v>
      </c>
      <c r="HL15" s="12" t="s">
        <v>2236</v>
      </c>
      <c r="HM15" s="12" t="s">
        <v>2236</v>
      </c>
      <c r="HN15" s="12" t="s">
        <v>2236</v>
      </c>
      <c r="HO15" s="12" t="s">
        <v>2236</v>
      </c>
      <c r="HP15" s="12" t="s">
        <v>2236</v>
      </c>
      <c r="HQ15" s="12" t="s">
        <v>2236</v>
      </c>
      <c r="HR15" s="12" t="s">
        <v>2236</v>
      </c>
      <c r="HS15" s="12" t="s">
        <v>2236</v>
      </c>
      <c r="HT15" s="12" t="s">
        <v>2236</v>
      </c>
      <c r="HU15" s="12" t="s">
        <v>2236</v>
      </c>
      <c r="HV15" s="12" t="s">
        <v>2236</v>
      </c>
      <c r="HW15" s="12" t="s">
        <v>2236</v>
      </c>
      <c r="HX15" s="12" t="s">
        <v>2236</v>
      </c>
      <c r="HY15" s="12" t="s">
        <v>2236</v>
      </c>
      <c r="HZ15" s="12" t="s">
        <v>2236</v>
      </c>
      <c r="IA15" s="11" t="s">
        <v>2236</v>
      </c>
      <c r="IB15" s="11" t="s">
        <v>2236</v>
      </c>
      <c r="IC15" s="11" t="s">
        <v>2236</v>
      </c>
      <c r="ID15" s="11" t="s">
        <v>2236</v>
      </c>
      <c r="IE15" s="12" t="s">
        <v>2236</v>
      </c>
      <c r="IF15" s="12" t="s">
        <v>2236</v>
      </c>
      <c r="IG15" s="12" t="s">
        <v>2236</v>
      </c>
      <c r="IH15" s="12" t="s">
        <v>2236</v>
      </c>
      <c r="II15" s="11" t="s">
        <v>2236</v>
      </c>
      <c r="IJ15" s="11" t="s">
        <v>2236</v>
      </c>
      <c r="IK15" s="11" t="s">
        <v>2236</v>
      </c>
      <c r="IL15" s="11" t="s">
        <v>2236</v>
      </c>
      <c r="IM15" s="11" t="s">
        <v>2236</v>
      </c>
      <c r="IN15" s="11" t="s">
        <v>2236</v>
      </c>
      <c r="IO15" s="11" t="s">
        <v>2236</v>
      </c>
      <c r="IP15" s="11" t="s">
        <v>2236</v>
      </c>
      <c r="IQ15" s="12" t="s">
        <v>2236</v>
      </c>
      <c r="IR15" s="12" t="s">
        <v>2236</v>
      </c>
      <c r="IS15" s="12" t="s">
        <v>2236</v>
      </c>
      <c r="IT15" s="12" t="s">
        <v>2236</v>
      </c>
      <c r="IU15" s="11" t="s">
        <v>2236</v>
      </c>
      <c r="IV15" s="11" t="s">
        <v>2236</v>
      </c>
      <c r="IW15" s="11" t="s">
        <v>2236</v>
      </c>
      <c r="IX15" s="11" t="s">
        <v>2236</v>
      </c>
      <c r="IY15" s="12" t="s">
        <v>2236</v>
      </c>
      <c r="IZ15" s="12" t="s">
        <v>2236</v>
      </c>
      <c r="JA15" s="12" t="s">
        <v>2236</v>
      </c>
      <c r="JB15" s="12" t="s">
        <v>2236</v>
      </c>
      <c r="JC15" s="11" t="s">
        <v>2236</v>
      </c>
      <c r="JD15" s="11" t="s">
        <v>2236</v>
      </c>
      <c r="JE15" s="11" t="s">
        <v>2236</v>
      </c>
      <c r="JF15" s="11" t="s">
        <v>2236</v>
      </c>
      <c r="JG15" s="11" t="s">
        <v>2236</v>
      </c>
      <c r="JH15" s="11" t="s">
        <v>2236</v>
      </c>
      <c r="JI15" s="11" t="s">
        <v>2236</v>
      </c>
      <c r="JJ15" s="11" t="s">
        <v>2236</v>
      </c>
      <c r="JK15" s="12" t="s">
        <v>2236</v>
      </c>
      <c r="JL15" s="12" t="s">
        <v>2236</v>
      </c>
      <c r="JM15" s="12" t="s">
        <v>2236</v>
      </c>
      <c r="JN15" s="12" t="s">
        <v>2236</v>
      </c>
      <c r="JO15" s="12" t="s">
        <v>2236</v>
      </c>
      <c r="JP15" s="12" t="s">
        <v>2236</v>
      </c>
      <c r="JQ15" s="12" t="s">
        <v>2236</v>
      </c>
      <c r="JR15" s="12" t="s">
        <v>2236</v>
      </c>
      <c r="JS15" s="12" t="s">
        <v>2236</v>
      </c>
      <c r="JT15" s="12" t="s">
        <v>2236</v>
      </c>
      <c r="JU15" s="12" t="s">
        <v>2236</v>
      </c>
      <c r="JV15" s="12" t="s">
        <v>2236</v>
      </c>
      <c r="JW15" s="12" t="s">
        <v>2236</v>
      </c>
      <c r="JX15" s="12" t="s">
        <v>2236</v>
      </c>
      <c r="JY15" s="12" t="s">
        <v>2236</v>
      </c>
      <c r="JZ15" s="12" t="s">
        <v>2236</v>
      </c>
      <c r="KA15" s="12" t="s">
        <v>2236</v>
      </c>
      <c r="KB15" s="12" t="s">
        <v>2236</v>
      </c>
      <c r="KC15" s="12" t="s">
        <v>2236</v>
      </c>
      <c r="KD15" s="12" t="s">
        <v>2236</v>
      </c>
      <c r="KE15" s="12" t="s">
        <v>2236</v>
      </c>
      <c r="KF15" s="12" t="s">
        <v>2236</v>
      </c>
      <c r="KG15" s="12" t="s">
        <v>2236</v>
      </c>
      <c r="KH15" s="12" t="s">
        <v>2236</v>
      </c>
      <c r="KI15" s="12" t="s">
        <v>2236</v>
      </c>
      <c r="KJ15" s="12" t="s">
        <v>2236</v>
      </c>
      <c r="KK15" s="12" t="s">
        <v>2236</v>
      </c>
      <c r="KL15" s="12" t="s">
        <v>2236</v>
      </c>
      <c r="KM15" s="12" t="s">
        <v>2236</v>
      </c>
      <c r="KN15" s="12" t="s">
        <v>2236</v>
      </c>
      <c r="KO15" s="12" t="s">
        <v>2236</v>
      </c>
      <c r="KP15" s="12" t="s">
        <v>2236</v>
      </c>
      <c r="KQ15" s="12" t="s">
        <v>2236</v>
      </c>
      <c r="KR15" s="12" t="s">
        <v>2236</v>
      </c>
      <c r="KS15" s="12" t="s">
        <v>2236</v>
      </c>
      <c r="KT15" s="12" t="s">
        <v>2236</v>
      </c>
      <c r="KU15" s="12" t="s">
        <v>2236</v>
      </c>
      <c r="KV15" s="12" t="s">
        <v>2236</v>
      </c>
      <c r="KW15" s="12" t="s">
        <v>2236</v>
      </c>
      <c r="KX15" s="12" t="s">
        <v>2236</v>
      </c>
      <c r="KY15" s="12" t="s">
        <v>2236</v>
      </c>
      <c r="KZ15" s="12" t="s">
        <v>2236</v>
      </c>
      <c r="LA15" s="12" t="s">
        <v>2236</v>
      </c>
      <c r="LB15" s="12" t="s">
        <v>2236</v>
      </c>
      <c r="LC15" s="12" t="s">
        <v>2236</v>
      </c>
      <c r="LD15" s="12" t="s">
        <v>2236</v>
      </c>
      <c r="LE15" s="12" t="s">
        <v>2236</v>
      </c>
      <c r="LF15" s="12" t="s">
        <v>2236</v>
      </c>
      <c r="LG15" s="12" t="s">
        <v>2236</v>
      </c>
      <c r="LH15" s="12" t="s">
        <v>2236</v>
      </c>
      <c r="LI15" s="12" t="s">
        <v>2236</v>
      </c>
      <c r="LJ15" s="12" t="s">
        <v>2236</v>
      </c>
      <c r="LK15" s="12" t="s">
        <v>2236</v>
      </c>
      <c r="LL15" s="12" t="s">
        <v>2236</v>
      </c>
      <c r="LM15" s="12" t="s">
        <v>2236</v>
      </c>
      <c r="LN15" s="12" t="s">
        <v>2236</v>
      </c>
      <c r="LO15" s="12" t="s">
        <v>2236</v>
      </c>
      <c r="LP15" s="12" t="s">
        <v>2236</v>
      </c>
      <c r="LQ15" s="12" t="s">
        <v>2236</v>
      </c>
      <c r="LR15" s="12" t="s">
        <v>2236</v>
      </c>
      <c r="LS15" s="12" t="s">
        <v>2236</v>
      </c>
      <c r="LT15" s="12" t="s">
        <v>2236</v>
      </c>
      <c r="LU15" s="12" t="s">
        <v>2236</v>
      </c>
      <c r="LV15" s="12" t="s">
        <v>2236</v>
      </c>
      <c r="LW15" s="12" t="s">
        <v>2236</v>
      </c>
      <c r="LX15" s="12" t="s">
        <v>2236</v>
      </c>
      <c r="LY15" s="12" t="s">
        <v>2236</v>
      </c>
      <c r="LZ15" s="12" t="s">
        <v>2236</v>
      </c>
      <c r="MA15" s="12" t="s">
        <v>2236</v>
      </c>
      <c r="MB15" s="12" t="s">
        <v>2236</v>
      </c>
      <c r="MC15" s="12" t="s">
        <v>2236</v>
      </c>
      <c r="MD15" s="12" t="s">
        <v>2236</v>
      </c>
      <c r="ME15" s="12" t="s">
        <v>2236</v>
      </c>
      <c r="MF15" s="12" t="s">
        <v>2236</v>
      </c>
      <c r="MG15" s="12" t="s">
        <v>2236</v>
      </c>
      <c r="MH15" s="12" t="s">
        <v>2236</v>
      </c>
      <c r="MI15" s="12" t="s">
        <v>2236</v>
      </c>
      <c r="MJ15" s="12" t="s">
        <v>2236</v>
      </c>
      <c r="MK15" s="12" t="s">
        <v>2236</v>
      </c>
      <c r="ML15" s="12" t="s">
        <v>2236</v>
      </c>
      <c r="MM15" s="12" t="s">
        <v>2236</v>
      </c>
      <c r="MN15" s="12" t="s">
        <v>2236</v>
      </c>
      <c r="MO15" s="12" t="s">
        <v>2236</v>
      </c>
      <c r="MP15" s="12" t="s">
        <v>2236</v>
      </c>
      <c r="MQ15" s="12" t="s">
        <v>2236</v>
      </c>
      <c r="MR15" s="12" t="s">
        <v>2236</v>
      </c>
      <c r="MS15" s="12" t="s">
        <v>2236</v>
      </c>
      <c r="MT15" s="12" t="s">
        <v>2236</v>
      </c>
      <c r="MU15" s="12" t="s">
        <v>2236</v>
      </c>
      <c r="MV15" s="12" t="s">
        <v>2236</v>
      </c>
      <c r="MW15" s="12" t="s">
        <v>2236</v>
      </c>
      <c r="MX15" s="12" t="s">
        <v>2236</v>
      </c>
      <c r="MY15" s="12" t="s">
        <v>2236</v>
      </c>
      <c r="MZ15" s="12" t="s">
        <v>2236</v>
      </c>
      <c r="NA15" s="12" t="s">
        <v>2236</v>
      </c>
      <c r="NB15" s="12" t="s">
        <v>2236</v>
      </c>
      <c r="NC15" s="12" t="s">
        <v>2236</v>
      </c>
      <c r="ND15" s="12" t="s">
        <v>2236</v>
      </c>
      <c r="NE15" s="12" t="s">
        <v>2236</v>
      </c>
      <c r="NF15" s="12" t="s">
        <v>2236</v>
      </c>
      <c r="NG15" s="12" t="s">
        <v>2236</v>
      </c>
      <c r="NH15" s="12" t="s">
        <v>2236</v>
      </c>
      <c r="NI15" s="12" t="s">
        <v>2236</v>
      </c>
      <c r="NJ15" s="12" t="s">
        <v>2236</v>
      </c>
      <c r="NK15" s="12" t="s">
        <v>2236</v>
      </c>
      <c r="NL15" s="12" t="s">
        <v>2236</v>
      </c>
      <c r="NM15" s="12" t="s">
        <v>2236</v>
      </c>
      <c r="NN15" s="12" t="s">
        <v>2236</v>
      </c>
      <c r="NO15" s="12" t="s">
        <v>2236</v>
      </c>
      <c r="NP15" s="12" t="s">
        <v>2236</v>
      </c>
      <c r="NQ15" s="12" t="s">
        <v>2236</v>
      </c>
      <c r="NR15" s="12" t="s">
        <v>2236</v>
      </c>
      <c r="NS15" s="12" t="s">
        <v>2236</v>
      </c>
      <c r="NT15" s="12" t="s">
        <v>2236</v>
      </c>
      <c r="NU15" s="12" t="s">
        <v>2236</v>
      </c>
      <c r="NV15" s="12" t="s">
        <v>2236</v>
      </c>
      <c r="NW15" s="12" t="s">
        <v>2236</v>
      </c>
      <c r="NX15" s="12" t="s">
        <v>2236</v>
      </c>
      <c r="NY15" s="12" t="s">
        <v>2236</v>
      </c>
      <c r="NZ15" s="12" t="s">
        <v>2236</v>
      </c>
      <c r="OA15" s="12" t="s">
        <v>2236</v>
      </c>
      <c r="OB15" s="12" t="s">
        <v>2236</v>
      </c>
      <c r="OC15" s="12" t="s">
        <v>2236</v>
      </c>
      <c r="OD15" s="12" t="s">
        <v>2236</v>
      </c>
      <c r="OE15" s="12" t="s">
        <v>2236</v>
      </c>
      <c r="OF15" s="12" t="s">
        <v>2236</v>
      </c>
      <c r="OG15" s="12" t="s">
        <v>2236</v>
      </c>
      <c r="OH15" s="12" t="s">
        <v>2236</v>
      </c>
      <c r="OI15" s="12" t="s">
        <v>2236</v>
      </c>
      <c r="OJ15" s="12" t="s">
        <v>2236</v>
      </c>
      <c r="OK15" s="12" t="s">
        <v>2236</v>
      </c>
      <c r="OL15" s="12" t="s">
        <v>2236</v>
      </c>
      <c r="OM15" s="12" t="s">
        <v>2236</v>
      </c>
      <c r="ON15" s="12" t="s">
        <v>2236</v>
      </c>
      <c r="OO15" s="12" t="s">
        <v>2236</v>
      </c>
      <c r="OP15" s="12" t="s">
        <v>2236</v>
      </c>
      <c r="OQ15" s="12" t="s">
        <v>2236</v>
      </c>
      <c r="OR15" s="12" t="s">
        <v>2236</v>
      </c>
      <c r="OS15" s="12" t="s">
        <v>2236</v>
      </c>
      <c r="OT15" s="12" t="s">
        <v>2236</v>
      </c>
      <c r="OU15" s="12" t="s">
        <v>2236</v>
      </c>
      <c r="OV15" s="12" t="s">
        <v>2236</v>
      </c>
      <c r="OW15" s="12" t="s">
        <v>2236</v>
      </c>
      <c r="OX15" s="12" t="s">
        <v>2236</v>
      </c>
      <c r="OY15" s="12" t="s">
        <v>2236</v>
      </c>
      <c r="OZ15" s="12" t="s">
        <v>2236</v>
      </c>
      <c r="PA15" s="12" t="s">
        <v>2236</v>
      </c>
      <c r="PB15" s="12" t="s">
        <v>2236</v>
      </c>
      <c r="PC15" s="12" t="s">
        <v>2236</v>
      </c>
      <c r="PD15" s="12" t="s">
        <v>2236</v>
      </c>
      <c r="PE15" s="12" t="s">
        <v>2236</v>
      </c>
      <c r="PF15" s="12" t="s">
        <v>2236</v>
      </c>
      <c r="PG15" s="12" t="s">
        <v>2236</v>
      </c>
      <c r="PH15" s="12" t="s">
        <v>2236</v>
      </c>
      <c r="PI15" s="12" t="s">
        <v>2236</v>
      </c>
      <c r="PJ15" s="12" t="s">
        <v>2236</v>
      </c>
      <c r="PK15" s="12" t="s">
        <v>2236</v>
      </c>
      <c r="PL15" s="12" t="s">
        <v>2236</v>
      </c>
      <c r="PM15" s="12" t="s">
        <v>2236</v>
      </c>
      <c r="PN15" s="12" t="s">
        <v>2236</v>
      </c>
      <c r="PO15" s="12" t="s">
        <v>2236</v>
      </c>
      <c r="PP15" s="12" t="s">
        <v>2236</v>
      </c>
      <c r="PQ15" s="12" t="s">
        <v>2236</v>
      </c>
      <c r="PR15" s="12" t="s">
        <v>2236</v>
      </c>
      <c r="PS15" s="11" t="s">
        <v>2236</v>
      </c>
      <c r="PT15" s="11" t="s">
        <v>2236</v>
      </c>
      <c r="PU15" s="11" t="s">
        <v>2236</v>
      </c>
      <c r="PV15" s="11" t="s">
        <v>2236</v>
      </c>
      <c r="PW15" s="13" t="s">
        <v>5362</v>
      </c>
      <c r="PX15" s="20" t="s">
        <v>2170</v>
      </c>
    </row>
    <row r="16" spans="1:440" ht="15" customHeight="1">
      <c r="A16" s="11" t="s">
        <v>5363</v>
      </c>
      <c r="B16" s="11">
        <v>2188</v>
      </c>
      <c r="C16" s="11" t="s">
        <v>3885</v>
      </c>
      <c r="D16" s="11" t="s">
        <v>3886</v>
      </c>
      <c r="E16" s="11" t="s">
        <v>3887</v>
      </c>
      <c r="F16" s="11">
        <v>2005</v>
      </c>
      <c r="G16" s="11" t="s">
        <v>3888</v>
      </c>
      <c r="H16" s="11" t="s">
        <v>3889</v>
      </c>
      <c r="I16" s="11" t="s">
        <v>3315</v>
      </c>
      <c r="J16" s="11" t="s">
        <v>3890</v>
      </c>
      <c r="K16" s="11" t="s">
        <v>2234</v>
      </c>
      <c r="L16" s="11" t="s">
        <v>2409</v>
      </c>
      <c r="M16" s="11" t="s">
        <v>3315</v>
      </c>
      <c r="N16" s="11" t="s">
        <v>3282</v>
      </c>
      <c r="O16" s="11" t="s">
        <v>3891</v>
      </c>
      <c r="P16" s="11" t="s">
        <v>3892</v>
      </c>
      <c r="Q16" s="60" t="s">
        <v>3893</v>
      </c>
      <c r="R16" s="11" t="s">
        <v>2236</v>
      </c>
      <c r="S16" s="11" t="s">
        <v>2236</v>
      </c>
      <c r="T16" s="11" t="s">
        <v>3894</v>
      </c>
      <c r="U16" s="11" t="s">
        <v>3895</v>
      </c>
      <c r="V16" s="11" t="s">
        <v>3896</v>
      </c>
      <c r="W16" s="11" t="s">
        <v>2236</v>
      </c>
      <c r="X16" s="11" t="s">
        <v>2236</v>
      </c>
      <c r="Y16" s="11" t="s">
        <v>3897</v>
      </c>
      <c r="Z16" s="11" t="s">
        <v>3898</v>
      </c>
      <c r="AA16" s="11" t="s">
        <v>3899</v>
      </c>
      <c r="AB16" s="11" t="s">
        <v>3900</v>
      </c>
      <c r="AC16" s="11" t="s">
        <v>2236</v>
      </c>
      <c r="AD16" s="11" t="s">
        <v>3900</v>
      </c>
      <c r="AE16" s="11" t="s">
        <v>3901</v>
      </c>
      <c r="AF16" s="11" t="s">
        <v>3902</v>
      </c>
      <c r="AG16" s="11" t="s">
        <v>2236</v>
      </c>
      <c r="AH16" s="11" t="s">
        <v>2236</v>
      </c>
      <c r="AI16" s="13" t="s">
        <v>3903</v>
      </c>
      <c r="AJ16" s="12" t="s">
        <v>2236</v>
      </c>
      <c r="AK16" s="12" t="s">
        <v>2236</v>
      </c>
      <c r="AL16" s="12" t="s">
        <v>2236</v>
      </c>
      <c r="AM16" s="12" t="s">
        <v>2236</v>
      </c>
      <c r="AN16" s="12" t="s">
        <v>2236</v>
      </c>
      <c r="AO16" s="12" t="s">
        <v>2236</v>
      </c>
      <c r="AP16" s="12" t="s">
        <v>2236</v>
      </c>
      <c r="AQ16" s="12" t="s">
        <v>2236</v>
      </c>
      <c r="AR16" s="12" t="s">
        <v>2236</v>
      </c>
      <c r="AS16" s="12" t="s">
        <v>2236</v>
      </c>
      <c r="AT16" s="12" t="s">
        <v>2236</v>
      </c>
      <c r="AU16" s="12" t="s">
        <v>2236</v>
      </c>
      <c r="AV16" s="12" t="s">
        <v>2236</v>
      </c>
      <c r="AW16" s="12" t="s">
        <v>2236</v>
      </c>
      <c r="AX16" s="12" t="s">
        <v>2236</v>
      </c>
      <c r="AY16" s="12" t="s">
        <v>2236</v>
      </c>
      <c r="AZ16" s="12" t="s">
        <v>2236</v>
      </c>
      <c r="BA16" s="12" t="s">
        <v>2236</v>
      </c>
      <c r="BB16" s="12" t="s">
        <v>2236</v>
      </c>
      <c r="BC16" s="12" t="s">
        <v>2236</v>
      </c>
      <c r="BD16" s="12" t="s">
        <v>2236</v>
      </c>
      <c r="BE16" s="12" t="s">
        <v>2236</v>
      </c>
      <c r="BF16" s="12" t="s">
        <v>2236</v>
      </c>
      <c r="BG16" s="12" t="s">
        <v>2236</v>
      </c>
      <c r="BH16" s="12" t="s">
        <v>2236</v>
      </c>
      <c r="BI16" s="11" t="s">
        <v>2236</v>
      </c>
      <c r="BJ16" s="11" t="s">
        <v>2236</v>
      </c>
      <c r="BK16" s="11" t="s">
        <v>2236</v>
      </c>
      <c r="BL16" s="11" t="s">
        <v>2236</v>
      </c>
      <c r="BM16" s="11" t="s">
        <v>2236</v>
      </c>
      <c r="BN16" s="11" t="s">
        <v>2236</v>
      </c>
      <c r="BO16" s="11" t="s">
        <v>2236</v>
      </c>
      <c r="BP16" s="11" t="s">
        <v>2236</v>
      </c>
      <c r="BQ16" s="11" t="s">
        <v>2236</v>
      </c>
      <c r="BR16" s="11" t="s">
        <v>2236</v>
      </c>
      <c r="BS16" s="12" t="s">
        <v>2236</v>
      </c>
      <c r="BT16" s="12" t="s">
        <v>2236</v>
      </c>
      <c r="BU16" s="12" t="s">
        <v>2236</v>
      </c>
      <c r="BV16" s="12" t="s">
        <v>2236</v>
      </c>
      <c r="BW16" s="12" t="s">
        <v>2236</v>
      </c>
      <c r="BX16" s="12" t="s">
        <v>2236</v>
      </c>
      <c r="BY16" s="12" t="s">
        <v>2236</v>
      </c>
      <c r="BZ16" s="12" t="s">
        <v>2236</v>
      </c>
      <c r="CA16" s="12" t="s">
        <v>2236</v>
      </c>
      <c r="CB16" s="12" t="s">
        <v>2236</v>
      </c>
      <c r="CC16" s="12" t="s">
        <v>2236</v>
      </c>
      <c r="CD16" s="12" t="s">
        <v>2236</v>
      </c>
      <c r="CE16" s="12" t="s">
        <v>2236</v>
      </c>
      <c r="CF16" s="11" t="s">
        <v>2236</v>
      </c>
      <c r="CG16" s="12" t="s">
        <v>2236</v>
      </c>
      <c r="CH16" s="11" t="s">
        <v>3904</v>
      </c>
      <c r="CI16" s="11" t="s">
        <v>2236</v>
      </c>
      <c r="CJ16" s="11" t="s">
        <v>3904</v>
      </c>
      <c r="CK16" s="13" t="s">
        <v>5364</v>
      </c>
      <c r="CL16" s="11" t="s">
        <v>3907</v>
      </c>
      <c r="CM16" s="11" t="s">
        <v>2236</v>
      </c>
      <c r="CN16" s="11" t="s">
        <v>3907</v>
      </c>
      <c r="CO16" s="13" t="s">
        <v>5364</v>
      </c>
      <c r="CP16" s="11" t="s">
        <v>3908</v>
      </c>
      <c r="CQ16" s="11" t="s">
        <v>2236</v>
      </c>
      <c r="CR16" s="11" t="s">
        <v>3908</v>
      </c>
      <c r="CS16" s="13" t="s">
        <v>5365</v>
      </c>
      <c r="CT16" s="12" t="s">
        <v>2236</v>
      </c>
      <c r="CU16" s="12" t="s">
        <v>2236</v>
      </c>
      <c r="CV16" s="12" t="s">
        <v>2236</v>
      </c>
      <c r="CW16" s="12" t="s">
        <v>2236</v>
      </c>
      <c r="CX16" s="12" t="s">
        <v>2236</v>
      </c>
      <c r="CY16" s="12" t="s">
        <v>2236</v>
      </c>
      <c r="CZ16" s="12" t="s">
        <v>2236</v>
      </c>
      <c r="DA16" s="12" t="s">
        <v>2236</v>
      </c>
      <c r="DB16" s="12" t="s">
        <v>2236</v>
      </c>
      <c r="DC16" s="12" t="s">
        <v>2236</v>
      </c>
      <c r="DD16" s="12" t="s">
        <v>2236</v>
      </c>
      <c r="DE16" s="12" t="s">
        <v>2236</v>
      </c>
      <c r="DF16" s="12" t="s">
        <v>2236</v>
      </c>
      <c r="DG16" s="12" t="s">
        <v>2236</v>
      </c>
      <c r="DH16" s="12" t="s">
        <v>2236</v>
      </c>
      <c r="DI16" s="12" t="s">
        <v>2236</v>
      </c>
      <c r="DJ16" s="12" t="s">
        <v>2236</v>
      </c>
      <c r="DK16" s="12" t="s">
        <v>2236</v>
      </c>
      <c r="DL16" s="12" t="s">
        <v>2236</v>
      </c>
      <c r="DM16" s="12" t="s">
        <v>2236</v>
      </c>
      <c r="DN16" s="12" t="s">
        <v>2236</v>
      </c>
      <c r="DO16" s="12" t="s">
        <v>2236</v>
      </c>
      <c r="DP16" s="12" t="s">
        <v>2236</v>
      </c>
      <c r="DQ16" s="12" t="s">
        <v>2236</v>
      </c>
      <c r="DR16" s="13" t="s">
        <v>5366</v>
      </c>
      <c r="DS16" s="11" t="s">
        <v>3910</v>
      </c>
      <c r="DT16" s="11" t="s">
        <v>5367</v>
      </c>
      <c r="DU16" s="11" t="s">
        <v>2236</v>
      </c>
      <c r="DV16" s="11" t="s">
        <v>3912</v>
      </c>
      <c r="DW16" s="11" t="s">
        <v>3913</v>
      </c>
      <c r="DX16" s="11" t="s">
        <v>2236</v>
      </c>
      <c r="DY16" s="11" t="s">
        <v>3914</v>
      </c>
      <c r="DZ16" s="11" t="s">
        <v>3915</v>
      </c>
      <c r="EA16" s="11" t="s">
        <v>2236</v>
      </c>
      <c r="EB16" s="11" t="s">
        <v>3916</v>
      </c>
      <c r="EC16" s="11" t="s">
        <v>5368</v>
      </c>
      <c r="ED16" s="11" t="s">
        <v>2236</v>
      </c>
      <c r="EE16" s="12" t="s">
        <v>2236</v>
      </c>
      <c r="EF16" s="12" t="s">
        <v>2236</v>
      </c>
      <c r="EG16" s="12" t="s">
        <v>2236</v>
      </c>
      <c r="EH16" s="12" t="s">
        <v>2236</v>
      </c>
      <c r="EI16" s="12" t="s">
        <v>2236</v>
      </c>
      <c r="EJ16" s="12" t="s">
        <v>2236</v>
      </c>
      <c r="EK16" s="12" t="s">
        <v>2236</v>
      </c>
      <c r="EL16" s="12" t="s">
        <v>2236</v>
      </c>
      <c r="EM16" s="12" t="s">
        <v>2236</v>
      </c>
      <c r="EN16" s="12" t="s">
        <v>2236</v>
      </c>
      <c r="EO16" s="12" t="s">
        <v>2236</v>
      </c>
      <c r="EP16" s="12" t="s">
        <v>2236</v>
      </c>
      <c r="EQ16" s="12" t="s">
        <v>2236</v>
      </c>
      <c r="ER16" s="12" t="s">
        <v>2236</v>
      </c>
      <c r="ES16" s="12" t="s">
        <v>2236</v>
      </c>
      <c r="ET16" s="12" t="s">
        <v>2236</v>
      </c>
      <c r="EU16" s="12" t="s">
        <v>2236</v>
      </c>
      <c r="EV16" s="12" t="s">
        <v>2236</v>
      </c>
      <c r="EW16" s="12" t="s">
        <v>2236</v>
      </c>
      <c r="EX16" s="12" t="s">
        <v>2236</v>
      </c>
      <c r="EY16" s="12" t="s">
        <v>2236</v>
      </c>
      <c r="EZ16" s="12" t="s">
        <v>2236</v>
      </c>
      <c r="FA16" s="12" t="s">
        <v>2236</v>
      </c>
      <c r="FB16" s="12" t="s">
        <v>2236</v>
      </c>
      <c r="FC16" s="12" t="s">
        <v>2236</v>
      </c>
      <c r="FD16" s="12" t="s">
        <v>2236</v>
      </c>
      <c r="FE16" s="12" t="s">
        <v>2236</v>
      </c>
      <c r="FF16" s="12" t="s">
        <v>2236</v>
      </c>
      <c r="FG16" s="12" t="s">
        <v>2236</v>
      </c>
      <c r="FH16" s="12" t="s">
        <v>2236</v>
      </c>
      <c r="FI16" s="12" t="s">
        <v>2236</v>
      </c>
      <c r="FJ16" s="12" t="s">
        <v>2236</v>
      </c>
      <c r="FK16" s="12" t="s">
        <v>2236</v>
      </c>
      <c r="FL16" s="12" t="s">
        <v>2236</v>
      </c>
      <c r="FM16" s="12" t="s">
        <v>2236</v>
      </c>
      <c r="FN16" s="12" t="s">
        <v>2236</v>
      </c>
      <c r="FO16" s="12" t="s">
        <v>2236</v>
      </c>
      <c r="FP16" s="12" t="s">
        <v>2236</v>
      </c>
      <c r="FQ16" s="12" t="s">
        <v>2236</v>
      </c>
      <c r="FR16" s="12" t="s">
        <v>2236</v>
      </c>
      <c r="FS16" s="12" t="s">
        <v>2236</v>
      </c>
      <c r="FT16" s="12" t="s">
        <v>2236</v>
      </c>
      <c r="FU16" s="12" t="s">
        <v>2236</v>
      </c>
      <c r="FV16" s="12" t="s">
        <v>2236</v>
      </c>
      <c r="FW16" s="12" t="s">
        <v>2236</v>
      </c>
      <c r="FX16" s="12" t="s">
        <v>2236</v>
      </c>
      <c r="FY16" s="12" t="s">
        <v>2236</v>
      </c>
      <c r="FZ16" s="12" t="s">
        <v>2236</v>
      </c>
      <c r="GA16" s="12" t="s">
        <v>2236</v>
      </c>
      <c r="GB16" s="12" t="s">
        <v>2236</v>
      </c>
      <c r="GC16" s="12" t="s">
        <v>2236</v>
      </c>
      <c r="GD16" s="12" t="s">
        <v>2236</v>
      </c>
      <c r="GE16" s="12" t="s">
        <v>2236</v>
      </c>
      <c r="GF16" s="12" t="s">
        <v>2236</v>
      </c>
      <c r="GG16" s="12" t="s">
        <v>2236</v>
      </c>
      <c r="GH16" s="12" t="s">
        <v>2236</v>
      </c>
      <c r="GI16" s="12" t="s">
        <v>2236</v>
      </c>
      <c r="GJ16" s="12" t="s">
        <v>2236</v>
      </c>
      <c r="GK16" s="12" t="s">
        <v>2236</v>
      </c>
      <c r="GL16" s="12" t="s">
        <v>2236</v>
      </c>
      <c r="GM16" s="12" t="s">
        <v>2236</v>
      </c>
      <c r="GN16" s="12" t="s">
        <v>2236</v>
      </c>
      <c r="GO16" s="12" t="s">
        <v>2236</v>
      </c>
      <c r="GP16" s="12" t="s">
        <v>2236</v>
      </c>
      <c r="GQ16" s="12" t="s">
        <v>2236</v>
      </c>
      <c r="GR16" s="12" t="s">
        <v>2236</v>
      </c>
      <c r="GS16" s="12" t="s">
        <v>2236</v>
      </c>
      <c r="GT16" s="12" t="s">
        <v>2236</v>
      </c>
      <c r="GU16" s="12" t="s">
        <v>2236</v>
      </c>
      <c r="GV16" s="12" t="s">
        <v>2236</v>
      </c>
      <c r="GW16" s="12" t="s">
        <v>2236</v>
      </c>
      <c r="GX16" s="12" t="s">
        <v>2236</v>
      </c>
      <c r="GY16" s="12" t="s">
        <v>2236</v>
      </c>
      <c r="GZ16" s="12" t="s">
        <v>2236</v>
      </c>
      <c r="HA16" s="12" t="s">
        <v>2236</v>
      </c>
      <c r="HB16" s="12" t="s">
        <v>2236</v>
      </c>
      <c r="HC16" s="12" t="s">
        <v>2236</v>
      </c>
      <c r="HD16" s="12" t="s">
        <v>2236</v>
      </c>
      <c r="HE16" s="12" t="s">
        <v>2236</v>
      </c>
      <c r="HF16" s="12" t="s">
        <v>2236</v>
      </c>
      <c r="HG16" s="12" t="s">
        <v>2236</v>
      </c>
      <c r="HH16" s="12" t="s">
        <v>2236</v>
      </c>
      <c r="HI16" s="12" t="s">
        <v>2236</v>
      </c>
      <c r="HJ16" s="12" t="s">
        <v>2236</v>
      </c>
      <c r="HK16" s="12" t="s">
        <v>2236</v>
      </c>
      <c r="HL16" s="12" t="s">
        <v>2236</v>
      </c>
      <c r="HM16" s="12" t="s">
        <v>2236</v>
      </c>
      <c r="HN16" s="12" t="s">
        <v>2236</v>
      </c>
      <c r="HO16" s="12" t="s">
        <v>2236</v>
      </c>
      <c r="HP16" s="12" t="s">
        <v>2236</v>
      </c>
      <c r="HQ16" s="12" t="s">
        <v>2236</v>
      </c>
      <c r="HR16" s="12" t="s">
        <v>2236</v>
      </c>
      <c r="HS16" s="12" t="s">
        <v>2236</v>
      </c>
      <c r="HT16" s="12" t="s">
        <v>2236</v>
      </c>
      <c r="HU16" s="12" t="s">
        <v>2236</v>
      </c>
      <c r="HV16" s="12" t="s">
        <v>2236</v>
      </c>
      <c r="HW16" s="12" t="s">
        <v>2236</v>
      </c>
      <c r="HX16" s="12" t="s">
        <v>2236</v>
      </c>
      <c r="HY16" s="12" t="s">
        <v>2236</v>
      </c>
      <c r="HZ16" s="12" t="s">
        <v>2236</v>
      </c>
      <c r="IA16" s="12" t="s">
        <v>2236</v>
      </c>
      <c r="IB16" s="12" t="s">
        <v>2236</v>
      </c>
      <c r="IC16" s="12" t="s">
        <v>2236</v>
      </c>
      <c r="ID16" s="12" t="s">
        <v>2236</v>
      </c>
      <c r="IE16" s="12" t="s">
        <v>2236</v>
      </c>
      <c r="IF16" s="12" t="s">
        <v>2236</v>
      </c>
      <c r="IG16" s="12" t="s">
        <v>2236</v>
      </c>
      <c r="IH16" s="12" t="s">
        <v>2236</v>
      </c>
      <c r="II16" s="12" t="s">
        <v>2236</v>
      </c>
      <c r="IJ16" s="12" t="s">
        <v>2236</v>
      </c>
      <c r="IK16" s="12" t="s">
        <v>2236</v>
      </c>
      <c r="IL16" s="12" t="s">
        <v>2236</v>
      </c>
      <c r="IM16" s="12" t="s">
        <v>2236</v>
      </c>
      <c r="IN16" s="12" t="s">
        <v>2236</v>
      </c>
      <c r="IO16" s="12" t="s">
        <v>2236</v>
      </c>
      <c r="IP16" s="12" t="s">
        <v>2236</v>
      </c>
      <c r="IQ16" s="12" t="s">
        <v>2236</v>
      </c>
      <c r="IR16" s="12" t="s">
        <v>2236</v>
      </c>
      <c r="IS16" s="12" t="s">
        <v>2236</v>
      </c>
      <c r="IT16" s="12" t="s">
        <v>2236</v>
      </c>
      <c r="IU16" s="12" t="s">
        <v>2236</v>
      </c>
      <c r="IV16" s="12" t="s">
        <v>2236</v>
      </c>
      <c r="IW16" s="12" t="s">
        <v>2236</v>
      </c>
      <c r="IX16" s="12" t="s">
        <v>2236</v>
      </c>
      <c r="IY16" s="12" t="s">
        <v>2236</v>
      </c>
      <c r="IZ16" s="12" t="s">
        <v>2236</v>
      </c>
      <c r="JA16" s="12" t="s">
        <v>2236</v>
      </c>
      <c r="JB16" s="12" t="s">
        <v>2236</v>
      </c>
      <c r="JC16" s="12" t="s">
        <v>2236</v>
      </c>
      <c r="JD16" s="12" t="s">
        <v>2236</v>
      </c>
      <c r="JE16" s="12" t="s">
        <v>2236</v>
      </c>
      <c r="JF16" s="12" t="s">
        <v>2236</v>
      </c>
      <c r="JG16" s="12" t="s">
        <v>2236</v>
      </c>
      <c r="JH16" s="12" t="s">
        <v>2236</v>
      </c>
      <c r="JI16" s="12" t="s">
        <v>2236</v>
      </c>
      <c r="JJ16" s="12" t="s">
        <v>2236</v>
      </c>
      <c r="JK16" s="12" t="s">
        <v>2236</v>
      </c>
      <c r="JL16" s="12" t="s">
        <v>2236</v>
      </c>
      <c r="JM16" s="12" t="s">
        <v>2236</v>
      </c>
      <c r="JN16" s="12" t="s">
        <v>2236</v>
      </c>
      <c r="JO16" s="11" t="s">
        <v>3918</v>
      </c>
      <c r="JP16" s="11" t="s">
        <v>5369</v>
      </c>
      <c r="JQ16" s="11" t="s">
        <v>2236</v>
      </c>
      <c r="JR16" s="11" t="s">
        <v>3920</v>
      </c>
      <c r="JS16" s="11" t="s">
        <v>3921</v>
      </c>
      <c r="JT16" s="11" t="s">
        <v>5369</v>
      </c>
      <c r="JU16" s="11" t="s">
        <v>2236</v>
      </c>
      <c r="JV16" s="13" t="s">
        <v>5370</v>
      </c>
      <c r="JW16" s="11" t="s">
        <v>3923</v>
      </c>
      <c r="JX16" s="13" t="s">
        <v>5371</v>
      </c>
      <c r="JY16" s="11" t="s">
        <v>2236</v>
      </c>
      <c r="JZ16" s="11" t="s">
        <v>5372</v>
      </c>
      <c r="KA16" s="11" t="s">
        <v>3925</v>
      </c>
      <c r="KB16" s="11" t="s">
        <v>5369</v>
      </c>
      <c r="KC16" s="11" t="s">
        <v>2236</v>
      </c>
      <c r="KD16" s="13" t="s">
        <v>5373</v>
      </c>
      <c r="KE16" s="11" t="s">
        <v>3927</v>
      </c>
      <c r="KF16" s="13" t="s">
        <v>5374</v>
      </c>
      <c r="KG16" s="11" t="s">
        <v>2236</v>
      </c>
      <c r="KH16" s="13" t="s">
        <v>5375</v>
      </c>
      <c r="KI16" s="11" t="s">
        <v>3929</v>
      </c>
      <c r="KJ16" s="13" t="s">
        <v>5374</v>
      </c>
      <c r="KK16" s="11" t="s">
        <v>2236</v>
      </c>
      <c r="KL16" s="13" t="s">
        <v>5376</v>
      </c>
      <c r="KM16" s="11" t="s">
        <v>3932</v>
      </c>
      <c r="KN16" s="13" t="s">
        <v>5374</v>
      </c>
      <c r="KO16" s="11" t="s">
        <v>2236</v>
      </c>
      <c r="KP16" s="13" t="s">
        <v>5377</v>
      </c>
      <c r="KQ16" s="11" t="s">
        <v>3934</v>
      </c>
      <c r="KR16" s="13" t="s">
        <v>5374</v>
      </c>
      <c r="KS16" s="11" t="s">
        <v>2236</v>
      </c>
      <c r="KT16" s="13" t="s">
        <v>5378</v>
      </c>
      <c r="KU16" s="11" t="s">
        <v>3936</v>
      </c>
      <c r="KV16" s="13" t="s">
        <v>5374</v>
      </c>
      <c r="KW16" s="11" t="s">
        <v>2236</v>
      </c>
      <c r="KX16" s="13" t="s">
        <v>5379</v>
      </c>
      <c r="KY16" s="11" t="s">
        <v>3938</v>
      </c>
      <c r="KZ16" s="13" t="s">
        <v>5374</v>
      </c>
      <c r="LA16" s="11" t="s">
        <v>2236</v>
      </c>
      <c r="LB16" s="13" t="s">
        <v>5380</v>
      </c>
      <c r="LC16" s="11" t="s">
        <v>3941</v>
      </c>
      <c r="LD16" s="13" t="s">
        <v>5374</v>
      </c>
      <c r="LE16" s="11" t="s">
        <v>2236</v>
      </c>
      <c r="LF16" s="13" t="s">
        <v>5381</v>
      </c>
      <c r="LG16" s="11" t="s">
        <v>3943</v>
      </c>
      <c r="LH16" s="11" t="s">
        <v>5369</v>
      </c>
      <c r="LI16" s="11" t="s">
        <v>2236</v>
      </c>
      <c r="LJ16" s="13" t="s">
        <v>5382</v>
      </c>
      <c r="LK16" s="11" t="s">
        <v>3945</v>
      </c>
      <c r="LL16" s="11" t="s">
        <v>5369</v>
      </c>
      <c r="LM16" s="11" t="s">
        <v>2236</v>
      </c>
      <c r="LN16" s="13" t="s">
        <v>5383</v>
      </c>
      <c r="LO16" s="11" t="s">
        <v>3948</v>
      </c>
      <c r="LP16" s="11" t="s">
        <v>5384</v>
      </c>
      <c r="LQ16" s="11" t="s">
        <v>2236</v>
      </c>
      <c r="LR16" s="13" t="s">
        <v>5385</v>
      </c>
      <c r="LS16" s="12" t="s">
        <v>2236</v>
      </c>
      <c r="LT16" s="12" t="s">
        <v>2236</v>
      </c>
      <c r="LU16" s="12" t="s">
        <v>2236</v>
      </c>
      <c r="LV16" s="12" t="s">
        <v>2236</v>
      </c>
      <c r="LW16" s="12" t="s">
        <v>2236</v>
      </c>
      <c r="LX16" s="12" t="s">
        <v>2236</v>
      </c>
      <c r="LY16" s="12" t="s">
        <v>2236</v>
      </c>
      <c r="LZ16" s="12" t="s">
        <v>2236</v>
      </c>
      <c r="MA16" s="12" t="s">
        <v>2236</v>
      </c>
      <c r="MB16" s="12" t="s">
        <v>2236</v>
      </c>
      <c r="MC16" s="12" t="s">
        <v>2236</v>
      </c>
      <c r="MD16" s="12" t="s">
        <v>2236</v>
      </c>
      <c r="ME16" s="12" t="s">
        <v>2236</v>
      </c>
      <c r="MF16" s="12" t="s">
        <v>2236</v>
      </c>
      <c r="MG16" s="12" t="s">
        <v>2236</v>
      </c>
      <c r="MH16" s="12" t="s">
        <v>2236</v>
      </c>
      <c r="MI16" s="12" t="s">
        <v>2236</v>
      </c>
      <c r="MJ16" s="12" t="s">
        <v>2236</v>
      </c>
      <c r="MK16" s="12" t="s">
        <v>2236</v>
      </c>
      <c r="ML16" s="12" t="s">
        <v>2236</v>
      </c>
      <c r="MM16" s="12" t="s">
        <v>2236</v>
      </c>
      <c r="MN16" s="12" t="s">
        <v>2236</v>
      </c>
      <c r="MO16" s="12" t="s">
        <v>2236</v>
      </c>
      <c r="MP16" s="12" t="s">
        <v>2236</v>
      </c>
      <c r="MQ16" s="12" t="s">
        <v>2236</v>
      </c>
      <c r="MR16" s="12" t="s">
        <v>2236</v>
      </c>
      <c r="MS16" s="12" t="s">
        <v>2236</v>
      </c>
      <c r="MT16" s="12" t="s">
        <v>2236</v>
      </c>
      <c r="MU16" s="12" t="s">
        <v>2236</v>
      </c>
      <c r="MV16" s="12" t="s">
        <v>2236</v>
      </c>
      <c r="MW16" s="12" t="s">
        <v>2236</v>
      </c>
      <c r="MX16" s="12" t="s">
        <v>2236</v>
      </c>
      <c r="MY16" s="12" t="s">
        <v>2236</v>
      </c>
      <c r="MZ16" s="12" t="s">
        <v>2236</v>
      </c>
      <c r="NA16" s="12" t="s">
        <v>2236</v>
      </c>
      <c r="NB16" s="12" t="s">
        <v>2236</v>
      </c>
      <c r="NC16" s="12" t="s">
        <v>2236</v>
      </c>
      <c r="ND16" s="12" t="s">
        <v>2236</v>
      </c>
      <c r="NE16" s="12" t="s">
        <v>2236</v>
      </c>
      <c r="NF16" s="12" t="s">
        <v>2236</v>
      </c>
      <c r="NG16" s="12" t="s">
        <v>2236</v>
      </c>
      <c r="NH16" s="12" t="s">
        <v>2236</v>
      </c>
      <c r="NI16" s="12" t="s">
        <v>2236</v>
      </c>
      <c r="NJ16" s="12" t="s">
        <v>2236</v>
      </c>
      <c r="NK16" s="12" t="s">
        <v>2236</v>
      </c>
      <c r="NL16" s="12" t="s">
        <v>2236</v>
      </c>
      <c r="NM16" s="12" t="s">
        <v>2236</v>
      </c>
      <c r="NN16" s="12" t="s">
        <v>2236</v>
      </c>
      <c r="NO16" s="12" t="s">
        <v>2236</v>
      </c>
      <c r="NP16" s="12" t="s">
        <v>2236</v>
      </c>
      <c r="NQ16" s="12" t="s">
        <v>2236</v>
      </c>
      <c r="NR16" s="12" t="s">
        <v>2236</v>
      </c>
      <c r="NS16" s="12" t="s">
        <v>2236</v>
      </c>
      <c r="NT16" s="12" t="s">
        <v>2236</v>
      </c>
      <c r="NU16" s="12" t="s">
        <v>2236</v>
      </c>
      <c r="NV16" s="12" t="s">
        <v>2236</v>
      </c>
      <c r="NW16" s="12" t="s">
        <v>2236</v>
      </c>
      <c r="NX16" s="12" t="s">
        <v>2236</v>
      </c>
      <c r="NY16" s="12" t="s">
        <v>2236</v>
      </c>
      <c r="NZ16" s="12" t="s">
        <v>2236</v>
      </c>
      <c r="OA16" s="12" t="s">
        <v>2236</v>
      </c>
      <c r="OB16" s="12" t="s">
        <v>2236</v>
      </c>
      <c r="OC16" s="12" t="s">
        <v>2236</v>
      </c>
      <c r="OD16" s="12" t="s">
        <v>2236</v>
      </c>
      <c r="OE16" s="12" t="s">
        <v>2236</v>
      </c>
      <c r="OF16" s="12" t="s">
        <v>2236</v>
      </c>
      <c r="OG16" s="12" t="s">
        <v>2236</v>
      </c>
      <c r="OH16" s="12" t="s">
        <v>2236</v>
      </c>
      <c r="OI16" s="12" t="s">
        <v>2236</v>
      </c>
      <c r="OJ16" s="12" t="s">
        <v>2236</v>
      </c>
      <c r="OK16" s="12" t="s">
        <v>2236</v>
      </c>
      <c r="OL16" s="12" t="s">
        <v>2236</v>
      </c>
      <c r="OM16" s="12" t="s">
        <v>2236</v>
      </c>
      <c r="ON16" s="12" t="s">
        <v>2236</v>
      </c>
      <c r="OO16" s="12" t="s">
        <v>2236</v>
      </c>
      <c r="OP16" s="12" t="s">
        <v>2236</v>
      </c>
      <c r="OQ16" s="12" t="s">
        <v>2236</v>
      </c>
      <c r="OR16" s="12" t="s">
        <v>2236</v>
      </c>
      <c r="OS16" s="12" t="s">
        <v>2236</v>
      </c>
      <c r="OT16" s="12" t="s">
        <v>2236</v>
      </c>
      <c r="OU16" s="12" t="s">
        <v>2236</v>
      </c>
      <c r="OV16" s="12" t="s">
        <v>2236</v>
      </c>
      <c r="OW16" s="12" t="s">
        <v>2236</v>
      </c>
      <c r="OX16" s="12" t="s">
        <v>2236</v>
      </c>
      <c r="OY16" s="12" t="s">
        <v>2236</v>
      </c>
      <c r="OZ16" s="12" t="s">
        <v>2236</v>
      </c>
      <c r="PA16" s="12" t="s">
        <v>2236</v>
      </c>
      <c r="PB16" s="12" t="s">
        <v>2236</v>
      </c>
      <c r="PC16" s="12" t="s">
        <v>2236</v>
      </c>
      <c r="PD16" s="12" t="s">
        <v>2236</v>
      </c>
      <c r="PE16" s="12" t="s">
        <v>2236</v>
      </c>
      <c r="PF16" s="12" t="s">
        <v>2236</v>
      </c>
      <c r="PG16" s="12" t="s">
        <v>2236</v>
      </c>
      <c r="PH16" s="12" t="s">
        <v>2236</v>
      </c>
      <c r="PI16" s="12" t="s">
        <v>2236</v>
      </c>
      <c r="PJ16" s="12" t="s">
        <v>2236</v>
      </c>
      <c r="PK16" s="12" t="s">
        <v>2236</v>
      </c>
      <c r="PL16" s="12" t="s">
        <v>2236</v>
      </c>
      <c r="PM16" s="12" t="s">
        <v>2236</v>
      </c>
      <c r="PN16" s="12" t="s">
        <v>2236</v>
      </c>
      <c r="PO16" s="12" t="s">
        <v>2236</v>
      </c>
      <c r="PP16" s="12" t="s">
        <v>2236</v>
      </c>
      <c r="PQ16" s="12" t="s">
        <v>2236</v>
      </c>
      <c r="PR16" s="12" t="s">
        <v>2236</v>
      </c>
      <c r="PS16" s="13" t="s">
        <v>5386</v>
      </c>
      <c r="PT16" s="11" t="s">
        <v>2236</v>
      </c>
      <c r="PU16" s="11" t="s">
        <v>2236</v>
      </c>
      <c r="PV16" s="11" t="s">
        <v>2236</v>
      </c>
      <c r="PW16" s="11" t="s">
        <v>3951</v>
      </c>
      <c r="PX16" s="20" t="s">
        <v>2170</v>
      </c>
    </row>
    <row r="17" spans="1:440" ht="15" customHeight="1">
      <c r="A17" s="11" t="s">
        <v>5387</v>
      </c>
      <c r="B17" s="11">
        <v>914</v>
      </c>
      <c r="C17" s="11" t="s">
        <v>3557</v>
      </c>
      <c r="D17" s="11" t="s">
        <v>3558</v>
      </c>
      <c r="E17" s="11" t="s">
        <v>3559</v>
      </c>
      <c r="F17" s="11">
        <v>2019</v>
      </c>
      <c r="G17" s="11" t="s">
        <v>3388</v>
      </c>
      <c r="H17" s="11" t="s">
        <v>3560</v>
      </c>
      <c r="I17" s="11" t="s">
        <v>3380</v>
      </c>
      <c r="J17" s="11" t="s">
        <v>3561</v>
      </c>
      <c r="K17" s="11" t="s">
        <v>2234</v>
      </c>
      <c r="L17" s="11" t="s">
        <v>2891</v>
      </c>
      <c r="M17" s="11" t="s">
        <v>2236</v>
      </c>
      <c r="N17" s="11" t="s">
        <v>2237</v>
      </c>
      <c r="O17" s="11" t="s">
        <v>2236</v>
      </c>
      <c r="P17" s="11" t="s">
        <v>2236</v>
      </c>
      <c r="Q17" s="60" t="s">
        <v>2236</v>
      </c>
      <c r="R17" s="11" t="s">
        <v>2236</v>
      </c>
      <c r="S17" s="12" t="s">
        <v>2236</v>
      </c>
      <c r="T17" s="12" t="s">
        <v>2236</v>
      </c>
      <c r="U17" s="12" t="s">
        <v>2236</v>
      </c>
      <c r="V17" s="12" t="s">
        <v>2236</v>
      </c>
      <c r="W17" s="12" t="s">
        <v>2236</v>
      </c>
      <c r="X17" s="12" t="s">
        <v>2236</v>
      </c>
      <c r="Y17" s="12" t="s">
        <v>2236</v>
      </c>
      <c r="Z17" s="12" t="s">
        <v>2236</v>
      </c>
      <c r="AA17" s="12" t="s">
        <v>2236</v>
      </c>
      <c r="AB17" s="12" t="s">
        <v>2236</v>
      </c>
      <c r="AC17" s="12" t="s">
        <v>2236</v>
      </c>
      <c r="AD17" s="12" t="s">
        <v>2236</v>
      </c>
      <c r="AE17" s="12" t="s">
        <v>2236</v>
      </c>
      <c r="AF17" s="12" t="s">
        <v>2236</v>
      </c>
      <c r="AG17" s="12" t="s">
        <v>2236</v>
      </c>
      <c r="AH17" s="12" t="s">
        <v>2236</v>
      </c>
      <c r="AI17" s="12" t="s">
        <v>2236</v>
      </c>
      <c r="AJ17" s="12" t="s">
        <v>2236</v>
      </c>
      <c r="AK17" s="12" t="s">
        <v>2236</v>
      </c>
      <c r="AL17" s="12" t="s">
        <v>2236</v>
      </c>
      <c r="AM17" s="12" t="s">
        <v>2236</v>
      </c>
      <c r="AN17" s="12" t="s">
        <v>2236</v>
      </c>
      <c r="AO17" s="12" t="s">
        <v>2236</v>
      </c>
      <c r="AP17" s="12" t="s">
        <v>2236</v>
      </c>
      <c r="AQ17" s="12" t="s">
        <v>2236</v>
      </c>
      <c r="AR17" s="12" t="s">
        <v>2236</v>
      </c>
      <c r="AS17" s="12" t="s">
        <v>2236</v>
      </c>
      <c r="AT17" s="12" t="s">
        <v>2236</v>
      </c>
      <c r="AU17" s="12" t="s">
        <v>2236</v>
      </c>
      <c r="AV17" s="12" t="s">
        <v>2236</v>
      </c>
      <c r="AW17" s="12" t="s">
        <v>2236</v>
      </c>
      <c r="AX17" s="12" t="s">
        <v>2236</v>
      </c>
      <c r="AY17" s="12" t="s">
        <v>2236</v>
      </c>
      <c r="AZ17" s="12" t="s">
        <v>2236</v>
      </c>
      <c r="BA17" s="12" t="s">
        <v>2236</v>
      </c>
      <c r="BB17" s="12" t="s">
        <v>2236</v>
      </c>
      <c r="BC17" s="12" t="s">
        <v>2236</v>
      </c>
      <c r="BD17" s="12" t="s">
        <v>2236</v>
      </c>
      <c r="BE17" s="12" t="s">
        <v>2236</v>
      </c>
      <c r="BF17" s="12" t="s">
        <v>2236</v>
      </c>
      <c r="BG17" s="12" t="s">
        <v>2236</v>
      </c>
      <c r="BH17" s="12" t="s">
        <v>2236</v>
      </c>
      <c r="BI17" s="12" t="s">
        <v>2236</v>
      </c>
      <c r="BJ17" s="12" t="s">
        <v>2236</v>
      </c>
      <c r="BK17" s="12" t="s">
        <v>2236</v>
      </c>
      <c r="BL17" s="12" t="s">
        <v>2236</v>
      </c>
      <c r="BM17" s="12" t="s">
        <v>2236</v>
      </c>
      <c r="BN17" s="12" t="s">
        <v>2236</v>
      </c>
      <c r="BO17" s="12" t="s">
        <v>2236</v>
      </c>
      <c r="BP17" s="12" t="s">
        <v>2236</v>
      </c>
      <c r="BQ17" s="12" t="s">
        <v>2236</v>
      </c>
      <c r="BR17" s="12" t="s">
        <v>2236</v>
      </c>
      <c r="BS17" s="12" t="s">
        <v>2236</v>
      </c>
      <c r="BT17" s="12" t="s">
        <v>2236</v>
      </c>
      <c r="BU17" s="12" t="s">
        <v>2236</v>
      </c>
      <c r="BV17" s="11" t="s">
        <v>2236</v>
      </c>
      <c r="BW17" s="11" t="s">
        <v>2236</v>
      </c>
      <c r="BX17" s="11" t="s">
        <v>2236</v>
      </c>
      <c r="BY17" s="11" t="s">
        <v>2236</v>
      </c>
      <c r="BZ17" s="12" t="s">
        <v>2236</v>
      </c>
      <c r="CA17" s="12" t="s">
        <v>2236</v>
      </c>
      <c r="CB17" s="12" t="s">
        <v>2236</v>
      </c>
      <c r="CC17" s="12" t="s">
        <v>2236</v>
      </c>
      <c r="CD17" s="12" t="s">
        <v>2236</v>
      </c>
      <c r="CE17" s="12" t="s">
        <v>2236</v>
      </c>
      <c r="CF17" s="11" t="s">
        <v>2236</v>
      </c>
      <c r="CG17" s="12" t="s">
        <v>2236</v>
      </c>
      <c r="CH17" s="11" t="s">
        <v>2236</v>
      </c>
      <c r="CI17" s="11" t="s">
        <v>2236</v>
      </c>
      <c r="CJ17" s="11" t="s">
        <v>3562</v>
      </c>
      <c r="CK17" s="13" t="s">
        <v>5388</v>
      </c>
      <c r="CL17" s="11" t="s">
        <v>2236</v>
      </c>
      <c r="CM17" s="11" t="s">
        <v>2236</v>
      </c>
      <c r="CN17" s="11" t="s">
        <v>3564</v>
      </c>
      <c r="CO17" s="13" t="s">
        <v>5388</v>
      </c>
      <c r="CP17" s="12" t="s">
        <v>2236</v>
      </c>
      <c r="CQ17" s="12" t="s">
        <v>2236</v>
      </c>
      <c r="CR17" s="12" t="s">
        <v>2236</v>
      </c>
      <c r="CS17" s="12" t="s">
        <v>2236</v>
      </c>
      <c r="CT17" s="12" t="s">
        <v>2236</v>
      </c>
      <c r="CU17" s="12" t="s">
        <v>2236</v>
      </c>
      <c r="CV17" s="12" t="s">
        <v>2236</v>
      </c>
      <c r="CW17" s="12" t="s">
        <v>2236</v>
      </c>
      <c r="CX17" s="12" t="s">
        <v>2236</v>
      </c>
      <c r="CY17" s="12" t="s">
        <v>2236</v>
      </c>
      <c r="CZ17" s="12" t="s">
        <v>2236</v>
      </c>
      <c r="DA17" s="12" t="s">
        <v>2236</v>
      </c>
      <c r="DB17" s="12" t="s">
        <v>2236</v>
      </c>
      <c r="DC17" s="12" t="s">
        <v>2236</v>
      </c>
      <c r="DD17" s="12" t="s">
        <v>2236</v>
      </c>
      <c r="DE17" s="12" t="s">
        <v>2236</v>
      </c>
      <c r="DF17" s="12" t="s">
        <v>2236</v>
      </c>
      <c r="DG17" s="12" t="s">
        <v>2236</v>
      </c>
      <c r="DH17" s="12" t="s">
        <v>2236</v>
      </c>
      <c r="DI17" s="12" t="s">
        <v>2236</v>
      </c>
      <c r="DJ17" s="12" t="s">
        <v>2236</v>
      </c>
      <c r="DK17" s="12" t="s">
        <v>2236</v>
      </c>
      <c r="DL17" s="12" t="s">
        <v>2236</v>
      </c>
      <c r="DM17" s="12" t="s">
        <v>2236</v>
      </c>
      <c r="DN17" s="12" t="s">
        <v>2236</v>
      </c>
      <c r="DO17" s="12" t="s">
        <v>2236</v>
      </c>
      <c r="DP17" s="12" t="s">
        <v>2236</v>
      </c>
      <c r="DQ17" s="12" t="s">
        <v>2236</v>
      </c>
      <c r="DR17" s="11" t="s">
        <v>2268</v>
      </c>
      <c r="DS17" s="11" t="s">
        <v>3565</v>
      </c>
      <c r="DT17" s="13" t="s">
        <v>3566</v>
      </c>
      <c r="DU17" s="11" t="s">
        <v>2236</v>
      </c>
      <c r="DV17" s="11" t="s">
        <v>3567</v>
      </c>
      <c r="DW17" s="13" t="s">
        <v>3568</v>
      </c>
      <c r="DX17" s="11" t="s">
        <v>2236</v>
      </c>
      <c r="DY17" s="11" t="s">
        <v>3569</v>
      </c>
      <c r="DZ17" s="13" t="s">
        <v>3570</v>
      </c>
      <c r="EA17" s="11" t="s">
        <v>2236</v>
      </c>
      <c r="EB17" s="12" t="s">
        <v>2236</v>
      </c>
      <c r="EC17" s="12" t="s">
        <v>2236</v>
      </c>
      <c r="ED17" s="12" t="s">
        <v>2236</v>
      </c>
      <c r="EE17" s="12" t="s">
        <v>2236</v>
      </c>
      <c r="EF17" s="12" t="s">
        <v>2236</v>
      </c>
      <c r="EG17" s="12" t="s">
        <v>2236</v>
      </c>
      <c r="EH17" s="12" t="s">
        <v>2236</v>
      </c>
      <c r="EI17" s="12" t="s">
        <v>2236</v>
      </c>
      <c r="EJ17" s="12" t="s">
        <v>2236</v>
      </c>
      <c r="EK17" s="12" t="s">
        <v>2236</v>
      </c>
      <c r="EL17" s="12" t="s">
        <v>2236</v>
      </c>
      <c r="EM17" s="12" t="s">
        <v>2236</v>
      </c>
      <c r="EN17" s="12" t="s">
        <v>2236</v>
      </c>
      <c r="EO17" s="12" t="s">
        <v>2236</v>
      </c>
      <c r="EP17" s="12" t="s">
        <v>2236</v>
      </c>
      <c r="EQ17" s="14" t="s">
        <v>3571</v>
      </c>
      <c r="ER17" s="11" t="s">
        <v>2236</v>
      </c>
      <c r="ES17" s="11" t="s">
        <v>2236</v>
      </c>
      <c r="ET17" s="11" t="s">
        <v>5389</v>
      </c>
      <c r="EU17" s="12" t="s">
        <v>2236</v>
      </c>
      <c r="EV17" s="12" t="s">
        <v>2236</v>
      </c>
      <c r="EW17" s="12" t="s">
        <v>2236</v>
      </c>
      <c r="EX17" s="12" t="s">
        <v>2236</v>
      </c>
      <c r="EY17" s="12" t="s">
        <v>2236</v>
      </c>
      <c r="EZ17" s="12" t="s">
        <v>2236</v>
      </c>
      <c r="FA17" s="12" t="s">
        <v>2236</v>
      </c>
      <c r="FB17" s="12" t="s">
        <v>2236</v>
      </c>
      <c r="FC17" s="12" t="s">
        <v>2236</v>
      </c>
      <c r="FD17" s="12" t="s">
        <v>2236</v>
      </c>
      <c r="FE17" s="12" t="s">
        <v>2236</v>
      </c>
      <c r="FF17" s="12" t="s">
        <v>2236</v>
      </c>
      <c r="FG17" s="12" t="s">
        <v>2236</v>
      </c>
      <c r="FH17" s="12" t="s">
        <v>2236</v>
      </c>
      <c r="FI17" s="12" t="s">
        <v>2236</v>
      </c>
      <c r="FJ17" s="12" t="s">
        <v>2236</v>
      </c>
      <c r="FK17" s="12" t="s">
        <v>2236</v>
      </c>
      <c r="FL17" s="12" t="s">
        <v>2236</v>
      </c>
      <c r="FM17" s="12" t="s">
        <v>2236</v>
      </c>
      <c r="FN17" s="12" t="s">
        <v>2236</v>
      </c>
      <c r="FO17" s="12" t="s">
        <v>2236</v>
      </c>
      <c r="FP17" s="12" t="s">
        <v>2236</v>
      </c>
      <c r="FQ17" s="12" t="s">
        <v>2236</v>
      </c>
      <c r="FR17" s="12" t="s">
        <v>2236</v>
      </c>
      <c r="FS17" s="12" t="s">
        <v>2236</v>
      </c>
      <c r="FT17" s="12" t="s">
        <v>2236</v>
      </c>
      <c r="FU17" s="12" t="s">
        <v>2236</v>
      </c>
      <c r="FV17" s="12" t="s">
        <v>2236</v>
      </c>
      <c r="FW17" s="12" t="s">
        <v>2236</v>
      </c>
      <c r="FX17" s="12" t="s">
        <v>2236</v>
      </c>
      <c r="FY17" s="12" t="s">
        <v>2236</v>
      </c>
      <c r="FZ17" s="12" t="s">
        <v>2236</v>
      </c>
      <c r="GA17" s="12" t="s">
        <v>2236</v>
      </c>
      <c r="GB17" s="12" t="s">
        <v>2236</v>
      </c>
      <c r="GC17" s="12" t="s">
        <v>2236</v>
      </c>
      <c r="GD17" s="12" t="s">
        <v>2236</v>
      </c>
      <c r="GE17" s="12" t="s">
        <v>2236</v>
      </c>
      <c r="GF17" s="12" t="s">
        <v>2236</v>
      </c>
      <c r="GG17" s="12" t="s">
        <v>2236</v>
      </c>
      <c r="GH17" s="12" t="s">
        <v>2236</v>
      </c>
      <c r="GI17" s="12" t="s">
        <v>2236</v>
      </c>
      <c r="GJ17" s="12" t="s">
        <v>2236</v>
      </c>
      <c r="GK17" s="12" t="s">
        <v>2236</v>
      </c>
      <c r="GL17" s="12" t="s">
        <v>2236</v>
      </c>
      <c r="GM17" s="12" t="s">
        <v>2236</v>
      </c>
      <c r="GN17" s="12" t="s">
        <v>2236</v>
      </c>
      <c r="GO17" s="12" t="s">
        <v>2236</v>
      </c>
      <c r="GP17" s="12" t="s">
        <v>2236</v>
      </c>
      <c r="GQ17" s="12" t="s">
        <v>2236</v>
      </c>
      <c r="GR17" s="12" t="s">
        <v>2236</v>
      </c>
      <c r="GS17" s="12" t="s">
        <v>2236</v>
      </c>
      <c r="GT17" s="12" t="s">
        <v>2236</v>
      </c>
      <c r="GU17" s="12" t="s">
        <v>2236</v>
      </c>
      <c r="GV17" s="12" t="s">
        <v>2236</v>
      </c>
      <c r="GW17" s="12" t="s">
        <v>2236</v>
      </c>
      <c r="GX17" s="12" t="s">
        <v>2236</v>
      </c>
      <c r="GY17" s="12" t="s">
        <v>2236</v>
      </c>
      <c r="GZ17" s="12" t="s">
        <v>2236</v>
      </c>
      <c r="HA17" s="12" t="s">
        <v>2236</v>
      </c>
      <c r="HB17" s="12" t="s">
        <v>2236</v>
      </c>
      <c r="HC17" s="12" t="s">
        <v>2236</v>
      </c>
      <c r="HD17" s="12" t="s">
        <v>2236</v>
      </c>
      <c r="HE17" s="12" t="s">
        <v>2236</v>
      </c>
      <c r="HF17" s="12" t="s">
        <v>2236</v>
      </c>
      <c r="HG17" s="12" t="s">
        <v>2236</v>
      </c>
      <c r="HH17" s="12" t="s">
        <v>2236</v>
      </c>
      <c r="HI17" s="12" t="s">
        <v>2236</v>
      </c>
      <c r="HJ17" s="12" t="s">
        <v>2236</v>
      </c>
      <c r="HK17" s="12" t="s">
        <v>2236</v>
      </c>
      <c r="HL17" s="12" t="s">
        <v>2236</v>
      </c>
      <c r="HM17" s="12" t="s">
        <v>2236</v>
      </c>
      <c r="HN17" s="12" t="s">
        <v>2236</v>
      </c>
      <c r="HO17" s="12" t="s">
        <v>2236</v>
      </c>
      <c r="HP17" s="12" t="s">
        <v>2236</v>
      </c>
      <c r="HQ17" s="12" t="s">
        <v>2236</v>
      </c>
      <c r="HR17" s="12" t="s">
        <v>2236</v>
      </c>
      <c r="HS17" s="12" t="s">
        <v>2236</v>
      </c>
      <c r="HT17" s="12" t="s">
        <v>2236</v>
      </c>
      <c r="HU17" s="12" t="s">
        <v>2236</v>
      </c>
      <c r="HV17" s="12" t="s">
        <v>2236</v>
      </c>
      <c r="HW17" s="12" t="s">
        <v>2236</v>
      </c>
      <c r="HX17" s="12" t="s">
        <v>2236</v>
      </c>
      <c r="HY17" s="12" t="s">
        <v>2236</v>
      </c>
      <c r="HZ17" s="12" t="s">
        <v>2236</v>
      </c>
      <c r="IA17" s="12" t="s">
        <v>2236</v>
      </c>
      <c r="IB17" s="12" t="s">
        <v>2236</v>
      </c>
      <c r="IC17" s="12" t="s">
        <v>2236</v>
      </c>
      <c r="ID17" s="12" t="s">
        <v>2236</v>
      </c>
      <c r="IE17" s="12" t="s">
        <v>2236</v>
      </c>
      <c r="IF17" s="12" t="s">
        <v>2236</v>
      </c>
      <c r="IG17" s="12" t="s">
        <v>2236</v>
      </c>
      <c r="IH17" s="12" t="s">
        <v>2236</v>
      </c>
      <c r="II17" s="12" t="s">
        <v>2236</v>
      </c>
      <c r="IJ17" s="12" t="s">
        <v>2236</v>
      </c>
      <c r="IK17" s="12" t="s">
        <v>2236</v>
      </c>
      <c r="IL17" s="12" t="s">
        <v>2236</v>
      </c>
      <c r="IM17" s="12" t="s">
        <v>2236</v>
      </c>
      <c r="IN17" s="12" t="s">
        <v>2236</v>
      </c>
      <c r="IO17" s="12" t="s">
        <v>2236</v>
      </c>
      <c r="IP17" s="12" t="s">
        <v>2236</v>
      </c>
      <c r="IQ17" s="12" t="s">
        <v>2236</v>
      </c>
      <c r="IR17" s="12" t="s">
        <v>2236</v>
      </c>
      <c r="IS17" s="12" t="s">
        <v>2236</v>
      </c>
      <c r="IT17" s="12" t="s">
        <v>2236</v>
      </c>
      <c r="IU17" s="12" t="s">
        <v>2236</v>
      </c>
      <c r="IV17" s="12" t="s">
        <v>2236</v>
      </c>
      <c r="IW17" s="12" t="s">
        <v>2236</v>
      </c>
      <c r="IX17" s="12" t="s">
        <v>2236</v>
      </c>
      <c r="IY17" s="12" t="s">
        <v>2236</v>
      </c>
      <c r="IZ17" s="12" t="s">
        <v>2236</v>
      </c>
      <c r="JA17" s="12" t="s">
        <v>2236</v>
      </c>
      <c r="JB17" s="12" t="s">
        <v>2236</v>
      </c>
      <c r="JC17" s="12" t="s">
        <v>2236</v>
      </c>
      <c r="JD17" s="12" t="s">
        <v>2236</v>
      </c>
      <c r="JE17" s="12" t="s">
        <v>2236</v>
      </c>
      <c r="JF17" s="12" t="s">
        <v>2236</v>
      </c>
      <c r="JG17" s="12" t="s">
        <v>2236</v>
      </c>
      <c r="JH17" s="12" t="s">
        <v>2236</v>
      </c>
      <c r="JI17" s="12" t="s">
        <v>2236</v>
      </c>
      <c r="JJ17" s="12" t="s">
        <v>2236</v>
      </c>
      <c r="JK17" s="12" t="s">
        <v>2236</v>
      </c>
      <c r="JL17" s="12" t="s">
        <v>2236</v>
      </c>
      <c r="JM17" s="12" t="s">
        <v>2236</v>
      </c>
      <c r="JN17" s="12" t="s">
        <v>2236</v>
      </c>
      <c r="JO17" s="11" t="s">
        <v>5390</v>
      </c>
      <c r="JP17" s="11" t="s">
        <v>2236</v>
      </c>
      <c r="JQ17" s="11" t="s">
        <v>2236</v>
      </c>
      <c r="JR17" s="11" t="s">
        <v>5391</v>
      </c>
      <c r="JS17" s="11" t="s">
        <v>3575</v>
      </c>
      <c r="JT17" s="11" t="s">
        <v>2236</v>
      </c>
      <c r="JU17" s="11" t="s">
        <v>2236</v>
      </c>
      <c r="JV17" s="13" t="s">
        <v>5392</v>
      </c>
      <c r="JW17" s="11" t="s">
        <v>3577</v>
      </c>
      <c r="JX17" s="11" t="s">
        <v>2236</v>
      </c>
      <c r="JY17" s="11" t="s">
        <v>2236</v>
      </c>
      <c r="JZ17" s="13" t="s">
        <v>5393</v>
      </c>
      <c r="KA17" s="11" t="s">
        <v>3579</v>
      </c>
      <c r="KB17" s="11" t="s">
        <v>2236</v>
      </c>
      <c r="KC17" s="11" t="s">
        <v>2236</v>
      </c>
      <c r="KD17" s="11" t="s">
        <v>3580</v>
      </c>
      <c r="KE17" s="11" t="s">
        <v>3581</v>
      </c>
      <c r="KF17" s="11" t="s">
        <v>2236</v>
      </c>
      <c r="KG17" s="11" t="s">
        <v>2236</v>
      </c>
      <c r="KH17" s="13" t="s">
        <v>5394</v>
      </c>
      <c r="KI17" s="11" t="s">
        <v>3583</v>
      </c>
      <c r="KJ17" s="11" t="s">
        <v>2236</v>
      </c>
      <c r="KK17" s="11" t="s">
        <v>2236</v>
      </c>
      <c r="KL17" s="13" t="s">
        <v>5395</v>
      </c>
      <c r="KM17" s="11" t="s">
        <v>3585</v>
      </c>
      <c r="KN17" s="11" t="s">
        <v>2236</v>
      </c>
      <c r="KO17" s="11" t="s">
        <v>2236</v>
      </c>
      <c r="KP17" s="13" t="s">
        <v>5396</v>
      </c>
      <c r="KQ17" s="11" t="s">
        <v>3587</v>
      </c>
      <c r="KR17" s="11" t="s">
        <v>2236</v>
      </c>
      <c r="KS17" s="11" t="s">
        <v>2236</v>
      </c>
      <c r="KT17" s="13" t="s">
        <v>5397</v>
      </c>
      <c r="KU17" s="11" t="s">
        <v>3589</v>
      </c>
      <c r="KV17" s="11" t="s">
        <v>2236</v>
      </c>
      <c r="KW17" s="11" t="s">
        <v>2236</v>
      </c>
      <c r="KX17" s="13" t="s">
        <v>5398</v>
      </c>
      <c r="KY17" s="11" t="s">
        <v>3591</v>
      </c>
      <c r="KZ17" s="11" t="s">
        <v>2236</v>
      </c>
      <c r="LA17" s="11" t="s">
        <v>2236</v>
      </c>
      <c r="LB17" s="13" t="s">
        <v>5399</v>
      </c>
      <c r="LC17" s="11" t="s">
        <v>3593</v>
      </c>
      <c r="LD17" s="11" t="s">
        <v>2236</v>
      </c>
      <c r="LE17" s="11" t="s">
        <v>2236</v>
      </c>
      <c r="LF17" s="13" t="s">
        <v>5400</v>
      </c>
      <c r="LG17" s="11" t="s">
        <v>3595</v>
      </c>
      <c r="LH17" s="11" t="s">
        <v>2236</v>
      </c>
      <c r="LI17" s="11" t="s">
        <v>2236</v>
      </c>
      <c r="LJ17" s="13" t="s">
        <v>5401</v>
      </c>
      <c r="LK17" s="11" t="s">
        <v>3597</v>
      </c>
      <c r="LL17" s="11" t="s">
        <v>2236</v>
      </c>
      <c r="LM17" s="11" t="s">
        <v>2236</v>
      </c>
      <c r="LN17" s="11" t="s">
        <v>3598</v>
      </c>
      <c r="LO17" s="11" t="s">
        <v>3599</v>
      </c>
      <c r="LP17" s="11" t="s">
        <v>2236</v>
      </c>
      <c r="LQ17" s="11" t="s">
        <v>2236</v>
      </c>
      <c r="LR17" s="13" t="s">
        <v>5402</v>
      </c>
      <c r="LS17" s="11" t="s">
        <v>3601</v>
      </c>
      <c r="LT17" s="11" t="s">
        <v>2236</v>
      </c>
      <c r="LU17" s="11" t="s">
        <v>2236</v>
      </c>
      <c r="LV17" s="13" t="s">
        <v>5403</v>
      </c>
      <c r="LW17" s="11" t="s">
        <v>3603</v>
      </c>
      <c r="LX17" s="11" t="s">
        <v>2236</v>
      </c>
      <c r="LY17" s="11" t="s">
        <v>2236</v>
      </c>
      <c r="LZ17" s="13" t="s">
        <v>5404</v>
      </c>
      <c r="MA17" s="11" t="s">
        <v>3605</v>
      </c>
      <c r="MB17" s="11" t="s">
        <v>2236</v>
      </c>
      <c r="MC17" s="11" t="s">
        <v>2236</v>
      </c>
      <c r="MD17" s="13" t="s">
        <v>5405</v>
      </c>
      <c r="ME17" s="11" t="s">
        <v>3607</v>
      </c>
      <c r="MF17" s="11" t="s">
        <v>2236</v>
      </c>
      <c r="MG17" s="11" t="s">
        <v>2236</v>
      </c>
      <c r="MH17" s="13" t="s">
        <v>5406</v>
      </c>
      <c r="MI17" s="11" t="s">
        <v>3609</v>
      </c>
      <c r="MJ17" s="11" t="s">
        <v>2236</v>
      </c>
      <c r="MK17" s="11" t="s">
        <v>2236</v>
      </c>
      <c r="ML17" s="13" t="s">
        <v>5407</v>
      </c>
      <c r="MM17" s="11" t="s">
        <v>3611</v>
      </c>
      <c r="MN17" s="11" t="s">
        <v>2236</v>
      </c>
      <c r="MO17" s="11" t="s">
        <v>2236</v>
      </c>
      <c r="MP17" s="13" t="s">
        <v>5408</v>
      </c>
      <c r="MQ17" s="11" t="s">
        <v>3613</v>
      </c>
      <c r="MR17" s="11" t="s">
        <v>2236</v>
      </c>
      <c r="MS17" s="11" t="s">
        <v>2236</v>
      </c>
      <c r="MT17" s="13" t="s">
        <v>5409</v>
      </c>
      <c r="MU17" s="11" t="s">
        <v>3615</v>
      </c>
      <c r="MV17" s="11" t="s">
        <v>2236</v>
      </c>
      <c r="MW17" s="11" t="s">
        <v>2236</v>
      </c>
      <c r="MX17" s="13" t="s">
        <v>5410</v>
      </c>
      <c r="MY17" s="11" t="s">
        <v>3617</v>
      </c>
      <c r="MZ17" s="11" t="s">
        <v>2236</v>
      </c>
      <c r="NA17" s="11" t="s">
        <v>2236</v>
      </c>
      <c r="NB17" s="13" t="s">
        <v>5411</v>
      </c>
      <c r="NC17" s="11" t="s">
        <v>3619</v>
      </c>
      <c r="ND17" s="11" t="s">
        <v>2236</v>
      </c>
      <c r="NE17" s="11" t="s">
        <v>2236</v>
      </c>
      <c r="NF17" s="13" t="s">
        <v>5412</v>
      </c>
      <c r="NG17" s="11" t="s">
        <v>3621</v>
      </c>
      <c r="NH17" s="11" t="s">
        <v>2236</v>
      </c>
      <c r="NI17" s="11" t="s">
        <v>2236</v>
      </c>
      <c r="NJ17" s="13" t="s">
        <v>5413</v>
      </c>
      <c r="NK17" s="11" t="s">
        <v>3623</v>
      </c>
      <c r="NL17" s="11" t="s">
        <v>2236</v>
      </c>
      <c r="NM17" s="11" t="s">
        <v>2236</v>
      </c>
      <c r="NN17" s="13" t="s">
        <v>5414</v>
      </c>
      <c r="NO17" s="11" t="s">
        <v>3625</v>
      </c>
      <c r="NP17" s="11" t="s">
        <v>2236</v>
      </c>
      <c r="NQ17" s="11" t="s">
        <v>2236</v>
      </c>
      <c r="NR17" s="13" t="s">
        <v>5415</v>
      </c>
      <c r="NS17" s="11" t="s">
        <v>3627</v>
      </c>
      <c r="NT17" s="11" t="s">
        <v>2236</v>
      </c>
      <c r="NU17" s="11" t="s">
        <v>2236</v>
      </c>
      <c r="NV17" s="13" t="s">
        <v>5416</v>
      </c>
      <c r="NW17" s="11" t="s">
        <v>3629</v>
      </c>
      <c r="NX17" s="11" t="s">
        <v>2236</v>
      </c>
      <c r="NY17" s="11" t="s">
        <v>2236</v>
      </c>
      <c r="NZ17" s="13" t="s">
        <v>5417</v>
      </c>
      <c r="OA17" s="11" t="s">
        <v>5418</v>
      </c>
      <c r="OB17" s="11" t="s">
        <v>2236</v>
      </c>
      <c r="OC17" s="11" t="s">
        <v>2236</v>
      </c>
      <c r="OD17" s="13" t="s">
        <v>5419</v>
      </c>
      <c r="OE17" s="11" t="s">
        <v>3633</v>
      </c>
      <c r="OF17" s="11" t="s">
        <v>2236</v>
      </c>
      <c r="OG17" s="11" t="s">
        <v>2236</v>
      </c>
      <c r="OH17" s="13" t="s">
        <v>5420</v>
      </c>
      <c r="OI17" s="11" t="s">
        <v>3635</v>
      </c>
      <c r="OJ17" s="11" t="s">
        <v>2236</v>
      </c>
      <c r="OK17" s="11" t="s">
        <v>5421</v>
      </c>
      <c r="OL17" s="13" t="s">
        <v>5422</v>
      </c>
      <c r="OM17" s="11" t="s">
        <v>3638</v>
      </c>
      <c r="ON17" s="11" t="s">
        <v>2236</v>
      </c>
      <c r="OO17" s="11" t="s">
        <v>5421</v>
      </c>
      <c r="OP17" s="13" t="s">
        <v>5423</v>
      </c>
      <c r="OQ17" s="11" t="s">
        <v>3641</v>
      </c>
      <c r="OR17" s="11" t="s">
        <v>2236</v>
      </c>
      <c r="OS17" s="11" t="s">
        <v>5421</v>
      </c>
      <c r="OT17" s="13" t="s">
        <v>5424</v>
      </c>
      <c r="OU17" s="12" t="s">
        <v>2236</v>
      </c>
      <c r="OV17" s="12" t="s">
        <v>2236</v>
      </c>
      <c r="OW17" s="12" t="s">
        <v>2236</v>
      </c>
      <c r="OX17" s="12" t="s">
        <v>2236</v>
      </c>
      <c r="OY17" s="12" t="s">
        <v>2236</v>
      </c>
      <c r="OZ17" s="12" t="s">
        <v>2236</v>
      </c>
      <c r="PA17" s="12" t="s">
        <v>2236</v>
      </c>
      <c r="PB17" s="12" t="s">
        <v>2236</v>
      </c>
      <c r="PC17" s="12" t="s">
        <v>2236</v>
      </c>
      <c r="PD17" s="12" t="s">
        <v>2236</v>
      </c>
      <c r="PE17" s="12" t="s">
        <v>2236</v>
      </c>
      <c r="PF17" s="12" t="s">
        <v>2236</v>
      </c>
      <c r="PG17" s="12" t="s">
        <v>2236</v>
      </c>
      <c r="PH17" s="12" t="s">
        <v>2236</v>
      </c>
      <c r="PI17" s="12" t="s">
        <v>2236</v>
      </c>
      <c r="PJ17" s="12" t="s">
        <v>2236</v>
      </c>
      <c r="PK17" s="12" t="s">
        <v>2236</v>
      </c>
      <c r="PL17" s="12" t="s">
        <v>2236</v>
      </c>
      <c r="PM17" s="12" t="s">
        <v>2236</v>
      </c>
      <c r="PN17" s="12" t="s">
        <v>2236</v>
      </c>
      <c r="PO17" s="12" t="s">
        <v>2236</v>
      </c>
      <c r="PP17" s="12" t="s">
        <v>2236</v>
      </c>
      <c r="PQ17" s="12" t="s">
        <v>2236</v>
      </c>
      <c r="PR17" s="12" t="s">
        <v>2236</v>
      </c>
      <c r="PS17" s="11" t="s">
        <v>5425</v>
      </c>
      <c r="PT17" s="11" t="s">
        <v>2236</v>
      </c>
      <c r="PU17" s="11" t="s">
        <v>2236</v>
      </c>
      <c r="PV17" s="13" t="s">
        <v>5426</v>
      </c>
      <c r="PW17" s="67" t="s">
        <v>5427</v>
      </c>
      <c r="PX17" s="20" t="s">
        <v>2170</v>
      </c>
    </row>
    <row r="18" spans="1:440" ht="15" customHeight="1">
      <c r="A18" s="11" t="s">
        <v>5428</v>
      </c>
      <c r="B18" s="11">
        <v>465</v>
      </c>
      <c r="C18" s="11" t="s">
        <v>3385</v>
      </c>
      <c r="D18" s="11" t="s">
        <v>3386</v>
      </c>
      <c r="E18" s="11" t="s">
        <v>3387</v>
      </c>
      <c r="F18" s="11">
        <v>2020</v>
      </c>
      <c r="G18" s="11" t="s">
        <v>3388</v>
      </c>
      <c r="H18" s="11" t="s">
        <v>3389</v>
      </c>
      <c r="I18" s="11" t="s">
        <v>3380</v>
      </c>
      <c r="J18" s="11" t="s">
        <v>3390</v>
      </c>
      <c r="K18" s="11" t="s">
        <v>2633</v>
      </c>
      <c r="L18" s="11" t="s">
        <v>2891</v>
      </c>
      <c r="M18" s="11" t="s">
        <v>2236</v>
      </c>
      <c r="N18" s="11" t="s">
        <v>2237</v>
      </c>
      <c r="O18" s="11" t="s">
        <v>2236</v>
      </c>
      <c r="P18" s="11" t="s">
        <v>2236</v>
      </c>
      <c r="Q18" s="60" t="s">
        <v>2236</v>
      </c>
      <c r="R18" s="11" t="s">
        <v>2236</v>
      </c>
      <c r="S18" s="12" t="s">
        <v>2236</v>
      </c>
      <c r="T18" s="12" t="s">
        <v>2236</v>
      </c>
      <c r="U18" s="12" t="s">
        <v>2236</v>
      </c>
      <c r="V18" s="12" t="s">
        <v>2236</v>
      </c>
      <c r="W18" s="12" t="s">
        <v>2236</v>
      </c>
      <c r="X18" s="12" t="s">
        <v>2236</v>
      </c>
      <c r="Y18" s="12" t="s">
        <v>2236</v>
      </c>
      <c r="Z18" s="12" t="s">
        <v>2236</v>
      </c>
      <c r="AA18" s="12" t="s">
        <v>2236</v>
      </c>
      <c r="AB18" s="12" t="s">
        <v>2236</v>
      </c>
      <c r="AC18" s="12" t="s">
        <v>2236</v>
      </c>
      <c r="AD18" s="12" t="s">
        <v>2236</v>
      </c>
      <c r="AE18" s="12" t="s">
        <v>2236</v>
      </c>
      <c r="AF18" s="12" t="s">
        <v>2236</v>
      </c>
      <c r="AG18" s="12" t="s">
        <v>2236</v>
      </c>
      <c r="AH18" s="12" t="s">
        <v>2236</v>
      </c>
      <c r="AI18" s="12" t="s">
        <v>2236</v>
      </c>
      <c r="AJ18" s="12" t="s">
        <v>2236</v>
      </c>
      <c r="AK18" s="12" t="s">
        <v>2236</v>
      </c>
      <c r="AL18" s="12" t="s">
        <v>2236</v>
      </c>
      <c r="AM18" s="12" t="s">
        <v>2236</v>
      </c>
      <c r="AN18" s="12" t="s">
        <v>2236</v>
      </c>
      <c r="AO18" s="12" t="s">
        <v>2236</v>
      </c>
      <c r="AP18" s="12" t="s">
        <v>2236</v>
      </c>
      <c r="AQ18" s="12" t="s">
        <v>2236</v>
      </c>
      <c r="AR18" s="12" t="s">
        <v>2236</v>
      </c>
      <c r="AS18" s="12" t="s">
        <v>2236</v>
      </c>
      <c r="AT18" s="12" t="s">
        <v>2236</v>
      </c>
      <c r="AU18" s="12" t="s">
        <v>2236</v>
      </c>
      <c r="AV18" s="12" t="s">
        <v>2236</v>
      </c>
      <c r="AW18" s="12" t="s">
        <v>2236</v>
      </c>
      <c r="AX18" s="12" t="s">
        <v>2236</v>
      </c>
      <c r="AY18" s="12" t="s">
        <v>2236</v>
      </c>
      <c r="AZ18" s="12" t="s">
        <v>2236</v>
      </c>
      <c r="BA18" s="12" t="s">
        <v>2236</v>
      </c>
      <c r="BB18" s="12" t="s">
        <v>2236</v>
      </c>
      <c r="BC18" s="12" t="s">
        <v>2236</v>
      </c>
      <c r="BD18" s="12" t="s">
        <v>2236</v>
      </c>
      <c r="BE18" s="12" t="s">
        <v>2236</v>
      </c>
      <c r="BF18" s="12" t="s">
        <v>2236</v>
      </c>
      <c r="BG18" s="12" t="s">
        <v>2236</v>
      </c>
      <c r="BH18" s="12" t="s">
        <v>2236</v>
      </c>
      <c r="BI18" s="12" t="s">
        <v>2236</v>
      </c>
      <c r="BJ18" s="12" t="s">
        <v>2236</v>
      </c>
      <c r="BK18" s="12" t="s">
        <v>2236</v>
      </c>
      <c r="BL18" s="12" t="s">
        <v>2236</v>
      </c>
      <c r="BM18" s="12" t="s">
        <v>2236</v>
      </c>
      <c r="BN18" s="12" t="s">
        <v>2236</v>
      </c>
      <c r="BO18" s="12" t="s">
        <v>2236</v>
      </c>
      <c r="BP18" s="12" t="s">
        <v>2236</v>
      </c>
      <c r="BQ18" s="12" t="s">
        <v>2236</v>
      </c>
      <c r="BR18" s="12" t="s">
        <v>2236</v>
      </c>
      <c r="BS18" s="12" t="s">
        <v>2236</v>
      </c>
      <c r="BT18" s="12" t="s">
        <v>2236</v>
      </c>
      <c r="BU18" s="12" t="s">
        <v>2236</v>
      </c>
      <c r="BV18" s="11" t="s">
        <v>2236</v>
      </c>
      <c r="BW18" s="11" t="s">
        <v>2236</v>
      </c>
      <c r="BX18" s="11" t="s">
        <v>2236</v>
      </c>
      <c r="BY18" s="11" t="s">
        <v>2236</v>
      </c>
      <c r="BZ18" s="12" t="s">
        <v>2236</v>
      </c>
      <c r="CA18" s="12" t="s">
        <v>2236</v>
      </c>
      <c r="CB18" s="12" t="s">
        <v>2236</v>
      </c>
      <c r="CC18" s="12" t="s">
        <v>2236</v>
      </c>
      <c r="CD18" s="12" t="s">
        <v>2236</v>
      </c>
      <c r="CE18" s="12" t="s">
        <v>2236</v>
      </c>
      <c r="CF18" s="11" t="s">
        <v>2236</v>
      </c>
      <c r="CG18" s="12" t="s">
        <v>2236</v>
      </c>
      <c r="CH18" s="11" t="s">
        <v>2236</v>
      </c>
      <c r="CI18" s="12" t="s">
        <v>2236</v>
      </c>
      <c r="CJ18" s="12" t="s">
        <v>2236</v>
      </c>
      <c r="CK18" s="12" t="s">
        <v>2236</v>
      </c>
      <c r="CL18" s="12" t="s">
        <v>2236</v>
      </c>
      <c r="CM18" s="12" t="s">
        <v>2236</v>
      </c>
      <c r="CN18" s="12" t="s">
        <v>2236</v>
      </c>
      <c r="CO18" s="12" t="s">
        <v>2236</v>
      </c>
      <c r="CP18" s="12" t="s">
        <v>2236</v>
      </c>
      <c r="CQ18" s="12" t="s">
        <v>2236</v>
      </c>
      <c r="CR18" s="12" t="s">
        <v>2236</v>
      </c>
      <c r="CS18" s="12" t="s">
        <v>2236</v>
      </c>
      <c r="CT18" s="12" t="s">
        <v>2236</v>
      </c>
      <c r="CU18" s="12" t="s">
        <v>2236</v>
      </c>
      <c r="CV18" s="12" t="s">
        <v>2236</v>
      </c>
      <c r="CW18" s="12" t="s">
        <v>2236</v>
      </c>
      <c r="CX18" s="12" t="s">
        <v>2236</v>
      </c>
      <c r="CY18" s="12" t="s">
        <v>2236</v>
      </c>
      <c r="CZ18" s="12" t="s">
        <v>2236</v>
      </c>
      <c r="DA18" s="12" t="s">
        <v>2236</v>
      </c>
      <c r="DB18" s="12" t="s">
        <v>2236</v>
      </c>
      <c r="DC18" s="12" t="s">
        <v>2236</v>
      </c>
      <c r="DD18" s="12" t="s">
        <v>2236</v>
      </c>
      <c r="DE18" s="12" t="s">
        <v>2236</v>
      </c>
      <c r="DF18" s="12" t="s">
        <v>2236</v>
      </c>
      <c r="DG18" s="12" t="s">
        <v>2236</v>
      </c>
      <c r="DH18" s="12" t="s">
        <v>2236</v>
      </c>
      <c r="DI18" s="12" t="s">
        <v>2236</v>
      </c>
      <c r="DJ18" s="12" t="s">
        <v>2236</v>
      </c>
      <c r="DK18" s="12" t="s">
        <v>2236</v>
      </c>
      <c r="DL18" s="12" t="s">
        <v>2236</v>
      </c>
      <c r="DM18" s="12" t="s">
        <v>2236</v>
      </c>
      <c r="DN18" s="12" t="s">
        <v>2236</v>
      </c>
      <c r="DO18" s="12" t="s">
        <v>2236</v>
      </c>
      <c r="DP18" s="12" t="s">
        <v>2236</v>
      </c>
      <c r="DQ18" s="12" t="s">
        <v>2236</v>
      </c>
      <c r="DR18" s="11" t="s">
        <v>2268</v>
      </c>
      <c r="DS18" s="11" t="s">
        <v>2236</v>
      </c>
      <c r="DT18" s="12" t="s">
        <v>2236</v>
      </c>
      <c r="DU18" s="12" t="s">
        <v>2236</v>
      </c>
      <c r="DV18" s="12" t="s">
        <v>2236</v>
      </c>
      <c r="DW18" s="12" t="s">
        <v>2236</v>
      </c>
      <c r="DX18" s="12" t="s">
        <v>2236</v>
      </c>
      <c r="DY18" s="12" t="s">
        <v>2236</v>
      </c>
      <c r="DZ18" s="12" t="s">
        <v>2236</v>
      </c>
      <c r="EA18" s="12" t="s">
        <v>2236</v>
      </c>
      <c r="EB18" s="12" t="s">
        <v>2236</v>
      </c>
      <c r="EC18" s="12" t="s">
        <v>2236</v>
      </c>
      <c r="ED18" s="12" t="s">
        <v>2236</v>
      </c>
      <c r="EE18" s="12" t="s">
        <v>2236</v>
      </c>
      <c r="EF18" s="12" t="s">
        <v>2236</v>
      </c>
      <c r="EG18" s="12" t="s">
        <v>2236</v>
      </c>
      <c r="EH18" s="12" t="s">
        <v>2236</v>
      </c>
      <c r="EI18" s="12" t="s">
        <v>2236</v>
      </c>
      <c r="EJ18" s="12" t="s">
        <v>2236</v>
      </c>
      <c r="EK18" s="12" t="s">
        <v>2236</v>
      </c>
      <c r="EL18" s="12" t="s">
        <v>2236</v>
      </c>
      <c r="EM18" s="12" t="s">
        <v>2236</v>
      </c>
      <c r="EN18" s="12" t="s">
        <v>2236</v>
      </c>
      <c r="EO18" s="12" t="s">
        <v>2236</v>
      </c>
      <c r="EP18" s="12" t="s">
        <v>2236</v>
      </c>
      <c r="EQ18" s="12" t="s">
        <v>2236</v>
      </c>
      <c r="ER18" s="12" t="s">
        <v>2236</v>
      </c>
      <c r="ES18" s="12" t="s">
        <v>2236</v>
      </c>
      <c r="ET18" s="12" t="s">
        <v>2236</v>
      </c>
      <c r="EU18" s="12" t="s">
        <v>2236</v>
      </c>
      <c r="EV18" s="12" t="s">
        <v>2236</v>
      </c>
      <c r="EW18" s="12" t="s">
        <v>2236</v>
      </c>
      <c r="EX18" s="12" t="s">
        <v>2236</v>
      </c>
      <c r="EY18" s="12" t="s">
        <v>2236</v>
      </c>
      <c r="EZ18" s="12" t="s">
        <v>2236</v>
      </c>
      <c r="FA18" s="12" t="s">
        <v>2236</v>
      </c>
      <c r="FB18" s="12" t="s">
        <v>2236</v>
      </c>
      <c r="FC18" s="12" t="s">
        <v>2236</v>
      </c>
      <c r="FD18" s="12" t="s">
        <v>2236</v>
      </c>
      <c r="FE18" s="12" t="s">
        <v>2236</v>
      </c>
      <c r="FF18" s="12" t="s">
        <v>2236</v>
      </c>
      <c r="FG18" s="12" t="s">
        <v>2236</v>
      </c>
      <c r="FH18" s="12" t="s">
        <v>2236</v>
      </c>
      <c r="FI18" s="12" t="s">
        <v>2236</v>
      </c>
      <c r="FJ18" s="12" t="s">
        <v>2236</v>
      </c>
      <c r="FK18" s="12" t="s">
        <v>2236</v>
      </c>
      <c r="FL18" s="12" t="s">
        <v>2236</v>
      </c>
      <c r="FM18" s="12" t="s">
        <v>2236</v>
      </c>
      <c r="FN18" s="12" t="s">
        <v>2236</v>
      </c>
      <c r="FO18" s="12" t="s">
        <v>2236</v>
      </c>
      <c r="FP18" s="12" t="s">
        <v>2236</v>
      </c>
      <c r="FQ18" s="12" t="s">
        <v>2236</v>
      </c>
      <c r="FR18" s="12" t="s">
        <v>2236</v>
      </c>
      <c r="FS18" s="12" t="s">
        <v>2236</v>
      </c>
      <c r="FT18" s="12" t="s">
        <v>2236</v>
      </c>
      <c r="FU18" s="12" t="s">
        <v>2236</v>
      </c>
      <c r="FV18" s="12" t="s">
        <v>2236</v>
      </c>
      <c r="FW18" s="12" t="s">
        <v>2236</v>
      </c>
      <c r="FX18" s="12" t="s">
        <v>2236</v>
      </c>
      <c r="FY18" s="12" t="s">
        <v>2236</v>
      </c>
      <c r="FZ18" s="12" t="s">
        <v>2236</v>
      </c>
      <c r="GA18" s="12" t="s">
        <v>2236</v>
      </c>
      <c r="GB18" s="12" t="s">
        <v>2236</v>
      </c>
      <c r="GC18" s="12" t="s">
        <v>2236</v>
      </c>
      <c r="GD18" s="12" t="s">
        <v>2236</v>
      </c>
      <c r="GE18" s="12" t="s">
        <v>2236</v>
      </c>
      <c r="GF18" s="12" t="s">
        <v>2236</v>
      </c>
      <c r="GG18" s="12" t="s">
        <v>2236</v>
      </c>
      <c r="GH18" s="12" t="s">
        <v>2236</v>
      </c>
      <c r="GI18" s="12" t="s">
        <v>2236</v>
      </c>
      <c r="GJ18" s="12" t="s">
        <v>2236</v>
      </c>
      <c r="GK18" s="12" t="s">
        <v>2236</v>
      </c>
      <c r="GL18" s="12" t="s">
        <v>2236</v>
      </c>
      <c r="GM18" s="12" t="s">
        <v>2236</v>
      </c>
      <c r="GN18" s="12" t="s">
        <v>2236</v>
      </c>
      <c r="GO18" s="12" t="s">
        <v>2236</v>
      </c>
      <c r="GP18" s="12" t="s">
        <v>2236</v>
      </c>
      <c r="GQ18" s="12" t="s">
        <v>2236</v>
      </c>
      <c r="GR18" s="12" t="s">
        <v>2236</v>
      </c>
      <c r="GS18" s="12" t="s">
        <v>2236</v>
      </c>
      <c r="GT18" s="12" t="s">
        <v>2236</v>
      </c>
      <c r="GU18" s="12" t="s">
        <v>2236</v>
      </c>
      <c r="GV18" s="12" t="s">
        <v>2236</v>
      </c>
      <c r="GW18" s="12" t="s">
        <v>2236</v>
      </c>
      <c r="GX18" s="12" t="s">
        <v>2236</v>
      </c>
      <c r="GY18" s="12" t="s">
        <v>2236</v>
      </c>
      <c r="GZ18" s="12" t="s">
        <v>2236</v>
      </c>
      <c r="HA18" s="12" t="s">
        <v>2236</v>
      </c>
      <c r="HB18" s="12" t="s">
        <v>2236</v>
      </c>
      <c r="HC18" s="12" t="s">
        <v>2236</v>
      </c>
      <c r="HD18" s="12" t="s">
        <v>2236</v>
      </c>
      <c r="HE18" s="12" t="s">
        <v>2236</v>
      </c>
      <c r="HF18" s="12" t="s">
        <v>2236</v>
      </c>
      <c r="HG18" s="12" t="s">
        <v>2236</v>
      </c>
      <c r="HH18" s="12" t="s">
        <v>2236</v>
      </c>
      <c r="HI18" s="12" t="s">
        <v>2236</v>
      </c>
      <c r="HJ18" s="12" t="s">
        <v>2236</v>
      </c>
      <c r="HK18" s="12" t="s">
        <v>2236</v>
      </c>
      <c r="HL18" s="12" t="s">
        <v>2236</v>
      </c>
      <c r="HM18" s="12" t="s">
        <v>2236</v>
      </c>
      <c r="HN18" s="12" t="s">
        <v>2236</v>
      </c>
      <c r="HO18" s="12" t="s">
        <v>2236</v>
      </c>
      <c r="HP18" s="12" t="s">
        <v>2236</v>
      </c>
      <c r="HQ18" s="12" t="s">
        <v>2236</v>
      </c>
      <c r="HR18" s="12" t="s">
        <v>2236</v>
      </c>
      <c r="HS18" s="12" t="s">
        <v>2236</v>
      </c>
      <c r="HT18" s="12" t="s">
        <v>2236</v>
      </c>
      <c r="HU18" s="12" t="s">
        <v>2236</v>
      </c>
      <c r="HV18" s="12" t="s">
        <v>2236</v>
      </c>
      <c r="HW18" s="12" t="s">
        <v>2236</v>
      </c>
      <c r="HX18" s="12" t="s">
        <v>2236</v>
      </c>
      <c r="HY18" s="12" t="s">
        <v>2236</v>
      </c>
      <c r="HZ18" s="12" t="s">
        <v>2236</v>
      </c>
      <c r="IA18" s="12" t="s">
        <v>2236</v>
      </c>
      <c r="IB18" s="12" t="s">
        <v>2236</v>
      </c>
      <c r="IC18" s="12" t="s">
        <v>2236</v>
      </c>
      <c r="ID18" s="12" t="s">
        <v>2236</v>
      </c>
      <c r="IE18" s="12" t="s">
        <v>2236</v>
      </c>
      <c r="IF18" s="12" t="s">
        <v>2236</v>
      </c>
      <c r="IG18" s="12" t="s">
        <v>2236</v>
      </c>
      <c r="IH18" s="12" t="s">
        <v>2236</v>
      </c>
      <c r="II18" s="12" t="s">
        <v>2236</v>
      </c>
      <c r="IJ18" s="12" t="s">
        <v>2236</v>
      </c>
      <c r="IK18" s="12" t="s">
        <v>2236</v>
      </c>
      <c r="IL18" s="12" t="s">
        <v>2236</v>
      </c>
      <c r="IM18" s="12" t="s">
        <v>2236</v>
      </c>
      <c r="IN18" s="12" t="s">
        <v>2236</v>
      </c>
      <c r="IO18" s="12" t="s">
        <v>2236</v>
      </c>
      <c r="IP18" s="12" t="s">
        <v>2236</v>
      </c>
      <c r="IQ18" s="12" t="s">
        <v>2236</v>
      </c>
      <c r="IR18" s="12" t="s">
        <v>2236</v>
      </c>
      <c r="IS18" s="12" t="s">
        <v>2236</v>
      </c>
      <c r="IT18" s="12" t="s">
        <v>2236</v>
      </c>
      <c r="IU18" s="12" t="s">
        <v>2236</v>
      </c>
      <c r="IV18" s="12" t="s">
        <v>2236</v>
      </c>
      <c r="IW18" s="12" t="s">
        <v>2236</v>
      </c>
      <c r="IX18" s="12" t="s">
        <v>2236</v>
      </c>
      <c r="IY18" s="12" t="s">
        <v>2236</v>
      </c>
      <c r="IZ18" s="12" t="s">
        <v>2236</v>
      </c>
      <c r="JA18" s="12" t="s">
        <v>2236</v>
      </c>
      <c r="JB18" s="12" t="s">
        <v>2236</v>
      </c>
      <c r="JC18" s="12" t="s">
        <v>2236</v>
      </c>
      <c r="JD18" s="12" t="s">
        <v>2236</v>
      </c>
      <c r="JE18" s="12" t="s">
        <v>2236</v>
      </c>
      <c r="JF18" s="12" t="s">
        <v>2236</v>
      </c>
      <c r="JG18" s="12" t="s">
        <v>2236</v>
      </c>
      <c r="JH18" s="12" t="s">
        <v>2236</v>
      </c>
      <c r="JI18" s="12" t="s">
        <v>2236</v>
      </c>
      <c r="JJ18" s="12" t="s">
        <v>2236</v>
      </c>
      <c r="JK18" s="12" t="s">
        <v>2236</v>
      </c>
      <c r="JL18" s="12" t="s">
        <v>2236</v>
      </c>
      <c r="JM18" s="12" t="s">
        <v>2236</v>
      </c>
      <c r="JN18" s="12" t="s">
        <v>2236</v>
      </c>
      <c r="JO18" s="11" t="s">
        <v>3391</v>
      </c>
      <c r="JP18" s="11" t="s">
        <v>2236</v>
      </c>
      <c r="JQ18" s="11" t="s">
        <v>2236</v>
      </c>
      <c r="JR18" s="11" t="s">
        <v>3392</v>
      </c>
      <c r="JS18" s="11" t="s">
        <v>3393</v>
      </c>
      <c r="JT18" s="11" t="s">
        <v>2236</v>
      </c>
      <c r="JU18" s="11" t="s">
        <v>2236</v>
      </c>
      <c r="JV18" s="11" t="s">
        <v>5429</v>
      </c>
      <c r="JW18" s="11" t="s">
        <v>3395</v>
      </c>
      <c r="JX18" s="11" t="s">
        <v>2236</v>
      </c>
      <c r="JY18" s="11" t="s">
        <v>2236</v>
      </c>
      <c r="JZ18" s="11" t="s">
        <v>3396</v>
      </c>
      <c r="KA18" s="11" t="s">
        <v>3397</v>
      </c>
      <c r="KB18" s="11" t="s">
        <v>2236</v>
      </c>
      <c r="KC18" s="11" t="s">
        <v>2236</v>
      </c>
      <c r="KD18" s="13" t="s">
        <v>5430</v>
      </c>
      <c r="KE18" s="11" t="s">
        <v>3399</v>
      </c>
      <c r="KF18" s="11" t="s">
        <v>2236</v>
      </c>
      <c r="KG18" s="11" t="s">
        <v>3400</v>
      </c>
      <c r="KH18" s="11" t="s">
        <v>5431</v>
      </c>
      <c r="KI18" s="11" t="s">
        <v>3402</v>
      </c>
      <c r="KJ18" s="11" t="s">
        <v>2236</v>
      </c>
      <c r="KK18" s="11" t="s">
        <v>2236</v>
      </c>
      <c r="KL18" s="11" t="s">
        <v>5432</v>
      </c>
      <c r="KM18" s="11" t="s">
        <v>3404</v>
      </c>
      <c r="KN18" s="11" t="s">
        <v>2236</v>
      </c>
      <c r="KO18" s="11" t="s">
        <v>3405</v>
      </c>
      <c r="KP18" s="13" t="s">
        <v>5433</v>
      </c>
      <c r="KQ18" s="11" t="s">
        <v>3407</v>
      </c>
      <c r="KR18" s="11" t="s">
        <v>2236</v>
      </c>
      <c r="KS18" s="11" t="s">
        <v>2236</v>
      </c>
      <c r="KT18" s="11" t="s">
        <v>3408</v>
      </c>
      <c r="KU18" s="11" t="s">
        <v>3409</v>
      </c>
      <c r="KV18" s="11" t="s">
        <v>2236</v>
      </c>
      <c r="KW18" s="13" t="s">
        <v>5434</v>
      </c>
      <c r="KX18" s="13" t="s">
        <v>5435</v>
      </c>
      <c r="KY18" s="11" t="s">
        <v>3412</v>
      </c>
      <c r="KZ18" s="11" t="s">
        <v>2236</v>
      </c>
      <c r="LA18" s="13" t="s">
        <v>5436</v>
      </c>
      <c r="LB18" s="11" t="s">
        <v>3414</v>
      </c>
      <c r="LC18" s="11" t="s">
        <v>3415</v>
      </c>
      <c r="LD18" s="11" t="s">
        <v>2236</v>
      </c>
      <c r="LE18" s="11" t="s">
        <v>2236</v>
      </c>
      <c r="LF18" s="13" t="s">
        <v>5437</v>
      </c>
      <c r="LG18" s="11" t="s">
        <v>3417</v>
      </c>
      <c r="LH18" s="11" t="s">
        <v>2236</v>
      </c>
      <c r="LI18" s="11" t="s">
        <v>2236</v>
      </c>
      <c r="LJ18" s="11" t="s">
        <v>3418</v>
      </c>
      <c r="LK18" s="12" t="s">
        <v>2236</v>
      </c>
      <c r="LL18" s="12" t="s">
        <v>2236</v>
      </c>
      <c r="LM18" s="12" t="s">
        <v>2236</v>
      </c>
      <c r="LN18" s="12" t="s">
        <v>2236</v>
      </c>
      <c r="LO18" s="12" t="s">
        <v>2236</v>
      </c>
      <c r="LP18" s="12" t="s">
        <v>2236</v>
      </c>
      <c r="LQ18" s="12" t="s">
        <v>2236</v>
      </c>
      <c r="LR18" s="12" t="s">
        <v>2236</v>
      </c>
      <c r="LS18" s="12" t="s">
        <v>2236</v>
      </c>
      <c r="LT18" s="12" t="s">
        <v>2236</v>
      </c>
      <c r="LU18" s="12" t="s">
        <v>2236</v>
      </c>
      <c r="LV18" s="12" t="s">
        <v>2236</v>
      </c>
      <c r="LW18" s="12" t="s">
        <v>2236</v>
      </c>
      <c r="LX18" s="12" t="s">
        <v>2236</v>
      </c>
      <c r="LY18" s="12" t="s">
        <v>2236</v>
      </c>
      <c r="LZ18" s="12" t="s">
        <v>2236</v>
      </c>
      <c r="MA18" s="12" t="s">
        <v>2236</v>
      </c>
      <c r="MB18" s="12" t="s">
        <v>2236</v>
      </c>
      <c r="MC18" s="12" t="s">
        <v>2236</v>
      </c>
      <c r="MD18" s="12" t="s">
        <v>2236</v>
      </c>
      <c r="ME18" s="12" t="s">
        <v>2236</v>
      </c>
      <c r="MF18" s="12" t="s">
        <v>2236</v>
      </c>
      <c r="MG18" s="12" t="s">
        <v>2236</v>
      </c>
      <c r="MH18" s="12" t="s">
        <v>2236</v>
      </c>
      <c r="MI18" s="12" t="s">
        <v>2236</v>
      </c>
      <c r="MJ18" s="12" t="s">
        <v>2236</v>
      </c>
      <c r="MK18" s="12" t="s">
        <v>2236</v>
      </c>
      <c r="ML18" s="12" t="s">
        <v>2236</v>
      </c>
      <c r="MM18" s="12" t="s">
        <v>2236</v>
      </c>
      <c r="MN18" s="12" t="s">
        <v>2236</v>
      </c>
      <c r="MO18" s="12" t="s">
        <v>2236</v>
      </c>
      <c r="MP18" s="12" t="s">
        <v>2236</v>
      </c>
      <c r="MQ18" s="12" t="s">
        <v>2236</v>
      </c>
      <c r="MR18" s="12" t="s">
        <v>2236</v>
      </c>
      <c r="MS18" s="12" t="s">
        <v>2236</v>
      </c>
      <c r="MT18" s="12" t="s">
        <v>2236</v>
      </c>
      <c r="MU18" s="12" t="s">
        <v>2236</v>
      </c>
      <c r="MV18" s="12" t="s">
        <v>2236</v>
      </c>
      <c r="MW18" s="12" t="s">
        <v>2236</v>
      </c>
      <c r="MX18" s="12" t="s">
        <v>2236</v>
      </c>
      <c r="MY18" s="12" t="s">
        <v>2236</v>
      </c>
      <c r="MZ18" s="12" t="s">
        <v>2236</v>
      </c>
      <c r="NA18" s="12" t="s">
        <v>2236</v>
      </c>
      <c r="NB18" s="12" t="s">
        <v>2236</v>
      </c>
      <c r="NC18" s="12" t="s">
        <v>2236</v>
      </c>
      <c r="ND18" s="12" t="s">
        <v>2236</v>
      </c>
      <c r="NE18" s="12" t="s">
        <v>2236</v>
      </c>
      <c r="NF18" s="12" t="s">
        <v>2236</v>
      </c>
      <c r="NG18" s="12" t="s">
        <v>2236</v>
      </c>
      <c r="NH18" s="12" t="s">
        <v>2236</v>
      </c>
      <c r="NI18" s="12" t="s">
        <v>2236</v>
      </c>
      <c r="NJ18" s="12" t="s">
        <v>2236</v>
      </c>
      <c r="NK18" s="12" t="s">
        <v>2236</v>
      </c>
      <c r="NL18" s="12" t="s">
        <v>2236</v>
      </c>
      <c r="NM18" s="12" t="s">
        <v>2236</v>
      </c>
      <c r="NN18" s="12" t="s">
        <v>2236</v>
      </c>
      <c r="NO18" s="12" t="s">
        <v>2236</v>
      </c>
      <c r="NP18" s="12" t="s">
        <v>2236</v>
      </c>
      <c r="NQ18" s="12" t="s">
        <v>2236</v>
      </c>
      <c r="NR18" s="12" t="s">
        <v>2236</v>
      </c>
      <c r="NS18" s="12" t="s">
        <v>2236</v>
      </c>
      <c r="NT18" s="12" t="s">
        <v>2236</v>
      </c>
      <c r="NU18" s="12" t="s">
        <v>2236</v>
      </c>
      <c r="NV18" s="12" t="s">
        <v>2236</v>
      </c>
      <c r="NW18" s="12" t="s">
        <v>2236</v>
      </c>
      <c r="NX18" s="12" t="s">
        <v>2236</v>
      </c>
      <c r="NY18" s="12" t="s">
        <v>2236</v>
      </c>
      <c r="NZ18" s="12" t="s">
        <v>2236</v>
      </c>
      <c r="OA18" s="12" t="s">
        <v>2236</v>
      </c>
      <c r="OB18" s="12" t="s">
        <v>2236</v>
      </c>
      <c r="OC18" s="12" t="s">
        <v>2236</v>
      </c>
      <c r="OD18" s="12" t="s">
        <v>2236</v>
      </c>
      <c r="OE18" s="12" t="s">
        <v>2236</v>
      </c>
      <c r="OF18" s="12" t="s">
        <v>2236</v>
      </c>
      <c r="OG18" s="12" t="s">
        <v>2236</v>
      </c>
      <c r="OH18" s="12" t="s">
        <v>2236</v>
      </c>
      <c r="OI18" s="12" t="s">
        <v>2236</v>
      </c>
      <c r="OJ18" s="12" t="s">
        <v>2236</v>
      </c>
      <c r="OK18" s="12" t="s">
        <v>2236</v>
      </c>
      <c r="OL18" s="12" t="s">
        <v>2236</v>
      </c>
      <c r="OM18" s="12" t="s">
        <v>2236</v>
      </c>
      <c r="ON18" s="12" t="s">
        <v>2236</v>
      </c>
      <c r="OO18" s="12" t="s">
        <v>2236</v>
      </c>
      <c r="OP18" s="12" t="s">
        <v>2236</v>
      </c>
      <c r="OQ18" s="12" t="s">
        <v>2236</v>
      </c>
      <c r="OR18" s="12" t="s">
        <v>2236</v>
      </c>
      <c r="OS18" s="12" t="s">
        <v>2236</v>
      </c>
      <c r="OT18" s="12" t="s">
        <v>2236</v>
      </c>
      <c r="OU18" s="12" t="s">
        <v>2236</v>
      </c>
      <c r="OV18" s="12" t="s">
        <v>2236</v>
      </c>
      <c r="OW18" s="12" t="s">
        <v>2236</v>
      </c>
      <c r="OX18" s="12" t="s">
        <v>2236</v>
      </c>
      <c r="OY18" s="12" t="s">
        <v>2236</v>
      </c>
      <c r="OZ18" s="12" t="s">
        <v>2236</v>
      </c>
      <c r="PA18" s="12" t="s">
        <v>2236</v>
      </c>
      <c r="PB18" s="12" t="s">
        <v>2236</v>
      </c>
      <c r="PC18" s="12" t="s">
        <v>2236</v>
      </c>
      <c r="PD18" s="12" t="s">
        <v>2236</v>
      </c>
      <c r="PE18" s="12" t="s">
        <v>2236</v>
      </c>
      <c r="PF18" s="12" t="s">
        <v>2236</v>
      </c>
      <c r="PG18" s="12" t="s">
        <v>2236</v>
      </c>
      <c r="PH18" s="12" t="s">
        <v>2236</v>
      </c>
      <c r="PI18" s="12" t="s">
        <v>2236</v>
      </c>
      <c r="PJ18" s="12" t="s">
        <v>2236</v>
      </c>
      <c r="PK18" s="12" t="s">
        <v>2236</v>
      </c>
      <c r="PL18" s="12" t="s">
        <v>2236</v>
      </c>
      <c r="PM18" s="12" t="s">
        <v>2236</v>
      </c>
      <c r="PN18" s="12" t="s">
        <v>2236</v>
      </c>
      <c r="PO18" s="12" t="s">
        <v>2236</v>
      </c>
      <c r="PP18" s="12" t="s">
        <v>2236</v>
      </c>
      <c r="PQ18" s="12" t="s">
        <v>2236</v>
      </c>
      <c r="PR18" s="12" t="s">
        <v>2236</v>
      </c>
      <c r="PS18" s="11" t="s">
        <v>3419</v>
      </c>
      <c r="PT18" s="11" t="s">
        <v>2236</v>
      </c>
      <c r="PU18" s="11" t="s">
        <v>2236</v>
      </c>
      <c r="PV18" s="11" t="s">
        <v>5438</v>
      </c>
      <c r="PW18" s="13" t="s">
        <v>5439</v>
      </c>
      <c r="PX18" s="20" t="s">
        <v>2170</v>
      </c>
    </row>
    <row r="19" spans="1:440" ht="15" customHeight="1">
      <c r="A19" s="11" t="s">
        <v>5440</v>
      </c>
      <c r="B19" s="11">
        <v>13692</v>
      </c>
      <c r="C19" s="11" t="s">
        <v>4877</v>
      </c>
      <c r="D19" s="11" t="s">
        <v>4878</v>
      </c>
      <c r="E19" s="11" t="s">
        <v>4879</v>
      </c>
      <c r="F19" s="11">
        <v>2022</v>
      </c>
      <c r="G19" s="11" t="s">
        <v>3388</v>
      </c>
      <c r="H19" s="11" t="s">
        <v>3560</v>
      </c>
      <c r="I19" s="11" t="s">
        <v>3380</v>
      </c>
      <c r="J19" s="11" t="s">
        <v>4881</v>
      </c>
      <c r="K19" s="11" t="s">
        <v>2234</v>
      </c>
      <c r="L19" s="11" t="s">
        <v>2891</v>
      </c>
      <c r="M19" s="11" t="s">
        <v>2236</v>
      </c>
      <c r="N19" s="11" t="s">
        <v>2237</v>
      </c>
      <c r="O19" s="11" t="s">
        <v>2236</v>
      </c>
      <c r="P19" s="11" t="s">
        <v>5441</v>
      </c>
      <c r="Q19" s="60" t="s">
        <v>5442</v>
      </c>
      <c r="R19" s="11" t="s">
        <v>4884</v>
      </c>
      <c r="S19" s="11" t="s">
        <v>2236</v>
      </c>
      <c r="T19" s="11" t="s">
        <v>4885</v>
      </c>
      <c r="U19" s="11" t="s">
        <v>4886</v>
      </c>
      <c r="V19" s="11" t="s">
        <v>2236</v>
      </c>
      <c r="W19" s="13" t="s">
        <v>4887</v>
      </c>
      <c r="X19" s="11" t="s">
        <v>5443</v>
      </c>
      <c r="Y19" s="11" t="s">
        <v>5444</v>
      </c>
      <c r="Z19" s="11" t="s">
        <v>4890</v>
      </c>
      <c r="AA19" s="11" t="s">
        <v>2236</v>
      </c>
      <c r="AB19" s="11" t="s">
        <v>5445</v>
      </c>
      <c r="AC19" s="11" t="s">
        <v>2236</v>
      </c>
      <c r="AD19" s="11" t="s">
        <v>5446</v>
      </c>
      <c r="AE19" s="11" t="s">
        <v>4893</v>
      </c>
      <c r="AF19" s="13" t="s">
        <v>5447</v>
      </c>
      <c r="AG19" s="11" t="s">
        <v>4895</v>
      </c>
      <c r="AH19" s="11" t="s">
        <v>2236</v>
      </c>
      <c r="AI19" s="11" t="s">
        <v>4896</v>
      </c>
      <c r="AJ19" s="11" t="s">
        <v>4897</v>
      </c>
      <c r="AK19" s="11" t="s">
        <v>4898</v>
      </c>
      <c r="AL19" s="11" t="s">
        <v>2236</v>
      </c>
      <c r="AM19" s="11" t="s">
        <v>2236</v>
      </c>
      <c r="AN19" s="11" t="s">
        <v>4899</v>
      </c>
      <c r="AO19" s="11" t="s">
        <v>4900</v>
      </c>
      <c r="AP19" s="11" t="s">
        <v>5448</v>
      </c>
      <c r="AQ19" s="11" t="s">
        <v>2236</v>
      </c>
      <c r="AR19" s="11" t="s">
        <v>2236</v>
      </c>
      <c r="AS19" s="11" t="s">
        <v>2236</v>
      </c>
      <c r="AT19" s="12" t="s">
        <v>2236</v>
      </c>
      <c r="AU19" s="12" t="s">
        <v>2236</v>
      </c>
      <c r="AV19" s="12" t="s">
        <v>2236</v>
      </c>
      <c r="AW19" s="12" t="s">
        <v>2236</v>
      </c>
      <c r="AX19" s="12" t="s">
        <v>2236</v>
      </c>
      <c r="AY19" s="12" t="s">
        <v>2236</v>
      </c>
      <c r="AZ19" s="12" t="s">
        <v>2236</v>
      </c>
      <c r="BA19" s="12" t="s">
        <v>2236</v>
      </c>
      <c r="BB19" s="12" t="s">
        <v>2236</v>
      </c>
      <c r="BC19" s="12" t="s">
        <v>2236</v>
      </c>
      <c r="BD19" s="12" t="s">
        <v>2236</v>
      </c>
      <c r="BE19" s="12" t="s">
        <v>2236</v>
      </c>
      <c r="BF19" s="12" t="s">
        <v>2236</v>
      </c>
      <c r="BG19" s="12" t="s">
        <v>2236</v>
      </c>
      <c r="BH19" s="12" t="s">
        <v>2236</v>
      </c>
      <c r="BI19" s="12" t="s">
        <v>2236</v>
      </c>
      <c r="BJ19" s="12" t="s">
        <v>2236</v>
      </c>
      <c r="BK19" s="12" t="s">
        <v>2236</v>
      </c>
      <c r="BL19" s="12" t="s">
        <v>2236</v>
      </c>
      <c r="BM19" s="12" t="s">
        <v>2236</v>
      </c>
      <c r="BN19" s="12" t="s">
        <v>2236</v>
      </c>
      <c r="BO19" s="12" t="s">
        <v>2236</v>
      </c>
      <c r="BP19" s="12" t="s">
        <v>2236</v>
      </c>
      <c r="BQ19" s="12" t="s">
        <v>2236</v>
      </c>
      <c r="BR19" s="12" t="s">
        <v>2236</v>
      </c>
      <c r="BS19" s="12" t="s">
        <v>2236</v>
      </c>
      <c r="BT19" s="12" t="s">
        <v>2236</v>
      </c>
      <c r="BU19" s="12" t="s">
        <v>2236</v>
      </c>
      <c r="BV19" s="11" t="s">
        <v>2236</v>
      </c>
      <c r="BW19" s="11" t="s">
        <v>2236</v>
      </c>
      <c r="BX19" s="11" t="s">
        <v>2236</v>
      </c>
      <c r="BY19" s="11" t="s">
        <v>2236</v>
      </c>
      <c r="BZ19" s="12" t="s">
        <v>2236</v>
      </c>
      <c r="CA19" s="12" t="s">
        <v>2236</v>
      </c>
      <c r="CB19" s="12" t="s">
        <v>2236</v>
      </c>
      <c r="CC19" s="12" t="s">
        <v>2236</v>
      </c>
      <c r="CD19" s="12" t="s">
        <v>2236</v>
      </c>
      <c r="CE19" s="12" t="s">
        <v>2236</v>
      </c>
      <c r="CF19" s="11" t="s">
        <v>2236</v>
      </c>
      <c r="CG19" s="12" t="s">
        <v>2236</v>
      </c>
      <c r="CH19" s="11" t="s">
        <v>2236</v>
      </c>
      <c r="CI19" s="11" t="s">
        <v>4902</v>
      </c>
      <c r="CJ19" s="11" t="s">
        <v>2236</v>
      </c>
      <c r="CK19" s="11" t="s">
        <v>4903</v>
      </c>
      <c r="CL19" s="11" t="s">
        <v>2236</v>
      </c>
      <c r="CM19" s="11" t="s">
        <v>4904</v>
      </c>
      <c r="CN19" s="11" t="s">
        <v>2236</v>
      </c>
      <c r="CO19" s="11" t="s">
        <v>4905</v>
      </c>
      <c r="CP19" s="12" t="s">
        <v>2236</v>
      </c>
      <c r="CQ19" s="12" t="s">
        <v>2236</v>
      </c>
      <c r="CR19" s="12" t="s">
        <v>2236</v>
      </c>
      <c r="CS19" s="12" t="s">
        <v>2236</v>
      </c>
      <c r="CT19" s="12" t="s">
        <v>2236</v>
      </c>
      <c r="CU19" s="12" t="s">
        <v>2236</v>
      </c>
      <c r="CV19" s="12" t="s">
        <v>2236</v>
      </c>
      <c r="CW19" s="12" t="s">
        <v>2236</v>
      </c>
      <c r="CX19" s="12" t="s">
        <v>2236</v>
      </c>
      <c r="CY19" s="12" t="s">
        <v>2236</v>
      </c>
      <c r="CZ19" s="12" t="s">
        <v>2236</v>
      </c>
      <c r="DA19" s="12" t="s">
        <v>2236</v>
      </c>
      <c r="DB19" s="12" t="s">
        <v>2236</v>
      </c>
      <c r="DC19" s="12" t="s">
        <v>2236</v>
      </c>
      <c r="DD19" s="12" t="s">
        <v>2236</v>
      </c>
      <c r="DE19" s="12" t="s">
        <v>2236</v>
      </c>
      <c r="DF19" s="12" t="s">
        <v>2236</v>
      </c>
      <c r="DG19" s="12" t="s">
        <v>2236</v>
      </c>
      <c r="DH19" s="12" t="s">
        <v>2236</v>
      </c>
      <c r="DI19" s="12" t="s">
        <v>2236</v>
      </c>
      <c r="DJ19" s="12" t="s">
        <v>2236</v>
      </c>
      <c r="DK19" s="12" t="s">
        <v>2236</v>
      </c>
      <c r="DL19" s="12" t="s">
        <v>2236</v>
      </c>
      <c r="DM19" s="12" t="s">
        <v>2236</v>
      </c>
      <c r="DN19" s="12" t="s">
        <v>2236</v>
      </c>
      <c r="DO19" s="12" t="s">
        <v>2236</v>
      </c>
      <c r="DP19" s="12" t="s">
        <v>2236</v>
      </c>
      <c r="DQ19" s="12" t="s">
        <v>2236</v>
      </c>
      <c r="DR19" s="11" t="s">
        <v>2268</v>
      </c>
      <c r="DS19" s="11" t="s">
        <v>2236</v>
      </c>
      <c r="DT19" s="11" t="s">
        <v>2236</v>
      </c>
      <c r="DU19" s="11" t="s">
        <v>4906</v>
      </c>
      <c r="DV19" s="12" t="s">
        <v>2236</v>
      </c>
      <c r="DW19" s="12" t="s">
        <v>2236</v>
      </c>
      <c r="DX19" s="12" t="s">
        <v>2236</v>
      </c>
      <c r="DY19" s="12" t="s">
        <v>2236</v>
      </c>
      <c r="DZ19" s="12" t="s">
        <v>2236</v>
      </c>
      <c r="EA19" s="12" t="s">
        <v>2236</v>
      </c>
      <c r="EB19" s="12" t="s">
        <v>2236</v>
      </c>
      <c r="EC19" s="12" t="s">
        <v>2236</v>
      </c>
      <c r="ED19" s="12" t="s">
        <v>2236</v>
      </c>
      <c r="EE19" s="12" t="s">
        <v>2236</v>
      </c>
      <c r="EF19" s="12" t="s">
        <v>2236</v>
      </c>
      <c r="EG19" s="12" t="s">
        <v>2236</v>
      </c>
      <c r="EH19" s="12" t="s">
        <v>2236</v>
      </c>
      <c r="EI19" s="12" t="s">
        <v>2236</v>
      </c>
      <c r="EJ19" s="12" t="s">
        <v>2236</v>
      </c>
      <c r="EK19" s="12" t="s">
        <v>2236</v>
      </c>
      <c r="EL19" s="12" t="s">
        <v>2236</v>
      </c>
      <c r="EM19" s="12" t="s">
        <v>2236</v>
      </c>
      <c r="EN19" s="12" t="s">
        <v>2236</v>
      </c>
      <c r="EO19" s="12" t="s">
        <v>2236</v>
      </c>
      <c r="EP19" s="12" t="s">
        <v>2236</v>
      </c>
      <c r="EQ19" s="14" t="s">
        <v>2236</v>
      </c>
      <c r="ER19" s="12" t="s">
        <v>2236</v>
      </c>
      <c r="ES19" s="12" t="s">
        <v>2236</v>
      </c>
      <c r="ET19" s="12" t="s">
        <v>2236</v>
      </c>
      <c r="EU19" s="12" t="s">
        <v>2236</v>
      </c>
      <c r="EV19" s="12" t="s">
        <v>2236</v>
      </c>
      <c r="EW19" s="12" t="s">
        <v>2236</v>
      </c>
      <c r="EX19" s="12" t="s">
        <v>2236</v>
      </c>
      <c r="EY19" s="12" t="s">
        <v>2236</v>
      </c>
      <c r="EZ19" s="12" t="s">
        <v>2236</v>
      </c>
      <c r="FA19" s="12" t="s">
        <v>2236</v>
      </c>
      <c r="FB19" s="12" t="s">
        <v>2236</v>
      </c>
      <c r="FC19" s="12" t="s">
        <v>2236</v>
      </c>
      <c r="FD19" s="12" t="s">
        <v>2236</v>
      </c>
      <c r="FE19" s="12" t="s">
        <v>2236</v>
      </c>
      <c r="FF19" s="12" t="s">
        <v>2236</v>
      </c>
      <c r="FG19" s="12" t="s">
        <v>2236</v>
      </c>
      <c r="FH19" s="12" t="s">
        <v>2236</v>
      </c>
      <c r="FI19" s="12" t="s">
        <v>2236</v>
      </c>
      <c r="FJ19" s="12" t="s">
        <v>2236</v>
      </c>
      <c r="FK19" s="12" t="s">
        <v>2236</v>
      </c>
      <c r="FL19" s="12" t="s">
        <v>2236</v>
      </c>
      <c r="FM19" s="12" t="s">
        <v>2236</v>
      </c>
      <c r="FN19" s="12" t="s">
        <v>2236</v>
      </c>
      <c r="FO19" s="12" t="s">
        <v>2236</v>
      </c>
      <c r="FP19" s="12" t="s">
        <v>2236</v>
      </c>
      <c r="FQ19" s="12" t="s">
        <v>2236</v>
      </c>
      <c r="FR19" s="12" t="s">
        <v>2236</v>
      </c>
      <c r="FS19" s="12" t="s">
        <v>2236</v>
      </c>
      <c r="FT19" s="12" t="s">
        <v>2236</v>
      </c>
      <c r="FU19" s="12" t="s">
        <v>2236</v>
      </c>
      <c r="FV19" s="12" t="s">
        <v>2236</v>
      </c>
      <c r="FW19" s="12" t="s">
        <v>2236</v>
      </c>
      <c r="FX19" s="12" t="s">
        <v>2236</v>
      </c>
      <c r="FY19" s="12" t="s">
        <v>2236</v>
      </c>
      <c r="FZ19" s="12" t="s">
        <v>2236</v>
      </c>
      <c r="GA19" s="12" t="s">
        <v>2236</v>
      </c>
      <c r="GB19" s="12" t="s">
        <v>2236</v>
      </c>
      <c r="GC19" s="12" t="s">
        <v>2236</v>
      </c>
      <c r="GD19" s="12" t="s">
        <v>2236</v>
      </c>
      <c r="GE19" s="12" t="s">
        <v>2236</v>
      </c>
      <c r="GF19" s="12" t="s">
        <v>2236</v>
      </c>
      <c r="GG19" s="12" t="s">
        <v>2236</v>
      </c>
      <c r="GH19" s="12" t="s">
        <v>2236</v>
      </c>
      <c r="GI19" s="12" t="s">
        <v>2236</v>
      </c>
      <c r="GJ19" s="12" t="s">
        <v>2236</v>
      </c>
      <c r="GK19" s="12" t="s">
        <v>2236</v>
      </c>
      <c r="GL19" s="12" t="s">
        <v>2236</v>
      </c>
      <c r="GM19" s="12" t="s">
        <v>2236</v>
      </c>
      <c r="GN19" s="12" t="s">
        <v>2236</v>
      </c>
      <c r="GO19" s="12" t="s">
        <v>2236</v>
      </c>
      <c r="GP19" s="12" t="s">
        <v>2236</v>
      </c>
      <c r="GQ19" s="12" t="s">
        <v>2236</v>
      </c>
      <c r="GR19" s="12" t="s">
        <v>2236</v>
      </c>
      <c r="GS19" s="12" t="s">
        <v>2236</v>
      </c>
      <c r="GT19" s="12" t="s">
        <v>2236</v>
      </c>
      <c r="GU19" s="12" t="s">
        <v>2236</v>
      </c>
      <c r="GV19" s="12" t="s">
        <v>2236</v>
      </c>
      <c r="GW19" s="12" t="s">
        <v>2236</v>
      </c>
      <c r="GX19" s="12" t="s">
        <v>2236</v>
      </c>
      <c r="GY19" s="12" t="s">
        <v>2236</v>
      </c>
      <c r="GZ19" s="12" t="s">
        <v>2236</v>
      </c>
      <c r="HA19" s="12" t="s">
        <v>2236</v>
      </c>
      <c r="HB19" s="12" t="s">
        <v>2236</v>
      </c>
      <c r="HC19" s="12" t="s">
        <v>2236</v>
      </c>
      <c r="HD19" s="12" t="s">
        <v>2236</v>
      </c>
      <c r="HE19" s="12" t="s">
        <v>2236</v>
      </c>
      <c r="HF19" s="12" t="s">
        <v>2236</v>
      </c>
      <c r="HG19" s="12" t="s">
        <v>2236</v>
      </c>
      <c r="HH19" s="12" t="s">
        <v>2236</v>
      </c>
      <c r="HI19" s="12" t="s">
        <v>2236</v>
      </c>
      <c r="HJ19" s="12" t="s">
        <v>2236</v>
      </c>
      <c r="HK19" s="12" t="s">
        <v>2236</v>
      </c>
      <c r="HL19" s="12" t="s">
        <v>2236</v>
      </c>
      <c r="HM19" s="12" t="s">
        <v>2236</v>
      </c>
      <c r="HN19" s="12" t="s">
        <v>2236</v>
      </c>
      <c r="HO19" s="12" t="s">
        <v>2236</v>
      </c>
      <c r="HP19" s="12" t="s">
        <v>2236</v>
      </c>
      <c r="HQ19" s="12" t="s">
        <v>2236</v>
      </c>
      <c r="HR19" s="12" t="s">
        <v>2236</v>
      </c>
      <c r="HS19" s="12" t="s">
        <v>2236</v>
      </c>
      <c r="HT19" s="12" t="s">
        <v>2236</v>
      </c>
      <c r="HU19" s="12" t="s">
        <v>2236</v>
      </c>
      <c r="HV19" s="12" t="s">
        <v>2236</v>
      </c>
      <c r="HW19" s="12" t="s">
        <v>2236</v>
      </c>
      <c r="HX19" s="12" t="s">
        <v>2236</v>
      </c>
      <c r="HY19" s="12" t="s">
        <v>2236</v>
      </c>
      <c r="HZ19" s="12" t="s">
        <v>2236</v>
      </c>
      <c r="IA19" s="12" t="s">
        <v>2236</v>
      </c>
      <c r="IB19" s="12" t="s">
        <v>2236</v>
      </c>
      <c r="IC19" s="12" t="s">
        <v>2236</v>
      </c>
      <c r="ID19" s="12" t="s">
        <v>2236</v>
      </c>
      <c r="IE19" s="12" t="s">
        <v>2236</v>
      </c>
      <c r="IF19" s="12" t="s">
        <v>2236</v>
      </c>
      <c r="IG19" s="12" t="s">
        <v>2236</v>
      </c>
      <c r="IH19" s="12" t="s">
        <v>2236</v>
      </c>
      <c r="II19" s="12" t="s">
        <v>2236</v>
      </c>
      <c r="IJ19" s="12" t="s">
        <v>2236</v>
      </c>
      <c r="IK19" s="12" t="s">
        <v>2236</v>
      </c>
      <c r="IL19" s="12" t="s">
        <v>2236</v>
      </c>
      <c r="IM19" s="12" t="s">
        <v>2236</v>
      </c>
      <c r="IN19" s="12" t="s">
        <v>2236</v>
      </c>
      <c r="IO19" s="12" t="s">
        <v>2236</v>
      </c>
      <c r="IP19" s="12" t="s">
        <v>2236</v>
      </c>
      <c r="IQ19" s="12" t="s">
        <v>2236</v>
      </c>
      <c r="IR19" s="12" t="s">
        <v>2236</v>
      </c>
      <c r="IS19" s="12" t="s">
        <v>2236</v>
      </c>
      <c r="IT19" s="12" t="s">
        <v>2236</v>
      </c>
      <c r="IU19" s="12" t="s">
        <v>2236</v>
      </c>
      <c r="IV19" s="12" t="s">
        <v>2236</v>
      </c>
      <c r="IW19" s="12" t="s">
        <v>2236</v>
      </c>
      <c r="IX19" s="12" t="s">
        <v>2236</v>
      </c>
      <c r="IY19" s="12" t="s">
        <v>2236</v>
      </c>
      <c r="IZ19" s="12" t="s">
        <v>2236</v>
      </c>
      <c r="JA19" s="12" t="s">
        <v>2236</v>
      </c>
      <c r="JB19" s="12" t="s">
        <v>2236</v>
      </c>
      <c r="JC19" s="12" t="s">
        <v>2236</v>
      </c>
      <c r="JD19" s="12" t="s">
        <v>2236</v>
      </c>
      <c r="JE19" s="12" t="s">
        <v>2236</v>
      </c>
      <c r="JF19" s="12" t="s">
        <v>2236</v>
      </c>
      <c r="JG19" s="12" t="s">
        <v>2236</v>
      </c>
      <c r="JH19" s="12" t="s">
        <v>2236</v>
      </c>
      <c r="JI19" s="12" t="s">
        <v>2236</v>
      </c>
      <c r="JJ19" s="12" t="s">
        <v>2236</v>
      </c>
      <c r="JK19" s="12" t="s">
        <v>2236</v>
      </c>
      <c r="JL19" s="12" t="s">
        <v>2236</v>
      </c>
      <c r="JM19" s="12" t="s">
        <v>2236</v>
      </c>
      <c r="JN19" s="12" t="s">
        <v>2236</v>
      </c>
      <c r="JO19" s="12" t="s">
        <v>2236</v>
      </c>
      <c r="JP19" s="12" t="s">
        <v>2236</v>
      </c>
      <c r="JQ19" s="12" t="s">
        <v>2236</v>
      </c>
      <c r="JR19" s="12" t="s">
        <v>2236</v>
      </c>
      <c r="JS19" s="12" t="s">
        <v>2236</v>
      </c>
      <c r="JT19" s="12" t="s">
        <v>2236</v>
      </c>
      <c r="JU19" s="12" t="s">
        <v>2236</v>
      </c>
      <c r="JV19" s="12" t="s">
        <v>2236</v>
      </c>
      <c r="JW19" s="12" t="s">
        <v>2236</v>
      </c>
      <c r="JX19" s="12" t="s">
        <v>2236</v>
      </c>
      <c r="JY19" s="12" t="s">
        <v>2236</v>
      </c>
      <c r="JZ19" s="12" t="s">
        <v>2236</v>
      </c>
      <c r="KA19" s="12" t="s">
        <v>2236</v>
      </c>
      <c r="KB19" s="12" t="s">
        <v>2236</v>
      </c>
      <c r="KC19" s="12" t="s">
        <v>2236</v>
      </c>
      <c r="KD19" s="12" t="s">
        <v>2236</v>
      </c>
      <c r="KE19" s="12" t="s">
        <v>2236</v>
      </c>
      <c r="KF19" s="12" t="s">
        <v>2236</v>
      </c>
      <c r="KG19" s="12" t="s">
        <v>2236</v>
      </c>
      <c r="KH19" s="12" t="s">
        <v>2236</v>
      </c>
      <c r="KI19" s="12" t="s">
        <v>2236</v>
      </c>
      <c r="KJ19" s="12" t="s">
        <v>2236</v>
      </c>
      <c r="KK19" s="12" t="s">
        <v>2236</v>
      </c>
      <c r="KL19" s="12" t="s">
        <v>2236</v>
      </c>
      <c r="KM19" s="12" t="s">
        <v>2236</v>
      </c>
      <c r="KN19" s="12" t="s">
        <v>2236</v>
      </c>
      <c r="KO19" s="12" t="s">
        <v>2236</v>
      </c>
      <c r="KP19" s="12" t="s">
        <v>2236</v>
      </c>
      <c r="KQ19" s="12" t="s">
        <v>2236</v>
      </c>
      <c r="KR19" s="12" t="s">
        <v>2236</v>
      </c>
      <c r="KS19" s="12" t="s">
        <v>2236</v>
      </c>
      <c r="KT19" s="12" t="s">
        <v>2236</v>
      </c>
      <c r="KU19" s="12" t="s">
        <v>2236</v>
      </c>
      <c r="KV19" s="12" t="s">
        <v>2236</v>
      </c>
      <c r="KW19" s="12" t="s">
        <v>2236</v>
      </c>
      <c r="KX19" s="12" t="s">
        <v>2236</v>
      </c>
      <c r="KY19" s="12" t="s">
        <v>2236</v>
      </c>
      <c r="KZ19" s="12" t="s">
        <v>2236</v>
      </c>
      <c r="LA19" s="12" t="s">
        <v>2236</v>
      </c>
      <c r="LB19" s="12" t="s">
        <v>2236</v>
      </c>
      <c r="LC19" s="12" t="s">
        <v>2236</v>
      </c>
      <c r="LD19" s="12" t="s">
        <v>2236</v>
      </c>
      <c r="LE19" s="12" t="s">
        <v>2236</v>
      </c>
      <c r="LF19" s="12" t="s">
        <v>2236</v>
      </c>
      <c r="LG19" s="12" t="s">
        <v>2236</v>
      </c>
      <c r="LH19" s="12" t="s">
        <v>2236</v>
      </c>
      <c r="LI19" s="12" t="s">
        <v>2236</v>
      </c>
      <c r="LJ19" s="12" t="s">
        <v>2236</v>
      </c>
      <c r="LK19" s="12" t="s">
        <v>2236</v>
      </c>
      <c r="LL19" s="12" t="s">
        <v>2236</v>
      </c>
      <c r="LM19" s="12" t="s">
        <v>2236</v>
      </c>
      <c r="LN19" s="12" t="s">
        <v>2236</v>
      </c>
      <c r="LO19" s="12" t="s">
        <v>2236</v>
      </c>
      <c r="LP19" s="12" t="s">
        <v>2236</v>
      </c>
      <c r="LQ19" s="12" t="s">
        <v>2236</v>
      </c>
      <c r="LR19" s="12" t="s">
        <v>2236</v>
      </c>
      <c r="LS19" s="12" t="s">
        <v>2236</v>
      </c>
      <c r="LT19" s="12" t="s">
        <v>2236</v>
      </c>
      <c r="LU19" s="12" t="s">
        <v>2236</v>
      </c>
      <c r="LV19" s="12" t="s">
        <v>2236</v>
      </c>
      <c r="LW19" s="12" t="s">
        <v>2236</v>
      </c>
      <c r="LX19" s="12" t="s">
        <v>2236</v>
      </c>
      <c r="LY19" s="12" t="s">
        <v>2236</v>
      </c>
      <c r="LZ19" s="12" t="s">
        <v>2236</v>
      </c>
      <c r="MA19" s="12" t="s">
        <v>2236</v>
      </c>
      <c r="MB19" s="12" t="s">
        <v>2236</v>
      </c>
      <c r="MC19" s="12" t="s">
        <v>2236</v>
      </c>
      <c r="MD19" s="12" t="s">
        <v>2236</v>
      </c>
      <c r="ME19" s="12" t="s">
        <v>2236</v>
      </c>
      <c r="MF19" s="12" t="s">
        <v>2236</v>
      </c>
      <c r="MG19" s="12" t="s">
        <v>2236</v>
      </c>
      <c r="MH19" s="12" t="s">
        <v>2236</v>
      </c>
      <c r="MI19" s="12" t="s">
        <v>2236</v>
      </c>
      <c r="MJ19" s="12" t="s">
        <v>2236</v>
      </c>
      <c r="MK19" s="12" t="s">
        <v>2236</v>
      </c>
      <c r="ML19" s="12" t="s">
        <v>2236</v>
      </c>
      <c r="MM19" s="12" t="s">
        <v>2236</v>
      </c>
      <c r="MN19" s="12" t="s">
        <v>2236</v>
      </c>
      <c r="MO19" s="12" t="s">
        <v>2236</v>
      </c>
      <c r="MP19" s="12" t="s">
        <v>2236</v>
      </c>
      <c r="MQ19" s="12" t="s">
        <v>2236</v>
      </c>
      <c r="MR19" s="12" t="s">
        <v>2236</v>
      </c>
      <c r="MS19" s="12" t="s">
        <v>2236</v>
      </c>
      <c r="MT19" s="12" t="s">
        <v>2236</v>
      </c>
      <c r="MU19" s="12" t="s">
        <v>2236</v>
      </c>
      <c r="MV19" s="12" t="s">
        <v>2236</v>
      </c>
      <c r="MW19" s="12" t="s">
        <v>2236</v>
      </c>
      <c r="MX19" s="12" t="s">
        <v>2236</v>
      </c>
      <c r="MY19" s="12" t="s">
        <v>2236</v>
      </c>
      <c r="MZ19" s="12" t="s">
        <v>2236</v>
      </c>
      <c r="NA19" s="12" t="s">
        <v>2236</v>
      </c>
      <c r="NB19" s="12" t="s">
        <v>2236</v>
      </c>
      <c r="NC19" s="12" t="s">
        <v>2236</v>
      </c>
      <c r="ND19" s="12" t="s">
        <v>2236</v>
      </c>
      <c r="NE19" s="12" t="s">
        <v>2236</v>
      </c>
      <c r="NF19" s="12" t="s">
        <v>2236</v>
      </c>
      <c r="NG19" s="12" t="s">
        <v>2236</v>
      </c>
      <c r="NH19" s="12" t="s">
        <v>2236</v>
      </c>
      <c r="NI19" s="12" t="s">
        <v>2236</v>
      </c>
      <c r="NJ19" s="12" t="s">
        <v>2236</v>
      </c>
      <c r="NK19" s="12" t="s">
        <v>2236</v>
      </c>
      <c r="NL19" s="12" t="s">
        <v>2236</v>
      </c>
      <c r="NM19" s="12" t="s">
        <v>2236</v>
      </c>
      <c r="NN19" s="12" t="s">
        <v>2236</v>
      </c>
      <c r="NO19" s="12" t="s">
        <v>2236</v>
      </c>
      <c r="NP19" s="12" t="s">
        <v>2236</v>
      </c>
      <c r="NQ19" s="12" t="s">
        <v>2236</v>
      </c>
      <c r="NR19" s="12" t="s">
        <v>2236</v>
      </c>
      <c r="NS19" s="12" t="s">
        <v>2236</v>
      </c>
      <c r="NT19" s="12" t="s">
        <v>2236</v>
      </c>
      <c r="NU19" s="12" t="s">
        <v>2236</v>
      </c>
      <c r="NV19" s="12" t="s">
        <v>2236</v>
      </c>
      <c r="NW19" s="12" t="s">
        <v>2236</v>
      </c>
      <c r="NX19" s="12" t="s">
        <v>2236</v>
      </c>
      <c r="NY19" s="12" t="s">
        <v>2236</v>
      </c>
      <c r="NZ19" s="12" t="s">
        <v>2236</v>
      </c>
      <c r="OA19" s="12" t="s">
        <v>2236</v>
      </c>
      <c r="OB19" s="12" t="s">
        <v>2236</v>
      </c>
      <c r="OC19" s="12" t="s">
        <v>2236</v>
      </c>
      <c r="OD19" s="12" t="s">
        <v>2236</v>
      </c>
      <c r="OE19" s="12" t="s">
        <v>2236</v>
      </c>
      <c r="OF19" s="12" t="s">
        <v>2236</v>
      </c>
      <c r="OG19" s="12" t="s">
        <v>2236</v>
      </c>
      <c r="OH19" s="12" t="s">
        <v>2236</v>
      </c>
      <c r="OI19" s="12" t="s">
        <v>2236</v>
      </c>
      <c r="OJ19" s="12" t="s">
        <v>2236</v>
      </c>
      <c r="OK19" s="12" t="s">
        <v>2236</v>
      </c>
      <c r="OL19" s="12" t="s">
        <v>2236</v>
      </c>
      <c r="OM19" s="12" t="s">
        <v>2236</v>
      </c>
      <c r="ON19" s="12" t="s">
        <v>2236</v>
      </c>
      <c r="OO19" s="12" t="s">
        <v>2236</v>
      </c>
      <c r="OP19" s="12" t="s">
        <v>2236</v>
      </c>
      <c r="OQ19" s="12" t="s">
        <v>2236</v>
      </c>
      <c r="OR19" s="12" t="s">
        <v>2236</v>
      </c>
      <c r="OS19" s="12" t="s">
        <v>2236</v>
      </c>
      <c r="OT19" s="12" t="s">
        <v>2236</v>
      </c>
      <c r="OU19" s="12" t="s">
        <v>2236</v>
      </c>
      <c r="OV19" s="12" t="s">
        <v>2236</v>
      </c>
      <c r="OW19" s="12" t="s">
        <v>2236</v>
      </c>
      <c r="OX19" s="12" t="s">
        <v>2236</v>
      </c>
      <c r="OY19" s="12" t="s">
        <v>2236</v>
      </c>
      <c r="OZ19" s="12" t="s">
        <v>2236</v>
      </c>
      <c r="PA19" s="12" t="s">
        <v>2236</v>
      </c>
      <c r="PB19" s="12" t="s">
        <v>2236</v>
      </c>
      <c r="PC19" s="12" t="s">
        <v>2236</v>
      </c>
      <c r="PD19" s="12" t="s">
        <v>2236</v>
      </c>
      <c r="PE19" s="12" t="s">
        <v>2236</v>
      </c>
      <c r="PF19" s="12" t="s">
        <v>2236</v>
      </c>
      <c r="PG19" s="12" t="s">
        <v>2236</v>
      </c>
      <c r="PH19" s="12" t="s">
        <v>2236</v>
      </c>
      <c r="PI19" s="12" t="s">
        <v>2236</v>
      </c>
      <c r="PJ19" s="12" t="s">
        <v>2236</v>
      </c>
      <c r="PK19" s="12" t="s">
        <v>2236</v>
      </c>
      <c r="PL19" s="12" t="s">
        <v>2236</v>
      </c>
      <c r="PM19" s="12" t="s">
        <v>2236</v>
      </c>
      <c r="PN19" s="12" t="s">
        <v>2236</v>
      </c>
      <c r="PO19" s="12" t="s">
        <v>2236</v>
      </c>
      <c r="PP19" s="12" t="s">
        <v>2236</v>
      </c>
      <c r="PQ19" s="12" t="s">
        <v>2236</v>
      </c>
      <c r="PR19" s="12" t="s">
        <v>2236</v>
      </c>
      <c r="PS19" s="11" t="s">
        <v>5449</v>
      </c>
      <c r="PT19" s="11" t="s">
        <v>2236</v>
      </c>
      <c r="PU19" s="11" t="s">
        <v>2236</v>
      </c>
      <c r="PV19" s="11" t="s">
        <v>4908</v>
      </c>
      <c r="PW19" s="11" t="s">
        <v>5450</v>
      </c>
      <c r="PX19" s="20" t="s">
        <v>2170</v>
      </c>
    </row>
    <row r="20" spans="1:440" ht="15" customHeight="1">
      <c r="A20" s="11" t="s">
        <v>5451</v>
      </c>
      <c r="B20" s="11">
        <v>10990</v>
      </c>
      <c r="C20" s="11" t="s">
        <v>4619</v>
      </c>
      <c r="D20" s="11" t="s">
        <v>4620</v>
      </c>
      <c r="E20" s="11" t="s">
        <v>4621</v>
      </c>
      <c r="F20" s="11">
        <v>2004</v>
      </c>
      <c r="G20" s="11" t="s">
        <v>4622</v>
      </c>
      <c r="H20" s="11" t="s">
        <v>4623</v>
      </c>
      <c r="I20" s="11" t="s">
        <v>2706</v>
      </c>
      <c r="J20" s="11" t="s">
        <v>4624</v>
      </c>
      <c r="K20" s="11" t="s">
        <v>2234</v>
      </c>
      <c r="L20" s="11" t="s">
        <v>2409</v>
      </c>
      <c r="M20" s="11" t="s">
        <v>2236</v>
      </c>
      <c r="N20" s="11" t="s">
        <v>2237</v>
      </c>
      <c r="O20" s="11" t="s">
        <v>2236</v>
      </c>
      <c r="P20" s="11" t="s">
        <v>2236</v>
      </c>
      <c r="Q20" s="60" t="s">
        <v>2236</v>
      </c>
      <c r="R20" s="11" t="s">
        <v>2236</v>
      </c>
      <c r="S20" s="12" t="s">
        <v>2236</v>
      </c>
      <c r="T20" s="12" t="s">
        <v>2236</v>
      </c>
      <c r="U20" s="12" t="s">
        <v>2236</v>
      </c>
      <c r="V20" s="12" t="s">
        <v>2236</v>
      </c>
      <c r="W20" s="12" t="s">
        <v>2236</v>
      </c>
      <c r="X20" s="12" t="s">
        <v>2236</v>
      </c>
      <c r="Y20" s="12" t="s">
        <v>2236</v>
      </c>
      <c r="Z20" s="12" t="s">
        <v>2236</v>
      </c>
      <c r="AA20" s="12" t="s">
        <v>2236</v>
      </c>
      <c r="AB20" s="12" t="s">
        <v>2236</v>
      </c>
      <c r="AC20" s="12" t="s">
        <v>2236</v>
      </c>
      <c r="AD20" s="12" t="s">
        <v>2236</v>
      </c>
      <c r="AE20" s="12" t="s">
        <v>2236</v>
      </c>
      <c r="AF20" s="12" t="s">
        <v>2236</v>
      </c>
      <c r="AG20" s="12" t="s">
        <v>2236</v>
      </c>
      <c r="AH20" s="12" t="s">
        <v>2236</v>
      </c>
      <c r="AI20" s="12" t="s">
        <v>2236</v>
      </c>
      <c r="AJ20" s="12" t="s">
        <v>2236</v>
      </c>
      <c r="AK20" s="12" t="s">
        <v>2236</v>
      </c>
      <c r="AL20" s="12" t="s">
        <v>2236</v>
      </c>
      <c r="AM20" s="12" t="s">
        <v>2236</v>
      </c>
      <c r="AN20" s="12" t="s">
        <v>2236</v>
      </c>
      <c r="AO20" s="12" t="s">
        <v>2236</v>
      </c>
      <c r="AP20" s="12" t="s">
        <v>2236</v>
      </c>
      <c r="AQ20" s="12" t="s">
        <v>2236</v>
      </c>
      <c r="AR20" s="12" t="s">
        <v>2236</v>
      </c>
      <c r="AS20" s="12" t="s">
        <v>2236</v>
      </c>
      <c r="AT20" s="12" t="s">
        <v>2236</v>
      </c>
      <c r="AU20" s="12" t="s">
        <v>2236</v>
      </c>
      <c r="AV20" s="12" t="s">
        <v>2236</v>
      </c>
      <c r="AW20" s="12" t="s">
        <v>2236</v>
      </c>
      <c r="AX20" s="12" t="s">
        <v>2236</v>
      </c>
      <c r="AY20" s="12" t="s">
        <v>2236</v>
      </c>
      <c r="AZ20" s="12" t="s">
        <v>2236</v>
      </c>
      <c r="BA20" s="12" t="s">
        <v>2236</v>
      </c>
      <c r="BB20" s="12" t="s">
        <v>2236</v>
      </c>
      <c r="BC20" s="12" t="s">
        <v>2236</v>
      </c>
      <c r="BD20" s="12" t="s">
        <v>2236</v>
      </c>
      <c r="BE20" s="12" t="s">
        <v>2236</v>
      </c>
      <c r="BF20" s="12" t="s">
        <v>2236</v>
      </c>
      <c r="BG20" s="12" t="s">
        <v>2236</v>
      </c>
      <c r="BH20" s="12" t="s">
        <v>2236</v>
      </c>
      <c r="BI20" s="11" t="s">
        <v>2236</v>
      </c>
      <c r="BJ20" s="11" t="s">
        <v>2236</v>
      </c>
      <c r="BK20" s="11" t="s">
        <v>2236</v>
      </c>
      <c r="BL20" s="11" t="s">
        <v>2236</v>
      </c>
      <c r="BM20" s="11" t="s">
        <v>2236</v>
      </c>
      <c r="BN20" s="11" t="s">
        <v>2236</v>
      </c>
      <c r="BO20" s="11" t="s">
        <v>2236</v>
      </c>
      <c r="BP20" s="11" t="s">
        <v>2236</v>
      </c>
      <c r="BQ20" s="11" t="s">
        <v>2236</v>
      </c>
      <c r="BR20" s="11" t="s">
        <v>2236</v>
      </c>
      <c r="BS20" s="12" t="s">
        <v>2236</v>
      </c>
      <c r="BT20" s="12" t="s">
        <v>2236</v>
      </c>
      <c r="BU20" s="12" t="s">
        <v>2236</v>
      </c>
      <c r="BV20" s="12" t="s">
        <v>2236</v>
      </c>
      <c r="BW20" s="12" t="s">
        <v>2236</v>
      </c>
      <c r="BX20" s="12" t="s">
        <v>2236</v>
      </c>
      <c r="BY20" s="12" t="s">
        <v>2236</v>
      </c>
      <c r="BZ20" s="12" t="s">
        <v>2236</v>
      </c>
      <c r="CA20" s="12" t="s">
        <v>2236</v>
      </c>
      <c r="CB20" s="12" t="s">
        <v>2236</v>
      </c>
      <c r="CC20" s="12" t="s">
        <v>2236</v>
      </c>
      <c r="CD20" s="12" t="s">
        <v>2236</v>
      </c>
      <c r="CE20" s="12" t="s">
        <v>2236</v>
      </c>
      <c r="CF20" s="11" t="s">
        <v>2236</v>
      </c>
      <c r="CG20" s="12" t="s">
        <v>2236</v>
      </c>
      <c r="CH20" s="11" t="s">
        <v>2236</v>
      </c>
      <c r="CI20" s="12" t="s">
        <v>2236</v>
      </c>
      <c r="CJ20" s="12" t="s">
        <v>2236</v>
      </c>
      <c r="CK20" s="12" t="s">
        <v>2236</v>
      </c>
      <c r="CL20" s="12" t="s">
        <v>2236</v>
      </c>
      <c r="CM20" s="12" t="s">
        <v>2236</v>
      </c>
      <c r="CN20" s="12" t="s">
        <v>2236</v>
      </c>
      <c r="CO20" s="12" t="s">
        <v>2236</v>
      </c>
      <c r="CP20" s="12" t="s">
        <v>2236</v>
      </c>
      <c r="CQ20" s="12" t="s">
        <v>2236</v>
      </c>
      <c r="CR20" s="12" t="s">
        <v>2236</v>
      </c>
      <c r="CS20" s="12" t="s">
        <v>2236</v>
      </c>
      <c r="CT20" s="12" t="s">
        <v>2236</v>
      </c>
      <c r="CU20" s="12" t="s">
        <v>2236</v>
      </c>
      <c r="CV20" s="12" t="s">
        <v>2236</v>
      </c>
      <c r="CW20" s="12" t="s">
        <v>2236</v>
      </c>
      <c r="CX20" s="12" t="s">
        <v>2236</v>
      </c>
      <c r="CY20" s="12" t="s">
        <v>2236</v>
      </c>
      <c r="CZ20" s="12" t="s">
        <v>2236</v>
      </c>
      <c r="DA20" s="12" t="s">
        <v>2236</v>
      </c>
      <c r="DB20" s="12" t="s">
        <v>2236</v>
      </c>
      <c r="DC20" s="12" t="s">
        <v>2236</v>
      </c>
      <c r="DD20" s="12" t="s">
        <v>2236</v>
      </c>
      <c r="DE20" s="12" t="s">
        <v>2236</v>
      </c>
      <c r="DF20" s="12" t="s">
        <v>2236</v>
      </c>
      <c r="DG20" s="12" t="s">
        <v>2236</v>
      </c>
      <c r="DH20" s="12" t="s">
        <v>2236</v>
      </c>
      <c r="DI20" s="12" t="s">
        <v>2236</v>
      </c>
      <c r="DJ20" s="12" t="s">
        <v>2236</v>
      </c>
      <c r="DK20" s="12" t="s">
        <v>2236</v>
      </c>
      <c r="DL20" s="12" t="s">
        <v>2236</v>
      </c>
      <c r="DM20" s="12" t="s">
        <v>2236</v>
      </c>
      <c r="DN20" s="12" t="s">
        <v>2236</v>
      </c>
      <c r="DO20" s="12" t="s">
        <v>2236</v>
      </c>
      <c r="DP20" s="12" t="s">
        <v>2236</v>
      </c>
      <c r="DQ20" s="12" t="s">
        <v>2236</v>
      </c>
      <c r="DR20" s="11" t="s">
        <v>2268</v>
      </c>
      <c r="DS20" s="11" t="s">
        <v>2236</v>
      </c>
      <c r="DT20" s="12" t="s">
        <v>2236</v>
      </c>
      <c r="DU20" s="12" t="s">
        <v>2236</v>
      </c>
      <c r="DV20" s="12" t="s">
        <v>2236</v>
      </c>
      <c r="DW20" s="12" t="s">
        <v>2236</v>
      </c>
      <c r="DX20" s="12" t="s">
        <v>2236</v>
      </c>
      <c r="DY20" s="12" t="s">
        <v>2236</v>
      </c>
      <c r="DZ20" s="12" t="s">
        <v>2236</v>
      </c>
      <c r="EA20" s="12" t="s">
        <v>2236</v>
      </c>
      <c r="EB20" s="12" t="s">
        <v>2236</v>
      </c>
      <c r="EC20" s="12" t="s">
        <v>2236</v>
      </c>
      <c r="ED20" s="12" t="s">
        <v>2236</v>
      </c>
      <c r="EE20" s="12" t="s">
        <v>2236</v>
      </c>
      <c r="EF20" s="12" t="s">
        <v>2236</v>
      </c>
      <c r="EG20" s="12" t="s">
        <v>2236</v>
      </c>
      <c r="EH20" s="12" t="s">
        <v>2236</v>
      </c>
      <c r="EI20" s="12" t="s">
        <v>2236</v>
      </c>
      <c r="EJ20" s="12" t="s">
        <v>2236</v>
      </c>
      <c r="EK20" s="12" t="s">
        <v>2236</v>
      </c>
      <c r="EL20" s="12" t="s">
        <v>2236</v>
      </c>
      <c r="EM20" s="12" t="s">
        <v>2236</v>
      </c>
      <c r="EN20" s="12" t="s">
        <v>2236</v>
      </c>
      <c r="EO20" s="12" t="s">
        <v>2236</v>
      </c>
      <c r="EP20" s="12" t="s">
        <v>2236</v>
      </c>
      <c r="EQ20" s="12" t="s">
        <v>2236</v>
      </c>
      <c r="ER20" s="12" t="s">
        <v>2236</v>
      </c>
      <c r="ES20" s="12" t="s">
        <v>2236</v>
      </c>
      <c r="ET20" s="12" t="s">
        <v>2236</v>
      </c>
      <c r="EU20" s="12" t="s">
        <v>2236</v>
      </c>
      <c r="EV20" s="12" t="s">
        <v>2236</v>
      </c>
      <c r="EW20" s="12" t="s">
        <v>2236</v>
      </c>
      <c r="EX20" s="12" t="s">
        <v>2236</v>
      </c>
      <c r="EY20" s="12" t="s">
        <v>2236</v>
      </c>
      <c r="EZ20" s="12" t="s">
        <v>2236</v>
      </c>
      <c r="FA20" s="12" t="s">
        <v>2236</v>
      </c>
      <c r="FB20" s="12" t="s">
        <v>2236</v>
      </c>
      <c r="FC20" s="12" t="s">
        <v>2236</v>
      </c>
      <c r="FD20" s="12" t="s">
        <v>2236</v>
      </c>
      <c r="FE20" s="12" t="s">
        <v>2236</v>
      </c>
      <c r="FF20" s="12" t="s">
        <v>2236</v>
      </c>
      <c r="FG20" s="12" t="s">
        <v>2236</v>
      </c>
      <c r="FH20" s="12" t="s">
        <v>2236</v>
      </c>
      <c r="FI20" s="12" t="s">
        <v>2236</v>
      </c>
      <c r="FJ20" s="12" t="s">
        <v>2236</v>
      </c>
      <c r="FK20" s="12" t="s">
        <v>2236</v>
      </c>
      <c r="FL20" s="12" t="s">
        <v>2236</v>
      </c>
      <c r="FM20" s="12" t="s">
        <v>2236</v>
      </c>
      <c r="FN20" s="12" t="s">
        <v>2236</v>
      </c>
      <c r="FO20" s="12" t="s">
        <v>2236</v>
      </c>
      <c r="FP20" s="12" t="s">
        <v>2236</v>
      </c>
      <c r="FQ20" s="12" t="s">
        <v>2236</v>
      </c>
      <c r="FR20" s="12" t="s">
        <v>2236</v>
      </c>
      <c r="FS20" s="12" t="s">
        <v>2236</v>
      </c>
      <c r="FT20" s="12" t="s">
        <v>2236</v>
      </c>
      <c r="FU20" s="12" t="s">
        <v>2236</v>
      </c>
      <c r="FV20" s="12" t="s">
        <v>2236</v>
      </c>
      <c r="FW20" s="12" t="s">
        <v>2236</v>
      </c>
      <c r="FX20" s="12" t="s">
        <v>2236</v>
      </c>
      <c r="FY20" s="12" t="s">
        <v>2236</v>
      </c>
      <c r="FZ20" s="12" t="s">
        <v>2236</v>
      </c>
      <c r="GA20" s="12" t="s">
        <v>2236</v>
      </c>
      <c r="GB20" s="12" t="s">
        <v>2236</v>
      </c>
      <c r="GC20" s="12" t="s">
        <v>2236</v>
      </c>
      <c r="GD20" s="12" t="s">
        <v>2236</v>
      </c>
      <c r="GE20" s="12" t="s">
        <v>2236</v>
      </c>
      <c r="GF20" s="12" t="s">
        <v>2236</v>
      </c>
      <c r="GG20" s="12" t="s">
        <v>2236</v>
      </c>
      <c r="GH20" s="12" t="s">
        <v>2236</v>
      </c>
      <c r="GI20" s="12" t="s">
        <v>2236</v>
      </c>
      <c r="GJ20" s="12" t="s">
        <v>2236</v>
      </c>
      <c r="GK20" s="12" t="s">
        <v>2236</v>
      </c>
      <c r="GL20" s="12" t="s">
        <v>2236</v>
      </c>
      <c r="GM20" s="12" t="s">
        <v>2236</v>
      </c>
      <c r="GN20" s="12" t="s">
        <v>2236</v>
      </c>
      <c r="GO20" s="12" t="s">
        <v>2236</v>
      </c>
      <c r="GP20" s="12" t="s">
        <v>2236</v>
      </c>
      <c r="GQ20" s="12" t="s">
        <v>2236</v>
      </c>
      <c r="GR20" s="12" t="s">
        <v>2236</v>
      </c>
      <c r="GS20" s="12" t="s">
        <v>2236</v>
      </c>
      <c r="GT20" s="12" t="s">
        <v>2236</v>
      </c>
      <c r="GU20" s="12" t="s">
        <v>2236</v>
      </c>
      <c r="GV20" s="12" t="s">
        <v>2236</v>
      </c>
      <c r="GW20" s="12" t="s">
        <v>2236</v>
      </c>
      <c r="GX20" s="12" t="s">
        <v>2236</v>
      </c>
      <c r="GY20" s="12" t="s">
        <v>2236</v>
      </c>
      <c r="GZ20" s="12" t="s">
        <v>2236</v>
      </c>
      <c r="HA20" s="12" t="s">
        <v>2236</v>
      </c>
      <c r="HB20" s="12" t="s">
        <v>2236</v>
      </c>
      <c r="HC20" s="12" t="s">
        <v>2236</v>
      </c>
      <c r="HD20" s="12" t="s">
        <v>2236</v>
      </c>
      <c r="HE20" s="12" t="s">
        <v>2236</v>
      </c>
      <c r="HF20" s="12" t="s">
        <v>2236</v>
      </c>
      <c r="HG20" s="12" t="s">
        <v>2236</v>
      </c>
      <c r="HH20" s="12" t="s">
        <v>2236</v>
      </c>
      <c r="HI20" s="12" t="s">
        <v>2236</v>
      </c>
      <c r="HJ20" s="12" t="s">
        <v>2236</v>
      </c>
      <c r="HK20" s="12" t="s">
        <v>2236</v>
      </c>
      <c r="HL20" s="12" t="s">
        <v>2236</v>
      </c>
      <c r="HM20" s="12" t="s">
        <v>2236</v>
      </c>
      <c r="HN20" s="12" t="s">
        <v>2236</v>
      </c>
      <c r="HO20" s="11" t="s">
        <v>2236</v>
      </c>
      <c r="HP20" s="11" t="s">
        <v>2236</v>
      </c>
      <c r="HQ20" s="11" t="s">
        <v>2236</v>
      </c>
      <c r="HR20" s="11" t="s">
        <v>4625</v>
      </c>
      <c r="HS20" s="12" t="s">
        <v>2236</v>
      </c>
      <c r="HT20" s="12" t="s">
        <v>2236</v>
      </c>
      <c r="HU20" s="12" t="s">
        <v>2236</v>
      </c>
      <c r="HV20" s="12" t="s">
        <v>2236</v>
      </c>
      <c r="HW20" s="12" t="s">
        <v>2236</v>
      </c>
      <c r="HX20" s="12" t="s">
        <v>2236</v>
      </c>
      <c r="HY20" s="12" t="s">
        <v>2236</v>
      </c>
      <c r="HZ20" s="12" t="s">
        <v>2236</v>
      </c>
      <c r="IA20" s="12" t="s">
        <v>2236</v>
      </c>
      <c r="IB20" s="12" t="s">
        <v>2236</v>
      </c>
      <c r="IC20" s="12" t="s">
        <v>2236</v>
      </c>
      <c r="ID20" s="12" t="s">
        <v>2236</v>
      </c>
      <c r="IE20" s="12" t="s">
        <v>2236</v>
      </c>
      <c r="IF20" s="12" t="s">
        <v>2236</v>
      </c>
      <c r="IG20" s="12" t="s">
        <v>2236</v>
      </c>
      <c r="IH20" s="12" t="s">
        <v>2236</v>
      </c>
      <c r="II20" s="11" t="s">
        <v>2236</v>
      </c>
      <c r="IJ20" s="11" t="s">
        <v>2236</v>
      </c>
      <c r="IK20" s="11" t="s">
        <v>2236</v>
      </c>
      <c r="IL20" s="11" t="s">
        <v>4626</v>
      </c>
      <c r="IM20" s="12" t="s">
        <v>2236</v>
      </c>
      <c r="IN20" s="12" t="s">
        <v>2236</v>
      </c>
      <c r="IO20" s="12" t="s">
        <v>2236</v>
      </c>
      <c r="IP20" s="12" t="s">
        <v>2236</v>
      </c>
      <c r="IQ20" s="11" t="s">
        <v>2236</v>
      </c>
      <c r="IR20" s="11" t="s">
        <v>2236</v>
      </c>
      <c r="IS20" s="11" t="s">
        <v>2236</v>
      </c>
      <c r="IT20" s="11" t="s">
        <v>4626</v>
      </c>
      <c r="IU20" s="12" t="s">
        <v>2236</v>
      </c>
      <c r="IV20" s="12" t="s">
        <v>2236</v>
      </c>
      <c r="IW20" s="12" t="s">
        <v>2236</v>
      </c>
      <c r="IX20" s="12" t="s">
        <v>2236</v>
      </c>
      <c r="IY20" s="12" t="s">
        <v>2236</v>
      </c>
      <c r="IZ20" s="12" t="s">
        <v>2236</v>
      </c>
      <c r="JA20" s="12" t="s">
        <v>2236</v>
      </c>
      <c r="JB20" s="12" t="s">
        <v>2236</v>
      </c>
      <c r="JC20" s="11" t="s">
        <v>2236</v>
      </c>
      <c r="JD20" s="11" t="s">
        <v>2236</v>
      </c>
      <c r="JE20" s="11" t="s">
        <v>2236</v>
      </c>
      <c r="JF20" s="11" t="s">
        <v>4627</v>
      </c>
      <c r="JG20" s="12" t="s">
        <v>2236</v>
      </c>
      <c r="JH20" s="12" t="s">
        <v>2236</v>
      </c>
      <c r="JI20" s="12" t="s">
        <v>2236</v>
      </c>
      <c r="JJ20" s="12" t="s">
        <v>2236</v>
      </c>
      <c r="JK20" s="12" t="s">
        <v>2236</v>
      </c>
      <c r="JL20" s="12" t="s">
        <v>2236</v>
      </c>
      <c r="JM20" s="12" t="s">
        <v>2236</v>
      </c>
      <c r="JN20" s="12" t="s">
        <v>2236</v>
      </c>
      <c r="JO20" s="12" t="s">
        <v>2236</v>
      </c>
      <c r="JP20" s="12" t="s">
        <v>2236</v>
      </c>
      <c r="JQ20" s="12" t="s">
        <v>2236</v>
      </c>
      <c r="JR20" s="12" t="s">
        <v>2236</v>
      </c>
      <c r="JS20" s="12" t="s">
        <v>2236</v>
      </c>
      <c r="JT20" s="12" t="s">
        <v>2236</v>
      </c>
      <c r="JU20" s="12" t="s">
        <v>2236</v>
      </c>
      <c r="JV20" s="12" t="s">
        <v>2236</v>
      </c>
      <c r="JW20" s="12" t="s">
        <v>2236</v>
      </c>
      <c r="JX20" s="12" t="s">
        <v>2236</v>
      </c>
      <c r="JY20" s="12" t="s">
        <v>2236</v>
      </c>
      <c r="JZ20" s="12" t="s">
        <v>2236</v>
      </c>
      <c r="KA20" s="12" t="s">
        <v>2236</v>
      </c>
      <c r="KB20" s="12" t="s">
        <v>2236</v>
      </c>
      <c r="KC20" s="12" t="s">
        <v>2236</v>
      </c>
      <c r="KD20" s="12" t="s">
        <v>2236</v>
      </c>
      <c r="KE20" s="12" t="s">
        <v>2236</v>
      </c>
      <c r="KF20" s="12" t="s">
        <v>2236</v>
      </c>
      <c r="KG20" s="12" t="s">
        <v>2236</v>
      </c>
      <c r="KH20" s="12" t="s">
        <v>2236</v>
      </c>
      <c r="KI20" s="12" t="s">
        <v>2236</v>
      </c>
      <c r="KJ20" s="12" t="s">
        <v>2236</v>
      </c>
      <c r="KK20" s="12" t="s">
        <v>2236</v>
      </c>
      <c r="KL20" s="12" t="s">
        <v>2236</v>
      </c>
      <c r="KM20" s="12" t="s">
        <v>2236</v>
      </c>
      <c r="KN20" s="12" t="s">
        <v>2236</v>
      </c>
      <c r="KO20" s="12" t="s">
        <v>2236</v>
      </c>
      <c r="KP20" s="12" t="s">
        <v>2236</v>
      </c>
      <c r="KQ20" s="12" t="s">
        <v>2236</v>
      </c>
      <c r="KR20" s="12" t="s">
        <v>2236</v>
      </c>
      <c r="KS20" s="12" t="s">
        <v>2236</v>
      </c>
      <c r="KT20" s="12" t="s">
        <v>2236</v>
      </c>
      <c r="KU20" s="12" t="s">
        <v>2236</v>
      </c>
      <c r="KV20" s="12" t="s">
        <v>2236</v>
      </c>
      <c r="KW20" s="12" t="s">
        <v>2236</v>
      </c>
      <c r="KX20" s="12" t="s">
        <v>2236</v>
      </c>
      <c r="KY20" s="12" t="s">
        <v>2236</v>
      </c>
      <c r="KZ20" s="12" t="s">
        <v>2236</v>
      </c>
      <c r="LA20" s="12" t="s">
        <v>2236</v>
      </c>
      <c r="LB20" s="12" t="s">
        <v>2236</v>
      </c>
      <c r="LC20" s="12" t="s">
        <v>2236</v>
      </c>
      <c r="LD20" s="12" t="s">
        <v>2236</v>
      </c>
      <c r="LE20" s="12" t="s">
        <v>2236</v>
      </c>
      <c r="LF20" s="12" t="s">
        <v>2236</v>
      </c>
      <c r="LG20" s="12" t="s">
        <v>2236</v>
      </c>
      <c r="LH20" s="12" t="s">
        <v>2236</v>
      </c>
      <c r="LI20" s="12" t="s">
        <v>2236</v>
      </c>
      <c r="LJ20" s="12" t="s">
        <v>2236</v>
      </c>
      <c r="LK20" s="12" t="s">
        <v>2236</v>
      </c>
      <c r="LL20" s="12" t="s">
        <v>2236</v>
      </c>
      <c r="LM20" s="12" t="s">
        <v>2236</v>
      </c>
      <c r="LN20" s="12" t="s">
        <v>2236</v>
      </c>
      <c r="LO20" s="12" t="s">
        <v>2236</v>
      </c>
      <c r="LP20" s="12" t="s">
        <v>2236</v>
      </c>
      <c r="LQ20" s="12" t="s">
        <v>2236</v>
      </c>
      <c r="LR20" s="12" t="s">
        <v>2236</v>
      </c>
      <c r="LS20" s="12" t="s">
        <v>2236</v>
      </c>
      <c r="LT20" s="12" t="s">
        <v>2236</v>
      </c>
      <c r="LU20" s="12" t="s">
        <v>2236</v>
      </c>
      <c r="LV20" s="12" t="s">
        <v>2236</v>
      </c>
      <c r="LW20" s="12" t="s">
        <v>2236</v>
      </c>
      <c r="LX20" s="12" t="s">
        <v>2236</v>
      </c>
      <c r="LY20" s="12" t="s">
        <v>2236</v>
      </c>
      <c r="LZ20" s="12" t="s">
        <v>2236</v>
      </c>
      <c r="MA20" s="12" t="s">
        <v>2236</v>
      </c>
      <c r="MB20" s="12" t="s">
        <v>2236</v>
      </c>
      <c r="MC20" s="12" t="s">
        <v>2236</v>
      </c>
      <c r="MD20" s="12" t="s">
        <v>2236</v>
      </c>
      <c r="ME20" s="12" t="s">
        <v>2236</v>
      </c>
      <c r="MF20" s="12" t="s">
        <v>2236</v>
      </c>
      <c r="MG20" s="12" t="s">
        <v>2236</v>
      </c>
      <c r="MH20" s="12" t="s">
        <v>2236</v>
      </c>
      <c r="MI20" s="12" t="s">
        <v>2236</v>
      </c>
      <c r="MJ20" s="12" t="s">
        <v>2236</v>
      </c>
      <c r="MK20" s="12" t="s">
        <v>2236</v>
      </c>
      <c r="ML20" s="12" t="s">
        <v>2236</v>
      </c>
      <c r="MM20" s="12" t="s">
        <v>2236</v>
      </c>
      <c r="MN20" s="12" t="s">
        <v>2236</v>
      </c>
      <c r="MO20" s="12" t="s">
        <v>2236</v>
      </c>
      <c r="MP20" s="12" t="s">
        <v>2236</v>
      </c>
      <c r="MQ20" s="12" t="s">
        <v>2236</v>
      </c>
      <c r="MR20" s="12" t="s">
        <v>2236</v>
      </c>
      <c r="MS20" s="12" t="s">
        <v>2236</v>
      </c>
      <c r="MT20" s="12" t="s">
        <v>2236</v>
      </c>
      <c r="MU20" s="12" t="s">
        <v>2236</v>
      </c>
      <c r="MV20" s="12" t="s">
        <v>2236</v>
      </c>
      <c r="MW20" s="12" t="s">
        <v>2236</v>
      </c>
      <c r="MX20" s="12" t="s">
        <v>2236</v>
      </c>
      <c r="MY20" s="12" t="s">
        <v>2236</v>
      </c>
      <c r="MZ20" s="12" t="s">
        <v>2236</v>
      </c>
      <c r="NA20" s="12" t="s">
        <v>2236</v>
      </c>
      <c r="NB20" s="12" t="s">
        <v>2236</v>
      </c>
      <c r="NC20" s="12" t="s">
        <v>2236</v>
      </c>
      <c r="ND20" s="12" t="s">
        <v>2236</v>
      </c>
      <c r="NE20" s="12" t="s">
        <v>2236</v>
      </c>
      <c r="NF20" s="12" t="s">
        <v>2236</v>
      </c>
      <c r="NG20" s="12" t="s">
        <v>2236</v>
      </c>
      <c r="NH20" s="12" t="s">
        <v>2236</v>
      </c>
      <c r="NI20" s="12" t="s">
        <v>2236</v>
      </c>
      <c r="NJ20" s="12" t="s">
        <v>2236</v>
      </c>
      <c r="NK20" s="12" t="s">
        <v>2236</v>
      </c>
      <c r="NL20" s="12" t="s">
        <v>2236</v>
      </c>
      <c r="NM20" s="12" t="s">
        <v>2236</v>
      </c>
      <c r="NN20" s="12" t="s">
        <v>2236</v>
      </c>
      <c r="NO20" s="12" t="s">
        <v>2236</v>
      </c>
      <c r="NP20" s="12" t="s">
        <v>2236</v>
      </c>
      <c r="NQ20" s="12" t="s">
        <v>2236</v>
      </c>
      <c r="NR20" s="12" t="s">
        <v>2236</v>
      </c>
      <c r="NS20" s="12" t="s">
        <v>2236</v>
      </c>
      <c r="NT20" s="12" t="s">
        <v>2236</v>
      </c>
      <c r="NU20" s="12" t="s">
        <v>2236</v>
      </c>
      <c r="NV20" s="12" t="s">
        <v>2236</v>
      </c>
      <c r="NW20" s="12" t="s">
        <v>2236</v>
      </c>
      <c r="NX20" s="12" t="s">
        <v>2236</v>
      </c>
      <c r="NY20" s="12" t="s">
        <v>2236</v>
      </c>
      <c r="NZ20" s="12" t="s">
        <v>2236</v>
      </c>
      <c r="OA20" s="12" t="s">
        <v>2236</v>
      </c>
      <c r="OB20" s="12" t="s">
        <v>2236</v>
      </c>
      <c r="OC20" s="12" t="s">
        <v>2236</v>
      </c>
      <c r="OD20" s="12" t="s">
        <v>2236</v>
      </c>
      <c r="OE20" s="12" t="s">
        <v>2236</v>
      </c>
      <c r="OF20" s="12" t="s">
        <v>2236</v>
      </c>
      <c r="OG20" s="12" t="s">
        <v>2236</v>
      </c>
      <c r="OH20" s="12" t="s">
        <v>2236</v>
      </c>
      <c r="OI20" s="12" t="s">
        <v>2236</v>
      </c>
      <c r="OJ20" s="12" t="s">
        <v>2236</v>
      </c>
      <c r="OK20" s="12" t="s">
        <v>2236</v>
      </c>
      <c r="OL20" s="12" t="s">
        <v>2236</v>
      </c>
      <c r="OM20" s="12" t="s">
        <v>2236</v>
      </c>
      <c r="ON20" s="12" t="s">
        <v>2236</v>
      </c>
      <c r="OO20" s="12" t="s">
        <v>2236</v>
      </c>
      <c r="OP20" s="12" t="s">
        <v>2236</v>
      </c>
      <c r="OQ20" s="12" t="s">
        <v>2236</v>
      </c>
      <c r="OR20" s="12" t="s">
        <v>2236</v>
      </c>
      <c r="OS20" s="12" t="s">
        <v>2236</v>
      </c>
      <c r="OT20" s="12" t="s">
        <v>2236</v>
      </c>
      <c r="OU20" s="12" t="s">
        <v>2236</v>
      </c>
      <c r="OV20" s="12" t="s">
        <v>2236</v>
      </c>
      <c r="OW20" s="12" t="s">
        <v>2236</v>
      </c>
      <c r="OX20" s="12" t="s">
        <v>2236</v>
      </c>
      <c r="OY20" s="12" t="s">
        <v>2236</v>
      </c>
      <c r="OZ20" s="12" t="s">
        <v>2236</v>
      </c>
      <c r="PA20" s="12" t="s">
        <v>2236</v>
      </c>
      <c r="PB20" s="12" t="s">
        <v>2236</v>
      </c>
      <c r="PC20" s="12" t="s">
        <v>2236</v>
      </c>
      <c r="PD20" s="12" t="s">
        <v>2236</v>
      </c>
      <c r="PE20" s="12" t="s">
        <v>2236</v>
      </c>
      <c r="PF20" s="12" t="s">
        <v>2236</v>
      </c>
      <c r="PG20" s="12" t="s">
        <v>2236</v>
      </c>
      <c r="PH20" s="12" t="s">
        <v>2236</v>
      </c>
      <c r="PI20" s="12" t="s">
        <v>2236</v>
      </c>
      <c r="PJ20" s="12" t="s">
        <v>2236</v>
      </c>
      <c r="PK20" s="12" t="s">
        <v>2236</v>
      </c>
      <c r="PL20" s="12" t="s">
        <v>2236</v>
      </c>
      <c r="PM20" s="12" t="s">
        <v>2236</v>
      </c>
      <c r="PN20" s="12" t="s">
        <v>2236</v>
      </c>
      <c r="PO20" s="12" t="s">
        <v>2236</v>
      </c>
      <c r="PP20" s="12" t="s">
        <v>2236</v>
      </c>
      <c r="PQ20" s="12" t="s">
        <v>2236</v>
      </c>
      <c r="PR20" s="12" t="s">
        <v>2236</v>
      </c>
      <c r="PS20" s="11" t="s">
        <v>4628</v>
      </c>
      <c r="PT20" s="11" t="s">
        <v>2236</v>
      </c>
      <c r="PU20" s="11" t="s">
        <v>2236</v>
      </c>
      <c r="PV20" s="11" t="s">
        <v>5452</v>
      </c>
      <c r="PW20" s="11" t="s">
        <v>5453</v>
      </c>
      <c r="PX20" s="20" t="s">
        <v>2170</v>
      </c>
    </row>
    <row r="21" spans="1:440" ht="15" customHeight="1">
      <c r="A21" s="11" t="s">
        <v>5451</v>
      </c>
      <c r="B21" s="11">
        <v>2254</v>
      </c>
      <c r="C21" s="11" t="s">
        <v>3963</v>
      </c>
      <c r="D21" s="11" t="s">
        <v>3964</v>
      </c>
      <c r="E21" s="11" t="s">
        <v>3965</v>
      </c>
      <c r="F21" s="11">
        <v>2004</v>
      </c>
      <c r="G21" s="11" t="s">
        <v>3966</v>
      </c>
      <c r="H21" s="11" t="s">
        <v>2789</v>
      </c>
      <c r="I21" s="11" t="s">
        <v>2706</v>
      </c>
      <c r="J21" s="11" t="s">
        <v>3967</v>
      </c>
      <c r="K21" s="11" t="s">
        <v>2234</v>
      </c>
      <c r="L21" s="11" t="s">
        <v>2409</v>
      </c>
      <c r="M21" s="11" t="s">
        <v>2236</v>
      </c>
      <c r="N21" s="11" t="s">
        <v>2237</v>
      </c>
      <c r="O21" s="11" t="s">
        <v>2236</v>
      </c>
      <c r="P21" s="11" t="s">
        <v>3968</v>
      </c>
      <c r="Q21" s="70" t="s">
        <v>5454</v>
      </c>
      <c r="R21" s="13" t="s">
        <v>5455</v>
      </c>
      <c r="S21" s="11" t="s">
        <v>2236</v>
      </c>
      <c r="T21" s="11" t="s">
        <v>3971</v>
      </c>
      <c r="U21" s="11" t="s">
        <v>3972</v>
      </c>
      <c r="V21" s="11" t="s">
        <v>3973</v>
      </c>
      <c r="W21" s="11" t="s">
        <v>3974</v>
      </c>
      <c r="X21" s="11" t="s">
        <v>2236</v>
      </c>
      <c r="Y21" s="11" t="s">
        <v>2236</v>
      </c>
      <c r="Z21" s="11" t="s">
        <v>3975</v>
      </c>
      <c r="AA21" s="11" t="s">
        <v>3976</v>
      </c>
      <c r="AB21" s="11" t="s">
        <v>3977</v>
      </c>
      <c r="AC21" s="12" t="s">
        <v>2236</v>
      </c>
      <c r="AD21" s="12" t="s">
        <v>2236</v>
      </c>
      <c r="AE21" s="11" t="s">
        <v>3978</v>
      </c>
      <c r="AF21" s="11" t="s">
        <v>5456</v>
      </c>
      <c r="AG21" s="11" t="s">
        <v>2236</v>
      </c>
      <c r="AH21" s="11" t="s">
        <v>2236</v>
      </c>
      <c r="AI21" s="11" t="s">
        <v>2236</v>
      </c>
      <c r="AJ21" s="12" t="s">
        <v>2236</v>
      </c>
      <c r="AK21" s="12" t="s">
        <v>2236</v>
      </c>
      <c r="AL21" s="12" t="s">
        <v>2236</v>
      </c>
      <c r="AM21" s="12" t="s">
        <v>2236</v>
      </c>
      <c r="AN21" s="12" t="s">
        <v>2236</v>
      </c>
      <c r="AO21" s="12" t="s">
        <v>2236</v>
      </c>
      <c r="AP21" s="12" t="s">
        <v>2236</v>
      </c>
      <c r="AQ21" s="12" t="s">
        <v>2236</v>
      </c>
      <c r="AR21" s="12" t="s">
        <v>2236</v>
      </c>
      <c r="AS21" s="12" t="s">
        <v>2236</v>
      </c>
      <c r="AT21" s="12" t="s">
        <v>2236</v>
      </c>
      <c r="AU21" s="12" t="s">
        <v>2236</v>
      </c>
      <c r="AV21" s="12" t="s">
        <v>2236</v>
      </c>
      <c r="AW21" s="12" t="s">
        <v>2236</v>
      </c>
      <c r="AX21" s="12" t="s">
        <v>2236</v>
      </c>
      <c r="AY21" s="12" t="s">
        <v>2236</v>
      </c>
      <c r="AZ21" s="12" t="s">
        <v>2236</v>
      </c>
      <c r="BA21" s="12" t="s">
        <v>2236</v>
      </c>
      <c r="BB21" s="12" t="s">
        <v>2236</v>
      </c>
      <c r="BC21" s="12" t="s">
        <v>2236</v>
      </c>
      <c r="BD21" s="12" t="s">
        <v>2236</v>
      </c>
      <c r="BE21" s="12" t="s">
        <v>2236</v>
      </c>
      <c r="BF21" s="12" t="s">
        <v>2236</v>
      </c>
      <c r="BG21" s="12" t="s">
        <v>2236</v>
      </c>
      <c r="BH21" s="12" t="s">
        <v>2236</v>
      </c>
      <c r="BI21" s="11" t="s">
        <v>3980</v>
      </c>
      <c r="BJ21" s="11" t="s">
        <v>3981</v>
      </c>
      <c r="BK21" s="11" t="s">
        <v>3982</v>
      </c>
      <c r="BL21" s="11" t="s">
        <v>3983</v>
      </c>
      <c r="BM21" s="11" t="s">
        <v>3984</v>
      </c>
      <c r="BN21" s="11" t="s">
        <v>3985</v>
      </c>
      <c r="BO21" s="11" t="s">
        <v>3986</v>
      </c>
      <c r="BP21" s="11" t="s">
        <v>3987</v>
      </c>
      <c r="BQ21" s="11" t="s">
        <v>2236</v>
      </c>
      <c r="BR21" s="11" t="s">
        <v>2236</v>
      </c>
      <c r="BS21" s="12" t="s">
        <v>2236</v>
      </c>
      <c r="BT21" s="12" t="s">
        <v>2236</v>
      </c>
      <c r="BU21" s="12" t="s">
        <v>2236</v>
      </c>
      <c r="BV21" s="12" t="s">
        <v>2236</v>
      </c>
      <c r="BW21" s="12" t="s">
        <v>2236</v>
      </c>
      <c r="BX21" s="12" t="s">
        <v>2236</v>
      </c>
      <c r="BY21" s="12" t="s">
        <v>2236</v>
      </c>
      <c r="BZ21" s="12" t="s">
        <v>2236</v>
      </c>
      <c r="CA21" s="12" t="s">
        <v>2236</v>
      </c>
      <c r="CB21" s="12" t="s">
        <v>2236</v>
      </c>
      <c r="CC21" s="12" t="s">
        <v>2236</v>
      </c>
      <c r="CD21" s="12" t="s">
        <v>2236</v>
      </c>
      <c r="CE21" s="12" t="s">
        <v>2236</v>
      </c>
      <c r="CF21" s="11" t="s">
        <v>3988</v>
      </c>
      <c r="CG21" s="12" t="s">
        <v>2236</v>
      </c>
      <c r="CH21" s="11" t="s">
        <v>2236</v>
      </c>
      <c r="CI21" s="11" t="s">
        <v>3989</v>
      </c>
      <c r="CJ21" s="11" t="s">
        <v>2236</v>
      </c>
      <c r="CK21" s="11" t="s">
        <v>5457</v>
      </c>
      <c r="CL21" s="11" t="s">
        <v>2236</v>
      </c>
      <c r="CM21" s="11" t="s">
        <v>3991</v>
      </c>
      <c r="CN21" s="11" t="s">
        <v>2236</v>
      </c>
      <c r="CO21" s="11" t="s">
        <v>5457</v>
      </c>
      <c r="CP21" s="11" t="s">
        <v>2236</v>
      </c>
      <c r="CQ21" s="11" t="s">
        <v>3992</v>
      </c>
      <c r="CR21" s="11" t="s">
        <v>2236</v>
      </c>
      <c r="CS21" s="11" t="s">
        <v>5457</v>
      </c>
      <c r="CT21" s="11" t="s">
        <v>2236</v>
      </c>
      <c r="CU21" s="11" t="s">
        <v>3993</v>
      </c>
      <c r="CV21" s="11" t="s">
        <v>2236</v>
      </c>
      <c r="CW21" s="11" t="s">
        <v>5457</v>
      </c>
      <c r="CX21" s="11" t="s">
        <v>2236</v>
      </c>
      <c r="CY21" s="11" t="s">
        <v>3994</v>
      </c>
      <c r="CZ21" s="11" t="s">
        <v>2236</v>
      </c>
      <c r="DA21" s="11" t="s">
        <v>5457</v>
      </c>
      <c r="DB21" s="11" t="s">
        <v>2236</v>
      </c>
      <c r="DC21" s="11" t="s">
        <v>3995</v>
      </c>
      <c r="DD21" s="11" t="s">
        <v>2236</v>
      </c>
      <c r="DE21" s="11" t="s">
        <v>5457</v>
      </c>
      <c r="DF21" s="11" t="s">
        <v>2236</v>
      </c>
      <c r="DG21" s="11" t="s">
        <v>3996</v>
      </c>
      <c r="DH21" s="11" t="s">
        <v>2236</v>
      </c>
      <c r="DI21" s="11" t="s">
        <v>5457</v>
      </c>
      <c r="DJ21" s="11" t="s">
        <v>2236</v>
      </c>
      <c r="DK21" s="11" t="s">
        <v>3997</v>
      </c>
      <c r="DL21" s="11" t="s">
        <v>2236</v>
      </c>
      <c r="DM21" s="11" t="s">
        <v>5457</v>
      </c>
      <c r="DN21" s="12" t="s">
        <v>2236</v>
      </c>
      <c r="DO21" s="12" t="s">
        <v>2236</v>
      </c>
      <c r="DP21" s="12" t="s">
        <v>2236</v>
      </c>
      <c r="DQ21" s="12" t="s">
        <v>2236</v>
      </c>
      <c r="DR21" s="11" t="s">
        <v>2268</v>
      </c>
      <c r="DS21" s="11" t="s">
        <v>3998</v>
      </c>
      <c r="DT21" s="11" t="s">
        <v>3974</v>
      </c>
      <c r="DU21" s="11" t="s">
        <v>3999</v>
      </c>
      <c r="DV21" s="11" t="s">
        <v>4000</v>
      </c>
      <c r="DW21" s="11" t="s">
        <v>4001</v>
      </c>
      <c r="DX21" s="11" t="s">
        <v>2236</v>
      </c>
      <c r="DY21" s="12" t="s">
        <v>2236</v>
      </c>
      <c r="DZ21" s="12" t="s">
        <v>2236</v>
      </c>
      <c r="EA21" s="12" t="s">
        <v>2236</v>
      </c>
      <c r="EB21" s="12" t="s">
        <v>2236</v>
      </c>
      <c r="EC21" s="12" t="s">
        <v>2236</v>
      </c>
      <c r="ED21" s="12" t="s">
        <v>2236</v>
      </c>
      <c r="EE21" s="12" t="s">
        <v>2236</v>
      </c>
      <c r="EF21" s="12" t="s">
        <v>2236</v>
      </c>
      <c r="EG21" s="12" t="s">
        <v>2236</v>
      </c>
      <c r="EH21" s="12" t="s">
        <v>2236</v>
      </c>
      <c r="EI21" s="12" t="s">
        <v>2236</v>
      </c>
      <c r="EJ21" s="12" t="s">
        <v>2236</v>
      </c>
      <c r="EK21" s="12" t="s">
        <v>2236</v>
      </c>
      <c r="EL21" s="12" t="s">
        <v>2236</v>
      </c>
      <c r="EM21" s="12" t="s">
        <v>2236</v>
      </c>
      <c r="EN21" s="12" t="s">
        <v>2236</v>
      </c>
      <c r="EO21" s="12" t="s">
        <v>2236</v>
      </c>
      <c r="EP21" s="12" t="s">
        <v>2236</v>
      </c>
      <c r="EQ21" s="14" t="s">
        <v>4002</v>
      </c>
      <c r="ER21" s="11" t="s">
        <v>4003</v>
      </c>
      <c r="ES21" s="13" t="s">
        <v>5458</v>
      </c>
      <c r="ET21" s="11" t="s">
        <v>2236</v>
      </c>
      <c r="EU21" s="12" t="s">
        <v>2236</v>
      </c>
      <c r="EV21" s="12" t="s">
        <v>2236</v>
      </c>
      <c r="EW21" s="12" t="s">
        <v>2236</v>
      </c>
      <c r="EX21" s="12" t="s">
        <v>2236</v>
      </c>
      <c r="EY21" s="12" t="s">
        <v>2236</v>
      </c>
      <c r="EZ21" s="12" t="s">
        <v>2236</v>
      </c>
      <c r="FA21" s="12" t="s">
        <v>2236</v>
      </c>
      <c r="FB21" s="12" t="s">
        <v>2236</v>
      </c>
      <c r="FC21" s="11" t="s">
        <v>4005</v>
      </c>
      <c r="FD21" s="13" t="s">
        <v>4006</v>
      </c>
      <c r="FE21" s="11" t="s">
        <v>5459</v>
      </c>
      <c r="FF21" s="11" t="s">
        <v>2236</v>
      </c>
      <c r="FG21" s="12" t="s">
        <v>2236</v>
      </c>
      <c r="FH21" s="12" t="s">
        <v>2236</v>
      </c>
      <c r="FI21" s="12" t="s">
        <v>2236</v>
      </c>
      <c r="FJ21" s="12" t="s">
        <v>2236</v>
      </c>
      <c r="FK21" s="12" t="s">
        <v>2236</v>
      </c>
      <c r="FL21" s="12" t="s">
        <v>2236</v>
      </c>
      <c r="FM21" s="12" t="s">
        <v>2236</v>
      </c>
      <c r="FN21" s="12" t="s">
        <v>2236</v>
      </c>
      <c r="FO21" s="12" t="s">
        <v>2236</v>
      </c>
      <c r="FP21" s="12" t="s">
        <v>2236</v>
      </c>
      <c r="FQ21" s="12" t="s">
        <v>2236</v>
      </c>
      <c r="FR21" s="12" t="s">
        <v>2236</v>
      </c>
      <c r="FS21" s="12" t="s">
        <v>2236</v>
      </c>
      <c r="FT21" s="12" t="s">
        <v>2236</v>
      </c>
      <c r="FU21" s="12" t="s">
        <v>2236</v>
      </c>
      <c r="FV21" s="12" t="s">
        <v>2236</v>
      </c>
      <c r="FW21" s="11" t="s">
        <v>5460</v>
      </c>
      <c r="FX21" s="13" t="s">
        <v>5461</v>
      </c>
      <c r="FY21" s="13" t="s">
        <v>5462</v>
      </c>
      <c r="FZ21" s="13" t="s">
        <v>5463</v>
      </c>
      <c r="GA21" s="11" t="s">
        <v>2416</v>
      </c>
      <c r="GB21" s="11" t="s">
        <v>2236</v>
      </c>
      <c r="GC21" s="11" t="s">
        <v>4012</v>
      </c>
      <c r="GD21" s="11" t="s">
        <v>2236</v>
      </c>
      <c r="GE21" s="12" t="s">
        <v>2236</v>
      </c>
      <c r="GF21" s="12" t="s">
        <v>2236</v>
      </c>
      <c r="GG21" s="12" t="s">
        <v>2236</v>
      </c>
      <c r="GH21" s="12" t="s">
        <v>2236</v>
      </c>
      <c r="GI21" s="12" t="s">
        <v>2236</v>
      </c>
      <c r="GJ21" s="12" t="s">
        <v>2236</v>
      </c>
      <c r="GK21" s="12" t="s">
        <v>2236</v>
      </c>
      <c r="GL21" s="12" t="s">
        <v>2236</v>
      </c>
      <c r="GM21" s="12" t="s">
        <v>2236</v>
      </c>
      <c r="GN21" s="12" t="s">
        <v>2236</v>
      </c>
      <c r="GO21" s="12" t="s">
        <v>2236</v>
      </c>
      <c r="GP21" s="12" t="s">
        <v>2236</v>
      </c>
      <c r="GQ21" s="12" t="s">
        <v>2236</v>
      </c>
      <c r="GR21" s="12" t="s">
        <v>2236</v>
      </c>
      <c r="GS21" s="12" t="s">
        <v>2236</v>
      </c>
      <c r="GT21" s="12" t="s">
        <v>2236</v>
      </c>
      <c r="GU21" s="11" t="s">
        <v>5464</v>
      </c>
      <c r="GV21" s="11" t="s">
        <v>2236</v>
      </c>
      <c r="GW21" s="11" t="s">
        <v>4014</v>
      </c>
      <c r="GX21" s="11" t="s">
        <v>2236</v>
      </c>
      <c r="GY21" s="12" t="s">
        <v>2236</v>
      </c>
      <c r="GZ21" s="12" t="s">
        <v>2236</v>
      </c>
      <c r="HA21" s="12" t="s">
        <v>2236</v>
      </c>
      <c r="HB21" s="12" t="s">
        <v>2236</v>
      </c>
      <c r="HC21" s="12" t="s">
        <v>2236</v>
      </c>
      <c r="HD21" s="12" t="s">
        <v>2236</v>
      </c>
      <c r="HE21" s="12" t="s">
        <v>2236</v>
      </c>
      <c r="HF21" s="12" t="s">
        <v>2236</v>
      </c>
      <c r="HG21" s="12" t="s">
        <v>2236</v>
      </c>
      <c r="HH21" s="12" t="s">
        <v>2236</v>
      </c>
      <c r="HI21" s="12" t="s">
        <v>2236</v>
      </c>
      <c r="HJ21" s="12" t="s">
        <v>2236</v>
      </c>
      <c r="HK21" s="11" t="s">
        <v>4015</v>
      </c>
      <c r="HL21" s="11" t="s">
        <v>2236</v>
      </c>
      <c r="HM21" s="11" t="s">
        <v>2236</v>
      </c>
      <c r="HN21" s="11" t="s">
        <v>2236</v>
      </c>
      <c r="HO21" s="11" t="s">
        <v>4016</v>
      </c>
      <c r="HP21" s="11" t="s">
        <v>4017</v>
      </c>
      <c r="HQ21" s="13" t="s">
        <v>4018</v>
      </c>
      <c r="HR21" s="11" t="s">
        <v>2236</v>
      </c>
      <c r="HS21" s="11" t="s">
        <v>4019</v>
      </c>
      <c r="HT21" s="11" t="s">
        <v>4020</v>
      </c>
      <c r="HU21" s="13" t="s">
        <v>5465</v>
      </c>
      <c r="HV21" s="11" t="s">
        <v>2236</v>
      </c>
      <c r="HW21" s="12" t="s">
        <v>2236</v>
      </c>
      <c r="HX21" s="12" t="s">
        <v>2236</v>
      </c>
      <c r="HY21" s="12" t="s">
        <v>2236</v>
      </c>
      <c r="HZ21" s="12" t="s">
        <v>2236</v>
      </c>
      <c r="IA21" s="11" t="s">
        <v>4022</v>
      </c>
      <c r="IB21" s="11" t="s">
        <v>2236</v>
      </c>
      <c r="IC21" s="11" t="s">
        <v>4023</v>
      </c>
      <c r="ID21" s="11" t="s">
        <v>2236</v>
      </c>
      <c r="IE21" s="12" t="s">
        <v>2236</v>
      </c>
      <c r="IF21" s="12" t="s">
        <v>2236</v>
      </c>
      <c r="IG21" s="12" t="s">
        <v>2236</v>
      </c>
      <c r="IH21" s="12" t="s">
        <v>2236</v>
      </c>
      <c r="II21" s="11" t="s">
        <v>4024</v>
      </c>
      <c r="IJ21" s="13" t="s">
        <v>4025</v>
      </c>
      <c r="IK21" s="13" t="s">
        <v>5466</v>
      </c>
      <c r="IL21" s="11" t="s">
        <v>2236</v>
      </c>
      <c r="IM21" s="12" t="s">
        <v>2236</v>
      </c>
      <c r="IN21" s="12" t="s">
        <v>2236</v>
      </c>
      <c r="IO21" s="12" t="s">
        <v>2236</v>
      </c>
      <c r="IP21" s="12" t="s">
        <v>2236</v>
      </c>
      <c r="IQ21" s="12" t="s">
        <v>2236</v>
      </c>
      <c r="IR21" s="12" t="s">
        <v>2236</v>
      </c>
      <c r="IS21" s="12" t="s">
        <v>2236</v>
      </c>
      <c r="IT21" s="12" t="s">
        <v>2236</v>
      </c>
      <c r="IU21" s="11" t="s">
        <v>4027</v>
      </c>
      <c r="IV21" s="11" t="s">
        <v>4028</v>
      </c>
      <c r="IW21" s="11" t="s">
        <v>4029</v>
      </c>
      <c r="IX21" s="11" t="s">
        <v>2236</v>
      </c>
      <c r="IY21" s="12" t="s">
        <v>2236</v>
      </c>
      <c r="IZ21" s="12" t="s">
        <v>2236</v>
      </c>
      <c r="JA21" s="12" t="s">
        <v>2236</v>
      </c>
      <c r="JB21" s="12" t="s">
        <v>2236</v>
      </c>
      <c r="JC21" s="11" t="s">
        <v>4030</v>
      </c>
      <c r="JD21" s="13" t="s">
        <v>5467</v>
      </c>
      <c r="JE21" s="13" t="s">
        <v>5468</v>
      </c>
      <c r="JF21" s="11" t="s">
        <v>2236</v>
      </c>
      <c r="JG21" s="11" t="s">
        <v>4033</v>
      </c>
      <c r="JH21" s="13" t="s">
        <v>4034</v>
      </c>
      <c r="JI21" s="11" t="s">
        <v>4035</v>
      </c>
      <c r="JJ21" s="11" t="s">
        <v>2236</v>
      </c>
      <c r="JK21" s="11" t="s">
        <v>4036</v>
      </c>
      <c r="JL21" s="11" t="s">
        <v>4037</v>
      </c>
      <c r="JM21" s="13" t="s">
        <v>5469</v>
      </c>
      <c r="JN21" s="11" t="s">
        <v>2236</v>
      </c>
      <c r="JO21" s="12" t="s">
        <v>2236</v>
      </c>
      <c r="JP21" s="12" t="s">
        <v>2236</v>
      </c>
      <c r="JQ21" s="12" t="s">
        <v>2236</v>
      </c>
      <c r="JR21" s="12" t="s">
        <v>2236</v>
      </c>
      <c r="JS21" s="12" t="s">
        <v>2236</v>
      </c>
      <c r="JT21" s="12" t="s">
        <v>2236</v>
      </c>
      <c r="JU21" s="12" t="s">
        <v>2236</v>
      </c>
      <c r="JV21" s="12" t="s">
        <v>2236</v>
      </c>
      <c r="JW21" s="12" t="s">
        <v>2236</v>
      </c>
      <c r="JX21" s="12" t="s">
        <v>2236</v>
      </c>
      <c r="JY21" s="12" t="s">
        <v>2236</v>
      </c>
      <c r="JZ21" s="12" t="s">
        <v>2236</v>
      </c>
      <c r="KA21" s="12" t="s">
        <v>2236</v>
      </c>
      <c r="KB21" s="12" t="s">
        <v>2236</v>
      </c>
      <c r="KC21" s="12" t="s">
        <v>2236</v>
      </c>
      <c r="KD21" s="12" t="s">
        <v>2236</v>
      </c>
      <c r="KE21" s="12" t="s">
        <v>2236</v>
      </c>
      <c r="KF21" s="12" t="s">
        <v>2236</v>
      </c>
      <c r="KG21" s="12" t="s">
        <v>2236</v>
      </c>
      <c r="KH21" s="12" t="s">
        <v>2236</v>
      </c>
      <c r="KI21" s="12" t="s">
        <v>2236</v>
      </c>
      <c r="KJ21" s="12" t="s">
        <v>2236</v>
      </c>
      <c r="KK21" s="12" t="s">
        <v>2236</v>
      </c>
      <c r="KL21" s="12" t="s">
        <v>2236</v>
      </c>
      <c r="KM21" s="12" t="s">
        <v>2236</v>
      </c>
      <c r="KN21" s="12" t="s">
        <v>2236</v>
      </c>
      <c r="KO21" s="12" t="s">
        <v>2236</v>
      </c>
      <c r="KP21" s="12" t="s">
        <v>2236</v>
      </c>
      <c r="KQ21" s="12" t="s">
        <v>2236</v>
      </c>
      <c r="KR21" s="12" t="s">
        <v>2236</v>
      </c>
      <c r="KS21" s="12" t="s">
        <v>2236</v>
      </c>
      <c r="KT21" s="12" t="s">
        <v>2236</v>
      </c>
      <c r="KU21" s="12" t="s">
        <v>2236</v>
      </c>
      <c r="KV21" s="12" t="s">
        <v>2236</v>
      </c>
      <c r="KW21" s="12" t="s">
        <v>2236</v>
      </c>
      <c r="KX21" s="12" t="s">
        <v>2236</v>
      </c>
      <c r="KY21" s="12" t="s">
        <v>2236</v>
      </c>
      <c r="KZ21" s="12" t="s">
        <v>2236</v>
      </c>
      <c r="LA21" s="12" t="s">
        <v>2236</v>
      </c>
      <c r="LB21" s="12" t="s">
        <v>2236</v>
      </c>
      <c r="LC21" s="12" t="s">
        <v>2236</v>
      </c>
      <c r="LD21" s="12" t="s">
        <v>2236</v>
      </c>
      <c r="LE21" s="12" t="s">
        <v>2236</v>
      </c>
      <c r="LF21" s="12" t="s">
        <v>2236</v>
      </c>
      <c r="LG21" s="12" t="s">
        <v>2236</v>
      </c>
      <c r="LH21" s="12" t="s">
        <v>2236</v>
      </c>
      <c r="LI21" s="12" t="s">
        <v>2236</v>
      </c>
      <c r="LJ21" s="12" t="s">
        <v>2236</v>
      </c>
      <c r="LK21" s="12" t="s">
        <v>2236</v>
      </c>
      <c r="LL21" s="12" t="s">
        <v>2236</v>
      </c>
      <c r="LM21" s="12" t="s">
        <v>2236</v>
      </c>
      <c r="LN21" s="12" t="s">
        <v>2236</v>
      </c>
      <c r="LO21" s="12" t="s">
        <v>2236</v>
      </c>
      <c r="LP21" s="12" t="s">
        <v>2236</v>
      </c>
      <c r="LQ21" s="12" t="s">
        <v>2236</v>
      </c>
      <c r="LR21" s="12" t="s">
        <v>2236</v>
      </c>
      <c r="LS21" s="12" t="s">
        <v>2236</v>
      </c>
      <c r="LT21" s="12" t="s">
        <v>2236</v>
      </c>
      <c r="LU21" s="12" t="s">
        <v>2236</v>
      </c>
      <c r="LV21" s="12" t="s">
        <v>2236</v>
      </c>
      <c r="LW21" s="12" t="s">
        <v>2236</v>
      </c>
      <c r="LX21" s="12" t="s">
        <v>2236</v>
      </c>
      <c r="LY21" s="12" t="s">
        <v>2236</v>
      </c>
      <c r="LZ21" s="12" t="s">
        <v>2236</v>
      </c>
      <c r="MA21" s="12" t="s">
        <v>2236</v>
      </c>
      <c r="MB21" s="12" t="s">
        <v>2236</v>
      </c>
      <c r="MC21" s="12" t="s">
        <v>2236</v>
      </c>
      <c r="MD21" s="12" t="s">
        <v>2236</v>
      </c>
      <c r="ME21" s="12" t="s">
        <v>2236</v>
      </c>
      <c r="MF21" s="12" t="s">
        <v>2236</v>
      </c>
      <c r="MG21" s="12" t="s">
        <v>2236</v>
      </c>
      <c r="MH21" s="12" t="s">
        <v>2236</v>
      </c>
      <c r="MI21" s="12" t="s">
        <v>2236</v>
      </c>
      <c r="MJ21" s="12" t="s">
        <v>2236</v>
      </c>
      <c r="MK21" s="12" t="s">
        <v>2236</v>
      </c>
      <c r="ML21" s="12" t="s">
        <v>2236</v>
      </c>
      <c r="MM21" s="12" t="s">
        <v>2236</v>
      </c>
      <c r="MN21" s="12" t="s">
        <v>2236</v>
      </c>
      <c r="MO21" s="12" t="s">
        <v>2236</v>
      </c>
      <c r="MP21" s="12" t="s">
        <v>2236</v>
      </c>
      <c r="MQ21" s="12" t="s">
        <v>2236</v>
      </c>
      <c r="MR21" s="12" t="s">
        <v>2236</v>
      </c>
      <c r="MS21" s="12" t="s">
        <v>2236</v>
      </c>
      <c r="MT21" s="12" t="s">
        <v>2236</v>
      </c>
      <c r="MU21" s="12" t="s">
        <v>2236</v>
      </c>
      <c r="MV21" s="12" t="s">
        <v>2236</v>
      </c>
      <c r="MW21" s="12" t="s">
        <v>2236</v>
      </c>
      <c r="MX21" s="12" t="s">
        <v>2236</v>
      </c>
      <c r="MY21" s="12" t="s">
        <v>2236</v>
      </c>
      <c r="MZ21" s="12" t="s">
        <v>2236</v>
      </c>
      <c r="NA21" s="12" t="s">
        <v>2236</v>
      </c>
      <c r="NB21" s="12" t="s">
        <v>2236</v>
      </c>
      <c r="NC21" s="12" t="s">
        <v>2236</v>
      </c>
      <c r="ND21" s="12" t="s">
        <v>2236</v>
      </c>
      <c r="NE21" s="12" t="s">
        <v>2236</v>
      </c>
      <c r="NF21" s="12" t="s">
        <v>2236</v>
      </c>
      <c r="NG21" s="12" t="s">
        <v>2236</v>
      </c>
      <c r="NH21" s="12" t="s">
        <v>2236</v>
      </c>
      <c r="NI21" s="12" t="s">
        <v>2236</v>
      </c>
      <c r="NJ21" s="12" t="s">
        <v>2236</v>
      </c>
      <c r="NK21" s="12" t="s">
        <v>2236</v>
      </c>
      <c r="NL21" s="12" t="s">
        <v>2236</v>
      </c>
      <c r="NM21" s="12" t="s">
        <v>2236</v>
      </c>
      <c r="NN21" s="12" t="s">
        <v>2236</v>
      </c>
      <c r="NO21" s="12" t="s">
        <v>2236</v>
      </c>
      <c r="NP21" s="12" t="s">
        <v>2236</v>
      </c>
      <c r="NQ21" s="12" t="s">
        <v>2236</v>
      </c>
      <c r="NR21" s="12" t="s">
        <v>2236</v>
      </c>
      <c r="NS21" s="12" t="s">
        <v>2236</v>
      </c>
      <c r="NT21" s="12" t="s">
        <v>2236</v>
      </c>
      <c r="NU21" s="12" t="s">
        <v>2236</v>
      </c>
      <c r="NV21" s="12" t="s">
        <v>2236</v>
      </c>
      <c r="NW21" s="12" t="s">
        <v>2236</v>
      </c>
      <c r="NX21" s="12" t="s">
        <v>2236</v>
      </c>
      <c r="NY21" s="12" t="s">
        <v>2236</v>
      </c>
      <c r="NZ21" s="12" t="s">
        <v>2236</v>
      </c>
      <c r="OA21" s="12" t="s">
        <v>2236</v>
      </c>
      <c r="OB21" s="12" t="s">
        <v>2236</v>
      </c>
      <c r="OC21" s="12" t="s">
        <v>2236</v>
      </c>
      <c r="OD21" s="12" t="s">
        <v>2236</v>
      </c>
      <c r="OE21" s="12" t="s">
        <v>2236</v>
      </c>
      <c r="OF21" s="12" t="s">
        <v>2236</v>
      </c>
      <c r="OG21" s="12" t="s">
        <v>2236</v>
      </c>
      <c r="OH21" s="12" t="s">
        <v>2236</v>
      </c>
      <c r="OI21" s="12" t="s">
        <v>2236</v>
      </c>
      <c r="OJ21" s="12" t="s">
        <v>2236</v>
      </c>
      <c r="OK21" s="12" t="s">
        <v>2236</v>
      </c>
      <c r="OL21" s="12" t="s">
        <v>2236</v>
      </c>
      <c r="OM21" s="12" t="s">
        <v>2236</v>
      </c>
      <c r="ON21" s="12" t="s">
        <v>2236</v>
      </c>
      <c r="OO21" s="12" t="s">
        <v>2236</v>
      </c>
      <c r="OP21" s="12" t="s">
        <v>2236</v>
      </c>
      <c r="OQ21" s="12" t="s">
        <v>2236</v>
      </c>
      <c r="OR21" s="12" t="s">
        <v>2236</v>
      </c>
      <c r="OS21" s="12" t="s">
        <v>2236</v>
      </c>
      <c r="OT21" s="12" t="s">
        <v>2236</v>
      </c>
      <c r="OU21" s="12" t="s">
        <v>2236</v>
      </c>
      <c r="OV21" s="12" t="s">
        <v>2236</v>
      </c>
      <c r="OW21" s="12" t="s">
        <v>2236</v>
      </c>
      <c r="OX21" s="12" t="s">
        <v>2236</v>
      </c>
      <c r="OY21" s="12" t="s">
        <v>2236</v>
      </c>
      <c r="OZ21" s="12" t="s">
        <v>2236</v>
      </c>
      <c r="PA21" s="12" t="s">
        <v>2236</v>
      </c>
      <c r="PB21" s="12" t="s">
        <v>2236</v>
      </c>
      <c r="PC21" s="12" t="s">
        <v>2236</v>
      </c>
      <c r="PD21" s="12" t="s">
        <v>2236</v>
      </c>
      <c r="PE21" s="12" t="s">
        <v>2236</v>
      </c>
      <c r="PF21" s="12" t="s">
        <v>2236</v>
      </c>
      <c r="PG21" s="12" t="s">
        <v>2236</v>
      </c>
      <c r="PH21" s="12" t="s">
        <v>2236</v>
      </c>
      <c r="PI21" s="12" t="s">
        <v>2236</v>
      </c>
      <c r="PJ21" s="12" t="s">
        <v>2236</v>
      </c>
      <c r="PK21" s="12" t="s">
        <v>2236</v>
      </c>
      <c r="PL21" s="12" t="s">
        <v>2236</v>
      </c>
      <c r="PM21" s="12" t="s">
        <v>2236</v>
      </c>
      <c r="PN21" s="12" t="s">
        <v>2236</v>
      </c>
      <c r="PO21" s="12" t="s">
        <v>2236</v>
      </c>
      <c r="PP21" s="12" t="s">
        <v>2236</v>
      </c>
      <c r="PQ21" s="12" t="s">
        <v>2236</v>
      </c>
      <c r="PR21" s="12" t="s">
        <v>2236</v>
      </c>
      <c r="PS21" s="11" t="s">
        <v>2236</v>
      </c>
      <c r="PT21" s="11" t="s">
        <v>2236</v>
      </c>
      <c r="PU21" s="11" t="s">
        <v>2236</v>
      </c>
      <c r="PV21" s="11" t="s">
        <v>2236</v>
      </c>
      <c r="PW21" s="11" t="s">
        <v>4039</v>
      </c>
      <c r="PX21" s="20" t="s">
        <v>2170</v>
      </c>
    </row>
    <row r="22" spans="1:440" ht="15" customHeight="1">
      <c r="A22" s="11" t="s">
        <v>5470</v>
      </c>
      <c r="B22" s="11">
        <v>12641</v>
      </c>
      <c r="C22" s="11" t="s">
        <v>4758</v>
      </c>
      <c r="D22" s="11" t="s">
        <v>4759</v>
      </c>
      <c r="E22" s="11" t="s">
        <v>4760</v>
      </c>
      <c r="F22" s="11">
        <v>2008</v>
      </c>
      <c r="G22" s="11" t="s">
        <v>3966</v>
      </c>
      <c r="H22" s="11" t="s">
        <v>2789</v>
      </c>
      <c r="I22" s="11" t="s">
        <v>2789</v>
      </c>
      <c r="J22" s="11" t="s">
        <v>4761</v>
      </c>
      <c r="K22" s="11" t="s">
        <v>2234</v>
      </c>
      <c r="L22" s="11" t="s">
        <v>2409</v>
      </c>
      <c r="M22" s="11" t="s">
        <v>2236</v>
      </c>
      <c r="N22" s="11" t="s">
        <v>2237</v>
      </c>
      <c r="O22" s="11" t="s">
        <v>2236</v>
      </c>
      <c r="P22" s="11" t="s">
        <v>4762</v>
      </c>
      <c r="Q22" s="60" t="s">
        <v>5471</v>
      </c>
      <c r="R22" s="13" t="s">
        <v>5472</v>
      </c>
      <c r="S22" s="11" t="s">
        <v>4765</v>
      </c>
      <c r="T22" s="11" t="s">
        <v>2236</v>
      </c>
      <c r="U22" s="11" t="s">
        <v>4766</v>
      </c>
      <c r="V22" s="11" t="s">
        <v>4767</v>
      </c>
      <c r="W22" s="11" t="s">
        <v>4768</v>
      </c>
      <c r="X22" s="11" t="s">
        <v>4769</v>
      </c>
      <c r="Y22" s="11" t="s">
        <v>2236</v>
      </c>
      <c r="Z22" s="12" t="s">
        <v>2236</v>
      </c>
      <c r="AA22" s="12" t="s">
        <v>2236</v>
      </c>
      <c r="AB22" s="12" t="s">
        <v>2236</v>
      </c>
      <c r="AC22" s="12" t="s">
        <v>2236</v>
      </c>
      <c r="AD22" s="12" t="s">
        <v>2236</v>
      </c>
      <c r="AE22" s="12" t="s">
        <v>2236</v>
      </c>
      <c r="AF22" s="12" t="s">
        <v>2236</v>
      </c>
      <c r="AG22" s="12" t="s">
        <v>2236</v>
      </c>
      <c r="AH22" s="12" t="s">
        <v>2236</v>
      </c>
      <c r="AI22" s="12" t="s">
        <v>2236</v>
      </c>
      <c r="AJ22" s="12" t="s">
        <v>2236</v>
      </c>
      <c r="AK22" s="12" t="s">
        <v>2236</v>
      </c>
      <c r="AL22" s="12" t="s">
        <v>2236</v>
      </c>
      <c r="AM22" s="12" t="s">
        <v>2236</v>
      </c>
      <c r="AN22" s="12" t="s">
        <v>2236</v>
      </c>
      <c r="AO22" s="12" t="s">
        <v>2236</v>
      </c>
      <c r="AP22" s="12" t="s">
        <v>2236</v>
      </c>
      <c r="AQ22" s="12" t="s">
        <v>2236</v>
      </c>
      <c r="AR22" s="12" t="s">
        <v>2236</v>
      </c>
      <c r="AS22" s="12" t="s">
        <v>2236</v>
      </c>
      <c r="AT22" s="12" t="s">
        <v>2236</v>
      </c>
      <c r="AU22" s="12" t="s">
        <v>2236</v>
      </c>
      <c r="AV22" s="12" t="s">
        <v>2236</v>
      </c>
      <c r="AW22" s="12" t="s">
        <v>2236</v>
      </c>
      <c r="AX22" s="12" t="s">
        <v>2236</v>
      </c>
      <c r="AY22" s="12" t="s">
        <v>2236</v>
      </c>
      <c r="AZ22" s="12" t="s">
        <v>2236</v>
      </c>
      <c r="BA22" s="12" t="s">
        <v>2236</v>
      </c>
      <c r="BB22" s="12" t="s">
        <v>2236</v>
      </c>
      <c r="BC22" s="12" t="s">
        <v>2236</v>
      </c>
      <c r="BD22" s="12" t="s">
        <v>2236</v>
      </c>
      <c r="BE22" s="12" t="s">
        <v>2236</v>
      </c>
      <c r="BF22" s="12" t="s">
        <v>2236</v>
      </c>
      <c r="BG22" s="12" t="s">
        <v>2236</v>
      </c>
      <c r="BH22" s="12" t="s">
        <v>2236</v>
      </c>
      <c r="BI22" s="11" t="s">
        <v>2236</v>
      </c>
      <c r="BJ22" s="11" t="s">
        <v>2236</v>
      </c>
      <c r="BK22" s="11" t="s">
        <v>2236</v>
      </c>
      <c r="BL22" s="11" t="s">
        <v>2236</v>
      </c>
      <c r="BM22" s="11" t="s">
        <v>2236</v>
      </c>
      <c r="BN22" s="11" t="s">
        <v>2236</v>
      </c>
      <c r="BO22" s="11" t="s">
        <v>2236</v>
      </c>
      <c r="BP22" s="11" t="s">
        <v>2236</v>
      </c>
      <c r="BQ22" s="11" t="s">
        <v>2236</v>
      </c>
      <c r="BR22" s="11" t="s">
        <v>2236</v>
      </c>
      <c r="BS22" s="12" t="s">
        <v>2236</v>
      </c>
      <c r="BT22" s="12" t="s">
        <v>2236</v>
      </c>
      <c r="BU22" s="12" t="s">
        <v>2236</v>
      </c>
      <c r="BV22" s="12" t="s">
        <v>2236</v>
      </c>
      <c r="BW22" s="12" t="s">
        <v>2236</v>
      </c>
      <c r="BX22" s="12" t="s">
        <v>2236</v>
      </c>
      <c r="BY22" s="12" t="s">
        <v>2236</v>
      </c>
      <c r="BZ22" s="12" t="s">
        <v>2236</v>
      </c>
      <c r="CA22" s="12" t="s">
        <v>2236</v>
      </c>
      <c r="CB22" s="12" t="s">
        <v>2236</v>
      </c>
      <c r="CC22" s="12" t="s">
        <v>2236</v>
      </c>
      <c r="CD22" s="12" t="s">
        <v>2236</v>
      </c>
      <c r="CE22" s="12" t="s">
        <v>2236</v>
      </c>
      <c r="CF22" s="11" t="s">
        <v>2236</v>
      </c>
      <c r="CG22" s="12" t="s">
        <v>2236</v>
      </c>
      <c r="CH22" s="11" t="s">
        <v>2236</v>
      </c>
      <c r="CI22" s="12" t="s">
        <v>2236</v>
      </c>
      <c r="CJ22" s="12" t="s">
        <v>2236</v>
      </c>
      <c r="CK22" s="12" t="s">
        <v>2236</v>
      </c>
      <c r="CL22" s="12" t="s">
        <v>2236</v>
      </c>
      <c r="CM22" s="12" t="s">
        <v>2236</v>
      </c>
      <c r="CN22" s="12" t="s">
        <v>2236</v>
      </c>
      <c r="CO22" s="12" t="s">
        <v>2236</v>
      </c>
      <c r="CP22" s="12" t="s">
        <v>2236</v>
      </c>
      <c r="CQ22" s="12" t="s">
        <v>2236</v>
      </c>
      <c r="CR22" s="12" t="s">
        <v>2236</v>
      </c>
      <c r="CS22" s="12" t="s">
        <v>2236</v>
      </c>
      <c r="CT22" s="12" t="s">
        <v>2236</v>
      </c>
      <c r="CU22" s="12" t="s">
        <v>2236</v>
      </c>
      <c r="CV22" s="12" t="s">
        <v>2236</v>
      </c>
      <c r="CW22" s="12" t="s">
        <v>2236</v>
      </c>
      <c r="CX22" s="12" t="s">
        <v>2236</v>
      </c>
      <c r="CY22" s="12" t="s">
        <v>2236</v>
      </c>
      <c r="CZ22" s="12" t="s">
        <v>2236</v>
      </c>
      <c r="DA22" s="12" t="s">
        <v>2236</v>
      </c>
      <c r="DB22" s="12" t="s">
        <v>2236</v>
      </c>
      <c r="DC22" s="12" t="s">
        <v>2236</v>
      </c>
      <c r="DD22" s="12" t="s">
        <v>2236</v>
      </c>
      <c r="DE22" s="12" t="s">
        <v>2236</v>
      </c>
      <c r="DF22" s="12" t="s">
        <v>2236</v>
      </c>
      <c r="DG22" s="12" t="s">
        <v>2236</v>
      </c>
      <c r="DH22" s="12" t="s">
        <v>2236</v>
      </c>
      <c r="DI22" s="12" t="s">
        <v>2236</v>
      </c>
      <c r="DJ22" s="12" t="s">
        <v>2236</v>
      </c>
      <c r="DK22" s="12" t="s">
        <v>2236</v>
      </c>
      <c r="DL22" s="12" t="s">
        <v>2236</v>
      </c>
      <c r="DM22" s="12" t="s">
        <v>2236</v>
      </c>
      <c r="DN22" s="12" t="s">
        <v>2236</v>
      </c>
      <c r="DO22" s="12" t="s">
        <v>2236</v>
      </c>
      <c r="DP22" s="12" t="s">
        <v>2236</v>
      </c>
      <c r="DQ22" s="12" t="s">
        <v>2236</v>
      </c>
      <c r="DR22" s="11" t="s">
        <v>2268</v>
      </c>
      <c r="DS22" s="11" t="s">
        <v>2236</v>
      </c>
      <c r="DT22" s="12" t="s">
        <v>2236</v>
      </c>
      <c r="DU22" s="12" t="s">
        <v>2236</v>
      </c>
      <c r="DV22" s="12" t="s">
        <v>2236</v>
      </c>
      <c r="DW22" s="12" t="s">
        <v>2236</v>
      </c>
      <c r="DX22" s="12" t="s">
        <v>2236</v>
      </c>
      <c r="DY22" s="12" t="s">
        <v>2236</v>
      </c>
      <c r="DZ22" s="12" t="s">
        <v>2236</v>
      </c>
      <c r="EA22" s="12" t="s">
        <v>2236</v>
      </c>
      <c r="EB22" s="12" t="s">
        <v>2236</v>
      </c>
      <c r="EC22" s="12" t="s">
        <v>2236</v>
      </c>
      <c r="ED22" s="12" t="s">
        <v>2236</v>
      </c>
      <c r="EE22" s="12" t="s">
        <v>2236</v>
      </c>
      <c r="EF22" s="12" t="s">
        <v>2236</v>
      </c>
      <c r="EG22" s="12" t="s">
        <v>2236</v>
      </c>
      <c r="EH22" s="12" t="s">
        <v>2236</v>
      </c>
      <c r="EI22" s="12" t="s">
        <v>2236</v>
      </c>
      <c r="EJ22" s="12" t="s">
        <v>2236</v>
      </c>
      <c r="EK22" s="12" t="s">
        <v>2236</v>
      </c>
      <c r="EL22" s="12" t="s">
        <v>2236</v>
      </c>
      <c r="EM22" s="12" t="s">
        <v>2236</v>
      </c>
      <c r="EN22" s="12" t="s">
        <v>2236</v>
      </c>
      <c r="EO22" s="12" t="s">
        <v>2236</v>
      </c>
      <c r="EP22" s="12" t="s">
        <v>2236</v>
      </c>
      <c r="EQ22" s="14" t="s">
        <v>5227</v>
      </c>
      <c r="ER22" s="11" t="s">
        <v>2236</v>
      </c>
      <c r="ES22" s="11" t="s">
        <v>2236</v>
      </c>
      <c r="ET22" s="11" t="s">
        <v>5473</v>
      </c>
      <c r="EU22" s="12" t="s">
        <v>2236</v>
      </c>
      <c r="EV22" s="12" t="s">
        <v>2236</v>
      </c>
      <c r="EW22" s="12" t="s">
        <v>2236</v>
      </c>
      <c r="EX22" s="12" t="s">
        <v>2236</v>
      </c>
      <c r="EY22" s="12" t="s">
        <v>2236</v>
      </c>
      <c r="EZ22" s="12" t="s">
        <v>2236</v>
      </c>
      <c r="FA22" s="12" t="s">
        <v>2236</v>
      </c>
      <c r="FB22" s="12" t="s">
        <v>2236</v>
      </c>
      <c r="FC22" s="12" t="s">
        <v>2236</v>
      </c>
      <c r="FD22" s="12" t="s">
        <v>2236</v>
      </c>
      <c r="FE22" s="12" t="s">
        <v>2236</v>
      </c>
      <c r="FF22" s="12" t="s">
        <v>2236</v>
      </c>
      <c r="FG22" s="12" t="s">
        <v>2236</v>
      </c>
      <c r="FH22" s="12" t="s">
        <v>2236</v>
      </c>
      <c r="FI22" s="12" t="s">
        <v>2236</v>
      </c>
      <c r="FJ22" s="12" t="s">
        <v>2236</v>
      </c>
      <c r="FK22" s="12" t="s">
        <v>2236</v>
      </c>
      <c r="FL22" s="12" t="s">
        <v>2236</v>
      </c>
      <c r="FM22" s="12" t="s">
        <v>2236</v>
      </c>
      <c r="FN22" s="12" t="s">
        <v>2236</v>
      </c>
      <c r="FO22" s="12" t="s">
        <v>2236</v>
      </c>
      <c r="FP22" s="12" t="s">
        <v>2236</v>
      </c>
      <c r="FQ22" s="12" t="s">
        <v>2236</v>
      </c>
      <c r="FR22" s="12" t="s">
        <v>2236</v>
      </c>
      <c r="FS22" s="12" t="s">
        <v>2236</v>
      </c>
      <c r="FT22" s="12" t="s">
        <v>2236</v>
      </c>
      <c r="FU22" s="12" t="s">
        <v>2236</v>
      </c>
      <c r="FV22" s="12" t="s">
        <v>2236</v>
      </c>
      <c r="FW22" s="12" t="s">
        <v>2236</v>
      </c>
      <c r="FX22" s="12" t="s">
        <v>2236</v>
      </c>
      <c r="FY22" s="12" t="s">
        <v>2236</v>
      </c>
      <c r="FZ22" s="12" t="s">
        <v>2236</v>
      </c>
      <c r="GA22" s="11" t="s">
        <v>2416</v>
      </c>
      <c r="GB22" s="11" t="s">
        <v>2236</v>
      </c>
      <c r="GC22" s="11" t="s">
        <v>2236</v>
      </c>
      <c r="GD22" s="13" t="s">
        <v>4771</v>
      </c>
      <c r="GE22" s="12" t="s">
        <v>2236</v>
      </c>
      <c r="GF22" s="12" t="s">
        <v>2236</v>
      </c>
      <c r="GG22" s="12" t="s">
        <v>2236</v>
      </c>
      <c r="GH22" s="12" t="s">
        <v>2236</v>
      </c>
      <c r="GI22" s="12" t="s">
        <v>2236</v>
      </c>
      <c r="GJ22" s="12" t="s">
        <v>2236</v>
      </c>
      <c r="GK22" s="12" t="s">
        <v>2236</v>
      </c>
      <c r="GL22" s="12" t="s">
        <v>2236</v>
      </c>
      <c r="GM22" s="12" t="s">
        <v>2236</v>
      </c>
      <c r="GN22" s="12" t="s">
        <v>2236</v>
      </c>
      <c r="GO22" s="12" t="s">
        <v>2236</v>
      </c>
      <c r="GP22" s="12" t="s">
        <v>2236</v>
      </c>
      <c r="GQ22" s="12" t="s">
        <v>2236</v>
      </c>
      <c r="GR22" s="12" t="s">
        <v>2236</v>
      </c>
      <c r="GS22" s="12" t="s">
        <v>2236</v>
      </c>
      <c r="GT22" s="12" t="s">
        <v>2236</v>
      </c>
      <c r="GU22" s="11" t="s">
        <v>2416</v>
      </c>
      <c r="GV22" s="11" t="s">
        <v>2236</v>
      </c>
      <c r="GW22" s="11" t="s">
        <v>2236</v>
      </c>
      <c r="GX22" s="13" t="s">
        <v>4772</v>
      </c>
      <c r="GY22" s="12" t="s">
        <v>2236</v>
      </c>
      <c r="GZ22" s="12" t="s">
        <v>2236</v>
      </c>
      <c r="HA22" s="12" t="s">
        <v>2236</v>
      </c>
      <c r="HB22" s="12" t="s">
        <v>2236</v>
      </c>
      <c r="HC22" s="12" t="s">
        <v>2236</v>
      </c>
      <c r="HD22" s="12" t="s">
        <v>2236</v>
      </c>
      <c r="HE22" s="12" t="s">
        <v>2236</v>
      </c>
      <c r="HF22" s="12" t="s">
        <v>2236</v>
      </c>
      <c r="HG22" s="12" t="s">
        <v>2236</v>
      </c>
      <c r="HH22" s="12" t="s">
        <v>2236</v>
      </c>
      <c r="HI22" s="12" t="s">
        <v>2236</v>
      </c>
      <c r="HJ22" s="12" t="s">
        <v>2236</v>
      </c>
      <c r="HK22" s="12" t="s">
        <v>2236</v>
      </c>
      <c r="HL22" s="12" t="s">
        <v>2236</v>
      </c>
      <c r="HM22" s="12" t="s">
        <v>2236</v>
      </c>
      <c r="HN22" s="12" t="s">
        <v>2236</v>
      </c>
      <c r="HO22" s="12" t="s">
        <v>2236</v>
      </c>
      <c r="HP22" s="12" t="s">
        <v>2236</v>
      </c>
      <c r="HQ22" s="12" t="s">
        <v>2236</v>
      </c>
      <c r="HR22" s="12" t="s">
        <v>2236</v>
      </c>
      <c r="HS22" s="11" t="s">
        <v>2416</v>
      </c>
      <c r="HT22" s="11" t="s">
        <v>2236</v>
      </c>
      <c r="HU22" s="11" t="s">
        <v>4773</v>
      </c>
      <c r="HV22" s="11" t="s">
        <v>5474</v>
      </c>
      <c r="HW22" s="12" t="s">
        <v>2236</v>
      </c>
      <c r="HX22" s="12" t="s">
        <v>2236</v>
      </c>
      <c r="HY22" s="12" t="s">
        <v>2236</v>
      </c>
      <c r="HZ22" s="12" t="s">
        <v>2236</v>
      </c>
      <c r="IA22" s="11" t="s">
        <v>2416</v>
      </c>
      <c r="IB22" s="11" t="s">
        <v>2236</v>
      </c>
      <c r="IC22" s="11" t="s">
        <v>2236</v>
      </c>
      <c r="ID22" s="11" t="s">
        <v>4775</v>
      </c>
      <c r="IE22" s="12" t="s">
        <v>2236</v>
      </c>
      <c r="IF22" s="12" t="s">
        <v>2236</v>
      </c>
      <c r="IG22" s="12" t="s">
        <v>2236</v>
      </c>
      <c r="IH22" s="12" t="s">
        <v>2236</v>
      </c>
      <c r="II22" s="11" t="s">
        <v>2416</v>
      </c>
      <c r="IJ22" s="11" t="s">
        <v>2236</v>
      </c>
      <c r="IK22" s="11" t="s">
        <v>4773</v>
      </c>
      <c r="IL22" s="13" t="s">
        <v>4776</v>
      </c>
      <c r="IM22" s="11" t="s">
        <v>2416</v>
      </c>
      <c r="IN22" s="11" t="s">
        <v>2236</v>
      </c>
      <c r="IO22" s="11" t="s">
        <v>2236</v>
      </c>
      <c r="IP22" s="11" t="s">
        <v>4593</v>
      </c>
      <c r="IQ22" s="12" t="s">
        <v>2236</v>
      </c>
      <c r="IR22" s="12" t="s">
        <v>2236</v>
      </c>
      <c r="IS22" s="12" t="s">
        <v>2236</v>
      </c>
      <c r="IT22" s="12" t="s">
        <v>2236</v>
      </c>
      <c r="IU22" s="11" t="s">
        <v>2416</v>
      </c>
      <c r="IV22" s="11" t="s">
        <v>2236</v>
      </c>
      <c r="IW22" s="11" t="s">
        <v>2236</v>
      </c>
      <c r="IX22" s="11" t="s">
        <v>4777</v>
      </c>
      <c r="IY22" s="12" t="s">
        <v>2236</v>
      </c>
      <c r="IZ22" s="12" t="s">
        <v>2236</v>
      </c>
      <c r="JA22" s="12" t="s">
        <v>2236</v>
      </c>
      <c r="JB22" s="12" t="s">
        <v>2236</v>
      </c>
      <c r="JC22" s="11" t="s">
        <v>2416</v>
      </c>
      <c r="JD22" s="11" t="s">
        <v>2236</v>
      </c>
      <c r="JE22" s="11" t="s">
        <v>4773</v>
      </c>
      <c r="JF22" s="11" t="s">
        <v>4778</v>
      </c>
      <c r="JG22" s="12" t="s">
        <v>2236</v>
      </c>
      <c r="JH22" s="12" t="s">
        <v>2236</v>
      </c>
      <c r="JI22" s="12" t="s">
        <v>2236</v>
      </c>
      <c r="JJ22" s="12" t="s">
        <v>2236</v>
      </c>
      <c r="JK22" s="12" t="s">
        <v>2236</v>
      </c>
      <c r="JL22" s="12" t="s">
        <v>2236</v>
      </c>
      <c r="JM22" s="12" t="s">
        <v>2236</v>
      </c>
      <c r="JN22" s="12" t="s">
        <v>2236</v>
      </c>
      <c r="JO22" s="12" t="s">
        <v>2236</v>
      </c>
      <c r="JP22" s="12" t="s">
        <v>2236</v>
      </c>
      <c r="JQ22" s="12" t="s">
        <v>2236</v>
      </c>
      <c r="JR22" s="12" t="s">
        <v>2236</v>
      </c>
      <c r="JS22" s="12" t="s">
        <v>2236</v>
      </c>
      <c r="JT22" s="12" t="s">
        <v>2236</v>
      </c>
      <c r="JU22" s="12" t="s">
        <v>2236</v>
      </c>
      <c r="JV22" s="12" t="s">
        <v>2236</v>
      </c>
      <c r="JW22" s="12" t="s">
        <v>2236</v>
      </c>
      <c r="JX22" s="12" t="s">
        <v>2236</v>
      </c>
      <c r="JY22" s="12" t="s">
        <v>2236</v>
      </c>
      <c r="JZ22" s="12" t="s">
        <v>2236</v>
      </c>
      <c r="KA22" s="12" t="s">
        <v>2236</v>
      </c>
      <c r="KB22" s="12" t="s">
        <v>2236</v>
      </c>
      <c r="KC22" s="12" t="s">
        <v>2236</v>
      </c>
      <c r="KD22" s="12" t="s">
        <v>2236</v>
      </c>
      <c r="KE22" s="12" t="s">
        <v>2236</v>
      </c>
      <c r="KF22" s="12" t="s">
        <v>2236</v>
      </c>
      <c r="KG22" s="12" t="s">
        <v>2236</v>
      </c>
      <c r="KH22" s="12" t="s">
        <v>2236</v>
      </c>
      <c r="KI22" s="12" t="s">
        <v>2236</v>
      </c>
      <c r="KJ22" s="12" t="s">
        <v>2236</v>
      </c>
      <c r="KK22" s="12" t="s">
        <v>2236</v>
      </c>
      <c r="KL22" s="12" t="s">
        <v>2236</v>
      </c>
      <c r="KM22" s="12" t="s">
        <v>2236</v>
      </c>
      <c r="KN22" s="12" t="s">
        <v>2236</v>
      </c>
      <c r="KO22" s="12" t="s">
        <v>2236</v>
      </c>
      <c r="KP22" s="12" t="s">
        <v>2236</v>
      </c>
      <c r="KQ22" s="12" t="s">
        <v>2236</v>
      </c>
      <c r="KR22" s="12" t="s">
        <v>2236</v>
      </c>
      <c r="KS22" s="12" t="s">
        <v>2236</v>
      </c>
      <c r="KT22" s="12" t="s">
        <v>2236</v>
      </c>
      <c r="KU22" s="12" t="s">
        <v>2236</v>
      </c>
      <c r="KV22" s="12" t="s">
        <v>2236</v>
      </c>
      <c r="KW22" s="12" t="s">
        <v>2236</v>
      </c>
      <c r="KX22" s="12" t="s">
        <v>2236</v>
      </c>
      <c r="KY22" s="12" t="s">
        <v>2236</v>
      </c>
      <c r="KZ22" s="12" t="s">
        <v>2236</v>
      </c>
      <c r="LA22" s="12" t="s">
        <v>2236</v>
      </c>
      <c r="LB22" s="12" t="s">
        <v>2236</v>
      </c>
      <c r="LC22" s="12" t="s">
        <v>2236</v>
      </c>
      <c r="LD22" s="12" t="s">
        <v>2236</v>
      </c>
      <c r="LE22" s="12" t="s">
        <v>2236</v>
      </c>
      <c r="LF22" s="12" t="s">
        <v>2236</v>
      </c>
      <c r="LG22" s="12" t="s">
        <v>2236</v>
      </c>
      <c r="LH22" s="12" t="s">
        <v>2236</v>
      </c>
      <c r="LI22" s="12" t="s">
        <v>2236</v>
      </c>
      <c r="LJ22" s="12" t="s">
        <v>2236</v>
      </c>
      <c r="LK22" s="12" t="s">
        <v>2236</v>
      </c>
      <c r="LL22" s="12" t="s">
        <v>2236</v>
      </c>
      <c r="LM22" s="12" t="s">
        <v>2236</v>
      </c>
      <c r="LN22" s="12" t="s">
        <v>2236</v>
      </c>
      <c r="LO22" s="12" t="s">
        <v>2236</v>
      </c>
      <c r="LP22" s="12" t="s">
        <v>2236</v>
      </c>
      <c r="LQ22" s="12" t="s">
        <v>2236</v>
      </c>
      <c r="LR22" s="12" t="s">
        <v>2236</v>
      </c>
      <c r="LS22" s="12" t="s">
        <v>2236</v>
      </c>
      <c r="LT22" s="12" t="s">
        <v>2236</v>
      </c>
      <c r="LU22" s="12" t="s">
        <v>2236</v>
      </c>
      <c r="LV22" s="12" t="s">
        <v>2236</v>
      </c>
      <c r="LW22" s="12" t="s">
        <v>2236</v>
      </c>
      <c r="LX22" s="12" t="s">
        <v>2236</v>
      </c>
      <c r="LY22" s="12" t="s">
        <v>2236</v>
      </c>
      <c r="LZ22" s="12" t="s">
        <v>2236</v>
      </c>
      <c r="MA22" s="12" t="s">
        <v>2236</v>
      </c>
      <c r="MB22" s="12" t="s">
        <v>2236</v>
      </c>
      <c r="MC22" s="12" t="s">
        <v>2236</v>
      </c>
      <c r="MD22" s="12" t="s">
        <v>2236</v>
      </c>
      <c r="ME22" s="12" t="s">
        <v>2236</v>
      </c>
      <c r="MF22" s="12" t="s">
        <v>2236</v>
      </c>
      <c r="MG22" s="12" t="s">
        <v>2236</v>
      </c>
      <c r="MH22" s="12" t="s">
        <v>2236</v>
      </c>
      <c r="MI22" s="12" t="s">
        <v>2236</v>
      </c>
      <c r="MJ22" s="12" t="s">
        <v>2236</v>
      </c>
      <c r="MK22" s="12" t="s">
        <v>2236</v>
      </c>
      <c r="ML22" s="12" t="s">
        <v>2236</v>
      </c>
      <c r="MM22" s="12" t="s">
        <v>2236</v>
      </c>
      <c r="MN22" s="12" t="s">
        <v>2236</v>
      </c>
      <c r="MO22" s="12" t="s">
        <v>2236</v>
      </c>
      <c r="MP22" s="12" t="s">
        <v>2236</v>
      </c>
      <c r="MQ22" s="12" t="s">
        <v>2236</v>
      </c>
      <c r="MR22" s="12" t="s">
        <v>2236</v>
      </c>
      <c r="MS22" s="12" t="s">
        <v>2236</v>
      </c>
      <c r="MT22" s="12" t="s">
        <v>2236</v>
      </c>
      <c r="MU22" s="12" t="s">
        <v>2236</v>
      </c>
      <c r="MV22" s="12" t="s">
        <v>2236</v>
      </c>
      <c r="MW22" s="12" t="s">
        <v>2236</v>
      </c>
      <c r="MX22" s="12" t="s">
        <v>2236</v>
      </c>
      <c r="MY22" s="12" t="s">
        <v>2236</v>
      </c>
      <c r="MZ22" s="12" t="s">
        <v>2236</v>
      </c>
      <c r="NA22" s="12" t="s">
        <v>2236</v>
      </c>
      <c r="NB22" s="12" t="s">
        <v>2236</v>
      </c>
      <c r="NC22" s="12" t="s">
        <v>2236</v>
      </c>
      <c r="ND22" s="12" t="s">
        <v>2236</v>
      </c>
      <c r="NE22" s="12" t="s">
        <v>2236</v>
      </c>
      <c r="NF22" s="12" t="s">
        <v>2236</v>
      </c>
      <c r="NG22" s="12" t="s">
        <v>2236</v>
      </c>
      <c r="NH22" s="12" t="s">
        <v>2236</v>
      </c>
      <c r="NI22" s="12" t="s">
        <v>2236</v>
      </c>
      <c r="NJ22" s="12" t="s">
        <v>2236</v>
      </c>
      <c r="NK22" s="12" t="s">
        <v>2236</v>
      </c>
      <c r="NL22" s="12" t="s">
        <v>2236</v>
      </c>
      <c r="NM22" s="12" t="s">
        <v>2236</v>
      </c>
      <c r="NN22" s="12" t="s">
        <v>2236</v>
      </c>
      <c r="NO22" s="12" t="s">
        <v>2236</v>
      </c>
      <c r="NP22" s="12" t="s">
        <v>2236</v>
      </c>
      <c r="NQ22" s="12" t="s">
        <v>2236</v>
      </c>
      <c r="NR22" s="12" t="s">
        <v>2236</v>
      </c>
      <c r="NS22" s="12" t="s">
        <v>2236</v>
      </c>
      <c r="NT22" s="12" t="s">
        <v>2236</v>
      </c>
      <c r="NU22" s="12" t="s">
        <v>2236</v>
      </c>
      <c r="NV22" s="12" t="s">
        <v>2236</v>
      </c>
      <c r="NW22" s="12" t="s">
        <v>2236</v>
      </c>
      <c r="NX22" s="12" t="s">
        <v>2236</v>
      </c>
      <c r="NY22" s="12" t="s">
        <v>2236</v>
      </c>
      <c r="NZ22" s="12" t="s">
        <v>2236</v>
      </c>
      <c r="OA22" s="12" t="s">
        <v>2236</v>
      </c>
      <c r="OB22" s="12" t="s">
        <v>2236</v>
      </c>
      <c r="OC22" s="12" t="s">
        <v>2236</v>
      </c>
      <c r="OD22" s="12" t="s">
        <v>2236</v>
      </c>
      <c r="OE22" s="12" t="s">
        <v>2236</v>
      </c>
      <c r="OF22" s="12" t="s">
        <v>2236</v>
      </c>
      <c r="OG22" s="12" t="s">
        <v>2236</v>
      </c>
      <c r="OH22" s="12" t="s">
        <v>2236</v>
      </c>
      <c r="OI22" s="12" t="s">
        <v>2236</v>
      </c>
      <c r="OJ22" s="12" t="s">
        <v>2236</v>
      </c>
      <c r="OK22" s="12" t="s">
        <v>2236</v>
      </c>
      <c r="OL22" s="12" t="s">
        <v>2236</v>
      </c>
      <c r="OM22" s="12" t="s">
        <v>2236</v>
      </c>
      <c r="ON22" s="12" t="s">
        <v>2236</v>
      </c>
      <c r="OO22" s="12" t="s">
        <v>2236</v>
      </c>
      <c r="OP22" s="12" t="s">
        <v>2236</v>
      </c>
      <c r="OQ22" s="12" t="s">
        <v>2236</v>
      </c>
      <c r="OR22" s="12" t="s">
        <v>2236</v>
      </c>
      <c r="OS22" s="12" t="s">
        <v>2236</v>
      </c>
      <c r="OT22" s="12" t="s">
        <v>2236</v>
      </c>
      <c r="OU22" s="12" t="s">
        <v>2236</v>
      </c>
      <c r="OV22" s="12" t="s">
        <v>2236</v>
      </c>
      <c r="OW22" s="12" t="s">
        <v>2236</v>
      </c>
      <c r="OX22" s="12" t="s">
        <v>2236</v>
      </c>
      <c r="OY22" s="12" t="s">
        <v>2236</v>
      </c>
      <c r="OZ22" s="12" t="s">
        <v>2236</v>
      </c>
      <c r="PA22" s="12" t="s">
        <v>2236</v>
      </c>
      <c r="PB22" s="12" t="s">
        <v>2236</v>
      </c>
      <c r="PC22" s="12" t="s">
        <v>2236</v>
      </c>
      <c r="PD22" s="12" t="s">
        <v>2236</v>
      </c>
      <c r="PE22" s="12" t="s">
        <v>2236</v>
      </c>
      <c r="PF22" s="12" t="s">
        <v>2236</v>
      </c>
      <c r="PG22" s="12" t="s">
        <v>2236</v>
      </c>
      <c r="PH22" s="12" t="s">
        <v>2236</v>
      </c>
      <c r="PI22" s="12" t="s">
        <v>2236</v>
      </c>
      <c r="PJ22" s="12" t="s">
        <v>2236</v>
      </c>
      <c r="PK22" s="12" t="s">
        <v>2236</v>
      </c>
      <c r="PL22" s="12" t="s">
        <v>2236</v>
      </c>
      <c r="PM22" s="12" t="s">
        <v>2236</v>
      </c>
      <c r="PN22" s="12" t="s">
        <v>2236</v>
      </c>
      <c r="PO22" s="12" t="s">
        <v>2236</v>
      </c>
      <c r="PP22" s="12" t="s">
        <v>2236</v>
      </c>
      <c r="PQ22" s="12" t="s">
        <v>2236</v>
      </c>
      <c r="PR22" s="12" t="s">
        <v>2236</v>
      </c>
      <c r="PS22" s="11" t="s">
        <v>5475</v>
      </c>
      <c r="PT22" s="11" t="s">
        <v>2236</v>
      </c>
      <c r="PU22" s="11" t="s">
        <v>2236</v>
      </c>
      <c r="PV22" s="11" t="s">
        <v>5476</v>
      </c>
      <c r="PW22" s="11" t="s">
        <v>5477</v>
      </c>
      <c r="PX22" s="20" t="s">
        <v>2170</v>
      </c>
    </row>
    <row r="23" spans="1:440" ht="15" customHeight="1">
      <c r="A23" s="11" t="s">
        <v>5478</v>
      </c>
      <c r="B23" s="11">
        <v>1113</v>
      </c>
      <c r="C23" s="11" t="s">
        <v>2554</v>
      </c>
      <c r="D23" s="11" t="s">
        <v>2629</v>
      </c>
      <c r="E23" s="11" t="s">
        <v>2630</v>
      </c>
      <c r="F23" s="11">
        <v>2015</v>
      </c>
      <c r="G23" s="11" t="s">
        <v>5479</v>
      </c>
      <c r="H23" s="11" t="s">
        <v>2542</v>
      </c>
      <c r="I23" s="11" t="s">
        <v>2631</v>
      </c>
      <c r="J23" s="11" t="s">
        <v>2632</v>
      </c>
      <c r="K23" s="11" t="s">
        <v>2633</v>
      </c>
      <c r="L23" s="11" t="s">
        <v>2235</v>
      </c>
      <c r="M23" s="11" t="s">
        <v>2236</v>
      </c>
      <c r="N23" s="11" t="s">
        <v>2237</v>
      </c>
      <c r="O23" s="11" t="s">
        <v>2236</v>
      </c>
      <c r="P23" s="11" t="s">
        <v>2236</v>
      </c>
      <c r="Q23" s="60" t="s">
        <v>2236</v>
      </c>
      <c r="R23" s="11" t="s">
        <v>2236</v>
      </c>
      <c r="S23" s="12" t="s">
        <v>2236</v>
      </c>
      <c r="T23" s="12" t="s">
        <v>2236</v>
      </c>
      <c r="U23" s="12" t="s">
        <v>2236</v>
      </c>
      <c r="V23" s="12" t="s">
        <v>2236</v>
      </c>
      <c r="W23" s="12" t="s">
        <v>2236</v>
      </c>
      <c r="X23" s="12" t="s">
        <v>2236</v>
      </c>
      <c r="Y23" s="12" t="s">
        <v>2236</v>
      </c>
      <c r="Z23" s="12" t="s">
        <v>2236</v>
      </c>
      <c r="AA23" s="12" t="s">
        <v>2236</v>
      </c>
      <c r="AB23" s="12" t="s">
        <v>2236</v>
      </c>
      <c r="AC23" s="12" t="s">
        <v>2236</v>
      </c>
      <c r="AD23" s="12" t="s">
        <v>2236</v>
      </c>
      <c r="AE23" s="12" t="s">
        <v>2236</v>
      </c>
      <c r="AF23" s="12" t="s">
        <v>2236</v>
      </c>
      <c r="AG23" s="12" t="s">
        <v>2236</v>
      </c>
      <c r="AH23" s="12" t="s">
        <v>2236</v>
      </c>
      <c r="AI23" s="12" t="s">
        <v>2236</v>
      </c>
      <c r="AJ23" s="12" t="s">
        <v>2236</v>
      </c>
      <c r="AK23" s="12" t="s">
        <v>2236</v>
      </c>
      <c r="AL23" s="12" t="s">
        <v>2236</v>
      </c>
      <c r="AM23" s="12" t="s">
        <v>2236</v>
      </c>
      <c r="AN23" s="12" t="s">
        <v>2236</v>
      </c>
      <c r="AO23" s="12" t="s">
        <v>2236</v>
      </c>
      <c r="AP23" s="12" t="s">
        <v>2236</v>
      </c>
      <c r="AQ23" s="12" t="s">
        <v>2236</v>
      </c>
      <c r="AR23" s="12" t="s">
        <v>2236</v>
      </c>
      <c r="AS23" s="12" t="s">
        <v>2236</v>
      </c>
      <c r="AT23" s="12" t="s">
        <v>2236</v>
      </c>
      <c r="AU23" s="12" t="s">
        <v>2236</v>
      </c>
      <c r="AV23" s="12" t="s">
        <v>2236</v>
      </c>
      <c r="AW23" s="12" t="s">
        <v>2236</v>
      </c>
      <c r="AX23" s="12" t="s">
        <v>2236</v>
      </c>
      <c r="AY23" s="12" t="s">
        <v>2236</v>
      </c>
      <c r="AZ23" s="12" t="s">
        <v>2236</v>
      </c>
      <c r="BA23" s="12" t="s">
        <v>2236</v>
      </c>
      <c r="BB23" s="12" t="s">
        <v>2236</v>
      </c>
      <c r="BC23" s="12" t="s">
        <v>2236</v>
      </c>
      <c r="BD23" s="12" t="s">
        <v>2236</v>
      </c>
      <c r="BE23" s="12" t="s">
        <v>2236</v>
      </c>
      <c r="BF23" s="12" t="s">
        <v>2236</v>
      </c>
      <c r="BG23" s="12" t="s">
        <v>2236</v>
      </c>
      <c r="BH23" s="12" t="s">
        <v>2236</v>
      </c>
      <c r="BI23" s="12" t="s">
        <v>2236</v>
      </c>
      <c r="BJ23" s="12" t="s">
        <v>2236</v>
      </c>
      <c r="BK23" s="12" t="s">
        <v>2236</v>
      </c>
      <c r="BL23" s="12" t="s">
        <v>2236</v>
      </c>
      <c r="BM23" s="12" t="s">
        <v>2236</v>
      </c>
      <c r="BN23" s="12" t="s">
        <v>2236</v>
      </c>
      <c r="BO23" s="12" t="s">
        <v>2236</v>
      </c>
      <c r="BP23" s="12" t="s">
        <v>2236</v>
      </c>
      <c r="BQ23" s="12" t="s">
        <v>2236</v>
      </c>
      <c r="BR23" s="12" t="s">
        <v>2236</v>
      </c>
      <c r="BS23" s="12" t="s">
        <v>2236</v>
      </c>
      <c r="BT23" s="12" t="s">
        <v>2236</v>
      </c>
      <c r="BU23" s="12" t="s">
        <v>2236</v>
      </c>
      <c r="BV23" s="12" t="s">
        <v>2236</v>
      </c>
      <c r="BW23" s="12" t="s">
        <v>2236</v>
      </c>
      <c r="BX23" s="12" t="s">
        <v>2236</v>
      </c>
      <c r="BY23" s="12" t="s">
        <v>2236</v>
      </c>
      <c r="BZ23" s="11" t="s">
        <v>2236</v>
      </c>
      <c r="CA23" s="11" t="s">
        <v>2236</v>
      </c>
      <c r="CB23" s="11" t="s">
        <v>2236</v>
      </c>
      <c r="CC23" s="11" t="s">
        <v>2236</v>
      </c>
      <c r="CD23" s="11" t="s">
        <v>2236</v>
      </c>
      <c r="CE23" s="11" t="s">
        <v>2236</v>
      </c>
      <c r="CF23" s="11" t="s">
        <v>2236</v>
      </c>
      <c r="CG23" s="12" t="s">
        <v>2236</v>
      </c>
      <c r="CH23" s="11" t="s">
        <v>2236</v>
      </c>
      <c r="CI23" s="12" t="s">
        <v>2236</v>
      </c>
      <c r="CJ23" s="12" t="s">
        <v>2236</v>
      </c>
      <c r="CK23" s="12" t="s">
        <v>2236</v>
      </c>
      <c r="CL23" s="12" t="s">
        <v>2236</v>
      </c>
      <c r="CM23" s="12" t="s">
        <v>2236</v>
      </c>
      <c r="CN23" s="12" t="s">
        <v>2236</v>
      </c>
      <c r="CO23" s="12" t="s">
        <v>2236</v>
      </c>
      <c r="CP23" s="12" t="s">
        <v>2236</v>
      </c>
      <c r="CQ23" s="12" t="s">
        <v>2236</v>
      </c>
      <c r="CR23" s="12" t="s">
        <v>2236</v>
      </c>
      <c r="CS23" s="12" t="s">
        <v>2236</v>
      </c>
      <c r="CT23" s="12" t="s">
        <v>2236</v>
      </c>
      <c r="CU23" s="12" t="s">
        <v>2236</v>
      </c>
      <c r="CV23" s="12" t="s">
        <v>2236</v>
      </c>
      <c r="CW23" s="12" t="s">
        <v>2236</v>
      </c>
      <c r="CX23" s="12" t="s">
        <v>2236</v>
      </c>
      <c r="CY23" s="12" t="s">
        <v>2236</v>
      </c>
      <c r="CZ23" s="12" t="s">
        <v>2236</v>
      </c>
      <c r="DA23" s="12" t="s">
        <v>2236</v>
      </c>
      <c r="DB23" s="12" t="s">
        <v>2236</v>
      </c>
      <c r="DC23" s="12" t="s">
        <v>2236</v>
      </c>
      <c r="DD23" s="12" t="s">
        <v>2236</v>
      </c>
      <c r="DE23" s="12" t="s">
        <v>2236</v>
      </c>
      <c r="DF23" s="12" t="s">
        <v>2236</v>
      </c>
      <c r="DG23" s="12" t="s">
        <v>2236</v>
      </c>
      <c r="DH23" s="12" t="s">
        <v>2236</v>
      </c>
      <c r="DI23" s="12" t="s">
        <v>2236</v>
      </c>
      <c r="DJ23" s="12" t="s">
        <v>2236</v>
      </c>
      <c r="DK23" s="12" t="s">
        <v>2236</v>
      </c>
      <c r="DL23" s="12" t="s">
        <v>2236</v>
      </c>
      <c r="DM23" s="12" t="s">
        <v>2236</v>
      </c>
      <c r="DN23" s="12" t="s">
        <v>2236</v>
      </c>
      <c r="DO23" s="12" t="s">
        <v>2236</v>
      </c>
      <c r="DP23" s="12" t="s">
        <v>2236</v>
      </c>
      <c r="DQ23" s="12" t="s">
        <v>2236</v>
      </c>
      <c r="DR23" s="11" t="s">
        <v>2268</v>
      </c>
      <c r="DS23" s="11" t="s">
        <v>2634</v>
      </c>
      <c r="DT23" s="11" t="s">
        <v>2635</v>
      </c>
      <c r="DU23" s="11" t="s">
        <v>2236</v>
      </c>
      <c r="DV23" s="11" t="s">
        <v>2636</v>
      </c>
      <c r="DW23" s="11" t="s">
        <v>2637</v>
      </c>
      <c r="DX23" s="11" t="s">
        <v>2236</v>
      </c>
      <c r="DY23" s="11" t="s">
        <v>2638</v>
      </c>
      <c r="DZ23" s="11" t="s">
        <v>2639</v>
      </c>
      <c r="EA23" s="11" t="s">
        <v>2236</v>
      </c>
      <c r="EB23" s="11" t="s">
        <v>2640</v>
      </c>
      <c r="EC23" s="11" t="s">
        <v>2641</v>
      </c>
      <c r="ED23" s="11" t="s">
        <v>2236</v>
      </c>
      <c r="EE23" s="12" t="s">
        <v>2236</v>
      </c>
      <c r="EF23" s="12" t="s">
        <v>2236</v>
      </c>
      <c r="EG23" s="12" t="s">
        <v>2236</v>
      </c>
      <c r="EH23" s="12" t="s">
        <v>2236</v>
      </c>
      <c r="EI23" s="12" t="s">
        <v>2236</v>
      </c>
      <c r="EJ23" s="12" t="s">
        <v>2236</v>
      </c>
      <c r="EK23" s="12" t="s">
        <v>2236</v>
      </c>
      <c r="EL23" s="12" t="s">
        <v>2236</v>
      </c>
      <c r="EM23" s="12" t="s">
        <v>2236</v>
      </c>
      <c r="EN23" s="12" t="s">
        <v>2236</v>
      </c>
      <c r="EO23" s="12" t="s">
        <v>2236</v>
      </c>
      <c r="EP23" s="12" t="s">
        <v>2236</v>
      </c>
      <c r="EQ23" s="14" t="s">
        <v>2642</v>
      </c>
      <c r="ER23" s="11" t="s">
        <v>2236</v>
      </c>
      <c r="ES23" s="11" t="s">
        <v>2236</v>
      </c>
      <c r="ET23" s="11" t="s">
        <v>2236</v>
      </c>
      <c r="EU23" s="12" t="s">
        <v>2236</v>
      </c>
      <c r="EV23" s="12" t="s">
        <v>2236</v>
      </c>
      <c r="EW23" s="12" t="s">
        <v>2236</v>
      </c>
      <c r="EX23" s="12" t="s">
        <v>2236</v>
      </c>
      <c r="EY23" s="12" t="s">
        <v>2236</v>
      </c>
      <c r="EZ23" s="12" t="s">
        <v>2236</v>
      </c>
      <c r="FA23" s="12" t="s">
        <v>2236</v>
      </c>
      <c r="FB23" s="12" t="s">
        <v>2236</v>
      </c>
      <c r="FC23" s="11" t="s">
        <v>5480</v>
      </c>
      <c r="FD23" s="11" t="s">
        <v>2236</v>
      </c>
      <c r="FE23" s="11" t="s">
        <v>2236</v>
      </c>
      <c r="FF23" s="11" t="s">
        <v>2236</v>
      </c>
      <c r="FG23" s="12" t="s">
        <v>2236</v>
      </c>
      <c r="FH23" s="12" t="s">
        <v>2236</v>
      </c>
      <c r="FI23" s="12" t="s">
        <v>2236</v>
      </c>
      <c r="FJ23" s="12" t="s">
        <v>2236</v>
      </c>
      <c r="FK23" s="12" t="s">
        <v>2236</v>
      </c>
      <c r="FL23" s="12" t="s">
        <v>2236</v>
      </c>
      <c r="FM23" s="12" t="s">
        <v>2236</v>
      </c>
      <c r="FN23" s="12" t="s">
        <v>2236</v>
      </c>
      <c r="FO23" s="12" t="s">
        <v>2236</v>
      </c>
      <c r="FP23" s="12" t="s">
        <v>2236</v>
      </c>
      <c r="FQ23" s="12" t="s">
        <v>2236</v>
      </c>
      <c r="FR23" s="12" t="s">
        <v>2236</v>
      </c>
      <c r="FS23" s="12" t="s">
        <v>2236</v>
      </c>
      <c r="FT23" s="12" t="s">
        <v>2236</v>
      </c>
      <c r="FU23" s="12" t="s">
        <v>2236</v>
      </c>
      <c r="FV23" s="12" t="s">
        <v>2236</v>
      </c>
      <c r="FW23" s="11" t="s">
        <v>5348</v>
      </c>
      <c r="FX23" s="11" t="s">
        <v>2236</v>
      </c>
      <c r="FY23" s="11" t="s">
        <v>2236</v>
      </c>
      <c r="FZ23" s="11" t="s">
        <v>2236</v>
      </c>
      <c r="GA23" s="11" t="s">
        <v>2643</v>
      </c>
      <c r="GB23" s="11" t="s">
        <v>2236</v>
      </c>
      <c r="GC23" s="11" t="s">
        <v>2236</v>
      </c>
      <c r="GD23" s="11" t="s">
        <v>2236</v>
      </c>
      <c r="GE23" s="11" t="s">
        <v>2644</v>
      </c>
      <c r="GF23" s="11" t="s">
        <v>2236</v>
      </c>
      <c r="GG23" s="11" t="s">
        <v>2236</v>
      </c>
      <c r="GH23" s="11" t="s">
        <v>2236</v>
      </c>
      <c r="GI23" s="11" t="s">
        <v>2644</v>
      </c>
      <c r="GJ23" s="11" t="s">
        <v>2236</v>
      </c>
      <c r="GK23" s="11" t="s">
        <v>2236</v>
      </c>
      <c r="GL23" s="11" t="s">
        <v>2236</v>
      </c>
      <c r="GM23" s="11" t="s">
        <v>2643</v>
      </c>
      <c r="GN23" s="11" t="s">
        <v>2236</v>
      </c>
      <c r="GO23" s="11" t="s">
        <v>2236</v>
      </c>
      <c r="GP23" s="11" t="s">
        <v>2236</v>
      </c>
      <c r="GQ23" s="12" t="s">
        <v>2236</v>
      </c>
      <c r="GR23" s="12" t="s">
        <v>2236</v>
      </c>
      <c r="GS23" s="12" t="s">
        <v>2236</v>
      </c>
      <c r="GT23" s="12" t="s">
        <v>2236</v>
      </c>
      <c r="GU23" s="11" t="s">
        <v>2643</v>
      </c>
      <c r="GV23" s="11" t="s">
        <v>2236</v>
      </c>
      <c r="GW23" s="11" t="s">
        <v>2236</v>
      </c>
      <c r="GX23" s="11" t="s">
        <v>2236</v>
      </c>
      <c r="GY23" s="12" t="s">
        <v>2236</v>
      </c>
      <c r="GZ23" s="12" t="s">
        <v>2236</v>
      </c>
      <c r="HA23" s="12" t="s">
        <v>2236</v>
      </c>
      <c r="HB23" s="12" t="s">
        <v>2236</v>
      </c>
      <c r="HC23" s="12" t="s">
        <v>2236</v>
      </c>
      <c r="HD23" s="12" t="s">
        <v>2236</v>
      </c>
      <c r="HE23" s="12" t="s">
        <v>2236</v>
      </c>
      <c r="HF23" s="12" t="s">
        <v>2236</v>
      </c>
      <c r="HG23" s="12" t="s">
        <v>2236</v>
      </c>
      <c r="HH23" s="12" t="s">
        <v>2236</v>
      </c>
      <c r="HI23" s="12" t="s">
        <v>2236</v>
      </c>
      <c r="HJ23" s="12" t="s">
        <v>2236</v>
      </c>
      <c r="HK23" s="12" t="s">
        <v>2236</v>
      </c>
      <c r="HL23" s="12" t="s">
        <v>2236</v>
      </c>
      <c r="HM23" s="12" t="s">
        <v>2236</v>
      </c>
      <c r="HN23" s="12" t="s">
        <v>2236</v>
      </c>
      <c r="HO23" s="11" t="s">
        <v>2643</v>
      </c>
      <c r="HP23" s="11" t="s">
        <v>2236</v>
      </c>
      <c r="HQ23" s="11" t="s">
        <v>2236</v>
      </c>
      <c r="HR23" s="11" t="s">
        <v>2236</v>
      </c>
      <c r="HS23" s="11" t="s">
        <v>2643</v>
      </c>
      <c r="HT23" s="11" t="s">
        <v>2236</v>
      </c>
      <c r="HU23" s="11" t="s">
        <v>2236</v>
      </c>
      <c r="HV23" s="11" t="s">
        <v>2236</v>
      </c>
      <c r="HW23" s="11" t="s">
        <v>2643</v>
      </c>
      <c r="HX23" s="11" t="s">
        <v>2236</v>
      </c>
      <c r="HY23" s="11" t="s">
        <v>2236</v>
      </c>
      <c r="HZ23" s="11" t="s">
        <v>2236</v>
      </c>
      <c r="IA23" s="11" t="s">
        <v>2643</v>
      </c>
      <c r="IB23" s="11" t="s">
        <v>2236</v>
      </c>
      <c r="IC23" s="11" t="s">
        <v>2236</v>
      </c>
      <c r="ID23" s="11" t="s">
        <v>2236</v>
      </c>
      <c r="IE23" s="12" t="s">
        <v>2236</v>
      </c>
      <c r="IF23" s="12" t="s">
        <v>2236</v>
      </c>
      <c r="IG23" s="12" t="s">
        <v>2236</v>
      </c>
      <c r="IH23" s="12" t="s">
        <v>2236</v>
      </c>
      <c r="II23" s="11" t="s">
        <v>2643</v>
      </c>
      <c r="IJ23" s="11" t="s">
        <v>2236</v>
      </c>
      <c r="IK23" s="11" t="s">
        <v>2236</v>
      </c>
      <c r="IL23" s="11" t="s">
        <v>2236</v>
      </c>
      <c r="IM23" s="11" t="s">
        <v>2643</v>
      </c>
      <c r="IN23" s="11" t="s">
        <v>2236</v>
      </c>
      <c r="IO23" s="11" t="s">
        <v>2236</v>
      </c>
      <c r="IP23" s="11" t="s">
        <v>2236</v>
      </c>
      <c r="IQ23" s="11" t="s">
        <v>2643</v>
      </c>
      <c r="IR23" s="11" t="s">
        <v>2236</v>
      </c>
      <c r="IS23" s="11" t="s">
        <v>2236</v>
      </c>
      <c r="IT23" s="11" t="s">
        <v>2236</v>
      </c>
      <c r="IU23" s="11" t="s">
        <v>2643</v>
      </c>
      <c r="IV23" s="11" t="s">
        <v>2236</v>
      </c>
      <c r="IW23" s="11" t="s">
        <v>2236</v>
      </c>
      <c r="IX23" s="11" t="s">
        <v>2236</v>
      </c>
      <c r="IY23" s="12" t="s">
        <v>2236</v>
      </c>
      <c r="IZ23" s="12" t="s">
        <v>2236</v>
      </c>
      <c r="JA23" s="12" t="s">
        <v>2236</v>
      </c>
      <c r="JB23" s="12" t="s">
        <v>2236</v>
      </c>
      <c r="JC23" s="11" t="s">
        <v>2643</v>
      </c>
      <c r="JD23" s="11" t="s">
        <v>2236</v>
      </c>
      <c r="JE23" s="11" t="s">
        <v>2236</v>
      </c>
      <c r="JF23" s="11" t="s">
        <v>2236</v>
      </c>
      <c r="JG23" s="11" t="s">
        <v>2643</v>
      </c>
      <c r="JH23" s="11" t="s">
        <v>2236</v>
      </c>
      <c r="JI23" s="11" t="s">
        <v>2236</v>
      </c>
      <c r="JJ23" s="11" t="s">
        <v>2236</v>
      </c>
      <c r="JK23" s="12" t="s">
        <v>2236</v>
      </c>
      <c r="JL23" s="12" t="s">
        <v>2236</v>
      </c>
      <c r="JM23" s="12" t="s">
        <v>2236</v>
      </c>
      <c r="JN23" s="12" t="s">
        <v>2236</v>
      </c>
      <c r="JO23" s="11" t="s">
        <v>2645</v>
      </c>
      <c r="JP23" s="11" t="s">
        <v>2236</v>
      </c>
      <c r="JQ23" s="11" t="s">
        <v>2236</v>
      </c>
      <c r="JR23" s="11" t="s">
        <v>2236</v>
      </c>
      <c r="JS23" s="11" t="s">
        <v>2646</v>
      </c>
      <c r="JT23" s="11" t="s">
        <v>2236</v>
      </c>
      <c r="JU23" s="11" t="s">
        <v>2236</v>
      </c>
      <c r="JV23" s="11" t="s">
        <v>2236</v>
      </c>
      <c r="JW23" s="11" t="s">
        <v>2647</v>
      </c>
      <c r="JX23" s="11" t="s">
        <v>2236</v>
      </c>
      <c r="JY23" s="11" t="s">
        <v>2236</v>
      </c>
      <c r="JZ23" s="11" t="s">
        <v>2236</v>
      </c>
      <c r="KA23" s="11" t="s">
        <v>2648</v>
      </c>
      <c r="KB23" s="11" t="s">
        <v>2236</v>
      </c>
      <c r="KC23" s="11" t="s">
        <v>2236</v>
      </c>
      <c r="KD23" s="11" t="s">
        <v>2236</v>
      </c>
      <c r="KE23" s="12" t="s">
        <v>2236</v>
      </c>
      <c r="KF23" s="12" t="s">
        <v>2236</v>
      </c>
      <c r="KG23" s="12" t="s">
        <v>2236</v>
      </c>
      <c r="KH23" s="12" t="s">
        <v>2236</v>
      </c>
      <c r="KI23" s="12" t="s">
        <v>2236</v>
      </c>
      <c r="KJ23" s="12" t="s">
        <v>2236</v>
      </c>
      <c r="KK23" s="12" t="s">
        <v>2236</v>
      </c>
      <c r="KL23" s="12" t="s">
        <v>2236</v>
      </c>
      <c r="KM23" s="12" t="s">
        <v>2236</v>
      </c>
      <c r="KN23" s="12" t="s">
        <v>2236</v>
      </c>
      <c r="KO23" s="12" t="s">
        <v>2236</v>
      </c>
      <c r="KP23" s="12" t="s">
        <v>2236</v>
      </c>
      <c r="KQ23" s="12" t="s">
        <v>2236</v>
      </c>
      <c r="KR23" s="12" t="s">
        <v>2236</v>
      </c>
      <c r="KS23" s="12" t="s">
        <v>2236</v>
      </c>
      <c r="KT23" s="12" t="s">
        <v>2236</v>
      </c>
      <c r="KU23" s="12" t="s">
        <v>2236</v>
      </c>
      <c r="KV23" s="12" t="s">
        <v>2236</v>
      </c>
      <c r="KW23" s="12" t="s">
        <v>2236</v>
      </c>
      <c r="KX23" s="12" t="s">
        <v>2236</v>
      </c>
      <c r="KY23" s="12" t="s">
        <v>2236</v>
      </c>
      <c r="KZ23" s="12" t="s">
        <v>2236</v>
      </c>
      <c r="LA23" s="12" t="s">
        <v>2236</v>
      </c>
      <c r="LB23" s="12" t="s">
        <v>2236</v>
      </c>
      <c r="LC23" s="12" t="s">
        <v>2236</v>
      </c>
      <c r="LD23" s="12" t="s">
        <v>2236</v>
      </c>
      <c r="LE23" s="12" t="s">
        <v>2236</v>
      </c>
      <c r="LF23" s="12" t="s">
        <v>2236</v>
      </c>
      <c r="LG23" s="12" t="s">
        <v>2236</v>
      </c>
      <c r="LH23" s="12" t="s">
        <v>2236</v>
      </c>
      <c r="LI23" s="12" t="s">
        <v>2236</v>
      </c>
      <c r="LJ23" s="12" t="s">
        <v>2236</v>
      </c>
      <c r="LK23" s="12" t="s">
        <v>2236</v>
      </c>
      <c r="LL23" s="12" t="s">
        <v>2236</v>
      </c>
      <c r="LM23" s="12" t="s">
        <v>2236</v>
      </c>
      <c r="LN23" s="12" t="s">
        <v>2236</v>
      </c>
      <c r="LO23" s="12" t="s">
        <v>2236</v>
      </c>
      <c r="LP23" s="12" t="s">
        <v>2236</v>
      </c>
      <c r="LQ23" s="12" t="s">
        <v>2236</v>
      </c>
      <c r="LR23" s="12" t="s">
        <v>2236</v>
      </c>
      <c r="LS23" s="12" t="s">
        <v>2236</v>
      </c>
      <c r="LT23" s="12" t="s">
        <v>2236</v>
      </c>
      <c r="LU23" s="12" t="s">
        <v>2236</v>
      </c>
      <c r="LV23" s="12" t="s">
        <v>2236</v>
      </c>
      <c r="LW23" s="12" t="s">
        <v>2236</v>
      </c>
      <c r="LX23" s="12" t="s">
        <v>2236</v>
      </c>
      <c r="LY23" s="12" t="s">
        <v>2236</v>
      </c>
      <c r="LZ23" s="12" t="s">
        <v>2236</v>
      </c>
      <c r="MA23" s="12" t="s">
        <v>2236</v>
      </c>
      <c r="MB23" s="12" t="s">
        <v>2236</v>
      </c>
      <c r="MC23" s="12" t="s">
        <v>2236</v>
      </c>
      <c r="MD23" s="12" t="s">
        <v>2236</v>
      </c>
      <c r="ME23" s="12" t="s">
        <v>2236</v>
      </c>
      <c r="MF23" s="12" t="s">
        <v>2236</v>
      </c>
      <c r="MG23" s="12" t="s">
        <v>2236</v>
      </c>
      <c r="MH23" s="12" t="s">
        <v>2236</v>
      </c>
      <c r="MI23" s="12" t="s">
        <v>2236</v>
      </c>
      <c r="MJ23" s="12" t="s">
        <v>2236</v>
      </c>
      <c r="MK23" s="12" t="s">
        <v>2236</v>
      </c>
      <c r="ML23" s="12" t="s">
        <v>2236</v>
      </c>
      <c r="MM23" s="12" t="s">
        <v>2236</v>
      </c>
      <c r="MN23" s="12" t="s">
        <v>2236</v>
      </c>
      <c r="MO23" s="12" t="s">
        <v>2236</v>
      </c>
      <c r="MP23" s="12" t="s">
        <v>2236</v>
      </c>
      <c r="MQ23" s="12" t="s">
        <v>2236</v>
      </c>
      <c r="MR23" s="12" t="s">
        <v>2236</v>
      </c>
      <c r="MS23" s="12" t="s">
        <v>2236</v>
      </c>
      <c r="MT23" s="12" t="s">
        <v>2236</v>
      </c>
      <c r="MU23" s="12" t="s">
        <v>2236</v>
      </c>
      <c r="MV23" s="12" t="s">
        <v>2236</v>
      </c>
      <c r="MW23" s="12" t="s">
        <v>2236</v>
      </c>
      <c r="MX23" s="12" t="s">
        <v>2236</v>
      </c>
      <c r="MY23" s="12" t="s">
        <v>2236</v>
      </c>
      <c r="MZ23" s="12" t="s">
        <v>2236</v>
      </c>
      <c r="NA23" s="12" t="s">
        <v>2236</v>
      </c>
      <c r="NB23" s="12" t="s">
        <v>2236</v>
      </c>
      <c r="NC23" s="12" t="s">
        <v>2236</v>
      </c>
      <c r="ND23" s="12" t="s">
        <v>2236</v>
      </c>
      <c r="NE23" s="12" t="s">
        <v>2236</v>
      </c>
      <c r="NF23" s="12" t="s">
        <v>2236</v>
      </c>
      <c r="NG23" s="12" t="s">
        <v>2236</v>
      </c>
      <c r="NH23" s="12" t="s">
        <v>2236</v>
      </c>
      <c r="NI23" s="12" t="s">
        <v>2236</v>
      </c>
      <c r="NJ23" s="12" t="s">
        <v>2236</v>
      </c>
      <c r="NK23" s="12" t="s">
        <v>2236</v>
      </c>
      <c r="NL23" s="12" t="s">
        <v>2236</v>
      </c>
      <c r="NM23" s="12" t="s">
        <v>2236</v>
      </c>
      <c r="NN23" s="12" t="s">
        <v>2236</v>
      </c>
      <c r="NO23" s="12" t="s">
        <v>2236</v>
      </c>
      <c r="NP23" s="12" t="s">
        <v>2236</v>
      </c>
      <c r="NQ23" s="12" t="s">
        <v>2236</v>
      </c>
      <c r="NR23" s="12" t="s">
        <v>2236</v>
      </c>
      <c r="NS23" s="12" t="s">
        <v>2236</v>
      </c>
      <c r="NT23" s="12" t="s">
        <v>2236</v>
      </c>
      <c r="NU23" s="12" t="s">
        <v>2236</v>
      </c>
      <c r="NV23" s="12" t="s">
        <v>2236</v>
      </c>
      <c r="NW23" s="12" t="s">
        <v>2236</v>
      </c>
      <c r="NX23" s="12" t="s">
        <v>2236</v>
      </c>
      <c r="NY23" s="12" t="s">
        <v>2236</v>
      </c>
      <c r="NZ23" s="12" t="s">
        <v>2236</v>
      </c>
      <c r="OA23" s="12" t="s">
        <v>2236</v>
      </c>
      <c r="OB23" s="12" t="s">
        <v>2236</v>
      </c>
      <c r="OC23" s="12" t="s">
        <v>2236</v>
      </c>
      <c r="OD23" s="12" t="s">
        <v>2236</v>
      </c>
      <c r="OE23" s="12" t="s">
        <v>2236</v>
      </c>
      <c r="OF23" s="12" t="s">
        <v>2236</v>
      </c>
      <c r="OG23" s="12" t="s">
        <v>2236</v>
      </c>
      <c r="OH23" s="12" t="s">
        <v>2236</v>
      </c>
      <c r="OI23" s="12" t="s">
        <v>2236</v>
      </c>
      <c r="OJ23" s="12" t="s">
        <v>2236</v>
      </c>
      <c r="OK23" s="12" t="s">
        <v>2236</v>
      </c>
      <c r="OL23" s="12" t="s">
        <v>2236</v>
      </c>
      <c r="OM23" s="12" t="s">
        <v>2236</v>
      </c>
      <c r="ON23" s="12" t="s">
        <v>2236</v>
      </c>
      <c r="OO23" s="12" t="s">
        <v>2236</v>
      </c>
      <c r="OP23" s="12" t="s">
        <v>2236</v>
      </c>
      <c r="OQ23" s="12" t="s">
        <v>2236</v>
      </c>
      <c r="OR23" s="12" t="s">
        <v>2236</v>
      </c>
      <c r="OS23" s="12" t="s">
        <v>2236</v>
      </c>
      <c r="OT23" s="12" t="s">
        <v>2236</v>
      </c>
      <c r="OU23" s="12" t="s">
        <v>2236</v>
      </c>
      <c r="OV23" s="12" t="s">
        <v>2236</v>
      </c>
      <c r="OW23" s="12" t="s">
        <v>2236</v>
      </c>
      <c r="OX23" s="12" t="s">
        <v>2236</v>
      </c>
      <c r="OY23" s="12" t="s">
        <v>2236</v>
      </c>
      <c r="OZ23" s="12" t="s">
        <v>2236</v>
      </c>
      <c r="PA23" s="12" t="s">
        <v>2236</v>
      </c>
      <c r="PB23" s="12" t="s">
        <v>2236</v>
      </c>
      <c r="PC23" s="12" t="s">
        <v>2236</v>
      </c>
      <c r="PD23" s="12" t="s">
        <v>2236</v>
      </c>
      <c r="PE23" s="12" t="s">
        <v>2236</v>
      </c>
      <c r="PF23" s="12" t="s">
        <v>2236</v>
      </c>
      <c r="PG23" s="12" t="s">
        <v>2236</v>
      </c>
      <c r="PH23" s="12" t="s">
        <v>2236</v>
      </c>
      <c r="PI23" s="12" t="s">
        <v>2236</v>
      </c>
      <c r="PJ23" s="12" t="s">
        <v>2236</v>
      </c>
      <c r="PK23" s="12" t="s">
        <v>2236</v>
      </c>
      <c r="PL23" s="12" t="s">
        <v>2236</v>
      </c>
      <c r="PM23" s="12" t="s">
        <v>2236</v>
      </c>
      <c r="PN23" s="12" t="s">
        <v>2236</v>
      </c>
      <c r="PO23" s="12" t="s">
        <v>2236</v>
      </c>
      <c r="PP23" s="12" t="s">
        <v>2236</v>
      </c>
      <c r="PQ23" s="12" t="s">
        <v>2236</v>
      </c>
      <c r="PR23" s="12" t="s">
        <v>2236</v>
      </c>
      <c r="PS23" s="11" t="s">
        <v>5481</v>
      </c>
      <c r="PT23" s="11" t="s">
        <v>2236</v>
      </c>
      <c r="PU23" s="11" t="s">
        <v>2236</v>
      </c>
      <c r="PV23" s="13" t="s">
        <v>5482</v>
      </c>
      <c r="PW23" s="13" t="s">
        <v>5483</v>
      </c>
      <c r="PX23" s="20" t="s">
        <v>2170</v>
      </c>
    </row>
    <row r="24" spans="1:440" ht="15" customHeight="1">
      <c r="A24" s="11" t="s">
        <v>5484</v>
      </c>
      <c r="B24" s="11">
        <v>1062</v>
      </c>
      <c r="C24" s="11" t="s">
        <v>2554</v>
      </c>
      <c r="D24" s="11" t="s">
        <v>2555</v>
      </c>
      <c r="E24" s="11" t="s">
        <v>2556</v>
      </c>
      <c r="F24" s="11">
        <v>2015</v>
      </c>
      <c r="G24" s="11" t="s">
        <v>5479</v>
      </c>
      <c r="H24" s="11" t="s">
        <v>2557</v>
      </c>
      <c r="I24" s="11" t="s">
        <v>2544</v>
      </c>
      <c r="J24" s="11" t="s">
        <v>2558</v>
      </c>
      <c r="K24" s="11" t="s">
        <v>2408</v>
      </c>
      <c r="L24" s="11" t="s">
        <v>2235</v>
      </c>
      <c r="M24" s="11" t="s">
        <v>2321</v>
      </c>
      <c r="N24" s="11" t="s">
        <v>2545</v>
      </c>
      <c r="O24" s="11" t="s">
        <v>2559</v>
      </c>
      <c r="P24" s="11" t="s">
        <v>2236</v>
      </c>
      <c r="Q24" s="60" t="s">
        <v>2236</v>
      </c>
      <c r="R24" s="11" t="s">
        <v>2236</v>
      </c>
      <c r="S24" s="12" t="s">
        <v>2236</v>
      </c>
      <c r="T24" s="12" t="s">
        <v>2236</v>
      </c>
      <c r="U24" s="12" t="s">
        <v>2236</v>
      </c>
      <c r="V24" s="12" t="s">
        <v>2236</v>
      </c>
      <c r="W24" s="12" t="s">
        <v>2236</v>
      </c>
      <c r="X24" s="12" t="s">
        <v>2236</v>
      </c>
      <c r="Y24" s="12" t="s">
        <v>2236</v>
      </c>
      <c r="Z24" s="12" t="s">
        <v>2236</v>
      </c>
      <c r="AA24" s="12" t="s">
        <v>2236</v>
      </c>
      <c r="AB24" s="12" t="s">
        <v>2236</v>
      </c>
      <c r="AC24" s="12" t="s">
        <v>2236</v>
      </c>
      <c r="AD24" s="12" t="s">
        <v>2236</v>
      </c>
      <c r="AE24" s="12" t="s">
        <v>2236</v>
      </c>
      <c r="AF24" s="12" t="s">
        <v>2236</v>
      </c>
      <c r="AG24" s="12" t="s">
        <v>2236</v>
      </c>
      <c r="AH24" s="12" t="s">
        <v>2236</v>
      </c>
      <c r="AI24" s="12" t="s">
        <v>2236</v>
      </c>
      <c r="AJ24" s="12" t="s">
        <v>2236</v>
      </c>
      <c r="AK24" s="12" t="s">
        <v>2236</v>
      </c>
      <c r="AL24" s="12" t="s">
        <v>2236</v>
      </c>
      <c r="AM24" s="12" t="s">
        <v>2236</v>
      </c>
      <c r="AN24" s="12" t="s">
        <v>2236</v>
      </c>
      <c r="AO24" s="12" t="s">
        <v>2236</v>
      </c>
      <c r="AP24" s="12" t="s">
        <v>2236</v>
      </c>
      <c r="AQ24" s="12" t="s">
        <v>2236</v>
      </c>
      <c r="AR24" s="12" t="s">
        <v>2236</v>
      </c>
      <c r="AS24" s="12" t="s">
        <v>2236</v>
      </c>
      <c r="AT24" s="12" t="s">
        <v>2236</v>
      </c>
      <c r="AU24" s="12" t="s">
        <v>2236</v>
      </c>
      <c r="AV24" s="12" t="s">
        <v>2236</v>
      </c>
      <c r="AW24" s="12" t="s">
        <v>2236</v>
      </c>
      <c r="AX24" s="12" t="s">
        <v>2236</v>
      </c>
      <c r="AY24" s="12" t="s">
        <v>2236</v>
      </c>
      <c r="AZ24" s="12" t="s">
        <v>2236</v>
      </c>
      <c r="BA24" s="12" t="s">
        <v>2236</v>
      </c>
      <c r="BB24" s="12" t="s">
        <v>2236</v>
      </c>
      <c r="BC24" s="12" t="s">
        <v>2236</v>
      </c>
      <c r="BD24" s="12" t="s">
        <v>2236</v>
      </c>
      <c r="BE24" s="12" t="s">
        <v>2236</v>
      </c>
      <c r="BF24" s="12" t="s">
        <v>2236</v>
      </c>
      <c r="BG24" s="12" t="s">
        <v>2236</v>
      </c>
      <c r="BH24" s="12" t="s">
        <v>2236</v>
      </c>
      <c r="BI24" s="12" t="s">
        <v>2236</v>
      </c>
      <c r="BJ24" s="12" t="s">
        <v>2236</v>
      </c>
      <c r="BK24" s="12" t="s">
        <v>2236</v>
      </c>
      <c r="BL24" s="12" t="s">
        <v>2236</v>
      </c>
      <c r="BM24" s="12" t="s">
        <v>2236</v>
      </c>
      <c r="BN24" s="12" t="s">
        <v>2236</v>
      </c>
      <c r="BO24" s="12" t="s">
        <v>2236</v>
      </c>
      <c r="BP24" s="12" t="s">
        <v>2236</v>
      </c>
      <c r="BQ24" s="12" t="s">
        <v>2236</v>
      </c>
      <c r="BR24" s="12" t="s">
        <v>2236</v>
      </c>
      <c r="BS24" s="12" t="s">
        <v>2236</v>
      </c>
      <c r="BT24" s="12" t="s">
        <v>2236</v>
      </c>
      <c r="BU24" s="12" t="s">
        <v>2236</v>
      </c>
      <c r="BV24" s="12" t="s">
        <v>2236</v>
      </c>
      <c r="BW24" s="12" t="s">
        <v>2236</v>
      </c>
      <c r="BX24" s="12" t="s">
        <v>2236</v>
      </c>
      <c r="BY24" s="12" t="s">
        <v>2236</v>
      </c>
      <c r="BZ24" s="11" t="s">
        <v>2236</v>
      </c>
      <c r="CA24" s="11" t="s">
        <v>2236</v>
      </c>
      <c r="CB24" s="11" t="s">
        <v>2236</v>
      </c>
      <c r="CC24" s="11" t="s">
        <v>2236</v>
      </c>
      <c r="CD24" s="11" t="s">
        <v>2236</v>
      </c>
      <c r="CE24" s="11" t="s">
        <v>2236</v>
      </c>
      <c r="CF24" s="11" t="s">
        <v>2236</v>
      </c>
      <c r="CG24" s="12" t="s">
        <v>2236</v>
      </c>
      <c r="CH24" s="11" t="s">
        <v>2560</v>
      </c>
      <c r="CI24" s="11" t="s">
        <v>2236</v>
      </c>
      <c r="CJ24" s="11" t="s">
        <v>2236</v>
      </c>
      <c r="CK24" s="13" t="s">
        <v>2561</v>
      </c>
      <c r="CL24" s="11" t="s">
        <v>5485</v>
      </c>
      <c r="CM24" s="11" t="s">
        <v>2236</v>
      </c>
      <c r="CN24" s="11" t="s">
        <v>2236</v>
      </c>
      <c r="CO24" s="13" t="s">
        <v>2561</v>
      </c>
      <c r="CP24" s="11" t="s">
        <v>5486</v>
      </c>
      <c r="CQ24" s="11" t="s">
        <v>2236</v>
      </c>
      <c r="CR24" s="11" t="s">
        <v>2236</v>
      </c>
      <c r="CS24" s="13" t="s">
        <v>2561</v>
      </c>
      <c r="CT24" s="12" t="s">
        <v>2236</v>
      </c>
      <c r="CU24" s="12" t="s">
        <v>2236</v>
      </c>
      <c r="CV24" s="12" t="s">
        <v>2236</v>
      </c>
      <c r="CW24" s="12" t="s">
        <v>2236</v>
      </c>
      <c r="CX24" s="12" t="s">
        <v>2236</v>
      </c>
      <c r="CY24" s="12" t="s">
        <v>2236</v>
      </c>
      <c r="CZ24" s="12" t="s">
        <v>2236</v>
      </c>
      <c r="DA24" s="12" t="s">
        <v>2236</v>
      </c>
      <c r="DB24" s="12" t="s">
        <v>2236</v>
      </c>
      <c r="DC24" s="12" t="s">
        <v>2236</v>
      </c>
      <c r="DD24" s="12" t="s">
        <v>2236</v>
      </c>
      <c r="DE24" s="12" t="s">
        <v>2236</v>
      </c>
      <c r="DF24" s="12" t="s">
        <v>2236</v>
      </c>
      <c r="DG24" s="12" t="s">
        <v>2236</v>
      </c>
      <c r="DH24" s="12" t="s">
        <v>2236</v>
      </c>
      <c r="DI24" s="12" t="s">
        <v>2236</v>
      </c>
      <c r="DJ24" s="12" t="s">
        <v>2236</v>
      </c>
      <c r="DK24" s="12" t="s">
        <v>2236</v>
      </c>
      <c r="DL24" s="12" t="s">
        <v>2236</v>
      </c>
      <c r="DM24" s="12" t="s">
        <v>2236</v>
      </c>
      <c r="DN24" s="12" t="s">
        <v>2236</v>
      </c>
      <c r="DO24" s="12" t="s">
        <v>2236</v>
      </c>
      <c r="DP24" s="12" t="s">
        <v>2236</v>
      </c>
      <c r="DQ24" s="12" t="s">
        <v>2236</v>
      </c>
      <c r="DR24" s="11" t="s">
        <v>2268</v>
      </c>
      <c r="DS24" s="11" t="s">
        <v>2236</v>
      </c>
      <c r="DT24" s="12" t="s">
        <v>2236</v>
      </c>
      <c r="DU24" s="12" t="s">
        <v>2236</v>
      </c>
      <c r="DV24" s="12" t="s">
        <v>2236</v>
      </c>
      <c r="DW24" s="12" t="s">
        <v>2236</v>
      </c>
      <c r="DX24" s="12" t="s">
        <v>2236</v>
      </c>
      <c r="DY24" s="12" t="s">
        <v>2236</v>
      </c>
      <c r="DZ24" s="12" t="s">
        <v>2236</v>
      </c>
      <c r="EA24" s="12" t="s">
        <v>2236</v>
      </c>
      <c r="EB24" s="12" t="s">
        <v>2236</v>
      </c>
      <c r="EC24" s="12" t="s">
        <v>2236</v>
      </c>
      <c r="ED24" s="12" t="s">
        <v>2236</v>
      </c>
      <c r="EE24" s="12" t="s">
        <v>2236</v>
      </c>
      <c r="EF24" s="12" t="s">
        <v>2236</v>
      </c>
      <c r="EG24" s="12" t="s">
        <v>2236</v>
      </c>
      <c r="EH24" s="12" t="s">
        <v>2236</v>
      </c>
      <c r="EI24" s="12" t="s">
        <v>2236</v>
      </c>
      <c r="EJ24" s="12" t="s">
        <v>2236</v>
      </c>
      <c r="EK24" s="12" t="s">
        <v>2236</v>
      </c>
      <c r="EL24" s="12" t="s">
        <v>2236</v>
      </c>
      <c r="EM24" s="12" t="s">
        <v>2236</v>
      </c>
      <c r="EN24" s="12" t="s">
        <v>2236</v>
      </c>
      <c r="EO24" s="12" t="s">
        <v>2236</v>
      </c>
      <c r="EP24" s="12" t="s">
        <v>2236</v>
      </c>
      <c r="EQ24" s="14" t="s">
        <v>2564</v>
      </c>
      <c r="ER24" s="13" t="s">
        <v>5487</v>
      </c>
      <c r="ES24" s="11" t="s">
        <v>5488</v>
      </c>
      <c r="ET24" s="13" t="s">
        <v>5489</v>
      </c>
      <c r="EU24" s="12" t="s">
        <v>2236</v>
      </c>
      <c r="EV24" s="12" t="s">
        <v>2236</v>
      </c>
      <c r="EW24" s="12" t="s">
        <v>2236</v>
      </c>
      <c r="EX24" s="12" t="s">
        <v>2236</v>
      </c>
      <c r="EY24" s="12" t="s">
        <v>2236</v>
      </c>
      <c r="EZ24" s="12" t="s">
        <v>2236</v>
      </c>
      <c r="FA24" s="12" t="s">
        <v>2236</v>
      </c>
      <c r="FB24" s="12" t="s">
        <v>2236</v>
      </c>
      <c r="FC24" s="12" t="s">
        <v>2236</v>
      </c>
      <c r="FD24" s="12" t="s">
        <v>2236</v>
      </c>
      <c r="FE24" s="12" t="s">
        <v>2236</v>
      </c>
      <c r="FF24" s="12" t="s">
        <v>2236</v>
      </c>
      <c r="FG24" s="12" t="s">
        <v>2236</v>
      </c>
      <c r="FH24" s="12" t="s">
        <v>2236</v>
      </c>
      <c r="FI24" s="12" t="s">
        <v>2236</v>
      </c>
      <c r="FJ24" s="12" t="s">
        <v>2236</v>
      </c>
      <c r="FK24" s="12" t="s">
        <v>2236</v>
      </c>
      <c r="FL24" s="12" t="s">
        <v>2236</v>
      </c>
      <c r="FM24" s="12" t="s">
        <v>2236</v>
      </c>
      <c r="FN24" s="12" t="s">
        <v>2236</v>
      </c>
      <c r="FO24" s="12" t="s">
        <v>2236</v>
      </c>
      <c r="FP24" s="12" t="s">
        <v>2236</v>
      </c>
      <c r="FQ24" s="12" t="s">
        <v>2236</v>
      </c>
      <c r="FR24" s="12" t="s">
        <v>2236</v>
      </c>
      <c r="FS24" s="12" t="s">
        <v>2236</v>
      </c>
      <c r="FT24" s="12" t="s">
        <v>2236</v>
      </c>
      <c r="FU24" s="12" t="s">
        <v>2236</v>
      </c>
      <c r="FV24" s="12" t="s">
        <v>2236</v>
      </c>
      <c r="FW24" s="12" t="s">
        <v>2236</v>
      </c>
      <c r="FX24" s="12" t="s">
        <v>2236</v>
      </c>
      <c r="FY24" s="12" t="s">
        <v>2236</v>
      </c>
      <c r="FZ24" s="12" t="s">
        <v>2236</v>
      </c>
      <c r="GA24" s="12" t="s">
        <v>2236</v>
      </c>
      <c r="GB24" s="12" t="s">
        <v>2236</v>
      </c>
      <c r="GC24" s="12" t="s">
        <v>2236</v>
      </c>
      <c r="GD24" s="12" t="s">
        <v>2236</v>
      </c>
      <c r="GE24" s="12" t="s">
        <v>2236</v>
      </c>
      <c r="GF24" s="12" t="s">
        <v>2236</v>
      </c>
      <c r="GG24" s="12" t="s">
        <v>2236</v>
      </c>
      <c r="GH24" s="12" t="s">
        <v>2236</v>
      </c>
      <c r="GI24" s="12" t="s">
        <v>2236</v>
      </c>
      <c r="GJ24" s="12" t="s">
        <v>2236</v>
      </c>
      <c r="GK24" s="12" t="s">
        <v>2236</v>
      </c>
      <c r="GL24" s="12" t="s">
        <v>2236</v>
      </c>
      <c r="GM24" s="12" t="s">
        <v>2236</v>
      </c>
      <c r="GN24" s="12" t="s">
        <v>2236</v>
      </c>
      <c r="GO24" s="12" t="s">
        <v>2236</v>
      </c>
      <c r="GP24" s="12" t="s">
        <v>2236</v>
      </c>
      <c r="GQ24" s="12" t="s">
        <v>2236</v>
      </c>
      <c r="GR24" s="12" t="s">
        <v>2236</v>
      </c>
      <c r="GS24" s="12" t="s">
        <v>2236</v>
      </c>
      <c r="GT24" s="12" t="s">
        <v>2236</v>
      </c>
      <c r="GU24" s="12" t="s">
        <v>2236</v>
      </c>
      <c r="GV24" s="12" t="s">
        <v>2236</v>
      </c>
      <c r="GW24" s="12" t="s">
        <v>2236</v>
      </c>
      <c r="GX24" s="12" t="s">
        <v>2236</v>
      </c>
      <c r="GY24" s="12" t="s">
        <v>2236</v>
      </c>
      <c r="GZ24" s="12" t="s">
        <v>2236</v>
      </c>
      <c r="HA24" s="12" t="s">
        <v>2236</v>
      </c>
      <c r="HB24" s="12" t="s">
        <v>2236</v>
      </c>
      <c r="HC24" s="12" t="s">
        <v>2236</v>
      </c>
      <c r="HD24" s="12" t="s">
        <v>2236</v>
      </c>
      <c r="HE24" s="12" t="s">
        <v>2236</v>
      </c>
      <c r="HF24" s="12" t="s">
        <v>2236</v>
      </c>
      <c r="HG24" s="12" t="s">
        <v>2236</v>
      </c>
      <c r="HH24" s="12" t="s">
        <v>2236</v>
      </c>
      <c r="HI24" s="12" t="s">
        <v>2236</v>
      </c>
      <c r="HJ24" s="12" t="s">
        <v>2236</v>
      </c>
      <c r="HK24" s="12" t="s">
        <v>2236</v>
      </c>
      <c r="HL24" s="12" t="s">
        <v>2236</v>
      </c>
      <c r="HM24" s="12" t="s">
        <v>2236</v>
      </c>
      <c r="HN24" s="12" t="s">
        <v>2236</v>
      </c>
      <c r="HO24" s="12" t="s">
        <v>2236</v>
      </c>
      <c r="HP24" s="12" t="s">
        <v>2236</v>
      </c>
      <c r="HQ24" s="12" t="s">
        <v>2236</v>
      </c>
      <c r="HR24" s="12" t="s">
        <v>2236</v>
      </c>
      <c r="HS24" s="12" t="s">
        <v>2236</v>
      </c>
      <c r="HT24" s="12" t="s">
        <v>2236</v>
      </c>
      <c r="HU24" s="12" t="s">
        <v>2236</v>
      </c>
      <c r="HV24" s="12" t="s">
        <v>2236</v>
      </c>
      <c r="HW24" s="12" t="s">
        <v>2236</v>
      </c>
      <c r="HX24" s="12" t="s">
        <v>2236</v>
      </c>
      <c r="HY24" s="12" t="s">
        <v>2236</v>
      </c>
      <c r="HZ24" s="12" t="s">
        <v>2236</v>
      </c>
      <c r="IA24" s="12" t="s">
        <v>2236</v>
      </c>
      <c r="IB24" s="12" t="s">
        <v>2236</v>
      </c>
      <c r="IC24" s="12" t="s">
        <v>2236</v>
      </c>
      <c r="ID24" s="12" t="s">
        <v>2236</v>
      </c>
      <c r="IE24" s="12" t="s">
        <v>2236</v>
      </c>
      <c r="IF24" s="12" t="s">
        <v>2236</v>
      </c>
      <c r="IG24" s="12" t="s">
        <v>2236</v>
      </c>
      <c r="IH24" s="12" t="s">
        <v>2236</v>
      </c>
      <c r="II24" s="12" t="s">
        <v>2236</v>
      </c>
      <c r="IJ24" s="12" t="s">
        <v>2236</v>
      </c>
      <c r="IK24" s="12" t="s">
        <v>2236</v>
      </c>
      <c r="IL24" s="12" t="s">
        <v>2236</v>
      </c>
      <c r="IM24" s="12" t="s">
        <v>2236</v>
      </c>
      <c r="IN24" s="12" t="s">
        <v>2236</v>
      </c>
      <c r="IO24" s="12" t="s">
        <v>2236</v>
      </c>
      <c r="IP24" s="12" t="s">
        <v>2236</v>
      </c>
      <c r="IQ24" s="12" t="s">
        <v>2236</v>
      </c>
      <c r="IR24" s="12" t="s">
        <v>2236</v>
      </c>
      <c r="IS24" s="12" t="s">
        <v>2236</v>
      </c>
      <c r="IT24" s="12" t="s">
        <v>2236</v>
      </c>
      <c r="IU24" s="12" t="s">
        <v>2236</v>
      </c>
      <c r="IV24" s="12" t="s">
        <v>2236</v>
      </c>
      <c r="IW24" s="12" t="s">
        <v>2236</v>
      </c>
      <c r="IX24" s="12" t="s">
        <v>2236</v>
      </c>
      <c r="IY24" s="12" t="s">
        <v>2236</v>
      </c>
      <c r="IZ24" s="12" t="s">
        <v>2236</v>
      </c>
      <c r="JA24" s="12" t="s">
        <v>2236</v>
      </c>
      <c r="JB24" s="12" t="s">
        <v>2236</v>
      </c>
      <c r="JC24" s="12" t="s">
        <v>2236</v>
      </c>
      <c r="JD24" s="12" t="s">
        <v>2236</v>
      </c>
      <c r="JE24" s="12" t="s">
        <v>2236</v>
      </c>
      <c r="JF24" s="12" t="s">
        <v>2236</v>
      </c>
      <c r="JG24" s="12" t="s">
        <v>2236</v>
      </c>
      <c r="JH24" s="12" t="s">
        <v>2236</v>
      </c>
      <c r="JI24" s="12" t="s">
        <v>2236</v>
      </c>
      <c r="JJ24" s="12" t="s">
        <v>2236</v>
      </c>
      <c r="JK24" s="12" t="s">
        <v>2236</v>
      </c>
      <c r="JL24" s="12" t="s">
        <v>2236</v>
      </c>
      <c r="JM24" s="12" t="s">
        <v>2236</v>
      </c>
      <c r="JN24" s="12" t="s">
        <v>2236</v>
      </c>
      <c r="JO24" s="11" t="s">
        <v>5490</v>
      </c>
      <c r="JP24" s="13" t="s">
        <v>5491</v>
      </c>
      <c r="JQ24" s="11" t="s">
        <v>2236</v>
      </c>
      <c r="JR24" s="11" t="s">
        <v>2236</v>
      </c>
      <c r="JS24" s="12" t="s">
        <v>2236</v>
      </c>
      <c r="JT24" s="12" t="s">
        <v>2236</v>
      </c>
      <c r="JU24" s="12" t="s">
        <v>2236</v>
      </c>
      <c r="JV24" s="12" t="s">
        <v>2236</v>
      </c>
      <c r="JW24" s="12" t="s">
        <v>2236</v>
      </c>
      <c r="JX24" s="12" t="s">
        <v>2236</v>
      </c>
      <c r="JY24" s="12" t="s">
        <v>2236</v>
      </c>
      <c r="JZ24" s="12" t="s">
        <v>2236</v>
      </c>
      <c r="KA24" s="12" t="s">
        <v>2236</v>
      </c>
      <c r="KB24" s="12" t="s">
        <v>2236</v>
      </c>
      <c r="KC24" s="12" t="s">
        <v>2236</v>
      </c>
      <c r="KD24" s="12" t="s">
        <v>2236</v>
      </c>
      <c r="KE24" s="12" t="s">
        <v>2236</v>
      </c>
      <c r="KF24" s="12" t="s">
        <v>2236</v>
      </c>
      <c r="KG24" s="12" t="s">
        <v>2236</v>
      </c>
      <c r="KH24" s="12" t="s">
        <v>2236</v>
      </c>
      <c r="KI24" s="12" t="s">
        <v>2236</v>
      </c>
      <c r="KJ24" s="12" t="s">
        <v>2236</v>
      </c>
      <c r="KK24" s="12" t="s">
        <v>2236</v>
      </c>
      <c r="KL24" s="12" t="s">
        <v>2236</v>
      </c>
      <c r="KM24" s="12" t="s">
        <v>2236</v>
      </c>
      <c r="KN24" s="12" t="s">
        <v>2236</v>
      </c>
      <c r="KO24" s="12" t="s">
        <v>2236</v>
      </c>
      <c r="KP24" s="12" t="s">
        <v>2236</v>
      </c>
      <c r="KQ24" s="12" t="s">
        <v>2236</v>
      </c>
      <c r="KR24" s="12" t="s">
        <v>2236</v>
      </c>
      <c r="KS24" s="12" t="s">
        <v>2236</v>
      </c>
      <c r="KT24" s="12" t="s">
        <v>2236</v>
      </c>
      <c r="KU24" s="12" t="s">
        <v>2236</v>
      </c>
      <c r="KV24" s="12" t="s">
        <v>2236</v>
      </c>
      <c r="KW24" s="12" t="s">
        <v>2236</v>
      </c>
      <c r="KX24" s="12" t="s">
        <v>2236</v>
      </c>
      <c r="KY24" s="12" t="s">
        <v>2236</v>
      </c>
      <c r="KZ24" s="12" t="s">
        <v>2236</v>
      </c>
      <c r="LA24" s="12" t="s">
        <v>2236</v>
      </c>
      <c r="LB24" s="12" t="s">
        <v>2236</v>
      </c>
      <c r="LC24" s="12" t="s">
        <v>2236</v>
      </c>
      <c r="LD24" s="12" t="s">
        <v>2236</v>
      </c>
      <c r="LE24" s="12" t="s">
        <v>2236</v>
      </c>
      <c r="LF24" s="12" t="s">
        <v>2236</v>
      </c>
      <c r="LG24" s="12" t="s">
        <v>2236</v>
      </c>
      <c r="LH24" s="12" t="s">
        <v>2236</v>
      </c>
      <c r="LI24" s="12" t="s">
        <v>2236</v>
      </c>
      <c r="LJ24" s="12" t="s">
        <v>2236</v>
      </c>
      <c r="LK24" s="12" t="s">
        <v>2236</v>
      </c>
      <c r="LL24" s="12" t="s">
        <v>2236</v>
      </c>
      <c r="LM24" s="12" t="s">
        <v>2236</v>
      </c>
      <c r="LN24" s="12" t="s">
        <v>2236</v>
      </c>
      <c r="LO24" s="12" t="s">
        <v>2236</v>
      </c>
      <c r="LP24" s="12" t="s">
        <v>2236</v>
      </c>
      <c r="LQ24" s="12" t="s">
        <v>2236</v>
      </c>
      <c r="LR24" s="12" t="s">
        <v>2236</v>
      </c>
      <c r="LS24" s="12" t="s">
        <v>2236</v>
      </c>
      <c r="LT24" s="12" t="s">
        <v>2236</v>
      </c>
      <c r="LU24" s="12" t="s">
        <v>2236</v>
      </c>
      <c r="LV24" s="12" t="s">
        <v>2236</v>
      </c>
      <c r="LW24" s="12" t="s">
        <v>2236</v>
      </c>
      <c r="LX24" s="12" t="s">
        <v>2236</v>
      </c>
      <c r="LY24" s="12" t="s">
        <v>2236</v>
      </c>
      <c r="LZ24" s="12" t="s">
        <v>2236</v>
      </c>
      <c r="MA24" s="12" t="s">
        <v>2236</v>
      </c>
      <c r="MB24" s="12" t="s">
        <v>2236</v>
      </c>
      <c r="MC24" s="12" t="s">
        <v>2236</v>
      </c>
      <c r="MD24" s="12" t="s">
        <v>2236</v>
      </c>
      <c r="ME24" s="12" t="s">
        <v>2236</v>
      </c>
      <c r="MF24" s="12" t="s">
        <v>2236</v>
      </c>
      <c r="MG24" s="12" t="s">
        <v>2236</v>
      </c>
      <c r="MH24" s="12" t="s">
        <v>2236</v>
      </c>
      <c r="MI24" s="12" t="s">
        <v>2236</v>
      </c>
      <c r="MJ24" s="12" t="s">
        <v>2236</v>
      </c>
      <c r="MK24" s="12" t="s">
        <v>2236</v>
      </c>
      <c r="ML24" s="12" t="s">
        <v>2236</v>
      </c>
      <c r="MM24" s="12" t="s">
        <v>2236</v>
      </c>
      <c r="MN24" s="12" t="s">
        <v>2236</v>
      </c>
      <c r="MO24" s="12" t="s">
        <v>2236</v>
      </c>
      <c r="MP24" s="12" t="s">
        <v>2236</v>
      </c>
      <c r="MQ24" s="12" t="s">
        <v>2236</v>
      </c>
      <c r="MR24" s="12" t="s">
        <v>2236</v>
      </c>
      <c r="MS24" s="12" t="s">
        <v>2236</v>
      </c>
      <c r="MT24" s="12" t="s">
        <v>2236</v>
      </c>
      <c r="MU24" s="12" t="s">
        <v>2236</v>
      </c>
      <c r="MV24" s="12" t="s">
        <v>2236</v>
      </c>
      <c r="MW24" s="12" t="s">
        <v>2236</v>
      </c>
      <c r="MX24" s="12" t="s">
        <v>2236</v>
      </c>
      <c r="MY24" s="12" t="s">
        <v>2236</v>
      </c>
      <c r="MZ24" s="12" t="s">
        <v>2236</v>
      </c>
      <c r="NA24" s="12" t="s">
        <v>2236</v>
      </c>
      <c r="NB24" s="12" t="s">
        <v>2236</v>
      </c>
      <c r="NC24" s="12" t="s">
        <v>2236</v>
      </c>
      <c r="ND24" s="12" t="s">
        <v>2236</v>
      </c>
      <c r="NE24" s="12" t="s">
        <v>2236</v>
      </c>
      <c r="NF24" s="12" t="s">
        <v>2236</v>
      </c>
      <c r="NG24" s="12" t="s">
        <v>2236</v>
      </c>
      <c r="NH24" s="12" t="s">
        <v>2236</v>
      </c>
      <c r="NI24" s="12" t="s">
        <v>2236</v>
      </c>
      <c r="NJ24" s="12" t="s">
        <v>2236</v>
      </c>
      <c r="NK24" s="12" t="s">
        <v>2236</v>
      </c>
      <c r="NL24" s="12" t="s">
        <v>2236</v>
      </c>
      <c r="NM24" s="12" t="s">
        <v>2236</v>
      </c>
      <c r="NN24" s="12" t="s">
        <v>2236</v>
      </c>
      <c r="NO24" s="12" t="s">
        <v>2236</v>
      </c>
      <c r="NP24" s="12" t="s">
        <v>2236</v>
      </c>
      <c r="NQ24" s="12" t="s">
        <v>2236</v>
      </c>
      <c r="NR24" s="12" t="s">
        <v>2236</v>
      </c>
      <c r="NS24" s="12" t="s">
        <v>2236</v>
      </c>
      <c r="NT24" s="12" t="s">
        <v>2236</v>
      </c>
      <c r="NU24" s="12" t="s">
        <v>2236</v>
      </c>
      <c r="NV24" s="12" t="s">
        <v>2236</v>
      </c>
      <c r="NW24" s="12" t="s">
        <v>2236</v>
      </c>
      <c r="NX24" s="12" t="s">
        <v>2236</v>
      </c>
      <c r="NY24" s="12" t="s">
        <v>2236</v>
      </c>
      <c r="NZ24" s="12" t="s">
        <v>2236</v>
      </c>
      <c r="OA24" s="12" t="s">
        <v>2236</v>
      </c>
      <c r="OB24" s="12" t="s">
        <v>2236</v>
      </c>
      <c r="OC24" s="12" t="s">
        <v>2236</v>
      </c>
      <c r="OD24" s="12" t="s">
        <v>2236</v>
      </c>
      <c r="OE24" s="12" t="s">
        <v>2236</v>
      </c>
      <c r="OF24" s="12" t="s">
        <v>2236</v>
      </c>
      <c r="OG24" s="12" t="s">
        <v>2236</v>
      </c>
      <c r="OH24" s="12" t="s">
        <v>2236</v>
      </c>
      <c r="OI24" s="12" t="s">
        <v>2236</v>
      </c>
      <c r="OJ24" s="12" t="s">
        <v>2236</v>
      </c>
      <c r="OK24" s="12" t="s">
        <v>2236</v>
      </c>
      <c r="OL24" s="12" t="s">
        <v>2236</v>
      </c>
      <c r="OM24" s="12" t="s">
        <v>2236</v>
      </c>
      <c r="ON24" s="12" t="s">
        <v>2236</v>
      </c>
      <c r="OO24" s="12" t="s">
        <v>2236</v>
      </c>
      <c r="OP24" s="12" t="s">
        <v>2236</v>
      </c>
      <c r="OQ24" s="12" t="s">
        <v>2236</v>
      </c>
      <c r="OR24" s="12" t="s">
        <v>2236</v>
      </c>
      <c r="OS24" s="12" t="s">
        <v>2236</v>
      </c>
      <c r="OT24" s="12" t="s">
        <v>2236</v>
      </c>
      <c r="OU24" s="12" t="s">
        <v>2236</v>
      </c>
      <c r="OV24" s="12" t="s">
        <v>2236</v>
      </c>
      <c r="OW24" s="12" t="s">
        <v>2236</v>
      </c>
      <c r="OX24" s="12" t="s">
        <v>2236</v>
      </c>
      <c r="OY24" s="12" t="s">
        <v>2236</v>
      </c>
      <c r="OZ24" s="12" t="s">
        <v>2236</v>
      </c>
      <c r="PA24" s="12" t="s">
        <v>2236</v>
      </c>
      <c r="PB24" s="12" t="s">
        <v>2236</v>
      </c>
      <c r="PC24" s="12" t="s">
        <v>2236</v>
      </c>
      <c r="PD24" s="12" t="s">
        <v>2236</v>
      </c>
      <c r="PE24" s="12" t="s">
        <v>2236</v>
      </c>
      <c r="PF24" s="12" t="s">
        <v>2236</v>
      </c>
      <c r="PG24" s="12" t="s">
        <v>2236</v>
      </c>
      <c r="PH24" s="12" t="s">
        <v>2236</v>
      </c>
      <c r="PI24" s="12" t="s">
        <v>2236</v>
      </c>
      <c r="PJ24" s="12" t="s">
        <v>2236</v>
      </c>
      <c r="PK24" s="12" t="s">
        <v>2236</v>
      </c>
      <c r="PL24" s="12" t="s">
        <v>2236</v>
      </c>
      <c r="PM24" s="12" t="s">
        <v>2236</v>
      </c>
      <c r="PN24" s="12" t="s">
        <v>2236</v>
      </c>
      <c r="PO24" s="12" t="s">
        <v>2236</v>
      </c>
      <c r="PP24" s="12" t="s">
        <v>2236</v>
      </c>
      <c r="PQ24" s="12" t="s">
        <v>2236</v>
      </c>
      <c r="PR24" s="12" t="s">
        <v>2236</v>
      </c>
      <c r="PS24" s="11" t="s">
        <v>2570</v>
      </c>
      <c r="PT24" s="11" t="s">
        <v>2236</v>
      </c>
      <c r="PU24" s="11" t="s">
        <v>2236</v>
      </c>
      <c r="PV24" s="13" t="s">
        <v>5492</v>
      </c>
      <c r="PW24" s="11" t="s">
        <v>5493</v>
      </c>
      <c r="PX24" s="20" t="s">
        <v>2170</v>
      </c>
    </row>
    <row r="25" spans="1:440" ht="15" customHeight="1">
      <c r="A25" s="11" t="s">
        <v>5494</v>
      </c>
      <c r="B25" s="11">
        <v>962</v>
      </c>
      <c r="C25" s="11" t="s">
        <v>2538</v>
      </c>
      <c r="D25" s="11" t="s">
        <v>2539</v>
      </c>
      <c r="E25" s="11" t="s">
        <v>2540</v>
      </c>
      <c r="F25" s="11">
        <v>2016</v>
      </c>
      <c r="G25" s="11" t="s">
        <v>5479</v>
      </c>
      <c r="H25" s="11" t="s">
        <v>2542</v>
      </c>
      <c r="I25" s="11" t="s">
        <v>2321</v>
      </c>
      <c r="J25" s="11" t="s">
        <v>2543</v>
      </c>
      <c r="K25" s="11" t="s">
        <v>2408</v>
      </c>
      <c r="L25" s="11" t="s">
        <v>2235</v>
      </c>
      <c r="M25" s="11" t="s">
        <v>2544</v>
      </c>
      <c r="N25" s="11" t="s">
        <v>2545</v>
      </c>
      <c r="O25" s="11" t="s">
        <v>2546</v>
      </c>
      <c r="P25" s="11" t="s">
        <v>2236</v>
      </c>
      <c r="Q25" s="60" t="s">
        <v>2236</v>
      </c>
      <c r="R25" s="11" t="s">
        <v>2236</v>
      </c>
      <c r="S25" s="12" t="s">
        <v>2236</v>
      </c>
      <c r="T25" s="12" t="s">
        <v>2236</v>
      </c>
      <c r="U25" s="12" t="s">
        <v>2236</v>
      </c>
      <c r="V25" s="12" t="s">
        <v>2236</v>
      </c>
      <c r="W25" s="12" t="s">
        <v>2236</v>
      </c>
      <c r="X25" s="12" t="s">
        <v>2236</v>
      </c>
      <c r="Y25" s="12" t="s">
        <v>2236</v>
      </c>
      <c r="Z25" s="12" t="s">
        <v>2236</v>
      </c>
      <c r="AA25" s="12" t="s">
        <v>2236</v>
      </c>
      <c r="AB25" s="12" t="s">
        <v>2236</v>
      </c>
      <c r="AC25" s="12" t="s">
        <v>2236</v>
      </c>
      <c r="AD25" s="12" t="s">
        <v>2236</v>
      </c>
      <c r="AE25" s="12" t="s">
        <v>2236</v>
      </c>
      <c r="AF25" s="12" t="s">
        <v>2236</v>
      </c>
      <c r="AG25" s="12" t="s">
        <v>2236</v>
      </c>
      <c r="AH25" s="12" t="s">
        <v>2236</v>
      </c>
      <c r="AI25" s="12" t="s">
        <v>2236</v>
      </c>
      <c r="AJ25" s="12" t="s">
        <v>2236</v>
      </c>
      <c r="AK25" s="12" t="s">
        <v>2236</v>
      </c>
      <c r="AL25" s="12" t="s">
        <v>2236</v>
      </c>
      <c r="AM25" s="12" t="s">
        <v>2236</v>
      </c>
      <c r="AN25" s="12" t="s">
        <v>2236</v>
      </c>
      <c r="AO25" s="12" t="s">
        <v>2236</v>
      </c>
      <c r="AP25" s="12" t="s">
        <v>2236</v>
      </c>
      <c r="AQ25" s="12" t="s">
        <v>2236</v>
      </c>
      <c r="AR25" s="12" t="s">
        <v>2236</v>
      </c>
      <c r="AS25" s="12" t="s">
        <v>2236</v>
      </c>
      <c r="AT25" s="12" t="s">
        <v>2236</v>
      </c>
      <c r="AU25" s="12" t="s">
        <v>2236</v>
      </c>
      <c r="AV25" s="12" t="s">
        <v>2236</v>
      </c>
      <c r="AW25" s="12" t="s">
        <v>2236</v>
      </c>
      <c r="AX25" s="12" t="s">
        <v>2236</v>
      </c>
      <c r="AY25" s="12" t="s">
        <v>2236</v>
      </c>
      <c r="AZ25" s="12" t="s">
        <v>2236</v>
      </c>
      <c r="BA25" s="12" t="s">
        <v>2236</v>
      </c>
      <c r="BB25" s="12" t="s">
        <v>2236</v>
      </c>
      <c r="BC25" s="12" t="s">
        <v>2236</v>
      </c>
      <c r="BD25" s="12" t="s">
        <v>2236</v>
      </c>
      <c r="BE25" s="12" t="s">
        <v>2236</v>
      </c>
      <c r="BF25" s="12" t="s">
        <v>2236</v>
      </c>
      <c r="BG25" s="12" t="s">
        <v>2236</v>
      </c>
      <c r="BH25" s="12" t="s">
        <v>2236</v>
      </c>
      <c r="BI25" s="12" t="s">
        <v>2236</v>
      </c>
      <c r="BJ25" s="12" t="s">
        <v>2236</v>
      </c>
      <c r="BK25" s="12" t="s">
        <v>2236</v>
      </c>
      <c r="BL25" s="12" t="s">
        <v>2236</v>
      </c>
      <c r="BM25" s="12" t="s">
        <v>2236</v>
      </c>
      <c r="BN25" s="12" t="s">
        <v>2236</v>
      </c>
      <c r="BO25" s="12" t="s">
        <v>2236</v>
      </c>
      <c r="BP25" s="12" t="s">
        <v>2236</v>
      </c>
      <c r="BQ25" s="12" t="s">
        <v>2236</v>
      </c>
      <c r="BR25" s="12" t="s">
        <v>2236</v>
      </c>
      <c r="BS25" s="12" t="s">
        <v>2236</v>
      </c>
      <c r="BT25" s="12" t="s">
        <v>2236</v>
      </c>
      <c r="BU25" s="12" t="s">
        <v>2236</v>
      </c>
      <c r="BV25" s="12" t="s">
        <v>2236</v>
      </c>
      <c r="BW25" s="12" t="s">
        <v>2236</v>
      </c>
      <c r="BX25" s="12" t="s">
        <v>2236</v>
      </c>
      <c r="BY25" s="12" t="s">
        <v>2236</v>
      </c>
      <c r="BZ25" s="11" t="s">
        <v>2236</v>
      </c>
      <c r="CA25" s="11" t="s">
        <v>2236</v>
      </c>
      <c r="CB25" s="11" t="s">
        <v>2236</v>
      </c>
      <c r="CC25" s="11" t="s">
        <v>2236</v>
      </c>
      <c r="CD25" s="11" t="s">
        <v>2236</v>
      </c>
      <c r="CE25" s="11" t="s">
        <v>2236</v>
      </c>
      <c r="CF25" s="11" t="s">
        <v>2236</v>
      </c>
      <c r="CG25" s="12" t="s">
        <v>2236</v>
      </c>
      <c r="CH25" s="11" t="s">
        <v>2547</v>
      </c>
      <c r="CI25" s="11" t="s">
        <v>2236</v>
      </c>
      <c r="CJ25" s="11" t="s">
        <v>2236</v>
      </c>
      <c r="CK25" s="11" t="s">
        <v>2548</v>
      </c>
      <c r="CL25" s="12" t="s">
        <v>2236</v>
      </c>
      <c r="CM25" s="12" t="s">
        <v>2236</v>
      </c>
      <c r="CN25" s="12" t="s">
        <v>2236</v>
      </c>
      <c r="CO25" s="12" t="s">
        <v>2236</v>
      </c>
      <c r="CP25" s="12" t="s">
        <v>2236</v>
      </c>
      <c r="CQ25" s="12" t="s">
        <v>2236</v>
      </c>
      <c r="CR25" s="12" t="s">
        <v>2236</v>
      </c>
      <c r="CS25" s="12" t="s">
        <v>2236</v>
      </c>
      <c r="CT25" s="12" t="s">
        <v>2236</v>
      </c>
      <c r="CU25" s="12" t="s">
        <v>2236</v>
      </c>
      <c r="CV25" s="12" t="s">
        <v>2236</v>
      </c>
      <c r="CW25" s="12" t="s">
        <v>2236</v>
      </c>
      <c r="CX25" s="12" t="s">
        <v>2236</v>
      </c>
      <c r="CY25" s="12" t="s">
        <v>2236</v>
      </c>
      <c r="CZ25" s="12" t="s">
        <v>2236</v>
      </c>
      <c r="DA25" s="12" t="s">
        <v>2236</v>
      </c>
      <c r="DB25" s="12" t="s">
        <v>2236</v>
      </c>
      <c r="DC25" s="12" t="s">
        <v>2236</v>
      </c>
      <c r="DD25" s="12" t="s">
        <v>2236</v>
      </c>
      <c r="DE25" s="12" t="s">
        <v>2236</v>
      </c>
      <c r="DF25" s="12" t="s">
        <v>2236</v>
      </c>
      <c r="DG25" s="12" t="s">
        <v>2236</v>
      </c>
      <c r="DH25" s="12" t="s">
        <v>2236</v>
      </c>
      <c r="DI25" s="12" t="s">
        <v>2236</v>
      </c>
      <c r="DJ25" s="12" t="s">
        <v>2236</v>
      </c>
      <c r="DK25" s="12" t="s">
        <v>2236</v>
      </c>
      <c r="DL25" s="12" t="s">
        <v>2236</v>
      </c>
      <c r="DM25" s="12" t="s">
        <v>2236</v>
      </c>
      <c r="DN25" s="12" t="s">
        <v>2236</v>
      </c>
      <c r="DO25" s="12" t="s">
        <v>2236</v>
      </c>
      <c r="DP25" s="12" t="s">
        <v>2236</v>
      </c>
      <c r="DQ25" s="12" t="s">
        <v>2236</v>
      </c>
      <c r="DR25" s="11" t="s">
        <v>2268</v>
      </c>
      <c r="DS25" s="11" t="s">
        <v>2236</v>
      </c>
      <c r="DT25" s="12" t="s">
        <v>2236</v>
      </c>
      <c r="DU25" s="12" t="s">
        <v>2236</v>
      </c>
      <c r="DV25" s="12" t="s">
        <v>2236</v>
      </c>
      <c r="DW25" s="12" t="s">
        <v>2236</v>
      </c>
      <c r="DX25" s="12" t="s">
        <v>2236</v>
      </c>
      <c r="DY25" s="12" t="s">
        <v>2236</v>
      </c>
      <c r="DZ25" s="12" t="s">
        <v>2236</v>
      </c>
      <c r="EA25" s="12" t="s">
        <v>2236</v>
      </c>
      <c r="EB25" s="12" t="s">
        <v>2236</v>
      </c>
      <c r="EC25" s="12" t="s">
        <v>2236</v>
      </c>
      <c r="ED25" s="12" t="s">
        <v>2236</v>
      </c>
      <c r="EE25" s="12" t="s">
        <v>2236</v>
      </c>
      <c r="EF25" s="12" t="s">
        <v>2236</v>
      </c>
      <c r="EG25" s="12" t="s">
        <v>2236</v>
      </c>
      <c r="EH25" s="12" t="s">
        <v>2236</v>
      </c>
      <c r="EI25" s="12" t="s">
        <v>2236</v>
      </c>
      <c r="EJ25" s="12" t="s">
        <v>2236</v>
      </c>
      <c r="EK25" s="12" t="s">
        <v>2236</v>
      </c>
      <c r="EL25" s="12" t="s">
        <v>2236</v>
      </c>
      <c r="EM25" s="12" t="s">
        <v>2236</v>
      </c>
      <c r="EN25" s="12" t="s">
        <v>2236</v>
      </c>
      <c r="EO25" s="12" t="s">
        <v>2236</v>
      </c>
      <c r="EP25" s="12" t="s">
        <v>2236</v>
      </c>
      <c r="EQ25" s="14" t="s">
        <v>2236</v>
      </c>
      <c r="ER25" s="13" t="s">
        <v>5495</v>
      </c>
      <c r="ES25" s="13" t="s">
        <v>2550</v>
      </c>
      <c r="ET25" s="13" t="s">
        <v>5496</v>
      </c>
      <c r="EU25" s="12" t="s">
        <v>2236</v>
      </c>
      <c r="EV25" s="12" t="s">
        <v>2236</v>
      </c>
      <c r="EW25" s="12" t="s">
        <v>2236</v>
      </c>
      <c r="EX25" s="12" t="s">
        <v>2236</v>
      </c>
      <c r="EY25" s="12" t="s">
        <v>2236</v>
      </c>
      <c r="EZ25" s="12" t="s">
        <v>2236</v>
      </c>
      <c r="FA25" s="12" t="s">
        <v>2236</v>
      </c>
      <c r="FB25" s="12" t="s">
        <v>2236</v>
      </c>
      <c r="FC25" s="12" t="s">
        <v>2236</v>
      </c>
      <c r="FD25" s="12" t="s">
        <v>2236</v>
      </c>
      <c r="FE25" s="12" t="s">
        <v>2236</v>
      </c>
      <c r="FF25" s="12" t="s">
        <v>2236</v>
      </c>
      <c r="FG25" s="12" t="s">
        <v>2236</v>
      </c>
      <c r="FH25" s="12" t="s">
        <v>2236</v>
      </c>
      <c r="FI25" s="12" t="s">
        <v>2236</v>
      </c>
      <c r="FJ25" s="12" t="s">
        <v>2236</v>
      </c>
      <c r="FK25" s="12" t="s">
        <v>2236</v>
      </c>
      <c r="FL25" s="12" t="s">
        <v>2236</v>
      </c>
      <c r="FM25" s="12" t="s">
        <v>2236</v>
      </c>
      <c r="FN25" s="12" t="s">
        <v>2236</v>
      </c>
      <c r="FO25" s="12" t="s">
        <v>2236</v>
      </c>
      <c r="FP25" s="12" t="s">
        <v>2236</v>
      </c>
      <c r="FQ25" s="12" t="s">
        <v>2236</v>
      </c>
      <c r="FR25" s="12" t="s">
        <v>2236</v>
      </c>
      <c r="FS25" s="12" t="s">
        <v>2236</v>
      </c>
      <c r="FT25" s="12" t="s">
        <v>2236</v>
      </c>
      <c r="FU25" s="12" t="s">
        <v>2236</v>
      </c>
      <c r="FV25" s="12" t="s">
        <v>2236</v>
      </c>
      <c r="FW25" s="12" t="s">
        <v>2236</v>
      </c>
      <c r="FX25" s="12" t="s">
        <v>2236</v>
      </c>
      <c r="FY25" s="12" t="s">
        <v>2236</v>
      </c>
      <c r="FZ25" s="12" t="s">
        <v>2236</v>
      </c>
      <c r="GA25" s="12" t="s">
        <v>2236</v>
      </c>
      <c r="GB25" s="12" t="s">
        <v>2236</v>
      </c>
      <c r="GC25" s="12" t="s">
        <v>2236</v>
      </c>
      <c r="GD25" s="12" t="s">
        <v>2236</v>
      </c>
      <c r="GE25" s="12" t="s">
        <v>2236</v>
      </c>
      <c r="GF25" s="12" t="s">
        <v>2236</v>
      </c>
      <c r="GG25" s="12" t="s">
        <v>2236</v>
      </c>
      <c r="GH25" s="12" t="s">
        <v>2236</v>
      </c>
      <c r="GI25" s="12" t="s">
        <v>2236</v>
      </c>
      <c r="GJ25" s="12" t="s">
        <v>2236</v>
      </c>
      <c r="GK25" s="12" t="s">
        <v>2236</v>
      </c>
      <c r="GL25" s="12" t="s">
        <v>2236</v>
      </c>
      <c r="GM25" s="12" t="s">
        <v>2236</v>
      </c>
      <c r="GN25" s="12" t="s">
        <v>2236</v>
      </c>
      <c r="GO25" s="12" t="s">
        <v>2236</v>
      </c>
      <c r="GP25" s="12" t="s">
        <v>2236</v>
      </c>
      <c r="GQ25" s="12" t="s">
        <v>2236</v>
      </c>
      <c r="GR25" s="12" t="s">
        <v>2236</v>
      </c>
      <c r="GS25" s="12" t="s">
        <v>2236</v>
      </c>
      <c r="GT25" s="12" t="s">
        <v>2236</v>
      </c>
      <c r="GU25" s="12" t="s">
        <v>2236</v>
      </c>
      <c r="GV25" s="12" t="s">
        <v>2236</v>
      </c>
      <c r="GW25" s="12" t="s">
        <v>2236</v>
      </c>
      <c r="GX25" s="12" t="s">
        <v>2236</v>
      </c>
      <c r="GY25" s="12" t="s">
        <v>2236</v>
      </c>
      <c r="GZ25" s="12" t="s">
        <v>2236</v>
      </c>
      <c r="HA25" s="12" t="s">
        <v>2236</v>
      </c>
      <c r="HB25" s="12" t="s">
        <v>2236</v>
      </c>
      <c r="HC25" s="12" t="s">
        <v>2236</v>
      </c>
      <c r="HD25" s="12" t="s">
        <v>2236</v>
      </c>
      <c r="HE25" s="12" t="s">
        <v>2236</v>
      </c>
      <c r="HF25" s="12" t="s">
        <v>2236</v>
      </c>
      <c r="HG25" s="12" t="s">
        <v>2236</v>
      </c>
      <c r="HH25" s="12" t="s">
        <v>2236</v>
      </c>
      <c r="HI25" s="12" t="s">
        <v>2236</v>
      </c>
      <c r="HJ25" s="12" t="s">
        <v>2236</v>
      </c>
      <c r="HK25" s="12" t="s">
        <v>2236</v>
      </c>
      <c r="HL25" s="12" t="s">
        <v>2236</v>
      </c>
      <c r="HM25" s="12" t="s">
        <v>2236</v>
      </c>
      <c r="HN25" s="12" t="s">
        <v>2236</v>
      </c>
      <c r="HO25" s="12" t="s">
        <v>2236</v>
      </c>
      <c r="HP25" s="12" t="s">
        <v>2236</v>
      </c>
      <c r="HQ25" s="12" t="s">
        <v>2236</v>
      </c>
      <c r="HR25" s="12" t="s">
        <v>2236</v>
      </c>
      <c r="HS25" s="12" t="s">
        <v>2236</v>
      </c>
      <c r="HT25" s="12" t="s">
        <v>2236</v>
      </c>
      <c r="HU25" s="12" t="s">
        <v>2236</v>
      </c>
      <c r="HV25" s="12" t="s">
        <v>2236</v>
      </c>
      <c r="HW25" s="12" t="s">
        <v>2236</v>
      </c>
      <c r="HX25" s="12" t="s">
        <v>2236</v>
      </c>
      <c r="HY25" s="12" t="s">
        <v>2236</v>
      </c>
      <c r="HZ25" s="12" t="s">
        <v>2236</v>
      </c>
      <c r="IA25" s="12" t="s">
        <v>2236</v>
      </c>
      <c r="IB25" s="12" t="s">
        <v>2236</v>
      </c>
      <c r="IC25" s="12" t="s">
        <v>2236</v>
      </c>
      <c r="ID25" s="12" t="s">
        <v>2236</v>
      </c>
      <c r="IE25" s="12" t="s">
        <v>2236</v>
      </c>
      <c r="IF25" s="12" t="s">
        <v>2236</v>
      </c>
      <c r="IG25" s="12" t="s">
        <v>2236</v>
      </c>
      <c r="IH25" s="12" t="s">
        <v>2236</v>
      </c>
      <c r="II25" s="12" t="s">
        <v>2236</v>
      </c>
      <c r="IJ25" s="12" t="s">
        <v>2236</v>
      </c>
      <c r="IK25" s="12" t="s">
        <v>2236</v>
      </c>
      <c r="IL25" s="12" t="s">
        <v>2236</v>
      </c>
      <c r="IM25" s="12" t="s">
        <v>2236</v>
      </c>
      <c r="IN25" s="12" t="s">
        <v>2236</v>
      </c>
      <c r="IO25" s="12" t="s">
        <v>2236</v>
      </c>
      <c r="IP25" s="12" t="s">
        <v>2236</v>
      </c>
      <c r="IQ25" s="12" t="s">
        <v>2236</v>
      </c>
      <c r="IR25" s="12" t="s">
        <v>2236</v>
      </c>
      <c r="IS25" s="12" t="s">
        <v>2236</v>
      </c>
      <c r="IT25" s="12" t="s">
        <v>2236</v>
      </c>
      <c r="IU25" s="12" t="s">
        <v>2236</v>
      </c>
      <c r="IV25" s="12" t="s">
        <v>2236</v>
      </c>
      <c r="IW25" s="12" t="s">
        <v>2236</v>
      </c>
      <c r="IX25" s="12" t="s">
        <v>2236</v>
      </c>
      <c r="IY25" s="12" t="s">
        <v>2236</v>
      </c>
      <c r="IZ25" s="12" t="s">
        <v>2236</v>
      </c>
      <c r="JA25" s="12" t="s">
        <v>2236</v>
      </c>
      <c r="JB25" s="12" t="s">
        <v>2236</v>
      </c>
      <c r="JC25" s="12" t="s">
        <v>2236</v>
      </c>
      <c r="JD25" s="12" t="s">
        <v>2236</v>
      </c>
      <c r="JE25" s="12" t="s">
        <v>2236</v>
      </c>
      <c r="JF25" s="12" t="s">
        <v>2236</v>
      </c>
      <c r="JG25" s="12" t="s">
        <v>2236</v>
      </c>
      <c r="JH25" s="12" t="s">
        <v>2236</v>
      </c>
      <c r="JI25" s="12" t="s">
        <v>2236</v>
      </c>
      <c r="JJ25" s="12" t="s">
        <v>2236</v>
      </c>
      <c r="JK25" s="12" t="s">
        <v>2236</v>
      </c>
      <c r="JL25" s="12" t="s">
        <v>2236</v>
      </c>
      <c r="JM25" s="12" t="s">
        <v>2236</v>
      </c>
      <c r="JN25" s="12" t="s">
        <v>2236</v>
      </c>
      <c r="JO25" s="12" t="s">
        <v>2236</v>
      </c>
      <c r="JP25" s="12" t="s">
        <v>2236</v>
      </c>
      <c r="JQ25" s="12" t="s">
        <v>2236</v>
      </c>
      <c r="JR25" s="12" t="s">
        <v>2236</v>
      </c>
      <c r="JS25" s="12" t="s">
        <v>2236</v>
      </c>
      <c r="JT25" s="12" t="s">
        <v>2236</v>
      </c>
      <c r="JU25" s="12" t="s">
        <v>2236</v>
      </c>
      <c r="JV25" s="12" t="s">
        <v>2236</v>
      </c>
      <c r="JW25" s="12" t="s">
        <v>2236</v>
      </c>
      <c r="JX25" s="12" t="s">
        <v>2236</v>
      </c>
      <c r="JY25" s="12" t="s">
        <v>2236</v>
      </c>
      <c r="JZ25" s="12" t="s">
        <v>2236</v>
      </c>
      <c r="KA25" s="12" t="s">
        <v>2236</v>
      </c>
      <c r="KB25" s="12" t="s">
        <v>2236</v>
      </c>
      <c r="KC25" s="12" t="s">
        <v>2236</v>
      </c>
      <c r="KD25" s="12" t="s">
        <v>2236</v>
      </c>
      <c r="KE25" s="12" t="s">
        <v>2236</v>
      </c>
      <c r="KF25" s="12" t="s">
        <v>2236</v>
      </c>
      <c r="KG25" s="12" t="s">
        <v>2236</v>
      </c>
      <c r="KH25" s="12" t="s">
        <v>2236</v>
      </c>
      <c r="KI25" s="12" t="s">
        <v>2236</v>
      </c>
      <c r="KJ25" s="12" t="s">
        <v>2236</v>
      </c>
      <c r="KK25" s="12" t="s">
        <v>2236</v>
      </c>
      <c r="KL25" s="12" t="s">
        <v>2236</v>
      </c>
      <c r="KM25" s="12" t="s">
        <v>2236</v>
      </c>
      <c r="KN25" s="12" t="s">
        <v>2236</v>
      </c>
      <c r="KO25" s="12" t="s">
        <v>2236</v>
      </c>
      <c r="KP25" s="12" t="s">
        <v>2236</v>
      </c>
      <c r="KQ25" s="12" t="s">
        <v>2236</v>
      </c>
      <c r="KR25" s="12" t="s">
        <v>2236</v>
      </c>
      <c r="KS25" s="12" t="s">
        <v>2236</v>
      </c>
      <c r="KT25" s="12" t="s">
        <v>2236</v>
      </c>
      <c r="KU25" s="12" t="s">
        <v>2236</v>
      </c>
      <c r="KV25" s="12" t="s">
        <v>2236</v>
      </c>
      <c r="KW25" s="12" t="s">
        <v>2236</v>
      </c>
      <c r="KX25" s="12" t="s">
        <v>2236</v>
      </c>
      <c r="KY25" s="12" t="s">
        <v>2236</v>
      </c>
      <c r="KZ25" s="12" t="s">
        <v>2236</v>
      </c>
      <c r="LA25" s="12" t="s">
        <v>2236</v>
      </c>
      <c r="LB25" s="12" t="s">
        <v>2236</v>
      </c>
      <c r="LC25" s="12" t="s">
        <v>2236</v>
      </c>
      <c r="LD25" s="12" t="s">
        <v>2236</v>
      </c>
      <c r="LE25" s="12" t="s">
        <v>2236</v>
      </c>
      <c r="LF25" s="12" t="s">
        <v>2236</v>
      </c>
      <c r="LG25" s="12" t="s">
        <v>2236</v>
      </c>
      <c r="LH25" s="12" t="s">
        <v>2236</v>
      </c>
      <c r="LI25" s="12" t="s">
        <v>2236</v>
      </c>
      <c r="LJ25" s="12" t="s">
        <v>2236</v>
      </c>
      <c r="LK25" s="12" t="s">
        <v>2236</v>
      </c>
      <c r="LL25" s="12" t="s">
        <v>2236</v>
      </c>
      <c r="LM25" s="12" t="s">
        <v>2236</v>
      </c>
      <c r="LN25" s="12" t="s">
        <v>2236</v>
      </c>
      <c r="LO25" s="12" t="s">
        <v>2236</v>
      </c>
      <c r="LP25" s="12" t="s">
        <v>2236</v>
      </c>
      <c r="LQ25" s="12" t="s">
        <v>2236</v>
      </c>
      <c r="LR25" s="12" t="s">
        <v>2236</v>
      </c>
      <c r="LS25" s="12" t="s">
        <v>2236</v>
      </c>
      <c r="LT25" s="12" t="s">
        <v>2236</v>
      </c>
      <c r="LU25" s="12" t="s">
        <v>2236</v>
      </c>
      <c r="LV25" s="12" t="s">
        <v>2236</v>
      </c>
      <c r="LW25" s="12" t="s">
        <v>2236</v>
      </c>
      <c r="LX25" s="12" t="s">
        <v>2236</v>
      </c>
      <c r="LY25" s="12" t="s">
        <v>2236</v>
      </c>
      <c r="LZ25" s="12" t="s">
        <v>2236</v>
      </c>
      <c r="MA25" s="12" t="s">
        <v>2236</v>
      </c>
      <c r="MB25" s="12" t="s">
        <v>2236</v>
      </c>
      <c r="MC25" s="12" t="s">
        <v>2236</v>
      </c>
      <c r="MD25" s="12" t="s">
        <v>2236</v>
      </c>
      <c r="ME25" s="12" t="s">
        <v>2236</v>
      </c>
      <c r="MF25" s="12" t="s">
        <v>2236</v>
      </c>
      <c r="MG25" s="12" t="s">
        <v>2236</v>
      </c>
      <c r="MH25" s="12" t="s">
        <v>2236</v>
      </c>
      <c r="MI25" s="12" t="s">
        <v>2236</v>
      </c>
      <c r="MJ25" s="12" t="s">
        <v>2236</v>
      </c>
      <c r="MK25" s="12" t="s">
        <v>2236</v>
      </c>
      <c r="ML25" s="12" t="s">
        <v>2236</v>
      </c>
      <c r="MM25" s="12" t="s">
        <v>2236</v>
      </c>
      <c r="MN25" s="12" t="s">
        <v>2236</v>
      </c>
      <c r="MO25" s="12" t="s">
        <v>2236</v>
      </c>
      <c r="MP25" s="12" t="s">
        <v>2236</v>
      </c>
      <c r="MQ25" s="12" t="s">
        <v>2236</v>
      </c>
      <c r="MR25" s="12" t="s">
        <v>2236</v>
      </c>
      <c r="MS25" s="12" t="s">
        <v>2236</v>
      </c>
      <c r="MT25" s="12" t="s">
        <v>2236</v>
      </c>
      <c r="MU25" s="12" t="s">
        <v>2236</v>
      </c>
      <c r="MV25" s="12" t="s">
        <v>2236</v>
      </c>
      <c r="MW25" s="12" t="s">
        <v>2236</v>
      </c>
      <c r="MX25" s="12" t="s">
        <v>2236</v>
      </c>
      <c r="MY25" s="12" t="s">
        <v>2236</v>
      </c>
      <c r="MZ25" s="12" t="s">
        <v>2236</v>
      </c>
      <c r="NA25" s="12" t="s">
        <v>2236</v>
      </c>
      <c r="NB25" s="12" t="s">
        <v>2236</v>
      </c>
      <c r="NC25" s="12" t="s">
        <v>2236</v>
      </c>
      <c r="ND25" s="12" t="s">
        <v>2236</v>
      </c>
      <c r="NE25" s="12" t="s">
        <v>2236</v>
      </c>
      <c r="NF25" s="12" t="s">
        <v>2236</v>
      </c>
      <c r="NG25" s="12" t="s">
        <v>2236</v>
      </c>
      <c r="NH25" s="12" t="s">
        <v>2236</v>
      </c>
      <c r="NI25" s="12" t="s">
        <v>2236</v>
      </c>
      <c r="NJ25" s="12" t="s">
        <v>2236</v>
      </c>
      <c r="NK25" s="12" t="s">
        <v>2236</v>
      </c>
      <c r="NL25" s="12" t="s">
        <v>2236</v>
      </c>
      <c r="NM25" s="12" t="s">
        <v>2236</v>
      </c>
      <c r="NN25" s="12" t="s">
        <v>2236</v>
      </c>
      <c r="NO25" s="12" t="s">
        <v>2236</v>
      </c>
      <c r="NP25" s="12" t="s">
        <v>2236</v>
      </c>
      <c r="NQ25" s="12" t="s">
        <v>2236</v>
      </c>
      <c r="NR25" s="12" t="s">
        <v>2236</v>
      </c>
      <c r="NS25" s="12" t="s">
        <v>2236</v>
      </c>
      <c r="NT25" s="12" t="s">
        <v>2236</v>
      </c>
      <c r="NU25" s="12" t="s">
        <v>2236</v>
      </c>
      <c r="NV25" s="12" t="s">
        <v>2236</v>
      </c>
      <c r="NW25" s="12" t="s">
        <v>2236</v>
      </c>
      <c r="NX25" s="12" t="s">
        <v>2236</v>
      </c>
      <c r="NY25" s="12" t="s">
        <v>2236</v>
      </c>
      <c r="NZ25" s="12" t="s">
        <v>2236</v>
      </c>
      <c r="OA25" s="12" t="s">
        <v>2236</v>
      </c>
      <c r="OB25" s="12" t="s">
        <v>2236</v>
      </c>
      <c r="OC25" s="12" t="s">
        <v>2236</v>
      </c>
      <c r="OD25" s="12" t="s">
        <v>2236</v>
      </c>
      <c r="OE25" s="12" t="s">
        <v>2236</v>
      </c>
      <c r="OF25" s="12" t="s">
        <v>2236</v>
      </c>
      <c r="OG25" s="12" t="s">
        <v>2236</v>
      </c>
      <c r="OH25" s="12" t="s">
        <v>2236</v>
      </c>
      <c r="OI25" s="12" t="s">
        <v>2236</v>
      </c>
      <c r="OJ25" s="12" t="s">
        <v>2236</v>
      </c>
      <c r="OK25" s="12" t="s">
        <v>2236</v>
      </c>
      <c r="OL25" s="12" t="s">
        <v>2236</v>
      </c>
      <c r="OM25" s="12" t="s">
        <v>2236</v>
      </c>
      <c r="ON25" s="12" t="s">
        <v>2236</v>
      </c>
      <c r="OO25" s="12" t="s">
        <v>2236</v>
      </c>
      <c r="OP25" s="12" t="s">
        <v>2236</v>
      </c>
      <c r="OQ25" s="12" t="s">
        <v>2236</v>
      </c>
      <c r="OR25" s="12" t="s">
        <v>2236</v>
      </c>
      <c r="OS25" s="12" t="s">
        <v>2236</v>
      </c>
      <c r="OT25" s="12" t="s">
        <v>2236</v>
      </c>
      <c r="OU25" s="12" t="s">
        <v>2236</v>
      </c>
      <c r="OV25" s="12" t="s">
        <v>2236</v>
      </c>
      <c r="OW25" s="12" t="s">
        <v>2236</v>
      </c>
      <c r="OX25" s="12" t="s">
        <v>2236</v>
      </c>
      <c r="OY25" s="12" t="s">
        <v>2236</v>
      </c>
      <c r="OZ25" s="12" t="s">
        <v>2236</v>
      </c>
      <c r="PA25" s="12" t="s">
        <v>2236</v>
      </c>
      <c r="PB25" s="12" t="s">
        <v>2236</v>
      </c>
      <c r="PC25" s="12" t="s">
        <v>2236</v>
      </c>
      <c r="PD25" s="12" t="s">
        <v>2236</v>
      </c>
      <c r="PE25" s="12" t="s">
        <v>2236</v>
      </c>
      <c r="PF25" s="12" t="s">
        <v>2236</v>
      </c>
      <c r="PG25" s="12" t="s">
        <v>2236</v>
      </c>
      <c r="PH25" s="12" t="s">
        <v>2236</v>
      </c>
      <c r="PI25" s="12" t="s">
        <v>2236</v>
      </c>
      <c r="PJ25" s="12" t="s">
        <v>2236</v>
      </c>
      <c r="PK25" s="12" t="s">
        <v>2236</v>
      </c>
      <c r="PL25" s="12" t="s">
        <v>2236</v>
      </c>
      <c r="PM25" s="12" t="s">
        <v>2236</v>
      </c>
      <c r="PN25" s="12" t="s">
        <v>2236</v>
      </c>
      <c r="PO25" s="12" t="s">
        <v>2236</v>
      </c>
      <c r="PP25" s="12" t="s">
        <v>2236</v>
      </c>
      <c r="PQ25" s="12" t="s">
        <v>2236</v>
      </c>
      <c r="PR25" s="12" t="s">
        <v>2236</v>
      </c>
      <c r="PS25" s="11" t="s">
        <v>5497</v>
      </c>
      <c r="PT25" s="11" t="s">
        <v>2236</v>
      </c>
      <c r="PU25" s="11" t="s">
        <v>2236</v>
      </c>
      <c r="PV25" s="11" t="s">
        <v>2236</v>
      </c>
      <c r="PW25" s="11" t="s">
        <v>5498</v>
      </c>
      <c r="PX25" s="20" t="s">
        <v>2170</v>
      </c>
    </row>
    <row r="26" spans="1:440" ht="15" customHeight="1">
      <c r="A26" s="11" t="s">
        <v>5499</v>
      </c>
      <c r="B26" s="11">
        <v>6980</v>
      </c>
      <c r="C26" s="11" t="s">
        <v>4524</v>
      </c>
      <c r="D26" s="11" t="s">
        <v>4525</v>
      </c>
      <c r="E26" s="11" t="s">
        <v>4526</v>
      </c>
      <c r="F26" s="11">
        <v>2020</v>
      </c>
      <c r="G26" s="11" t="s">
        <v>4527</v>
      </c>
      <c r="H26" s="11" t="s">
        <v>4528</v>
      </c>
      <c r="I26" s="11" t="s">
        <v>2321</v>
      </c>
      <c r="J26" s="11" t="s">
        <v>4529</v>
      </c>
      <c r="K26" s="11" t="s">
        <v>2633</v>
      </c>
      <c r="L26" s="11" t="s">
        <v>2409</v>
      </c>
      <c r="M26" s="11" t="s">
        <v>2236</v>
      </c>
      <c r="N26" s="11" t="s">
        <v>2237</v>
      </c>
      <c r="O26" s="11" t="s">
        <v>2236</v>
      </c>
      <c r="P26" s="11" t="s">
        <v>2236</v>
      </c>
      <c r="Q26" s="60" t="s">
        <v>2236</v>
      </c>
      <c r="R26" s="11" t="s">
        <v>2236</v>
      </c>
      <c r="S26" s="12" t="s">
        <v>2236</v>
      </c>
      <c r="T26" s="12" t="s">
        <v>2236</v>
      </c>
      <c r="U26" s="12" t="s">
        <v>2236</v>
      </c>
      <c r="V26" s="12" t="s">
        <v>2236</v>
      </c>
      <c r="W26" s="12" t="s">
        <v>2236</v>
      </c>
      <c r="X26" s="12" t="s">
        <v>2236</v>
      </c>
      <c r="Y26" s="12" t="s">
        <v>2236</v>
      </c>
      <c r="Z26" s="12" t="s">
        <v>2236</v>
      </c>
      <c r="AA26" s="12" t="s">
        <v>2236</v>
      </c>
      <c r="AB26" s="12" t="s">
        <v>2236</v>
      </c>
      <c r="AC26" s="12" t="s">
        <v>2236</v>
      </c>
      <c r="AD26" s="12" t="s">
        <v>2236</v>
      </c>
      <c r="AE26" s="12" t="s">
        <v>2236</v>
      </c>
      <c r="AF26" s="12" t="s">
        <v>2236</v>
      </c>
      <c r="AG26" s="12" t="s">
        <v>2236</v>
      </c>
      <c r="AH26" s="12" t="s">
        <v>2236</v>
      </c>
      <c r="AI26" s="12" t="s">
        <v>2236</v>
      </c>
      <c r="AJ26" s="12" t="s">
        <v>2236</v>
      </c>
      <c r="AK26" s="12" t="s">
        <v>2236</v>
      </c>
      <c r="AL26" s="12" t="s">
        <v>2236</v>
      </c>
      <c r="AM26" s="12" t="s">
        <v>2236</v>
      </c>
      <c r="AN26" s="12" t="s">
        <v>2236</v>
      </c>
      <c r="AO26" s="12" t="s">
        <v>2236</v>
      </c>
      <c r="AP26" s="12" t="s">
        <v>2236</v>
      </c>
      <c r="AQ26" s="12" t="s">
        <v>2236</v>
      </c>
      <c r="AR26" s="12" t="s">
        <v>2236</v>
      </c>
      <c r="AS26" s="12" t="s">
        <v>2236</v>
      </c>
      <c r="AT26" s="12" t="s">
        <v>2236</v>
      </c>
      <c r="AU26" s="12" t="s">
        <v>2236</v>
      </c>
      <c r="AV26" s="12" t="s">
        <v>2236</v>
      </c>
      <c r="AW26" s="12" t="s">
        <v>2236</v>
      </c>
      <c r="AX26" s="12" t="s">
        <v>2236</v>
      </c>
      <c r="AY26" s="12" t="s">
        <v>2236</v>
      </c>
      <c r="AZ26" s="12" t="s">
        <v>2236</v>
      </c>
      <c r="BA26" s="12" t="s">
        <v>2236</v>
      </c>
      <c r="BB26" s="12" t="s">
        <v>2236</v>
      </c>
      <c r="BC26" s="12" t="s">
        <v>2236</v>
      </c>
      <c r="BD26" s="12" t="s">
        <v>2236</v>
      </c>
      <c r="BE26" s="12" t="s">
        <v>2236</v>
      </c>
      <c r="BF26" s="12" t="s">
        <v>2236</v>
      </c>
      <c r="BG26" s="12" t="s">
        <v>2236</v>
      </c>
      <c r="BH26" s="12" t="s">
        <v>2236</v>
      </c>
      <c r="BI26" s="11" t="s">
        <v>4530</v>
      </c>
      <c r="BJ26" s="11" t="s">
        <v>5500</v>
      </c>
      <c r="BK26" s="11" t="s">
        <v>5501</v>
      </c>
      <c r="BL26" s="11" t="s">
        <v>2332</v>
      </c>
      <c r="BM26" s="11" t="s">
        <v>2236</v>
      </c>
      <c r="BN26" s="11" t="s">
        <v>2236</v>
      </c>
      <c r="BO26" s="11" t="s">
        <v>2236</v>
      </c>
      <c r="BP26" s="11" t="s">
        <v>2236</v>
      </c>
      <c r="BQ26" s="11" t="s">
        <v>2236</v>
      </c>
      <c r="BR26" s="11" t="s">
        <v>2236</v>
      </c>
      <c r="BS26" s="12" t="s">
        <v>2236</v>
      </c>
      <c r="BT26" s="12" t="s">
        <v>2236</v>
      </c>
      <c r="BU26" s="12" t="s">
        <v>2236</v>
      </c>
      <c r="BV26" s="12" t="s">
        <v>2236</v>
      </c>
      <c r="BW26" s="12" t="s">
        <v>2236</v>
      </c>
      <c r="BX26" s="12" t="s">
        <v>2236</v>
      </c>
      <c r="BY26" s="12" t="s">
        <v>2236</v>
      </c>
      <c r="BZ26" s="12" t="s">
        <v>2236</v>
      </c>
      <c r="CA26" s="12" t="s">
        <v>2236</v>
      </c>
      <c r="CB26" s="12" t="s">
        <v>2236</v>
      </c>
      <c r="CC26" s="12" t="s">
        <v>2236</v>
      </c>
      <c r="CD26" s="12" t="s">
        <v>2236</v>
      </c>
      <c r="CE26" s="12" t="s">
        <v>2236</v>
      </c>
      <c r="CF26" s="13" t="s">
        <v>5502</v>
      </c>
      <c r="CG26" s="12" t="s">
        <v>2236</v>
      </c>
      <c r="CH26" s="11" t="s">
        <v>2236</v>
      </c>
      <c r="CI26" s="12" t="s">
        <v>2236</v>
      </c>
      <c r="CJ26" s="12" t="s">
        <v>2236</v>
      </c>
      <c r="CK26" s="12" t="s">
        <v>2236</v>
      </c>
      <c r="CL26" s="12" t="s">
        <v>2236</v>
      </c>
      <c r="CM26" s="12" t="s">
        <v>2236</v>
      </c>
      <c r="CN26" s="12" t="s">
        <v>2236</v>
      </c>
      <c r="CO26" s="12" t="s">
        <v>2236</v>
      </c>
      <c r="CP26" s="12" t="s">
        <v>2236</v>
      </c>
      <c r="CQ26" s="12" t="s">
        <v>2236</v>
      </c>
      <c r="CR26" s="12" t="s">
        <v>2236</v>
      </c>
      <c r="CS26" s="12" t="s">
        <v>2236</v>
      </c>
      <c r="CT26" s="12" t="s">
        <v>2236</v>
      </c>
      <c r="CU26" s="12" t="s">
        <v>2236</v>
      </c>
      <c r="CV26" s="12" t="s">
        <v>2236</v>
      </c>
      <c r="CW26" s="12" t="s">
        <v>2236</v>
      </c>
      <c r="CX26" s="12" t="s">
        <v>2236</v>
      </c>
      <c r="CY26" s="12" t="s">
        <v>2236</v>
      </c>
      <c r="CZ26" s="12" t="s">
        <v>2236</v>
      </c>
      <c r="DA26" s="12" t="s">
        <v>2236</v>
      </c>
      <c r="DB26" s="12" t="s">
        <v>2236</v>
      </c>
      <c r="DC26" s="12" t="s">
        <v>2236</v>
      </c>
      <c r="DD26" s="12" t="s">
        <v>2236</v>
      </c>
      <c r="DE26" s="12" t="s">
        <v>2236</v>
      </c>
      <c r="DF26" s="12" t="s">
        <v>2236</v>
      </c>
      <c r="DG26" s="12" t="s">
        <v>2236</v>
      </c>
      <c r="DH26" s="12" t="s">
        <v>2236</v>
      </c>
      <c r="DI26" s="12" t="s">
        <v>2236</v>
      </c>
      <c r="DJ26" s="12" t="s">
        <v>2236</v>
      </c>
      <c r="DK26" s="12" t="s">
        <v>2236</v>
      </c>
      <c r="DL26" s="12" t="s">
        <v>2236</v>
      </c>
      <c r="DM26" s="12" t="s">
        <v>2236</v>
      </c>
      <c r="DN26" s="12" t="s">
        <v>2236</v>
      </c>
      <c r="DO26" s="12" t="s">
        <v>2236</v>
      </c>
      <c r="DP26" s="12" t="s">
        <v>2236</v>
      </c>
      <c r="DQ26" s="12" t="s">
        <v>2236</v>
      </c>
      <c r="DR26" s="11" t="s">
        <v>2268</v>
      </c>
      <c r="DS26" s="11" t="s">
        <v>2236</v>
      </c>
      <c r="DT26" s="12" t="s">
        <v>2236</v>
      </c>
      <c r="DU26" s="12" t="s">
        <v>2236</v>
      </c>
      <c r="DV26" s="12" t="s">
        <v>2236</v>
      </c>
      <c r="DW26" s="12" t="s">
        <v>2236</v>
      </c>
      <c r="DX26" s="12" t="s">
        <v>2236</v>
      </c>
      <c r="DY26" s="12" t="s">
        <v>2236</v>
      </c>
      <c r="DZ26" s="12" t="s">
        <v>2236</v>
      </c>
      <c r="EA26" s="12" t="s">
        <v>2236</v>
      </c>
      <c r="EB26" s="12" t="s">
        <v>2236</v>
      </c>
      <c r="EC26" s="12" t="s">
        <v>2236</v>
      </c>
      <c r="ED26" s="12" t="s">
        <v>2236</v>
      </c>
      <c r="EE26" s="12" t="s">
        <v>2236</v>
      </c>
      <c r="EF26" s="12" t="s">
        <v>2236</v>
      </c>
      <c r="EG26" s="12" t="s">
        <v>2236</v>
      </c>
      <c r="EH26" s="12" t="s">
        <v>2236</v>
      </c>
      <c r="EI26" s="12" t="s">
        <v>2236</v>
      </c>
      <c r="EJ26" s="12" t="s">
        <v>2236</v>
      </c>
      <c r="EK26" s="12" t="s">
        <v>2236</v>
      </c>
      <c r="EL26" s="12" t="s">
        <v>2236</v>
      </c>
      <c r="EM26" s="12" t="s">
        <v>2236</v>
      </c>
      <c r="EN26" s="12" t="s">
        <v>2236</v>
      </c>
      <c r="EO26" s="12" t="s">
        <v>2236</v>
      </c>
      <c r="EP26" s="12" t="s">
        <v>2236</v>
      </c>
      <c r="EQ26" s="12" t="s">
        <v>2236</v>
      </c>
      <c r="ER26" s="12" t="s">
        <v>2236</v>
      </c>
      <c r="ES26" s="12" t="s">
        <v>2236</v>
      </c>
      <c r="ET26" s="12" t="s">
        <v>2236</v>
      </c>
      <c r="EU26" s="12" t="s">
        <v>2236</v>
      </c>
      <c r="EV26" s="12" t="s">
        <v>2236</v>
      </c>
      <c r="EW26" s="12" t="s">
        <v>2236</v>
      </c>
      <c r="EX26" s="12" t="s">
        <v>2236</v>
      </c>
      <c r="EY26" s="12" t="s">
        <v>2236</v>
      </c>
      <c r="EZ26" s="12" t="s">
        <v>2236</v>
      </c>
      <c r="FA26" s="12" t="s">
        <v>2236</v>
      </c>
      <c r="FB26" s="12" t="s">
        <v>2236</v>
      </c>
      <c r="FC26" s="12" t="s">
        <v>2236</v>
      </c>
      <c r="FD26" s="12" t="s">
        <v>2236</v>
      </c>
      <c r="FE26" s="12" t="s">
        <v>2236</v>
      </c>
      <c r="FF26" s="12" t="s">
        <v>2236</v>
      </c>
      <c r="FG26" s="12" t="s">
        <v>2236</v>
      </c>
      <c r="FH26" s="12" t="s">
        <v>2236</v>
      </c>
      <c r="FI26" s="12" t="s">
        <v>2236</v>
      </c>
      <c r="FJ26" s="12" t="s">
        <v>2236</v>
      </c>
      <c r="FK26" s="12" t="s">
        <v>2236</v>
      </c>
      <c r="FL26" s="12" t="s">
        <v>2236</v>
      </c>
      <c r="FM26" s="12" t="s">
        <v>2236</v>
      </c>
      <c r="FN26" s="12" t="s">
        <v>2236</v>
      </c>
      <c r="FO26" s="12" t="s">
        <v>2236</v>
      </c>
      <c r="FP26" s="12" t="s">
        <v>2236</v>
      </c>
      <c r="FQ26" s="12" t="s">
        <v>2236</v>
      </c>
      <c r="FR26" s="12" t="s">
        <v>2236</v>
      </c>
      <c r="FS26" s="12" t="s">
        <v>2236</v>
      </c>
      <c r="FT26" s="12" t="s">
        <v>2236</v>
      </c>
      <c r="FU26" s="12" t="s">
        <v>2236</v>
      </c>
      <c r="FV26" s="12" t="s">
        <v>2236</v>
      </c>
      <c r="FW26" s="12" t="s">
        <v>2236</v>
      </c>
      <c r="FX26" s="12" t="s">
        <v>2236</v>
      </c>
      <c r="FY26" s="12" t="s">
        <v>2236</v>
      </c>
      <c r="FZ26" s="12" t="s">
        <v>2236</v>
      </c>
      <c r="GA26" s="12" t="s">
        <v>2236</v>
      </c>
      <c r="GB26" s="12" t="s">
        <v>2236</v>
      </c>
      <c r="GC26" s="12" t="s">
        <v>2236</v>
      </c>
      <c r="GD26" s="12" t="s">
        <v>2236</v>
      </c>
      <c r="GE26" s="12" t="s">
        <v>2236</v>
      </c>
      <c r="GF26" s="12" t="s">
        <v>2236</v>
      </c>
      <c r="GG26" s="12" t="s">
        <v>2236</v>
      </c>
      <c r="GH26" s="12" t="s">
        <v>2236</v>
      </c>
      <c r="GI26" s="12" t="s">
        <v>2236</v>
      </c>
      <c r="GJ26" s="12" t="s">
        <v>2236</v>
      </c>
      <c r="GK26" s="12" t="s">
        <v>2236</v>
      </c>
      <c r="GL26" s="12" t="s">
        <v>2236</v>
      </c>
      <c r="GM26" s="12" t="s">
        <v>2236</v>
      </c>
      <c r="GN26" s="12" t="s">
        <v>2236</v>
      </c>
      <c r="GO26" s="12" t="s">
        <v>2236</v>
      </c>
      <c r="GP26" s="12" t="s">
        <v>2236</v>
      </c>
      <c r="GQ26" s="12" t="s">
        <v>2236</v>
      </c>
      <c r="GR26" s="12" t="s">
        <v>2236</v>
      </c>
      <c r="GS26" s="12" t="s">
        <v>2236</v>
      </c>
      <c r="GT26" s="12" t="s">
        <v>2236</v>
      </c>
      <c r="GU26" s="12" t="s">
        <v>2236</v>
      </c>
      <c r="GV26" s="12" t="s">
        <v>2236</v>
      </c>
      <c r="GW26" s="12" t="s">
        <v>2236</v>
      </c>
      <c r="GX26" s="12" t="s">
        <v>2236</v>
      </c>
      <c r="GY26" s="12" t="s">
        <v>2236</v>
      </c>
      <c r="GZ26" s="12" t="s">
        <v>2236</v>
      </c>
      <c r="HA26" s="12" t="s">
        <v>2236</v>
      </c>
      <c r="HB26" s="12" t="s">
        <v>2236</v>
      </c>
      <c r="HC26" s="12" t="s">
        <v>2236</v>
      </c>
      <c r="HD26" s="12" t="s">
        <v>2236</v>
      </c>
      <c r="HE26" s="12" t="s">
        <v>2236</v>
      </c>
      <c r="HF26" s="12" t="s">
        <v>2236</v>
      </c>
      <c r="HG26" s="12" t="s">
        <v>2236</v>
      </c>
      <c r="HH26" s="12" t="s">
        <v>2236</v>
      </c>
      <c r="HI26" s="12" t="s">
        <v>2236</v>
      </c>
      <c r="HJ26" s="12" t="s">
        <v>2236</v>
      </c>
      <c r="HK26" s="12" t="s">
        <v>2236</v>
      </c>
      <c r="HL26" s="12" t="s">
        <v>2236</v>
      </c>
      <c r="HM26" s="12" t="s">
        <v>2236</v>
      </c>
      <c r="HN26" s="12" t="s">
        <v>2236</v>
      </c>
      <c r="HO26" s="12" t="s">
        <v>2236</v>
      </c>
      <c r="HP26" s="12" t="s">
        <v>2236</v>
      </c>
      <c r="HQ26" s="12" t="s">
        <v>2236</v>
      </c>
      <c r="HR26" s="12" t="s">
        <v>2236</v>
      </c>
      <c r="HS26" s="12" t="s">
        <v>2236</v>
      </c>
      <c r="HT26" s="12" t="s">
        <v>2236</v>
      </c>
      <c r="HU26" s="12" t="s">
        <v>2236</v>
      </c>
      <c r="HV26" s="12" t="s">
        <v>2236</v>
      </c>
      <c r="HW26" s="12" t="s">
        <v>2236</v>
      </c>
      <c r="HX26" s="12" t="s">
        <v>2236</v>
      </c>
      <c r="HY26" s="12" t="s">
        <v>2236</v>
      </c>
      <c r="HZ26" s="12" t="s">
        <v>2236</v>
      </c>
      <c r="IA26" s="12" t="s">
        <v>2236</v>
      </c>
      <c r="IB26" s="12" t="s">
        <v>2236</v>
      </c>
      <c r="IC26" s="12" t="s">
        <v>2236</v>
      </c>
      <c r="ID26" s="12" t="s">
        <v>2236</v>
      </c>
      <c r="IE26" s="12" t="s">
        <v>2236</v>
      </c>
      <c r="IF26" s="12" t="s">
        <v>2236</v>
      </c>
      <c r="IG26" s="12" t="s">
        <v>2236</v>
      </c>
      <c r="IH26" s="12" t="s">
        <v>2236</v>
      </c>
      <c r="II26" s="12" t="s">
        <v>2236</v>
      </c>
      <c r="IJ26" s="12" t="s">
        <v>2236</v>
      </c>
      <c r="IK26" s="12" t="s">
        <v>2236</v>
      </c>
      <c r="IL26" s="12" t="s">
        <v>2236</v>
      </c>
      <c r="IM26" s="12" t="s">
        <v>2236</v>
      </c>
      <c r="IN26" s="12" t="s">
        <v>2236</v>
      </c>
      <c r="IO26" s="12" t="s">
        <v>2236</v>
      </c>
      <c r="IP26" s="12" t="s">
        <v>2236</v>
      </c>
      <c r="IQ26" s="12" t="s">
        <v>2236</v>
      </c>
      <c r="IR26" s="12" t="s">
        <v>2236</v>
      </c>
      <c r="IS26" s="12" t="s">
        <v>2236</v>
      </c>
      <c r="IT26" s="12" t="s">
        <v>2236</v>
      </c>
      <c r="IU26" s="12" t="s">
        <v>2236</v>
      </c>
      <c r="IV26" s="12" t="s">
        <v>2236</v>
      </c>
      <c r="IW26" s="12" t="s">
        <v>2236</v>
      </c>
      <c r="IX26" s="12" t="s">
        <v>2236</v>
      </c>
      <c r="IY26" s="12" t="s">
        <v>2236</v>
      </c>
      <c r="IZ26" s="12" t="s">
        <v>2236</v>
      </c>
      <c r="JA26" s="12" t="s">
        <v>2236</v>
      </c>
      <c r="JB26" s="12" t="s">
        <v>2236</v>
      </c>
      <c r="JC26" s="12" t="s">
        <v>2236</v>
      </c>
      <c r="JD26" s="12" t="s">
        <v>2236</v>
      </c>
      <c r="JE26" s="12" t="s">
        <v>2236</v>
      </c>
      <c r="JF26" s="12" t="s">
        <v>2236</v>
      </c>
      <c r="JG26" s="12" t="s">
        <v>2236</v>
      </c>
      <c r="JH26" s="12" t="s">
        <v>2236</v>
      </c>
      <c r="JI26" s="12" t="s">
        <v>2236</v>
      </c>
      <c r="JJ26" s="12" t="s">
        <v>2236</v>
      </c>
      <c r="JK26" s="12" t="s">
        <v>2236</v>
      </c>
      <c r="JL26" s="12" t="s">
        <v>2236</v>
      </c>
      <c r="JM26" s="12" t="s">
        <v>2236</v>
      </c>
      <c r="JN26" s="12" t="s">
        <v>2236</v>
      </c>
      <c r="JO26" s="13" t="s">
        <v>5503</v>
      </c>
      <c r="JP26" s="11" t="s">
        <v>4536</v>
      </c>
      <c r="JQ26" s="13" t="s">
        <v>5504</v>
      </c>
      <c r="JR26" s="11" t="s">
        <v>2236</v>
      </c>
      <c r="JS26" s="11" t="s">
        <v>4538</v>
      </c>
      <c r="JT26" s="11" t="s">
        <v>4539</v>
      </c>
      <c r="JU26" s="13" t="s">
        <v>5505</v>
      </c>
      <c r="JV26" s="11" t="s">
        <v>2236</v>
      </c>
      <c r="JW26" s="11" t="s">
        <v>4541</v>
      </c>
      <c r="JX26" s="11" t="s">
        <v>4539</v>
      </c>
      <c r="JY26" s="11" t="s">
        <v>4542</v>
      </c>
      <c r="JZ26" s="11" t="s">
        <v>2236</v>
      </c>
      <c r="KA26" s="11" t="s">
        <v>4543</v>
      </c>
      <c r="KB26" s="11" t="s">
        <v>4539</v>
      </c>
      <c r="KC26" s="11" t="s">
        <v>4544</v>
      </c>
      <c r="KD26" s="11" t="s">
        <v>2236</v>
      </c>
      <c r="KE26" s="12" t="s">
        <v>2236</v>
      </c>
      <c r="KF26" s="12" t="s">
        <v>2236</v>
      </c>
      <c r="KG26" s="12" t="s">
        <v>2236</v>
      </c>
      <c r="KH26" s="12" t="s">
        <v>2236</v>
      </c>
      <c r="KI26" s="12" t="s">
        <v>2236</v>
      </c>
      <c r="KJ26" s="12" t="s">
        <v>2236</v>
      </c>
      <c r="KK26" s="12" t="s">
        <v>2236</v>
      </c>
      <c r="KL26" s="12" t="s">
        <v>2236</v>
      </c>
      <c r="KM26" s="12" t="s">
        <v>2236</v>
      </c>
      <c r="KN26" s="12" t="s">
        <v>2236</v>
      </c>
      <c r="KO26" s="12" t="s">
        <v>2236</v>
      </c>
      <c r="KP26" s="12" t="s">
        <v>2236</v>
      </c>
      <c r="KQ26" s="12" t="s">
        <v>2236</v>
      </c>
      <c r="KR26" s="12" t="s">
        <v>2236</v>
      </c>
      <c r="KS26" s="12" t="s">
        <v>2236</v>
      </c>
      <c r="KT26" s="12" t="s">
        <v>2236</v>
      </c>
      <c r="KU26" s="12" t="s">
        <v>2236</v>
      </c>
      <c r="KV26" s="12" t="s">
        <v>2236</v>
      </c>
      <c r="KW26" s="12" t="s">
        <v>2236</v>
      </c>
      <c r="KX26" s="12" t="s">
        <v>2236</v>
      </c>
      <c r="KY26" s="12" t="s">
        <v>2236</v>
      </c>
      <c r="KZ26" s="12" t="s">
        <v>2236</v>
      </c>
      <c r="LA26" s="12" t="s">
        <v>2236</v>
      </c>
      <c r="LB26" s="12" t="s">
        <v>2236</v>
      </c>
      <c r="LC26" s="12" t="s">
        <v>2236</v>
      </c>
      <c r="LD26" s="12" t="s">
        <v>2236</v>
      </c>
      <c r="LE26" s="12" t="s">
        <v>2236</v>
      </c>
      <c r="LF26" s="12" t="s">
        <v>2236</v>
      </c>
      <c r="LG26" s="12" t="s">
        <v>2236</v>
      </c>
      <c r="LH26" s="12" t="s">
        <v>2236</v>
      </c>
      <c r="LI26" s="12" t="s">
        <v>2236</v>
      </c>
      <c r="LJ26" s="12" t="s">
        <v>2236</v>
      </c>
      <c r="LK26" s="12" t="s">
        <v>2236</v>
      </c>
      <c r="LL26" s="12" t="s">
        <v>2236</v>
      </c>
      <c r="LM26" s="12" t="s">
        <v>2236</v>
      </c>
      <c r="LN26" s="12" t="s">
        <v>2236</v>
      </c>
      <c r="LO26" s="12" t="s">
        <v>2236</v>
      </c>
      <c r="LP26" s="12" t="s">
        <v>2236</v>
      </c>
      <c r="LQ26" s="12" t="s">
        <v>2236</v>
      </c>
      <c r="LR26" s="12" t="s">
        <v>2236</v>
      </c>
      <c r="LS26" s="12" t="s">
        <v>2236</v>
      </c>
      <c r="LT26" s="12" t="s">
        <v>2236</v>
      </c>
      <c r="LU26" s="12" t="s">
        <v>2236</v>
      </c>
      <c r="LV26" s="12" t="s">
        <v>2236</v>
      </c>
      <c r="LW26" s="12" t="s">
        <v>2236</v>
      </c>
      <c r="LX26" s="12" t="s">
        <v>2236</v>
      </c>
      <c r="LY26" s="12" t="s">
        <v>2236</v>
      </c>
      <c r="LZ26" s="12" t="s">
        <v>2236</v>
      </c>
      <c r="MA26" s="12" t="s">
        <v>2236</v>
      </c>
      <c r="MB26" s="12" t="s">
        <v>2236</v>
      </c>
      <c r="MC26" s="12" t="s">
        <v>2236</v>
      </c>
      <c r="MD26" s="12" t="s">
        <v>2236</v>
      </c>
      <c r="ME26" s="12" t="s">
        <v>2236</v>
      </c>
      <c r="MF26" s="12" t="s">
        <v>2236</v>
      </c>
      <c r="MG26" s="12" t="s">
        <v>2236</v>
      </c>
      <c r="MH26" s="12" t="s">
        <v>2236</v>
      </c>
      <c r="MI26" s="12" t="s">
        <v>2236</v>
      </c>
      <c r="MJ26" s="12" t="s">
        <v>2236</v>
      </c>
      <c r="MK26" s="12" t="s">
        <v>2236</v>
      </c>
      <c r="ML26" s="12" t="s">
        <v>2236</v>
      </c>
      <c r="MM26" s="12" t="s">
        <v>2236</v>
      </c>
      <c r="MN26" s="12" t="s">
        <v>2236</v>
      </c>
      <c r="MO26" s="12" t="s">
        <v>2236</v>
      </c>
      <c r="MP26" s="12" t="s">
        <v>2236</v>
      </c>
      <c r="MQ26" s="12" t="s">
        <v>2236</v>
      </c>
      <c r="MR26" s="12" t="s">
        <v>2236</v>
      </c>
      <c r="MS26" s="12" t="s">
        <v>2236</v>
      </c>
      <c r="MT26" s="12" t="s">
        <v>2236</v>
      </c>
      <c r="MU26" s="12" t="s">
        <v>2236</v>
      </c>
      <c r="MV26" s="12" t="s">
        <v>2236</v>
      </c>
      <c r="MW26" s="12" t="s">
        <v>2236</v>
      </c>
      <c r="MX26" s="12" t="s">
        <v>2236</v>
      </c>
      <c r="MY26" s="12" t="s">
        <v>2236</v>
      </c>
      <c r="MZ26" s="12" t="s">
        <v>2236</v>
      </c>
      <c r="NA26" s="12" t="s">
        <v>2236</v>
      </c>
      <c r="NB26" s="12" t="s">
        <v>2236</v>
      </c>
      <c r="NC26" s="12" t="s">
        <v>2236</v>
      </c>
      <c r="ND26" s="12" t="s">
        <v>2236</v>
      </c>
      <c r="NE26" s="12" t="s">
        <v>2236</v>
      </c>
      <c r="NF26" s="12" t="s">
        <v>2236</v>
      </c>
      <c r="NG26" s="12" t="s">
        <v>2236</v>
      </c>
      <c r="NH26" s="12" t="s">
        <v>2236</v>
      </c>
      <c r="NI26" s="12" t="s">
        <v>2236</v>
      </c>
      <c r="NJ26" s="12" t="s">
        <v>2236</v>
      </c>
      <c r="NK26" s="12" t="s">
        <v>2236</v>
      </c>
      <c r="NL26" s="12" t="s">
        <v>2236</v>
      </c>
      <c r="NM26" s="12" t="s">
        <v>2236</v>
      </c>
      <c r="NN26" s="12" t="s">
        <v>2236</v>
      </c>
      <c r="NO26" s="12" t="s">
        <v>2236</v>
      </c>
      <c r="NP26" s="12" t="s">
        <v>2236</v>
      </c>
      <c r="NQ26" s="12" t="s">
        <v>2236</v>
      </c>
      <c r="NR26" s="12" t="s">
        <v>2236</v>
      </c>
      <c r="NS26" s="12" t="s">
        <v>2236</v>
      </c>
      <c r="NT26" s="12" t="s">
        <v>2236</v>
      </c>
      <c r="NU26" s="12" t="s">
        <v>2236</v>
      </c>
      <c r="NV26" s="12" t="s">
        <v>2236</v>
      </c>
      <c r="NW26" s="12" t="s">
        <v>2236</v>
      </c>
      <c r="NX26" s="12" t="s">
        <v>2236</v>
      </c>
      <c r="NY26" s="12" t="s">
        <v>2236</v>
      </c>
      <c r="NZ26" s="12" t="s">
        <v>2236</v>
      </c>
      <c r="OA26" s="12" t="s">
        <v>2236</v>
      </c>
      <c r="OB26" s="12" t="s">
        <v>2236</v>
      </c>
      <c r="OC26" s="12" t="s">
        <v>2236</v>
      </c>
      <c r="OD26" s="12" t="s">
        <v>2236</v>
      </c>
      <c r="OE26" s="12" t="s">
        <v>2236</v>
      </c>
      <c r="OF26" s="12" t="s">
        <v>2236</v>
      </c>
      <c r="OG26" s="12" t="s">
        <v>2236</v>
      </c>
      <c r="OH26" s="12" t="s">
        <v>2236</v>
      </c>
      <c r="OI26" s="12" t="s">
        <v>2236</v>
      </c>
      <c r="OJ26" s="12" t="s">
        <v>2236</v>
      </c>
      <c r="OK26" s="12" t="s">
        <v>2236</v>
      </c>
      <c r="OL26" s="12" t="s">
        <v>2236</v>
      </c>
      <c r="OM26" s="12" t="s">
        <v>2236</v>
      </c>
      <c r="ON26" s="12" t="s">
        <v>2236</v>
      </c>
      <c r="OO26" s="12" t="s">
        <v>2236</v>
      </c>
      <c r="OP26" s="12" t="s">
        <v>2236</v>
      </c>
      <c r="OQ26" s="12" t="s">
        <v>2236</v>
      </c>
      <c r="OR26" s="12" t="s">
        <v>2236</v>
      </c>
      <c r="OS26" s="12" t="s">
        <v>2236</v>
      </c>
      <c r="OT26" s="12" t="s">
        <v>2236</v>
      </c>
      <c r="OU26" s="12" t="s">
        <v>2236</v>
      </c>
      <c r="OV26" s="12" t="s">
        <v>2236</v>
      </c>
      <c r="OW26" s="12" t="s">
        <v>2236</v>
      </c>
      <c r="OX26" s="12" t="s">
        <v>2236</v>
      </c>
      <c r="OY26" s="12" t="s">
        <v>2236</v>
      </c>
      <c r="OZ26" s="12" t="s">
        <v>2236</v>
      </c>
      <c r="PA26" s="12" t="s">
        <v>2236</v>
      </c>
      <c r="PB26" s="12" t="s">
        <v>2236</v>
      </c>
      <c r="PC26" s="12" t="s">
        <v>2236</v>
      </c>
      <c r="PD26" s="12" t="s">
        <v>2236</v>
      </c>
      <c r="PE26" s="12" t="s">
        <v>2236</v>
      </c>
      <c r="PF26" s="12" t="s">
        <v>2236</v>
      </c>
      <c r="PG26" s="12" t="s">
        <v>2236</v>
      </c>
      <c r="PH26" s="12" t="s">
        <v>2236</v>
      </c>
      <c r="PI26" s="12" t="s">
        <v>2236</v>
      </c>
      <c r="PJ26" s="12" t="s">
        <v>2236</v>
      </c>
      <c r="PK26" s="12" t="s">
        <v>2236</v>
      </c>
      <c r="PL26" s="12" t="s">
        <v>2236</v>
      </c>
      <c r="PM26" s="12" t="s">
        <v>2236</v>
      </c>
      <c r="PN26" s="12" t="s">
        <v>2236</v>
      </c>
      <c r="PO26" s="12" t="s">
        <v>2236</v>
      </c>
      <c r="PP26" s="12" t="s">
        <v>2236</v>
      </c>
      <c r="PQ26" s="12" t="s">
        <v>2236</v>
      </c>
      <c r="PR26" s="12" t="s">
        <v>2236</v>
      </c>
      <c r="PS26" s="13" t="s">
        <v>5506</v>
      </c>
      <c r="PT26" s="11" t="s">
        <v>2236</v>
      </c>
      <c r="PU26" s="11" t="s">
        <v>2236</v>
      </c>
      <c r="PV26" s="11" t="s">
        <v>5507</v>
      </c>
      <c r="PW26" s="11" t="s">
        <v>5508</v>
      </c>
      <c r="PX26" s="20" t="s">
        <v>2170</v>
      </c>
    </row>
    <row r="27" spans="1:440" ht="15" customHeight="1">
      <c r="A27" s="11" t="s">
        <v>5509</v>
      </c>
      <c r="B27" s="11">
        <v>10996</v>
      </c>
      <c r="C27" s="11" t="s">
        <v>4631</v>
      </c>
      <c r="D27" s="11" t="s">
        <v>4632</v>
      </c>
      <c r="E27" s="11" t="s">
        <v>4633</v>
      </c>
      <c r="F27" s="11">
        <v>2008</v>
      </c>
      <c r="G27" s="11" t="s">
        <v>4634</v>
      </c>
      <c r="H27" s="11" t="s">
        <v>4635</v>
      </c>
      <c r="I27" s="11" t="s">
        <v>3315</v>
      </c>
      <c r="J27" s="11" t="s">
        <v>4636</v>
      </c>
      <c r="K27" s="11" t="s">
        <v>2633</v>
      </c>
      <c r="L27" s="11" t="s">
        <v>2409</v>
      </c>
      <c r="M27" s="11" t="s">
        <v>2236</v>
      </c>
      <c r="N27" s="11" t="s">
        <v>2237</v>
      </c>
      <c r="O27" s="11" t="s">
        <v>2236</v>
      </c>
      <c r="P27" s="11" t="s">
        <v>2236</v>
      </c>
      <c r="Q27" s="60" t="s">
        <v>2236</v>
      </c>
      <c r="R27" s="11" t="s">
        <v>2236</v>
      </c>
      <c r="S27" s="12" t="s">
        <v>2236</v>
      </c>
      <c r="T27" s="12" t="s">
        <v>2236</v>
      </c>
      <c r="U27" s="12" t="s">
        <v>2236</v>
      </c>
      <c r="V27" s="12" t="s">
        <v>2236</v>
      </c>
      <c r="W27" s="12" t="s">
        <v>2236</v>
      </c>
      <c r="X27" s="12" t="s">
        <v>2236</v>
      </c>
      <c r="Y27" s="12" t="s">
        <v>2236</v>
      </c>
      <c r="Z27" s="12" t="s">
        <v>2236</v>
      </c>
      <c r="AA27" s="12" t="s">
        <v>2236</v>
      </c>
      <c r="AB27" s="12" t="s">
        <v>2236</v>
      </c>
      <c r="AC27" s="12" t="s">
        <v>2236</v>
      </c>
      <c r="AD27" s="12" t="s">
        <v>2236</v>
      </c>
      <c r="AE27" s="12" t="s">
        <v>2236</v>
      </c>
      <c r="AF27" s="12" t="s">
        <v>2236</v>
      </c>
      <c r="AG27" s="12" t="s">
        <v>2236</v>
      </c>
      <c r="AH27" s="12" t="s">
        <v>2236</v>
      </c>
      <c r="AI27" s="12" t="s">
        <v>2236</v>
      </c>
      <c r="AJ27" s="12" t="s">
        <v>2236</v>
      </c>
      <c r="AK27" s="12" t="s">
        <v>2236</v>
      </c>
      <c r="AL27" s="12" t="s">
        <v>2236</v>
      </c>
      <c r="AM27" s="12" t="s">
        <v>2236</v>
      </c>
      <c r="AN27" s="12" t="s">
        <v>2236</v>
      </c>
      <c r="AO27" s="12" t="s">
        <v>2236</v>
      </c>
      <c r="AP27" s="12" t="s">
        <v>2236</v>
      </c>
      <c r="AQ27" s="12" t="s">
        <v>2236</v>
      </c>
      <c r="AR27" s="12" t="s">
        <v>2236</v>
      </c>
      <c r="AS27" s="12" t="s">
        <v>2236</v>
      </c>
      <c r="AT27" s="12" t="s">
        <v>2236</v>
      </c>
      <c r="AU27" s="12" t="s">
        <v>2236</v>
      </c>
      <c r="AV27" s="12" t="s">
        <v>2236</v>
      </c>
      <c r="AW27" s="12" t="s">
        <v>2236</v>
      </c>
      <c r="AX27" s="12" t="s">
        <v>2236</v>
      </c>
      <c r="AY27" s="12" t="s">
        <v>2236</v>
      </c>
      <c r="AZ27" s="12" t="s">
        <v>2236</v>
      </c>
      <c r="BA27" s="12" t="s">
        <v>2236</v>
      </c>
      <c r="BB27" s="12" t="s">
        <v>2236</v>
      </c>
      <c r="BC27" s="12" t="s">
        <v>2236</v>
      </c>
      <c r="BD27" s="12" t="s">
        <v>2236</v>
      </c>
      <c r="BE27" s="12" t="s">
        <v>2236</v>
      </c>
      <c r="BF27" s="12" t="s">
        <v>2236</v>
      </c>
      <c r="BG27" s="12" t="s">
        <v>2236</v>
      </c>
      <c r="BH27" s="12" t="s">
        <v>2236</v>
      </c>
      <c r="BI27" s="11" t="s">
        <v>2236</v>
      </c>
      <c r="BJ27" s="11" t="s">
        <v>2236</v>
      </c>
      <c r="BK27" s="11" t="s">
        <v>2236</v>
      </c>
      <c r="BL27" s="11" t="s">
        <v>2236</v>
      </c>
      <c r="BM27" s="11" t="s">
        <v>2236</v>
      </c>
      <c r="BN27" s="11" t="s">
        <v>2236</v>
      </c>
      <c r="BO27" s="11" t="s">
        <v>2236</v>
      </c>
      <c r="BP27" s="11" t="s">
        <v>2236</v>
      </c>
      <c r="BQ27" s="11" t="s">
        <v>2236</v>
      </c>
      <c r="BR27" s="11" t="s">
        <v>2236</v>
      </c>
      <c r="BS27" s="12" t="s">
        <v>2236</v>
      </c>
      <c r="BT27" s="12" t="s">
        <v>2236</v>
      </c>
      <c r="BU27" s="12" t="s">
        <v>2236</v>
      </c>
      <c r="BV27" s="12" t="s">
        <v>2236</v>
      </c>
      <c r="BW27" s="12" t="s">
        <v>2236</v>
      </c>
      <c r="BX27" s="12" t="s">
        <v>2236</v>
      </c>
      <c r="BY27" s="12" t="s">
        <v>2236</v>
      </c>
      <c r="BZ27" s="12" t="s">
        <v>2236</v>
      </c>
      <c r="CA27" s="12" t="s">
        <v>2236</v>
      </c>
      <c r="CB27" s="12" t="s">
        <v>2236</v>
      </c>
      <c r="CC27" s="12" t="s">
        <v>2236</v>
      </c>
      <c r="CD27" s="12" t="s">
        <v>2236</v>
      </c>
      <c r="CE27" s="12" t="s">
        <v>2236</v>
      </c>
      <c r="CF27" s="11" t="s">
        <v>2236</v>
      </c>
      <c r="CG27" s="12" t="s">
        <v>2236</v>
      </c>
      <c r="CH27" s="11" t="s">
        <v>2236</v>
      </c>
      <c r="CI27" s="11" t="s">
        <v>4637</v>
      </c>
      <c r="CJ27" s="12" t="s">
        <v>2236</v>
      </c>
      <c r="CK27" s="13" t="s">
        <v>4638</v>
      </c>
      <c r="CL27" s="12" t="s">
        <v>2236</v>
      </c>
      <c r="CM27" s="12" t="s">
        <v>2236</v>
      </c>
      <c r="CN27" s="12" t="s">
        <v>2236</v>
      </c>
      <c r="CO27" s="12" t="s">
        <v>2236</v>
      </c>
      <c r="CP27" s="12" t="s">
        <v>2236</v>
      </c>
      <c r="CQ27" s="12" t="s">
        <v>2236</v>
      </c>
      <c r="CR27" s="12" t="s">
        <v>2236</v>
      </c>
      <c r="CS27" s="12" t="s">
        <v>2236</v>
      </c>
      <c r="CT27" s="12" t="s">
        <v>2236</v>
      </c>
      <c r="CU27" s="12" t="s">
        <v>2236</v>
      </c>
      <c r="CV27" s="12" t="s">
        <v>2236</v>
      </c>
      <c r="CW27" s="12" t="s">
        <v>2236</v>
      </c>
      <c r="CX27" s="12" t="s">
        <v>2236</v>
      </c>
      <c r="CY27" s="12" t="s">
        <v>2236</v>
      </c>
      <c r="CZ27" s="12" t="s">
        <v>2236</v>
      </c>
      <c r="DA27" s="12" t="s">
        <v>2236</v>
      </c>
      <c r="DB27" s="12" t="s">
        <v>2236</v>
      </c>
      <c r="DC27" s="12" t="s">
        <v>2236</v>
      </c>
      <c r="DD27" s="12" t="s">
        <v>2236</v>
      </c>
      <c r="DE27" s="12" t="s">
        <v>2236</v>
      </c>
      <c r="DF27" s="12" t="s">
        <v>2236</v>
      </c>
      <c r="DG27" s="12" t="s">
        <v>2236</v>
      </c>
      <c r="DH27" s="12" t="s">
        <v>2236</v>
      </c>
      <c r="DI27" s="12" t="s">
        <v>2236</v>
      </c>
      <c r="DJ27" s="12" t="s">
        <v>2236</v>
      </c>
      <c r="DK27" s="12" t="s">
        <v>2236</v>
      </c>
      <c r="DL27" s="12" t="s">
        <v>2236</v>
      </c>
      <c r="DM27" s="12" t="s">
        <v>2236</v>
      </c>
      <c r="DN27" s="12" t="s">
        <v>2236</v>
      </c>
      <c r="DO27" s="12" t="s">
        <v>2236</v>
      </c>
      <c r="DP27" s="12" t="s">
        <v>2236</v>
      </c>
      <c r="DQ27" s="12" t="s">
        <v>2236</v>
      </c>
      <c r="DR27" s="11" t="s">
        <v>2268</v>
      </c>
      <c r="DS27" s="11" t="s">
        <v>4639</v>
      </c>
      <c r="DT27" s="11" t="s">
        <v>4640</v>
      </c>
      <c r="DU27" s="13" t="s">
        <v>4641</v>
      </c>
      <c r="DV27" s="11" t="s">
        <v>3109</v>
      </c>
      <c r="DW27" s="11" t="s">
        <v>4642</v>
      </c>
      <c r="DX27" s="13" t="s">
        <v>4643</v>
      </c>
      <c r="DY27" s="11" t="s">
        <v>4644</v>
      </c>
      <c r="DZ27" s="11" t="s">
        <v>4645</v>
      </c>
      <c r="EA27" s="13" t="s">
        <v>4646</v>
      </c>
      <c r="EB27" s="11" t="s">
        <v>4647</v>
      </c>
      <c r="EC27" s="11" t="s">
        <v>4648</v>
      </c>
      <c r="ED27" s="13" t="s">
        <v>4649</v>
      </c>
      <c r="EE27" s="11" t="s">
        <v>4650</v>
      </c>
      <c r="EF27" s="11" t="s">
        <v>4651</v>
      </c>
      <c r="EG27" s="13" t="s">
        <v>4652</v>
      </c>
      <c r="EH27" s="11" t="s">
        <v>2864</v>
      </c>
      <c r="EI27" s="11" t="s">
        <v>5510</v>
      </c>
      <c r="EJ27" s="13" t="s">
        <v>4654</v>
      </c>
      <c r="EK27" s="11" t="s">
        <v>2866</v>
      </c>
      <c r="EL27" s="11" t="s">
        <v>4655</v>
      </c>
      <c r="EM27" s="13" t="s">
        <v>4656</v>
      </c>
      <c r="EN27" s="12" t="s">
        <v>2236</v>
      </c>
      <c r="EO27" s="12" t="s">
        <v>2236</v>
      </c>
      <c r="EP27" s="12" t="s">
        <v>2236</v>
      </c>
      <c r="EQ27" s="14" t="s">
        <v>2236</v>
      </c>
      <c r="ER27" s="12" t="s">
        <v>2236</v>
      </c>
      <c r="ES27" s="12" t="s">
        <v>2236</v>
      </c>
      <c r="ET27" s="12" t="s">
        <v>2236</v>
      </c>
      <c r="EU27" s="12" t="s">
        <v>2236</v>
      </c>
      <c r="EV27" s="12" t="s">
        <v>2236</v>
      </c>
      <c r="EW27" s="12" t="s">
        <v>2236</v>
      </c>
      <c r="EX27" s="12" t="s">
        <v>2236</v>
      </c>
      <c r="EY27" s="12" t="s">
        <v>2236</v>
      </c>
      <c r="EZ27" s="12" t="s">
        <v>2236</v>
      </c>
      <c r="FA27" s="12" t="s">
        <v>2236</v>
      </c>
      <c r="FB27" s="12" t="s">
        <v>2236</v>
      </c>
      <c r="FC27" s="12" t="s">
        <v>2236</v>
      </c>
      <c r="FD27" s="12" t="s">
        <v>2236</v>
      </c>
      <c r="FE27" s="12" t="s">
        <v>2236</v>
      </c>
      <c r="FF27" s="12" t="s">
        <v>2236</v>
      </c>
      <c r="FG27" s="12" t="s">
        <v>2236</v>
      </c>
      <c r="FH27" s="12" t="s">
        <v>2236</v>
      </c>
      <c r="FI27" s="12" t="s">
        <v>2236</v>
      </c>
      <c r="FJ27" s="12" t="s">
        <v>2236</v>
      </c>
      <c r="FK27" s="12" t="s">
        <v>2236</v>
      </c>
      <c r="FL27" s="12" t="s">
        <v>2236</v>
      </c>
      <c r="FM27" s="12" t="s">
        <v>2236</v>
      </c>
      <c r="FN27" s="12" t="s">
        <v>2236</v>
      </c>
      <c r="FO27" s="12" t="s">
        <v>2236</v>
      </c>
      <c r="FP27" s="12" t="s">
        <v>2236</v>
      </c>
      <c r="FQ27" s="12" t="s">
        <v>2236</v>
      </c>
      <c r="FR27" s="12" t="s">
        <v>2236</v>
      </c>
      <c r="FS27" s="12" t="s">
        <v>2236</v>
      </c>
      <c r="FT27" s="12" t="s">
        <v>2236</v>
      </c>
      <c r="FU27" s="12" t="s">
        <v>2236</v>
      </c>
      <c r="FV27" s="12" t="s">
        <v>2236</v>
      </c>
      <c r="FW27" s="12" t="s">
        <v>2236</v>
      </c>
      <c r="FX27" s="12" t="s">
        <v>2236</v>
      </c>
      <c r="FY27" s="12" t="s">
        <v>2236</v>
      </c>
      <c r="FZ27" s="12" t="s">
        <v>2236</v>
      </c>
      <c r="GA27" s="12" t="s">
        <v>2236</v>
      </c>
      <c r="GB27" s="12" t="s">
        <v>2236</v>
      </c>
      <c r="GC27" s="12" t="s">
        <v>2236</v>
      </c>
      <c r="GD27" s="12" t="s">
        <v>2236</v>
      </c>
      <c r="GE27" s="12" t="s">
        <v>2236</v>
      </c>
      <c r="GF27" s="12" t="s">
        <v>2236</v>
      </c>
      <c r="GG27" s="12" t="s">
        <v>2236</v>
      </c>
      <c r="GH27" s="12" t="s">
        <v>2236</v>
      </c>
      <c r="GI27" s="12" t="s">
        <v>2236</v>
      </c>
      <c r="GJ27" s="12" t="s">
        <v>2236</v>
      </c>
      <c r="GK27" s="12" t="s">
        <v>2236</v>
      </c>
      <c r="GL27" s="12" t="s">
        <v>2236</v>
      </c>
      <c r="GM27" s="12" t="s">
        <v>2236</v>
      </c>
      <c r="GN27" s="12" t="s">
        <v>2236</v>
      </c>
      <c r="GO27" s="12" t="s">
        <v>2236</v>
      </c>
      <c r="GP27" s="12" t="s">
        <v>2236</v>
      </c>
      <c r="GQ27" s="12" t="s">
        <v>2236</v>
      </c>
      <c r="GR27" s="12" t="s">
        <v>2236</v>
      </c>
      <c r="GS27" s="12" t="s">
        <v>2236</v>
      </c>
      <c r="GT27" s="12" t="s">
        <v>2236</v>
      </c>
      <c r="GU27" s="12" t="s">
        <v>2236</v>
      </c>
      <c r="GV27" s="12" t="s">
        <v>2236</v>
      </c>
      <c r="GW27" s="12" t="s">
        <v>2236</v>
      </c>
      <c r="GX27" s="12" t="s">
        <v>2236</v>
      </c>
      <c r="GY27" s="12" t="s">
        <v>2236</v>
      </c>
      <c r="GZ27" s="12" t="s">
        <v>2236</v>
      </c>
      <c r="HA27" s="12" t="s">
        <v>2236</v>
      </c>
      <c r="HB27" s="12" t="s">
        <v>2236</v>
      </c>
      <c r="HC27" s="12" t="s">
        <v>2236</v>
      </c>
      <c r="HD27" s="12" t="s">
        <v>2236</v>
      </c>
      <c r="HE27" s="12" t="s">
        <v>2236</v>
      </c>
      <c r="HF27" s="12" t="s">
        <v>2236</v>
      </c>
      <c r="HG27" s="12" t="s">
        <v>2236</v>
      </c>
      <c r="HH27" s="12" t="s">
        <v>2236</v>
      </c>
      <c r="HI27" s="12" t="s">
        <v>2236</v>
      </c>
      <c r="HJ27" s="12" t="s">
        <v>2236</v>
      </c>
      <c r="HK27" s="12" t="s">
        <v>2236</v>
      </c>
      <c r="HL27" s="12" t="s">
        <v>2236</v>
      </c>
      <c r="HM27" s="12" t="s">
        <v>2236</v>
      </c>
      <c r="HN27" s="12" t="s">
        <v>2236</v>
      </c>
      <c r="HO27" s="12" t="s">
        <v>2236</v>
      </c>
      <c r="HP27" s="12" t="s">
        <v>2236</v>
      </c>
      <c r="HQ27" s="12" t="s">
        <v>2236</v>
      </c>
      <c r="HR27" s="12" t="s">
        <v>2236</v>
      </c>
      <c r="HS27" s="12" t="s">
        <v>2236</v>
      </c>
      <c r="HT27" s="12" t="s">
        <v>2236</v>
      </c>
      <c r="HU27" s="12" t="s">
        <v>2236</v>
      </c>
      <c r="HV27" s="12" t="s">
        <v>2236</v>
      </c>
      <c r="HW27" s="12" t="s">
        <v>2236</v>
      </c>
      <c r="HX27" s="12" t="s">
        <v>2236</v>
      </c>
      <c r="HY27" s="12" t="s">
        <v>2236</v>
      </c>
      <c r="HZ27" s="12" t="s">
        <v>2236</v>
      </c>
      <c r="IA27" s="12" t="s">
        <v>2236</v>
      </c>
      <c r="IB27" s="12" t="s">
        <v>2236</v>
      </c>
      <c r="IC27" s="12" t="s">
        <v>2236</v>
      </c>
      <c r="ID27" s="12" t="s">
        <v>2236</v>
      </c>
      <c r="IE27" s="12" t="s">
        <v>2236</v>
      </c>
      <c r="IF27" s="12" t="s">
        <v>2236</v>
      </c>
      <c r="IG27" s="12" t="s">
        <v>2236</v>
      </c>
      <c r="IH27" s="12" t="s">
        <v>2236</v>
      </c>
      <c r="II27" s="12" t="s">
        <v>2236</v>
      </c>
      <c r="IJ27" s="12" t="s">
        <v>2236</v>
      </c>
      <c r="IK27" s="12" t="s">
        <v>2236</v>
      </c>
      <c r="IL27" s="12" t="s">
        <v>2236</v>
      </c>
      <c r="IM27" s="12" t="s">
        <v>2236</v>
      </c>
      <c r="IN27" s="12" t="s">
        <v>2236</v>
      </c>
      <c r="IO27" s="12" t="s">
        <v>2236</v>
      </c>
      <c r="IP27" s="12" t="s">
        <v>2236</v>
      </c>
      <c r="IQ27" s="12" t="s">
        <v>2236</v>
      </c>
      <c r="IR27" s="12" t="s">
        <v>2236</v>
      </c>
      <c r="IS27" s="12" t="s">
        <v>2236</v>
      </c>
      <c r="IT27" s="12" t="s">
        <v>2236</v>
      </c>
      <c r="IU27" s="12" t="s">
        <v>2236</v>
      </c>
      <c r="IV27" s="12" t="s">
        <v>2236</v>
      </c>
      <c r="IW27" s="12" t="s">
        <v>2236</v>
      </c>
      <c r="IX27" s="12" t="s">
        <v>2236</v>
      </c>
      <c r="IY27" s="12" t="s">
        <v>2236</v>
      </c>
      <c r="IZ27" s="12" t="s">
        <v>2236</v>
      </c>
      <c r="JA27" s="12" t="s">
        <v>2236</v>
      </c>
      <c r="JB27" s="12" t="s">
        <v>2236</v>
      </c>
      <c r="JC27" s="12" t="s">
        <v>2236</v>
      </c>
      <c r="JD27" s="12" t="s">
        <v>2236</v>
      </c>
      <c r="JE27" s="12" t="s">
        <v>2236</v>
      </c>
      <c r="JF27" s="12" t="s">
        <v>2236</v>
      </c>
      <c r="JG27" s="12" t="s">
        <v>2236</v>
      </c>
      <c r="JH27" s="12" t="s">
        <v>2236</v>
      </c>
      <c r="JI27" s="12" t="s">
        <v>2236</v>
      </c>
      <c r="JJ27" s="12" t="s">
        <v>2236</v>
      </c>
      <c r="JK27" s="12" t="s">
        <v>2236</v>
      </c>
      <c r="JL27" s="12" t="s">
        <v>2236</v>
      </c>
      <c r="JM27" s="12" t="s">
        <v>2236</v>
      </c>
      <c r="JN27" s="12" t="s">
        <v>2236</v>
      </c>
      <c r="JO27" s="12" t="s">
        <v>2236</v>
      </c>
      <c r="JP27" s="12" t="s">
        <v>2236</v>
      </c>
      <c r="JQ27" s="12" t="s">
        <v>2236</v>
      </c>
      <c r="JR27" s="12" t="s">
        <v>2236</v>
      </c>
      <c r="JS27" s="12" t="s">
        <v>2236</v>
      </c>
      <c r="JT27" s="12" t="s">
        <v>2236</v>
      </c>
      <c r="JU27" s="12" t="s">
        <v>2236</v>
      </c>
      <c r="JV27" s="12" t="s">
        <v>2236</v>
      </c>
      <c r="JW27" s="12" t="s">
        <v>2236</v>
      </c>
      <c r="JX27" s="12" t="s">
        <v>2236</v>
      </c>
      <c r="JY27" s="12" t="s">
        <v>2236</v>
      </c>
      <c r="JZ27" s="12" t="s">
        <v>2236</v>
      </c>
      <c r="KA27" s="12" t="s">
        <v>2236</v>
      </c>
      <c r="KB27" s="12" t="s">
        <v>2236</v>
      </c>
      <c r="KC27" s="12" t="s">
        <v>2236</v>
      </c>
      <c r="KD27" s="12" t="s">
        <v>2236</v>
      </c>
      <c r="KE27" s="12" t="s">
        <v>2236</v>
      </c>
      <c r="KF27" s="12" t="s">
        <v>2236</v>
      </c>
      <c r="KG27" s="12" t="s">
        <v>2236</v>
      </c>
      <c r="KH27" s="12" t="s">
        <v>2236</v>
      </c>
      <c r="KI27" s="12" t="s">
        <v>2236</v>
      </c>
      <c r="KJ27" s="12" t="s">
        <v>2236</v>
      </c>
      <c r="KK27" s="12" t="s">
        <v>2236</v>
      </c>
      <c r="KL27" s="12" t="s">
        <v>2236</v>
      </c>
      <c r="KM27" s="12" t="s">
        <v>2236</v>
      </c>
      <c r="KN27" s="12" t="s">
        <v>2236</v>
      </c>
      <c r="KO27" s="12" t="s">
        <v>2236</v>
      </c>
      <c r="KP27" s="12" t="s">
        <v>2236</v>
      </c>
      <c r="KQ27" s="12" t="s">
        <v>2236</v>
      </c>
      <c r="KR27" s="12" t="s">
        <v>2236</v>
      </c>
      <c r="KS27" s="12" t="s">
        <v>2236</v>
      </c>
      <c r="KT27" s="12" t="s">
        <v>2236</v>
      </c>
      <c r="KU27" s="12" t="s">
        <v>2236</v>
      </c>
      <c r="KV27" s="12" t="s">
        <v>2236</v>
      </c>
      <c r="KW27" s="12" t="s">
        <v>2236</v>
      </c>
      <c r="KX27" s="12" t="s">
        <v>2236</v>
      </c>
      <c r="KY27" s="12" t="s">
        <v>2236</v>
      </c>
      <c r="KZ27" s="12" t="s">
        <v>2236</v>
      </c>
      <c r="LA27" s="12" t="s">
        <v>2236</v>
      </c>
      <c r="LB27" s="12" t="s">
        <v>2236</v>
      </c>
      <c r="LC27" s="12" t="s">
        <v>2236</v>
      </c>
      <c r="LD27" s="12" t="s">
        <v>2236</v>
      </c>
      <c r="LE27" s="12" t="s">
        <v>2236</v>
      </c>
      <c r="LF27" s="12" t="s">
        <v>2236</v>
      </c>
      <c r="LG27" s="12" t="s">
        <v>2236</v>
      </c>
      <c r="LH27" s="12" t="s">
        <v>2236</v>
      </c>
      <c r="LI27" s="12" t="s">
        <v>2236</v>
      </c>
      <c r="LJ27" s="12" t="s">
        <v>2236</v>
      </c>
      <c r="LK27" s="12" t="s">
        <v>2236</v>
      </c>
      <c r="LL27" s="12" t="s">
        <v>2236</v>
      </c>
      <c r="LM27" s="12" t="s">
        <v>2236</v>
      </c>
      <c r="LN27" s="12" t="s">
        <v>2236</v>
      </c>
      <c r="LO27" s="12" t="s">
        <v>2236</v>
      </c>
      <c r="LP27" s="12" t="s">
        <v>2236</v>
      </c>
      <c r="LQ27" s="12" t="s">
        <v>2236</v>
      </c>
      <c r="LR27" s="12" t="s">
        <v>2236</v>
      </c>
      <c r="LS27" s="12" t="s">
        <v>2236</v>
      </c>
      <c r="LT27" s="12" t="s">
        <v>2236</v>
      </c>
      <c r="LU27" s="12" t="s">
        <v>2236</v>
      </c>
      <c r="LV27" s="12" t="s">
        <v>2236</v>
      </c>
      <c r="LW27" s="12" t="s">
        <v>2236</v>
      </c>
      <c r="LX27" s="12" t="s">
        <v>2236</v>
      </c>
      <c r="LY27" s="12" t="s">
        <v>2236</v>
      </c>
      <c r="LZ27" s="12" t="s">
        <v>2236</v>
      </c>
      <c r="MA27" s="12" t="s">
        <v>2236</v>
      </c>
      <c r="MB27" s="12" t="s">
        <v>2236</v>
      </c>
      <c r="MC27" s="12" t="s">
        <v>2236</v>
      </c>
      <c r="MD27" s="12" t="s">
        <v>2236</v>
      </c>
      <c r="ME27" s="12" t="s">
        <v>2236</v>
      </c>
      <c r="MF27" s="12" t="s">
        <v>2236</v>
      </c>
      <c r="MG27" s="12" t="s">
        <v>2236</v>
      </c>
      <c r="MH27" s="12" t="s">
        <v>2236</v>
      </c>
      <c r="MI27" s="12" t="s">
        <v>2236</v>
      </c>
      <c r="MJ27" s="12" t="s">
        <v>2236</v>
      </c>
      <c r="MK27" s="12" t="s">
        <v>2236</v>
      </c>
      <c r="ML27" s="12" t="s">
        <v>2236</v>
      </c>
      <c r="MM27" s="12" t="s">
        <v>2236</v>
      </c>
      <c r="MN27" s="12" t="s">
        <v>2236</v>
      </c>
      <c r="MO27" s="12" t="s">
        <v>2236</v>
      </c>
      <c r="MP27" s="12" t="s">
        <v>2236</v>
      </c>
      <c r="MQ27" s="12" t="s">
        <v>2236</v>
      </c>
      <c r="MR27" s="12" t="s">
        <v>2236</v>
      </c>
      <c r="MS27" s="12" t="s">
        <v>2236</v>
      </c>
      <c r="MT27" s="12" t="s">
        <v>2236</v>
      </c>
      <c r="MU27" s="12" t="s">
        <v>2236</v>
      </c>
      <c r="MV27" s="12" t="s">
        <v>2236</v>
      </c>
      <c r="MW27" s="12" t="s">
        <v>2236</v>
      </c>
      <c r="MX27" s="12" t="s">
        <v>2236</v>
      </c>
      <c r="MY27" s="12" t="s">
        <v>2236</v>
      </c>
      <c r="MZ27" s="12" t="s">
        <v>2236</v>
      </c>
      <c r="NA27" s="12" t="s">
        <v>2236</v>
      </c>
      <c r="NB27" s="12" t="s">
        <v>2236</v>
      </c>
      <c r="NC27" s="12" t="s">
        <v>2236</v>
      </c>
      <c r="ND27" s="12" t="s">
        <v>2236</v>
      </c>
      <c r="NE27" s="12" t="s">
        <v>2236</v>
      </c>
      <c r="NF27" s="12" t="s">
        <v>2236</v>
      </c>
      <c r="NG27" s="12" t="s">
        <v>2236</v>
      </c>
      <c r="NH27" s="12" t="s">
        <v>2236</v>
      </c>
      <c r="NI27" s="12" t="s">
        <v>2236</v>
      </c>
      <c r="NJ27" s="12" t="s">
        <v>2236</v>
      </c>
      <c r="NK27" s="12" t="s">
        <v>2236</v>
      </c>
      <c r="NL27" s="12" t="s">
        <v>2236</v>
      </c>
      <c r="NM27" s="12" t="s">
        <v>2236</v>
      </c>
      <c r="NN27" s="12" t="s">
        <v>2236</v>
      </c>
      <c r="NO27" s="12" t="s">
        <v>2236</v>
      </c>
      <c r="NP27" s="12" t="s">
        <v>2236</v>
      </c>
      <c r="NQ27" s="12" t="s">
        <v>2236</v>
      </c>
      <c r="NR27" s="12" t="s">
        <v>2236</v>
      </c>
      <c r="NS27" s="12" t="s">
        <v>2236</v>
      </c>
      <c r="NT27" s="12" t="s">
        <v>2236</v>
      </c>
      <c r="NU27" s="12" t="s">
        <v>2236</v>
      </c>
      <c r="NV27" s="12" t="s">
        <v>2236</v>
      </c>
      <c r="NW27" s="12" t="s">
        <v>2236</v>
      </c>
      <c r="NX27" s="12" t="s">
        <v>2236</v>
      </c>
      <c r="NY27" s="12" t="s">
        <v>2236</v>
      </c>
      <c r="NZ27" s="12" t="s">
        <v>2236</v>
      </c>
      <c r="OA27" s="12" t="s">
        <v>2236</v>
      </c>
      <c r="OB27" s="12" t="s">
        <v>2236</v>
      </c>
      <c r="OC27" s="12" t="s">
        <v>2236</v>
      </c>
      <c r="OD27" s="12" t="s">
        <v>2236</v>
      </c>
      <c r="OE27" s="12" t="s">
        <v>2236</v>
      </c>
      <c r="OF27" s="12" t="s">
        <v>2236</v>
      </c>
      <c r="OG27" s="12" t="s">
        <v>2236</v>
      </c>
      <c r="OH27" s="12" t="s">
        <v>2236</v>
      </c>
      <c r="OI27" s="12" t="s">
        <v>2236</v>
      </c>
      <c r="OJ27" s="12" t="s">
        <v>2236</v>
      </c>
      <c r="OK27" s="12" t="s">
        <v>2236</v>
      </c>
      <c r="OL27" s="12" t="s">
        <v>2236</v>
      </c>
      <c r="OM27" s="12" t="s">
        <v>2236</v>
      </c>
      <c r="ON27" s="12" t="s">
        <v>2236</v>
      </c>
      <c r="OO27" s="12" t="s">
        <v>2236</v>
      </c>
      <c r="OP27" s="12" t="s">
        <v>2236</v>
      </c>
      <c r="OQ27" s="12" t="s">
        <v>2236</v>
      </c>
      <c r="OR27" s="12" t="s">
        <v>2236</v>
      </c>
      <c r="OS27" s="12" t="s">
        <v>2236</v>
      </c>
      <c r="OT27" s="12" t="s">
        <v>2236</v>
      </c>
      <c r="OU27" s="12" t="s">
        <v>2236</v>
      </c>
      <c r="OV27" s="12" t="s">
        <v>2236</v>
      </c>
      <c r="OW27" s="12" t="s">
        <v>2236</v>
      </c>
      <c r="OX27" s="12" t="s">
        <v>2236</v>
      </c>
      <c r="OY27" s="12" t="s">
        <v>2236</v>
      </c>
      <c r="OZ27" s="12" t="s">
        <v>2236</v>
      </c>
      <c r="PA27" s="12" t="s">
        <v>2236</v>
      </c>
      <c r="PB27" s="12" t="s">
        <v>2236</v>
      </c>
      <c r="PC27" s="12" t="s">
        <v>2236</v>
      </c>
      <c r="PD27" s="12" t="s">
        <v>2236</v>
      </c>
      <c r="PE27" s="12" t="s">
        <v>2236</v>
      </c>
      <c r="PF27" s="12" t="s">
        <v>2236</v>
      </c>
      <c r="PG27" s="12" t="s">
        <v>2236</v>
      </c>
      <c r="PH27" s="12" t="s">
        <v>2236</v>
      </c>
      <c r="PI27" s="12" t="s">
        <v>2236</v>
      </c>
      <c r="PJ27" s="12" t="s">
        <v>2236</v>
      </c>
      <c r="PK27" s="12" t="s">
        <v>2236</v>
      </c>
      <c r="PL27" s="12" t="s">
        <v>2236</v>
      </c>
      <c r="PM27" s="12" t="s">
        <v>2236</v>
      </c>
      <c r="PN27" s="12" t="s">
        <v>2236</v>
      </c>
      <c r="PO27" s="12" t="s">
        <v>2236</v>
      </c>
      <c r="PP27" s="12" t="s">
        <v>2236</v>
      </c>
      <c r="PQ27" s="12" t="s">
        <v>2236</v>
      </c>
      <c r="PR27" s="12" t="s">
        <v>2236</v>
      </c>
      <c r="PS27" s="11" t="s">
        <v>2236</v>
      </c>
      <c r="PT27" s="11" t="s">
        <v>2236</v>
      </c>
      <c r="PU27" s="11" t="s">
        <v>2236</v>
      </c>
      <c r="PV27" s="11" t="s">
        <v>2236</v>
      </c>
      <c r="PW27" s="11" t="s">
        <v>5511</v>
      </c>
      <c r="PX27" s="20" t="s">
        <v>2170</v>
      </c>
    </row>
    <row r="28" spans="1:440" ht="15" customHeight="1">
      <c r="A28" s="11" t="s">
        <v>5512</v>
      </c>
      <c r="B28" s="11">
        <v>409</v>
      </c>
      <c r="C28" s="11" t="s">
        <v>3374</v>
      </c>
      <c r="D28" s="11" t="s">
        <v>3375</v>
      </c>
      <c r="E28" s="11" t="s">
        <v>3376</v>
      </c>
      <c r="F28" s="11">
        <v>2020</v>
      </c>
      <c r="G28" s="11" t="s">
        <v>3377</v>
      </c>
      <c r="H28" s="11" t="s">
        <v>3378</v>
      </c>
      <c r="I28" s="11" t="s">
        <v>2706</v>
      </c>
      <c r="J28" s="11" t="s">
        <v>3379</v>
      </c>
      <c r="K28" s="11" t="s">
        <v>2633</v>
      </c>
      <c r="L28" s="11" t="s">
        <v>2409</v>
      </c>
      <c r="M28" s="11" t="s">
        <v>3380</v>
      </c>
      <c r="N28" s="11" t="s">
        <v>3381</v>
      </c>
      <c r="O28" s="11" t="s">
        <v>2236</v>
      </c>
      <c r="P28" s="11" t="s">
        <v>2236</v>
      </c>
      <c r="Q28" s="60" t="s">
        <v>2236</v>
      </c>
      <c r="R28" s="11" t="s">
        <v>2236</v>
      </c>
      <c r="S28" s="12" t="s">
        <v>2236</v>
      </c>
      <c r="T28" s="12" t="s">
        <v>2236</v>
      </c>
      <c r="U28" s="12" t="s">
        <v>2236</v>
      </c>
      <c r="V28" s="12" t="s">
        <v>2236</v>
      </c>
      <c r="W28" s="12" t="s">
        <v>2236</v>
      </c>
      <c r="X28" s="12" t="s">
        <v>2236</v>
      </c>
      <c r="Y28" s="12" t="s">
        <v>2236</v>
      </c>
      <c r="Z28" s="12" t="s">
        <v>2236</v>
      </c>
      <c r="AA28" s="12" t="s">
        <v>2236</v>
      </c>
      <c r="AB28" s="12" t="s">
        <v>2236</v>
      </c>
      <c r="AC28" s="12" t="s">
        <v>2236</v>
      </c>
      <c r="AD28" s="12" t="s">
        <v>2236</v>
      </c>
      <c r="AE28" s="12" t="s">
        <v>2236</v>
      </c>
      <c r="AF28" s="12" t="s">
        <v>2236</v>
      </c>
      <c r="AG28" s="12" t="s">
        <v>2236</v>
      </c>
      <c r="AH28" s="12" t="s">
        <v>2236</v>
      </c>
      <c r="AI28" s="12" t="s">
        <v>2236</v>
      </c>
      <c r="AJ28" s="12" t="s">
        <v>2236</v>
      </c>
      <c r="AK28" s="12" t="s">
        <v>2236</v>
      </c>
      <c r="AL28" s="12" t="s">
        <v>2236</v>
      </c>
      <c r="AM28" s="12" t="s">
        <v>2236</v>
      </c>
      <c r="AN28" s="12" t="s">
        <v>2236</v>
      </c>
      <c r="AO28" s="12" t="s">
        <v>2236</v>
      </c>
      <c r="AP28" s="12" t="s">
        <v>2236</v>
      </c>
      <c r="AQ28" s="12" t="s">
        <v>2236</v>
      </c>
      <c r="AR28" s="12" t="s">
        <v>2236</v>
      </c>
      <c r="AS28" s="12" t="s">
        <v>2236</v>
      </c>
      <c r="AT28" s="12" t="s">
        <v>2236</v>
      </c>
      <c r="AU28" s="12" t="s">
        <v>2236</v>
      </c>
      <c r="AV28" s="12" t="s">
        <v>2236</v>
      </c>
      <c r="AW28" s="12" t="s">
        <v>2236</v>
      </c>
      <c r="AX28" s="12" t="s">
        <v>2236</v>
      </c>
      <c r="AY28" s="12" t="s">
        <v>2236</v>
      </c>
      <c r="AZ28" s="12" t="s">
        <v>2236</v>
      </c>
      <c r="BA28" s="12" t="s">
        <v>2236</v>
      </c>
      <c r="BB28" s="12" t="s">
        <v>2236</v>
      </c>
      <c r="BC28" s="12" t="s">
        <v>2236</v>
      </c>
      <c r="BD28" s="12" t="s">
        <v>2236</v>
      </c>
      <c r="BE28" s="12" t="s">
        <v>2236</v>
      </c>
      <c r="BF28" s="12" t="s">
        <v>2236</v>
      </c>
      <c r="BG28" s="12" t="s">
        <v>2236</v>
      </c>
      <c r="BH28" s="12" t="s">
        <v>2236</v>
      </c>
      <c r="BI28" s="11" t="s">
        <v>2236</v>
      </c>
      <c r="BJ28" s="11" t="s">
        <v>2236</v>
      </c>
      <c r="BK28" s="11" t="s">
        <v>2236</v>
      </c>
      <c r="BL28" s="11" t="s">
        <v>2236</v>
      </c>
      <c r="BM28" s="11" t="s">
        <v>2236</v>
      </c>
      <c r="BN28" s="11" t="s">
        <v>2236</v>
      </c>
      <c r="BO28" s="11" t="s">
        <v>2236</v>
      </c>
      <c r="BP28" s="11" t="s">
        <v>2236</v>
      </c>
      <c r="BQ28" s="11" t="s">
        <v>2236</v>
      </c>
      <c r="BR28" s="11" t="s">
        <v>2236</v>
      </c>
      <c r="BS28" s="12" t="s">
        <v>2236</v>
      </c>
      <c r="BT28" s="12" t="s">
        <v>2236</v>
      </c>
      <c r="BU28" s="12" t="s">
        <v>2236</v>
      </c>
      <c r="BV28" s="12" t="s">
        <v>2236</v>
      </c>
      <c r="BW28" s="12" t="s">
        <v>2236</v>
      </c>
      <c r="BX28" s="12" t="s">
        <v>2236</v>
      </c>
      <c r="BY28" s="12" t="s">
        <v>2236</v>
      </c>
      <c r="BZ28" s="12" t="s">
        <v>2236</v>
      </c>
      <c r="CA28" s="12" t="s">
        <v>2236</v>
      </c>
      <c r="CB28" s="12" t="s">
        <v>2236</v>
      </c>
      <c r="CC28" s="12" t="s">
        <v>2236</v>
      </c>
      <c r="CD28" s="12" t="s">
        <v>2236</v>
      </c>
      <c r="CE28" s="12" t="s">
        <v>2236</v>
      </c>
      <c r="CF28" s="11" t="s">
        <v>2236</v>
      </c>
      <c r="CG28" s="12" t="s">
        <v>2236</v>
      </c>
      <c r="CH28" s="11" t="s">
        <v>5513</v>
      </c>
      <c r="CI28" s="11" t="s">
        <v>2236</v>
      </c>
      <c r="CJ28" s="11" t="s">
        <v>5513</v>
      </c>
      <c r="CK28" s="13" t="s">
        <v>5514</v>
      </c>
      <c r="CL28" s="12" t="s">
        <v>2236</v>
      </c>
      <c r="CM28" s="12" t="s">
        <v>2236</v>
      </c>
      <c r="CN28" s="12" t="s">
        <v>2236</v>
      </c>
      <c r="CO28" s="12" t="s">
        <v>2236</v>
      </c>
      <c r="CP28" s="12" t="s">
        <v>2236</v>
      </c>
      <c r="CQ28" s="12" t="s">
        <v>2236</v>
      </c>
      <c r="CR28" s="12" t="s">
        <v>2236</v>
      </c>
      <c r="CS28" s="12" t="s">
        <v>2236</v>
      </c>
      <c r="CT28" s="12" t="s">
        <v>2236</v>
      </c>
      <c r="CU28" s="12" t="s">
        <v>2236</v>
      </c>
      <c r="CV28" s="12" t="s">
        <v>2236</v>
      </c>
      <c r="CW28" s="12" t="s">
        <v>2236</v>
      </c>
      <c r="CX28" s="12" t="s">
        <v>2236</v>
      </c>
      <c r="CY28" s="12" t="s">
        <v>2236</v>
      </c>
      <c r="CZ28" s="12" t="s">
        <v>2236</v>
      </c>
      <c r="DA28" s="12" t="s">
        <v>2236</v>
      </c>
      <c r="DB28" s="12" t="s">
        <v>2236</v>
      </c>
      <c r="DC28" s="12" t="s">
        <v>2236</v>
      </c>
      <c r="DD28" s="12" t="s">
        <v>2236</v>
      </c>
      <c r="DE28" s="12" t="s">
        <v>2236</v>
      </c>
      <c r="DF28" s="12" t="s">
        <v>2236</v>
      </c>
      <c r="DG28" s="12" t="s">
        <v>2236</v>
      </c>
      <c r="DH28" s="12" t="s">
        <v>2236</v>
      </c>
      <c r="DI28" s="12" t="s">
        <v>2236</v>
      </c>
      <c r="DJ28" s="12" t="s">
        <v>2236</v>
      </c>
      <c r="DK28" s="12" t="s">
        <v>2236</v>
      </c>
      <c r="DL28" s="12" t="s">
        <v>2236</v>
      </c>
      <c r="DM28" s="12" t="s">
        <v>2236</v>
      </c>
      <c r="DN28" s="12" t="s">
        <v>2236</v>
      </c>
      <c r="DO28" s="12" t="s">
        <v>2236</v>
      </c>
      <c r="DP28" s="12" t="s">
        <v>2236</v>
      </c>
      <c r="DQ28" s="12" t="s">
        <v>2236</v>
      </c>
      <c r="DR28" s="11" t="s">
        <v>2268</v>
      </c>
      <c r="DS28" s="11" t="s">
        <v>2236</v>
      </c>
      <c r="DT28" s="12" t="s">
        <v>2236</v>
      </c>
      <c r="DU28" s="12" t="s">
        <v>2236</v>
      </c>
      <c r="DV28" s="12" t="s">
        <v>2236</v>
      </c>
      <c r="DW28" s="12" t="s">
        <v>2236</v>
      </c>
      <c r="DX28" s="12" t="s">
        <v>2236</v>
      </c>
      <c r="DY28" s="12" t="s">
        <v>2236</v>
      </c>
      <c r="DZ28" s="12" t="s">
        <v>2236</v>
      </c>
      <c r="EA28" s="12" t="s">
        <v>2236</v>
      </c>
      <c r="EB28" s="12" t="s">
        <v>2236</v>
      </c>
      <c r="EC28" s="12" t="s">
        <v>2236</v>
      </c>
      <c r="ED28" s="12" t="s">
        <v>2236</v>
      </c>
      <c r="EE28" s="12" t="s">
        <v>2236</v>
      </c>
      <c r="EF28" s="12" t="s">
        <v>2236</v>
      </c>
      <c r="EG28" s="12" t="s">
        <v>2236</v>
      </c>
      <c r="EH28" s="12" t="s">
        <v>2236</v>
      </c>
      <c r="EI28" s="12" t="s">
        <v>2236</v>
      </c>
      <c r="EJ28" s="12" t="s">
        <v>2236</v>
      </c>
      <c r="EK28" s="12" t="s">
        <v>2236</v>
      </c>
      <c r="EL28" s="12" t="s">
        <v>2236</v>
      </c>
      <c r="EM28" s="12" t="s">
        <v>2236</v>
      </c>
      <c r="EN28" s="12" t="s">
        <v>2236</v>
      </c>
      <c r="EO28" s="12" t="s">
        <v>2236</v>
      </c>
      <c r="EP28" s="12" t="s">
        <v>2236</v>
      </c>
      <c r="EQ28" s="14" t="s">
        <v>2236</v>
      </c>
      <c r="ER28" s="12" t="s">
        <v>2236</v>
      </c>
      <c r="ES28" s="12" t="s">
        <v>2236</v>
      </c>
      <c r="ET28" s="12" t="s">
        <v>2236</v>
      </c>
      <c r="EU28" s="12" t="s">
        <v>2236</v>
      </c>
      <c r="EV28" s="12" t="s">
        <v>2236</v>
      </c>
      <c r="EW28" s="12" t="s">
        <v>2236</v>
      </c>
      <c r="EX28" s="12" t="s">
        <v>2236</v>
      </c>
      <c r="EY28" s="12" t="s">
        <v>2236</v>
      </c>
      <c r="EZ28" s="12" t="s">
        <v>2236</v>
      </c>
      <c r="FA28" s="12" t="s">
        <v>2236</v>
      </c>
      <c r="FB28" s="12" t="s">
        <v>2236</v>
      </c>
      <c r="FC28" s="12" t="s">
        <v>2236</v>
      </c>
      <c r="FD28" s="12" t="s">
        <v>2236</v>
      </c>
      <c r="FE28" s="12" t="s">
        <v>2236</v>
      </c>
      <c r="FF28" s="12" t="s">
        <v>2236</v>
      </c>
      <c r="FG28" s="12" t="s">
        <v>2236</v>
      </c>
      <c r="FH28" s="12" t="s">
        <v>2236</v>
      </c>
      <c r="FI28" s="12" t="s">
        <v>2236</v>
      </c>
      <c r="FJ28" s="12" t="s">
        <v>2236</v>
      </c>
      <c r="FK28" s="12" t="s">
        <v>2236</v>
      </c>
      <c r="FL28" s="12" t="s">
        <v>2236</v>
      </c>
      <c r="FM28" s="12" t="s">
        <v>2236</v>
      </c>
      <c r="FN28" s="12" t="s">
        <v>2236</v>
      </c>
      <c r="FO28" s="12" t="s">
        <v>2236</v>
      </c>
      <c r="FP28" s="12" t="s">
        <v>2236</v>
      </c>
      <c r="FQ28" s="12" t="s">
        <v>2236</v>
      </c>
      <c r="FR28" s="12" t="s">
        <v>2236</v>
      </c>
      <c r="FS28" s="12" t="s">
        <v>2236</v>
      </c>
      <c r="FT28" s="12" t="s">
        <v>2236</v>
      </c>
      <c r="FU28" s="12" t="s">
        <v>2236</v>
      </c>
      <c r="FV28" s="12" t="s">
        <v>2236</v>
      </c>
      <c r="FW28" s="12" t="s">
        <v>2236</v>
      </c>
      <c r="FX28" s="12" t="s">
        <v>2236</v>
      </c>
      <c r="FY28" s="12" t="s">
        <v>2236</v>
      </c>
      <c r="FZ28" s="12" t="s">
        <v>2236</v>
      </c>
      <c r="GA28" s="12" t="s">
        <v>2236</v>
      </c>
      <c r="GB28" s="12" t="s">
        <v>2236</v>
      </c>
      <c r="GC28" s="12" t="s">
        <v>2236</v>
      </c>
      <c r="GD28" s="12" t="s">
        <v>2236</v>
      </c>
      <c r="GE28" s="12" t="s">
        <v>2236</v>
      </c>
      <c r="GF28" s="12" t="s">
        <v>2236</v>
      </c>
      <c r="GG28" s="12" t="s">
        <v>2236</v>
      </c>
      <c r="GH28" s="12" t="s">
        <v>2236</v>
      </c>
      <c r="GI28" s="12" t="s">
        <v>2236</v>
      </c>
      <c r="GJ28" s="12" t="s">
        <v>2236</v>
      </c>
      <c r="GK28" s="12" t="s">
        <v>2236</v>
      </c>
      <c r="GL28" s="12" t="s">
        <v>2236</v>
      </c>
      <c r="GM28" s="12" t="s">
        <v>2236</v>
      </c>
      <c r="GN28" s="12" t="s">
        <v>2236</v>
      </c>
      <c r="GO28" s="12" t="s">
        <v>2236</v>
      </c>
      <c r="GP28" s="12" t="s">
        <v>2236</v>
      </c>
      <c r="GQ28" s="12" t="s">
        <v>2236</v>
      </c>
      <c r="GR28" s="12" t="s">
        <v>2236</v>
      </c>
      <c r="GS28" s="12" t="s">
        <v>2236</v>
      </c>
      <c r="GT28" s="12" t="s">
        <v>2236</v>
      </c>
      <c r="GU28" s="12" t="s">
        <v>2236</v>
      </c>
      <c r="GV28" s="12" t="s">
        <v>2236</v>
      </c>
      <c r="GW28" s="12" t="s">
        <v>2236</v>
      </c>
      <c r="GX28" s="12" t="s">
        <v>2236</v>
      </c>
      <c r="GY28" s="12" t="s">
        <v>2236</v>
      </c>
      <c r="GZ28" s="12" t="s">
        <v>2236</v>
      </c>
      <c r="HA28" s="12" t="s">
        <v>2236</v>
      </c>
      <c r="HB28" s="12" t="s">
        <v>2236</v>
      </c>
      <c r="HC28" s="12" t="s">
        <v>2236</v>
      </c>
      <c r="HD28" s="12" t="s">
        <v>2236</v>
      </c>
      <c r="HE28" s="12" t="s">
        <v>2236</v>
      </c>
      <c r="HF28" s="12" t="s">
        <v>2236</v>
      </c>
      <c r="HG28" s="12" t="s">
        <v>2236</v>
      </c>
      <c r="HH28" s="12" t="s">
        <v>2236</v>
      </c>
      <c r="HI28" s="12" t="s">
        <v>2236</v>
      </c>
      <c r="HJ28" s="12" t="s">
        <v>2236</v>
      </c>
      <c r="HK28" s="12" t="s">
        <v>2236</v>
      </c>
      <c r="HL28" s="12" t="s">
        <v>2236</v>
      </c>
      <c r="HM28" s="12" t="s">
        <v>2236</v>
      </c>
      <c r="HN28" s="12" t="s">
        <v>2236</v>
      </c>
      <c r="HO28" s="12" t="s">
        <v>2236</v>
      </c>
      <c r="HP28" s="12" t="s">
        <v>2236</v>
      </c>
      <c r="HQ28" s="12" t="s">
        <v>2236</v>
      </c>
      <c r="HR28" s="12" t="s">
        <v>2236</v>
      </c>
      <c r="HS28" s="12" t="s">
        <v>2236</v>
      </c>
      <c r="HT28" s="12" t="s">
        <v>2236</v>
      </c>
      <c r="HU28" s="12" t="s">
        <v>2236</v>
      </c>
      <c r="HV28" s="12" t="s">
        <v>2236</v>
      </c>
      <c r="HW28" s="12" t="s">
        <v>2236</v>
      </c>
      <c r="HX28" s="12" t="s">
        <v>2236</v>
      </c>
      <c r="HY28" s="12" t="s">
        <v>2236</v>
      </c>
      <c r="HZ28" s="12" t="s">
        <v>2236</v>
      </c>
      <c r="IA28" s="12" t="s">
        <v>2236</v>
      </c>
      <c r="IB28" s="12" t="s">
        <v>2236</v>
      </c>
      <c r="IC28" s="12" t="s">
        <v>2236</v>
      </c>
      <c r="ID28" s="12" t="s">
        <v>2236</v>
      </c>
      <c r="IE28" s="12" t="s">
        <v>2236</v>
      </c>
      <c r="IF28" s="12" t="s">
        <v>2236</v>
      </c>
      <c r="IG28" s="12" t="s">
        <v>2236</v>
      </c>
      <c r="IH28" s="12" t="s">
        <v>2236</v>
      </c>
      <c r="II28" s="12" t="s">
        <v>2236</v>
      </c>
      <c r="IJ28" s="12" t="s">
        <v>2236</v>
      </c>
      <c r="IK28" s="12" t="s">
        <v>2236</v>
      </c>
      <c r="IL28" s="12" t="s">
        <v>2236</v>
      </c>
      <c r="IM28" s="12" t="s">
        <v>2236</v>
      </c>
      <c r="IN28" s="12" t="s">
        <v>2236</v>
      </c>
      <c r="IO28" s="12" t="s">
        <v>2236</v>
      </c>
      <c r="IP28" s="12" t="s">
        <v>2236</v>
      </c>
      <c r="IQ28" s="12" t="s">
        <v>2236</v>
      </c>
      <c r="IR28" s="12" t="s">
        <v>2236</v>
      </c>
      <c r="IS28" s="12" t="s">
        <v>2236</v>
      </c>
      <c r="IT28" s="12" t="s">
        <v>2236</v>
      </c>
      <c r="IU28" s="12" t="s">
        <v>2236</v>
      </c>
      <c r="IV28" s="12" t="s">
        <v>2236</v>
      </c>
      <c r="IW28" s="12" t="s">
        <v>2236</v>
      </c>
      <c r="IX28" s="12" t="s">
        <v>2236</v>
      </c>
      <c r="IY28" s="12" t="s">
        <v>2236</v>
      </c>
      <c r="IZ28" s="12" t="s">
        <v>2236</v>
      </c>
      <c r="JA28" s="12" t="s">
        <v>2236</v>
      </c>
      <c r="JB28" s="12" t="s">
        <v>2236</v>
      </c>
      <c r="JC28" s="12" t="s">
        <v>2236</v>
      </c>
      <c r="JD28" s="12" t="s">
        <v>2236</v>
      </c>
      <c r="JE28" s="12" t="s">
        <v>2236</v>
      </c>
      <c r="JF28" s="12" t="s">
        <v>2236</v>
      </c>
      <c r="JG28" s="12" t="s">
        <v>2236</v>
      </c>
      <c r="JH28" s="12" t="s">
        <v>2236</v>
      </c>
      <c r="JI28" s="12" t="s">
        <v>2236</v>
      </c>
      <c r="JJ28" s="12" t="s">
        <v>2236</v>
      </c>
      <c r="JK28" s="12" t="s">
        <v>2236</v>
      </c>
      <c r="JL28" s="12" t="s">
        <v>2236</v>
      </c>
      <c r="JM28" s="12" t="s">
        <v>2236</v>
      </c>
      <c r="JN28" s="12" t="s">
        <v>2236</v>
      </c>
      <c r="JO28" s="12" t="s">
        <v>2236</v>
      </c>
      <c r="JP28" s="12" t="s">
        <v>2236</v>
      </c>
      <c r="JQ28" s="12" t="s">
        <v>2236</v>
      </c>
      <c r="JR28" s="12" t="s">
        <v>2236</v>
      </c>
      <c r="JS28" s="12" t="s">
        <v>2236</v>
      </c>
      <c r="JT28" s="12" t="s">
        <v>2236</v>
      </c>
      <c r="JU28" s="12" t="s">
        <v>2236</v>
      </c>
      <c r="JV28" s="12" t="s">
        <v>2236</v>
      </c>
      <c r="JW28" s="12" t="s">
        <v>2236</v>
      </c>
      <c r="JX28" s="12" t="s">
        <v>2236</v>
      </c>
      <c r="JY28" s="12" t="s">
        <v>2236</v>
      </c>
      <c r="JZ28" s="12" t="s">
        <v>2236</v>
      </c>
      <c r="KA28" s="12" t="s">
        <v>2236</v>
      </c>
      <c r="KB28" s="12" t="s">
        <v>2236</v>
      </c>
      <c r="KC28" s="12" t="s">
        <v>2236</v>
      </c>
      <c r="KD28" s="12" t="s">
        <v>2236</v>
      </c>
      <c r="KE28" s="12" t="s">
        <v>2236</v>
      </c>
      <c r="KF28" s="12" t="s">
        <v>2236</v>
      </c>
      <c r="KG28" s="12" t="s">
        <v>2236</v>
      </c>
      <c r="KH28" s="12" t="s">
        <v>2236</v>
      </c>
      <c r="KI28" s="12" t="s">
        <v>2236</v>
      </c>
      <c r="KJ28" s="12" t="s">
        <v>2236</v>
      </c>
      <c r="KK28" s="12" t="s">
        <v>2236</v>
      </c>
      <c r="KL28" s="12" t="s">
        <v>2236</v>
      </c>
      <c r="KM28" s="12" t="s">
        <v>2236</v>
      </c>
      <c r="KN28" s="12" t="s">
        <v>2236</v>
      </c>
      <c r="KO28" s="12" t="s">
        <v>2236</v>
      </c>
      <c r="KP28" s="12" t="s">
        <v>2236</v>
      </c>
      <c r="KQ28" s="12" t="s">
        <v>2236</v>
      </c>
      <c r="KR28" s="12" t="s">
        <v>2236</v>
      </c>
      <c r="KS28" s="12" t="s">
        <v>2236</v>
      </c>
      <c r="KT28" s="12" t="s">
        <v>2236</v>
      </c>
      <c r="KU28" s="12" t="s">
        <v>2236</v>
      </c>
      <c r="KV28" s="12" t="s">
        <v>2236</v>
      </c>
      <c r="KW28" s="12" t="s">
        <v>2236</v>
      </c>
      <c r="KX28" s="12" t="s">
        <v>2236</v>
      </c>
      <c r="KY28" s="12" t="s">
        <v>2236</v>
      </c>
      <c r="KZ28" s="12" t="s">
        <v>2236</v>
      </c>
      <c r="LA28" s="12" t="s">
        <v>2236</v>
      </c>
      <c r="LB28" s="12" t="s">
        <v>2236</v>
      </c>
      <c r="LC28" s="12" t="s">
        <v>2236</v>
      </c>
      <c r="LD28" s="12" t="s">
        <v>2236</v>
      </c>
      <c r="LE28" s="12" t="s">
        <v>2236</v>
      </c>
      <c r="LF28" s="12" t="s">
        <v>2236</v>
      </c>
      <c r="LG28" s="12" t="s">
        <v>2236</v>
      </c>
      <c r="LH28" s="12" t="s">
        <v>2236</v>
      </c>
      <c r="LI28" s="12" t="s">
        <v>2236</v>
      </c>
      <c r="LJ28" s="12" t="s">
        <v>2236</v>
      </c>
      <c r="LK28" s="12" t="s">
        <v>2236</v>
      </c>
      <c r="LL28" s="12" t="s">
        <v>2236</v>
      </c>
      <c r="LM28" s="12" t="s">
        <v>2236</v>
      </c>
      <c r="LN28" s="12" t="s">
        <v>2236</v>
      </c>
      <c r="LO28" s="12" t="s">
        <v>2236</v>
      </c>
      <c r="LP28" s="12" t="s">
        <v>2236</v>
      </c>
      <c r="LQ28" s="12" t="s">
        <v>2236</v>
      </c>
      <c r="LR28" s="12" t="s">
        <v>2236</v>
      </c>
      <c r="LS28" s="12" t="s">
        <v>2236</v>
      </c>
      <c r="LT28" s="12" t="s">
        <v>2236</v>
      </c>
      <c r="LU28" s="12" t="s">
        <v>2236</v>
      </c>
      <c r="LV28" s="12" t="s">
        <v>2236</v>
      </c>
      <c r="LW28" s="12" t="s">
        <v>2236</v>
      </c>
      <c r="LX28" s="12" t="s">
        <v>2236</v>
      </c>
      <c r="LY28" s="12" t="s">
        <v>2236</v>
      </c>
      <c r="LZ28" s="12" t="s">
        <v>2236</v>
      </c>
      <c r="MA28" s="12" t="s">
        <v>2236</v>
      </c>
      <c r="MB28" s="12" t="s">
        <v>2236</v>
      </c>
      <c r="MC28" s="12" t="s">
        <v>2236</v>
      </c>
      <c r="MD28" s="12" t="s">
        <v>2236</v>
      </c>
      <c r="ME28" s="12" t="s">
        <v>2236</v>
      </c>
      <c r="MF28" s="12" t="s">
        <v>2236</v>
      </c>
      <c r="MG28" s="12" t="s">
        <v>2236</v>
      </c>
      <c r="MH28" s="12" t="s">
        <v>2236</v>
      </c>
      <c r="MI28" s="12" t="s">
        <v>2236</v>
      </c>
      <c r="MJ28" s="12" t="s">
        <v>2236</v>
      </c>
      <c r="MK28" s="12" t="s">
        <v>2236</v>
      </c>
      <c r="ML28" s="12" t="s">
        <v>2236</v>
      </c>
      <c r="MM28" s="12" t="s">
        <v>2236</v>
      </c>
      <c r="MN28" s="12" t="s">
        <v>2236</v>
      </c>
      <c r="MO28" s="12" t="s">
        <v>2236</v>
      </c>
      <c r="MP28" s="12" t="s">
        <v>2236</v>
      </c>
      <c r="MQ28" s="12" t="s">
        <v>2236</v>
      </c>
      <c r="MR28" s="12" t="s">
        <v>2236</v>
      </c>
      <c r="MS28" s="12" t="s">
        <v>2236</v>
      </c>
      <c r="MT28" s="12" t="s">
        <v>2236</v>
      </c>
      <c r="MU28" s="12" t="s">
        <v>2236</v>
      </c>
      <c r="MV28" s="12" t="s">
        <v>2236</v>
      </c>
      <c r="MW28" s="12" t="s">
        <v>2236</v>
      </c>
      <c r="MX28" s="12" t="s">
        <v>2236</v>
      </c>
      <c r="MY28" s="12" t="s">
        <v>2236</v>
      </c>
      <c r="MZ28" s="12" t="s">
        <v>2236</v>
      </c>
      <c r="NA28" s="12" t="s">
        <v>2236</v>
      </c>
      <c r="NB28" s="12" t="s">
        <v>2236</v>
      </c>
      <c r="NC28" s="12" t="s">
        <v>2236</v>
      </c>
      <c r="ND28" s="12" t="s">
        <v>2236</v>
      </c>
      <c r="NE28" s="12" t="s">
        <v>2236</v>
      </c>
      <c r="NF28" s="12" t="s">
        <v>2236</v>
      </c>
      <c r="NG28" s="12" t="s">
        <v>2236</v>
      </c>
      <c r="NH28" s="12" t="s">
        <v>2236</v>
      </c>
      <c r="NI28" s="12" t="s">
        <v>2236</v>
      </c>
      <c r="NJ28" s="12" t="s">
        <v>2236</v>
      </c>
      <c r="NK28" s="12" t="s">
        <v>2236</v>
      </c>
      <c r="NL28" s="12" t="s">
        <v>2236</v>
      </c>
      <c r="NM28" s="12" t="s">
        <v>2236</v>
      </c>
      <c r="NN28" s="12" t="s">
        <v>2236</v>
      </c>
      <c r="NO28" s="12" t="s">
        <v>2236</v>
      </c>
      <c r="NP28" s="12" t="s">
        <v>2236</v>
      </c>
      <c r="NQ28" s="12" t="s">
        <v>2236</v>
      </c>
      <c r="NR28" s="12" t="s">
        <v>2236</v>
      </c>
      <c r="NS28" s="12" t="s">
        <v>2236</v>
      </c>
      <c r="NT28" s="12" t="s">
        <v>2236</v>
      </c>
      <c r="NU28" s="12" t="s">
        <v>2236</v>
      </c>
      <c r="NV28" s="12" t="s">
        <v>2236</v>
      </c>
      <c r="NW28" s="12" t="s">
        <v>2236</v>
      </c>
      <c r="NX28" s="12" t="s">
        <v>2236</v>
      </c>
      <c r="NY28" s="12" t="s">
        <v>2236</v>
      </c>
      <c r="NZ28" s="12" t="s">
        <v>2236</v>
      </c>
      <c r="OA28" s="12" t="s">
        <v>2236</v>
      </c>
      <c r="OB28" s="12" t="s">
        <v>2236</v>
      </c>
      <c r="OC28" s="12" t="s">
        <v>2236</v>
      </c>
      <c r="OD28" s="12" t="s">
        <v>2236</v>
      </c>
      <c r="OE28" s="12" t="s">
        <v>2236</v>
      </c>
      <c r="OF28" s="12" t="s">
        <v>2236</v>
      </c>
      <c r="OG28" s="12" t="s">
        <v>2236</v>
      </c>
      <c r="OH28" s="12" t="s">
        <v>2236</v>
      </c>
      <c r="OI28" s="12" t="s">
        <v>2236</v>
      </c>
      <c r="OJ28" s="12" t="s">
        <v>2236</v>
      </c>
      <c r="OK28" s="12" t="s">
        <v>2236</v>
      </c>
      <c r="OL28" s="12" t="s">
        <v>2236</v>
      </c>
      <c r="OM28" s="12" t="s">
        <v>2236</v>
      </c>
      <c r="ON28" s="12" t="s">
        <v>2236</v>
      </c>
      <c r="OO28" s="12" t="s">
        <v>2236</v>
      </c>
      <c r="OP28" s="12" t="s">
        <v>2236</v>
      </c>
      <c r="OQ28" s="12" t="s">
        <v>2236</v>
      </c>
      <c r="OR28" s="12" t="s">
        <v>2236</v>
      </c>
      <c r="OS28" s="12" t="s">
        <v>2236</v>
      </c>
      <c r="OT28" s="12" t="s">
        <v>2236</v>
      </c>
      <c r="OU28" s="12" t="s">
        <v>2236</v>
      </c>
      <c r="OV28" s="12" t="s">
        <v>2236</v>
      </c>
      <c r="OW28" s="12" t="s">
        <v>2236</v>
      </c>
      <c r="OX28" s="12" t="s">
        <v>2236</v>
      </c>
      <c r="OY28" s="12" t="s">
        <v>2236</v>
      </c>
      <c r="OZ28" s="12" t="s">
        <v>2236</v>
      </c>
      <c r="PA28" s="12" t="s">
        <v>2236</v>
      </c>
      <c r="PB28" s="12" t="s">
        <v>2236</v>
      </c>
      <c r="PC28" s="12" t="s">
        <v>2236</v>
      </c>
      <c r="PD28" s="12" t="s">
        <v>2236</v>
      </c>
      <c r="PE28" s="12" t="s">
        <v>2236</v>
      </c>
      <c r="PF28" s="12" t="s">
        <v>2236</v>
      </c>
      <c r="PG28" s="12" t="s">
        <v>2236</v>
      </c>
      <c r="PH28" s="12" t="s">
        <v>2236</v>
      </c>
      <c r="PI28" s="12" t="s">
        <v>2236</v>
      </c>
      <c r="PJ28" s="12" t="s">
        <v>2236</v>
      </c>
      <c r="PK28" s="12" t="s">
        <v>2236</v>
      </c>
      <c r="PL28" s="12" t="s">
        <v>2236</v>
      </c>
      <c r="PM28" s="12" t="s">
        <v>2236</v>
      </c>
      <c r="PN28" s="12" t="s">
        <v>2236</v>
      </c>
      <c r="PO28" s="12" t="s">
        <v>2236</v>
      </c>
      <c r="PP28" s="12" t="s">
        <v>2236</v>
      </c>
      <c r="PQ28" s="12" t="s">
        <v>2236</v>
      </c>
      <c r="PR28" s="12" t="s">
        <v>2236</v>
      </c>
      <c r="PS28" s="11" t="s">
        <v>2236</v>
      </c>
      <c r="PT28" s="11" t="s">
        <v>2236</v>
      </c>
      <c r="PU28" s="11" t="s">
        <v>2236</v>
      </c>
      <c r="PV28" s="11" t="s">
        <v>2236</v>
      </c>
      <c r="PW28" s="11" t="s">
        <v>2236</v>
      </c>
      <c r="PX28" s="20" t="s">
        <v>2170</v>
      </c>
    </row>
    <row r="29" spans="1:440" ht="15" customHeight="1">
      <c r="A29" s="11" t="s">
        <v>5515</v>
      </c>
      <c r="B29" s="11">
        <v>103</v>
      </c>
      <c r="C29" s="11" t="s">
        <v>3015</v>
      </c>
      <c r="D29" s="11" t="s">
        <v>3016</v>
      </c>
      <c r="E29" s="11" t="s">
        <v>3017</v>
      </c>
      <c r="F29" s="11">
        <v>2022</v>
      </c>
      <c r="G29" s="11" t="s">
        <v>3018</v>
      </c>
      <c r="H29" s="11" t="s">
        <v>3019</v>
      </c>
      <c r="I29" s="11" t="s">
        <v>2321</v>
      </c>
      <c r="J29" s="11" t="s">
        <v>3020</v>
      </c>
      <c r="K29" s="11" t="s">
        <v>2408</v>
      </c>
      <c r="L29" s="11" t="s">
        <v>2891</v>
      </c>
      <c r="M29" s="11" t="s">
        <v>2321</v>
      </c>
      <c r="N29" s="11" t="s">
        <v>3021</v>
      </c>
      <c r="O29" s="11" t="s">
        <v>2236</v>
      </c>
      <c r="P29" s="11" t="s">
        <v>2236</v>
      </c>
      <c r="Q29" s="60" t="s">
        <v>2236</v>
      </c>
      <c r="R29" s="12" t="s">
        <v>2236</v>
      </c>
      <c r="S29" s="12" t="s">
        <v>2236</v>
      </c>
      <c r="T29" s="12" t="s">
        <v>2236</v>
      </c>
      <c r="U29" s="12" t="s">
        <v>2236</v>
      </c>
      <c r="V29" s="12" t="s">
        <v>2236</v>
      </c>
      <c r="W29" s="12" t="s">
        <v>2236</v>
      </c>
      <c r="X29" s="12" t="s">
        <v>2236</v>
      </c>
      <c r="Y29" s="12" t="s">
        <v>2236</v>
      </c>
      <c r="Z29" s="12" t="s">
        <v>2236</v>
      </c>
      <c r="AA29" s="12" t="s">
        <v>2236</v>
      </c>
      <c r="AB29" s="12" t="s">
        <v>2236</v>
      </c>
      <c r="AC29" s="12" t="s">
        <v>2236</v>
      </c>
      <c r="AD29" s="12" t="s">
        <v>2236</v>
      </c>
      <c r="AE29" s="12" t="s">
        <v>2236</v>
      </c>
      <c r="AF29" s="12" t="s">
        <v>2236</v>
      </c>
      <c r="AG29" s="12" t="s">
        <v>2236</v>
      </c>
      <c r="AH29" s="12" t="s">
        <v>2236</v>
      </c>
      <c r="AI29" s="12" t="s">
        <v>2236</v>
      </c>
      <c r="AJ29" s="12" t="s">
        <v>2236</v>
      </c>
      <c r="AK29" s="12" t="s">
        <v>2236</v>
      </c>
      <c r="AL29" s="12" t="s">
        <v>2236</v>
      </c>
      <c r="AM29" s="12" t="s">
        <v>2236</v>
      </c>
      <c r="AN29" s="12" t="s">
        <v>2236</v>
      </c>
      <c r="AO29" s="12" t="s">
        <v>2236</v>
      </c>
      <c r="AP29" s="12" t="s">
        <v>2236</v>
      </c>
      <c r="AQ29" s="12" t="s">
        <v>2236</v>
      </c>
      <c r="AR29" s="12" t="s">
        <v>2236</v>
      </c>
      <c r="AS29" s="12" t="s">
        <v>2236</v>
      </c>
      <c r="AT29" s="12" t="s">
        <v>2236</v>
      </c>
      <c r="AU29" s="12" t="s">
        <v>2236</v>
      </c>
      <c r="AV29" s="12" t="s">
        <v>2236</v>
      </c>
      <c r="AW29" s="12" t="s">
        <v>2236</v>
      </c>
      <c r="AX29" s="12" t="s">
        <v>2236</v>
      </c>
      <c r="AY29" s="12" t="s">
        <v>2236</v>
      </c>
      <c r="AZ29" s="12" t="s">
        <v>2236</v>
      </c>
      <c r="BA29" s="12" t="s">
        <v>2236</v>
      </c>
      <c r="BB29" s="12" t="s">
        <v>2236</v>
      </c>
      <c r="BC29" s="12" t="s">
        <v>2236</v>
      </c>
      <c r="BD29" s="12" t="s">
        <v>2236</v>
      </c>
      <c r="BE29" s="12" t="s">
        <v>2236</v>
      </c>
      <c r="BF29" s="12" t="s">
        <v>2236</v>
      </c>
      <c r="BG29" s="12" t="s">
        <v>2236</v>
      </c>
      <c r="BH29" s="12" t="s">
        <v>2236</v>
      </c>
      <c r="BI29" s="11" t="s">
        <v>2236</v>
      </c>
      <c r="BJ29" s="11" t="s">
        <v>2236</v>
      </c>
      <c r="BK29" s="11" t="s">
        <v>2236</v>
      </c>
      <c r="BL29" s="11" t="s">
        <v>2236</v>
      </c>
      <c r="BM29" s="11" t="s">
        <v>2236</v>
      </c>
      <c r="BN29" s="11" t="s">
        <v>2236</v>
      </c>
      <c r="BO29" s="11" t="s">
        <v>2236</v>
      </c>
      <c r="BP29" s="11" t="s">
        <v>2236</v>
      </c>
      <c r="BQ29" s="11" t="s">
        <v>2236</v>
      </c>
      <c r="BR29" s="11" t="s">
        <v>2236</v>
      </c>
      <c r="BS29" s="12" t="s">
        <v>2236</v>
      </c>
      <c r="BT29" s="12" t="s">
        <v>2236</v>
      </c>
      <c r="BU29" s="12" t="s">
        <v>2236</v>
      </c>
      <c r="BV29" s="12" t="s">
        <v>2236</v>
      </c>
      <c r="BW29" s="12" t="s">
        <v>2236</v>
      </c>
      <c r="BX29" s="12" t="s">
        <v>2236</v>
      </c>
      <c r="BY29" s="12" t="s">
        <v>2236</v>
      </c>
      <c r="BZ29" s="12" t="s">
        <v>2236</v>
      </c>
      <c r="CA29" s="12" t="s">
        <v>2236</v>
      </c>
      <c r="CB29" s="12" t="s">
        <v>2236</v>
      </c>
      <c r="CC29" s="12" t="s">
        <v>2236</v>
      </c>
      <c r="CD29" s="12" t="s">
        <v>2236</v>
      </c>
      <c r="CE29" s="12" t="s">
        <v>2236</v>
      </c>
      <c r="CF29" s="11" t="s">
        <v>2236</v>
      </c>
      <c r="CG29" s="12" t="s">
        <v>2236</v>
      </c>
      <c r="CH29" s="11" t="s">
        <v>3022</v>
      </c>
      <c r="CI29" s="11" t="s">
        <v>2236</v>
      </c>
      <c r="CJ29" s="11" t="s">
        <v>2236</v>
      </c>
      <c r="CK29" s="11" t="s">
        <v>3023</v>
      </c>
      <c r="CL29" s="11" t="s">
        <v>3024</v>
      </c>
      <c r="CM29" s="11" t="s">
        <v>2236</v>
      </c>
      <c r="CN29" s="11" t="s">
        <v>2236</v>
      </c>
      <c r="CO29" s="13" t="s">
        <v>3023</v>
      </c>
      <c r="CP29" s="12" t="s">
        <v>2236</v>
      </c>
      <c r="CQ29" s="12" t="s">
        <v>2236</v>
      </c>
      <c r="CR29" s="12" t="s">
        <v>2236</v>
      </c>
      <c r="CS29" s="12" t="s">
        <v>2236</v>
      </c>
      <c r="CT29" s="12" t="s">
        <v>2236</v>
      </c>
      <c r="CU29" s="12" t="s">
        <v>2236</v>
      </c>
      <c r="CV29" s="12" t="s">
        <v>2236</v>
      </c>
      <c r="CW29" s="12" t="s">
        <v>2236</v>
      </c>
      <c r="CX29" s="12" t="s">
        <v>2236</v>
      </c>
      <c r="CY29" s="12" t="s">
        <v>2236</v>
      </c>
      <c r="CZ29" s="12" t="s">
        <v>2236</v>
      </c>
      <c r="DA29" s="12" t="s">
        <v>2236</v>
      </c>
      <c r="DB29" s="12" t="s">
        <v>2236</v>
      </c>
      <c r="DC29" s="12" t="s">
        <v>2236</v>
      </c>
      <c r="DD29" s="12" t="s">
        <v>2236</v>
      </c>
      <c r="DE29" s="12" t="s">
        <v>2236</v>
      </c>
      <c r="DF29" s="12" t="s">
        <v>2236</v>
      </c>
      <c r="DG29" s="12" t="s">
        <v>2236</v>
      </c>
      <c r="DH29" s="12" t="s">
        <v>2236</v>
      </c>
      <c r="DI29" s="12" t="s">
        <v>2236</v>
      </c>
      <c r="DJ29" s="12" t="s">
        <v>2236</v>
      </c>
      <c r="DK29" s="12" t="s">
        <v>2236</v>
      </c>
      <c r="DL29" s="12" t="s">
        <v>2236</v>
      </c>
      <c r="DM29" s="12" t="s">
        <v>2236</v>
      </c>
      <c r="DN29" s="12" t="s">
        <v>2236</v>
      </c>
      <c r="DO29" s="12" t="s">
        <v>2236</v>
      </c>
      <c r="DP29" s="12" t="s">
        <v>2236</v>
      </c>
      <c r="DQ29" s="12" t="s">
        <v>2236</v>
      </c>
      <c r="DR29" s="11" t="s">
        <v>2268</v>
      </c>
      <c r="DS29" s="11" t="s">
        <v>2236</v>
      </c>
      <c r="DT29" s="12" t="s">
        <v>2236</v>
      </c>
      <c r="DU29" s="12" t="s">
        <v>2236</v>
      </c>
      <c r="DV29" s="12" t="s">
        <v>2236</v>
      </c>
      <c r="DW29" s="12" t="s">
        <v>2236</v>
      </c>
      <c r="DX29" s="12" t="s">
        <v>2236</v>
      </c>
      <c r="DY29" s="12" t="s">
        <v>2236</v>
      </c>
      <c r="DZ29" s="12" t="s">
        <v>2236</v>
      </c>
      <c r="EA29" s="12" t="s">
        <v>2236</v>
      </c>
      <c r="EB29" s="12" t="s">
        <v>2236</v>
      </c>
      <c r="EC29" s="12" t="s">
        <v>2236</v>
      </c>
      <c r="ED29" s="12" t="s">
        <v>2236</v>
      </c>
      <c r="EE29" s="12" t="s">
        <v>2236</v>
      </c>
      <c r="EF29" s="12" t="s">
        <v>2236</v>
      </c>
      <c r="EG29" s="12" t="s">
        <v>2236</v>
      </c>
      <c r="EH29" s="12" t="s">
        <v>2236</v>
      </c>
      <c r="EI29" s="12" t="s">
        <v>2236</v>
      </c>
      <c r="EJ29" s="12" t="s">
        <v>2236</v>
      </c>
      <c r="EK29" s="12" t="s">
        <v>2236</v>
      </c>
      <c r="EL29" s="12" t="s">
        <v>2236</v>
      </c>
      <c r="EM29" s="12" t="s">
        <v>2236</v>
      </c>
      <c r="EN29" s="12" t="s">
        <v>2236</v>
      </c>
      <c r="EO29" s="12" t="s">
        <v>2236</v>
      </c>
      <c r="EP29" s="12" t="s">
        <v>2236</v>
      </c>
      <c r="EQ29" s="14" t="s">
        <v>2236</v>
      </c>
      <c r="ER29" s="12" t="s">
        <v>2236</v>
      </c>
      <c r="ES29" s="12" t="s">
        <v>2236</v>
      </c>
      <c r="ET29" s="12" t="s">
        <v>2236</v>
      </c>
      <c r="EU29" s="12" t="s">
        <v>2236</v>
      </c>
      <c r="EV29" s="12" t="s">
        <v>2236</v>
      </c>
      <c r="EW29" s="12" t="s">
        <v>2236</v>
      </c>
      <c r="EX29" s="12" t="s">
        <v>2236</v>
      </c>
      <c r="EY29" s="12" t="s">
        <v>2236</v>
      </c>
      <c r="EZ29" s="12" t="s">
        <v>2236</v>
      </c>
      <c r="FA29" s="12" t="s">
        <v>2236</v>
      </c>
      <c r="FB29" s="12" t="s">
        <v>2236</v>
      </c>
      <c r="FC29" s="12" t="s">
        <v>2236</v>
      </c>
      <c r="FD29" s="12" t="s">
        <v>2236</v>
      </c>
      <c r="FE29" s="12" t="s">
        <v>2236</v>
      </c>
      <c r="FF29" s="12" t="s">
        <v>2236</v>
      </c>
      <c r="FG29" s="12" t="s">
        <v>2236</v>
      </c>
      <c r="FH29" s="12" t="s">
        <v>2236</v>
      </c>
      <c r="FI29" s="12" t="s">
        <v>2236</v>
      </c>
      <c r="FJ29" s="12" t="s">
        <v>2236</v>
      </c>
      <c r="FK29" s="12" t="s">
        <v>2236</v>
      </c>
      <c r="FL29" s="12" t="s">
        <v>2236</v>
      </c>
      <c r="FM29" s="12" t="s">
        <v>2236</v>
      </c>
      <c r="FN29" s="12" t="s">
        <v>2236</v>
      </c>
      <c r="FO29" s="12" t="s">
        <v>2236</v>
      </c>
      <c r="FP29" s="12" t="s">
        <v>2236</v>
      </c>
      <c r="FQ29" s="12" t="s">
        <v>2236</v>
      </c>
      <c r="FR29" s="12" t="s">
        <v>2236</v>
      </c>
      <c r="FS29" s="12" t="s">
        <v>2236</v>
      </c>
      <c r="FT29" s="12" t="s">
        <v>2236</v>
      </c>
      <c r="FU29" s="12" t="s">
        <v>2236</v>
      </c>
      <c r="FV29" s="12" t="s">
        <v>2236</v>
      </c>
      <c r="FW29" s="12" t="s">
        <v>2236</v>
      </c>
      <c r="FX29" s="12" t="s">
        <v>2236</v>
      </c>
      <c r="FY29" s="12" t="s">
        <v>2236</v>
      </c>
      <c r="FZ29" s="12" t="s">
        <v>2236</v>
      </c>
      <c r="GA29" s="12" t="s">
        <v>2236</v>
      </c>
      <c r="GB29" s="12" t="s">
        <v>2236</v>
      </c>
      <c r="GC29" s="12" t="s">
        <v>2236</v>
      </c>
      <c r="GD29" s="12" t="s">
        <v>2236</v>
      </c>
      <c r="GE29" s="12" t="s">
        <v>2236</v>
      </c>
      <c r="GF29" s="12" t="s">
        <v>2236</v>
      </c>
      <c r="GG29" s="12" t="s">
        <v>2236</v>
      </c>
      <c r="GH29" s="12" t="s">
        <v>2236</v>
      </c>
      <c r="GI29" s="12" t="s">
        <v>2236</v>
      </c>
      <c r="GJ29" s="12" t="s">
        <v>2236</v>
      </c>
      <c r="GK29" s="12" t="s">
        <v>2236</v>
      </c>
      <c r="GL29" s="12" t="s">
        <v>2236</v>
      </c>
      <c r="GM29" s="12" t="s">
        <v>2236</v>
      </c>
      <c r="GN29" s="12" t="s">
        <v>2236</v>
      </c>
      <c r="GO29" s="12" t="s">
        <v>2236</v>
      </c>
      <c r="GP29" s="12" t="s">
        <v>2236</v>
      </c>
      <c r="GQ29" s="12" t="s">
        <v>2236</v>
      </c>
      <c r="GR29" s="12" t="s">
        <v>2236</v>
      </c>
      <c r="GS29" s="12" t="s">
        <v>2236</v>
      </c>
      <c r="GT29" s="12" t="s">
        <v>2236</v>
      </c>
      <c r="GU29" s="12" t="s">
        <v>2236</v>
      </c>
      <c r="GV29" s="12" t="s">
        <v>2236</v>
      </c>
      <c r="GW29" s="12" t="s">
        <v>2236</v>
      </c>
      <c r="GX29" s="12" t="s">
        <v>2236</v>
      </c>
      <c r="GY29" s="12" t="s">
        <v>2236</v>
      </c>
      <c r="GZ29" s="12" t="s">
        <v>2236</v>
      </c>
      <c r="HA29" s="12" t="s">
        <v>2236</v>
      </c>
      <c r="HB29" s="12" t="s">
        <v>2236</v>
      </c>
      <c r="HC29" s="12" t="s">
        <v>2236</v>
      </c>
      <c r="HD29" s="12" t="s">
        <v>2236</v>
      </c>
      <c r="HE29" s="12" t="s">
        <v>2236</v>
      </c>
      <c r="HF29" s="12" t="s">
        <v>2236</v>
      </c>
      <c r="HG29" s="12" t="s">
        <v>2236</v>
      </c>
      <c r="HH29" s="12" t="s">
        <v>2236</v>
      </c>
      <c r="HI29" s="12" t="s">
        <v>2236</v>
      </c>
      <c r="HJ29" s="12" t="s">
        <v>2236</v>
      </c>
      <c r="HK29" s="12" t="s">
        <v>2236</v>
      </c>
      <c r="HL29" s="12" t="s">
        <v>2236</v>
      </c>
      <c r="HM29" s="12" t="s">
        <v>2236</v>
      </c>
      <c r="HN29" s="12" t="s">
        <v>2236</v>
      </c>
      <c r="HO29" s="12" t="s">
        <v>2236</v>
      </c>
      <c r="HP29" s="12" t="s">
        <v>2236</v>
      </c>
      <c r="HQ29" s="12" t="s">
        <v>2236</v>
      </c>
      <c r="HR29" s="12" t="s">
        <v>2236</v>
      </c>
      <c r="HS29" s="12" t="s">
        <v>2236</v>
      </c>
      <c r="HT29" s="12" t="s">
        <v>2236</v>
      </c>
      <c r="HU29" s="12" t="s">
        <v>2236</v>
      </c>
      <c r="HV29" s="12" t="s">
        <v>2236</v>
      </c>
      <c r="HW29" s="12" t="s">
        <v>2236</v>
      </c>
      <c r="HX29" s="12" t="s">
        <v>2236</v>
      </c>
      <c r="HY29" s="12" t="s">
        <v>2236</v>
      </c>
      <c r="HZ29" s="12" t="s">
        <v>2236</v>
      </c>
      <c r="IA29" s="12" t="s">
        <v>2236</v>
      </c>
      <c r="IB29" s="12" t="s">
        <v>2236</v>
      </c>
      <c r="IC29" s="12" t="s">
        <v>2236</v>
      </c>
      <c r="ID29" s="12" t="s">
        <v>2236</v>
      </c>
      <c r="IE29" s="12" t="s">
        <v>2236</v>
      </c>
      <c r="IF29" s="12" t="s">
        <v>2236</v>
      </c>
      <c r="IG29" s="12" t="s">
        <v>2236</v>
      </c>
      <c r="IH29" s="12" t="s">
        <v>2236</v>
      </c>
      <c r="II29" s="12" t="s">
        <v>2236</v>
      </c>
      <c r="IJ29" s="12" t="s">
        <v>2236</v>
      </c>
      <c r="IK29" s="12" t="s">
        <v>2236</v>
      </c>
      <c r="IL29" s="12" t="s">
        <v>2236</v>
      </c>
      <c r="IM29" s="12" t="s">
        <v>2236</v>
      </c>
      <c r="IN29" s="12" t="s">
        <v>2236</v>
      </c>
      <c r="IO29" s="12" t="s">
        <v>2236</v>
      </c>
      <c r="IP29" s="12" t="s">
        <v>2236</v>
      </c>
      <c r="IQ29" s="12" t="s">
        <v>2236</v>
      </c>
      <c r="IR29" s="12" t="s">
        <v>2236</v>
      </c>
      <c r="IS29" s="12" t="s">
        <v>2236</v>
      </c>
      <c r="IT29" s="12" t="s">
        <v>2236</v>
      </c>
      <c r="IU29" s="12" t="s">
        <v>2236</v>
      </c>
      <c r="IV29" s="12" t="s">
        <v>2236</v>
      </c>
      <c r="IW29" s="12" t="s">
        <v>2236</v>
      </c>
      <c r="IX29" s="12" t="s">
        <v>2236</v>
      </c>
      <c r="IY29" s="12" t="s">
        <v>2236</v>
      </c>
      <c r="IZ29" s="12" t="s">
        <v>2236</v>
      </c>
      <c r="JA29" s="12" t="s">
        <v>2236</v>
      </c>
      <c r="JB29" s="12" t="s">
        <v>2236</v>
      </c>
      <c r="JC29" s="12" t="s">
        <v>2236</v>
      </c>
      <c r="JD29" s="12" t="s">
        <v>2236</v>
      </c>
      <c r="JE29" s="12" t="s">
        <v>2236</v>
      </c>
      <c r="JF29" s="12" t="s">
        <v>2236</v>
      </c>
      <c r="JG29" s="12" t="s">
        <v>2236</v>
      </c>
      <c r="JH29" s="12" t="s">
        <v>2236</v>
      </c>
      <c r="JI29" s="12" t="s">
        <v>2236</v>
      </c>
      <c r="JJ29" s="12" t="s">
        <v>2236</v>
      </c>
      <c r="JK29" s="12" t="s">
        <v>2236</v>
      </c>
      <c r="JL29" s="12" t="s">
        <v>2236</v>
      </c>
      <c r="JM29" s="12" t="s">
        <v>2236</v>
      </c>
      <c r="JN29" s="12" t="s">
        <v>2236</v>
      </c>
      <c r="JO29" s="12" t="s">
        <v>2236</v>
      </c>
      <c r="JP29" s="12" t="s">
        <v>2236</v>
      </c>
      <c r="JQ29" s="12" t="s">
        <v>2236</v>
      </c>
      <c r="JR29" s="12" t="s">
        <v>2236</v>
      </c>
      <c r="JS29" s="12" t="s">
        <v>2236</v>
      </c>
      <c r="JT29" s="12" t="s">
        <v>2236</v>
      </c>
      <c r="JU29" s="12" t="s">
        <v>2236</v>
      </c>
      <c r="JV29" s="12" t="s">
        <v>2236</v>
      </c>
      <c r="JW29" s="12" t="s">
        <v>2236</v>
      </c>
      <c r="JX29" s="12" t="s">
        <v>2236</v>
      </c>
      <c r="JY29" s="12" t="s">
        <v>2236</v>
      </c>
      <c r="JZ29" s="12" t="s">
        <v>2236</v>
      </c>
      <c r="KA29" s="12" t="s">
        <v>2236</v>
      </c>
      <c r="KB29" s="12" t="s">
        <v>2236</v>
      </c>
      <c r="KC29" s="12" t="s">
        <v>2236</v>
      </c>
      <c r="KD29" s="12" t="s">
        <v>2236</v>
      </c>
      <c r="KE29" s="12" t="s">
        <v>2236</v>
      </c>
      <c r="KF29" s="12" t="s">
        <v>2236</v>
      </c>
      <c r="KG29" s="12" t="s">
        <v>2236</v>
      </c>
      <c r="KH29" s="12" t="s">
        <v>2236</v>
      </c>
      <c r="KI29" s="12" t="s">
        <v>2236</v>
      </c>
      <c r="KJ29" s="12" t="s">
        <v>2236</v>
      </c>
      <c r="KK29" s="12" t="s">
        <v>2236</v>
      </c>
      <c r="KL29" s="12" t="s">
        <v>2236</v>
      </c>
      <c r="KM29" s="12" t="s">
        <v>2236</v>
      </c>
      <c r="KN29" s="12" t="s">
        <v>2236</v>
      </c>
      <c r="KO29" s="12" t="s">
        <v>2236</v>
      </c>
      <c r="KP29" s="12" t="s">
        <v>2236</v>
      </c>
      <c r="KQ29" s="12" t="s">
        <v>2236</v>
      </c>
      <c r="KR29" s="12" t="s">
        <v>2236</v>
      </c>
      <c r="KS29" s="12" t="s">
        <v>2236</v>
      </c>
      <c r="KT29" s="12" t="s">
        <v>2236</v>
      </c>
      <c r="KU29" s="12" t="s">
        <v>2236</v>
      </c>
      <c r="KV29" s="12" t="s">
        <v>2236</v>
      </c>
      <c r="KW29" s="12" t="s">
        <v>2236</v>
      </c>
      <c r="KX29" s="12" t="s">
        <v>2236</v>
      </c>
      <c r="KY29" s="12" t="s">
        <v>2236</v>
      </c>
      <c r="KZ29" s="12" t="s">
        <v>2236</v>
      </c>
      <c r="LA29" s="12" t="s">
        <v>2236</v>
      </c>
      <c r="LB29" s="12" t="s">
        <v>2236</v>
      </c>
      <c r="LC29" s="12" t="s">
        <v>2236</v>
      </c>
      <c r="LD29" s="12" t="s">
        <v>2236</v>
      </c>
      <c r="LE29" s="12" t="s">
        <v>2236</v>
      </c>
      <c r="LF29" s="12" t="s">
        <v>2236</v>
      </c>
      <c r="LG29" s="12" t="s">
        <v>2236</v>
      </c>
      <c r="LH29" s="12" t="s">
        <v>2236</v>
      </c>
      <c r="LI29" s="12" t="s">
        <v>2236</v>
      </c>
      <c r="LJ29" s="12" t="s">
        <v>2236</v>
      </c>
      <c r="LK29" s="12" t="s">
        <v>2236</v>
      </c>
      <c r="LL29" s="12" t="s">
        <v>2236</v>
      </c>
      <c r="LM29" s="12" t="s">
        <v>2236</v>
      </c>
      <c r="LN29" s="12" t="s">
        <v>2236</v>
      </c>
      <c r="LO29" s="12" t="s">
        <v>2236</v>
      </c>
      <c r="LP29" s="12" t="s">
        <v>2236</v>
      </c>
      <c r="LQ29" s="12" t="s">
        <v>2236</v>
      </c>
      <c r="LR29" s="12" t="s">
        <v>2236</v>
      </c>
      <c r="LS29" s="12" t="s">
        <v>2236</v>
      </c>
      <c r="LT29" s="12" t="s">
        <v>2236</v>
      </c>
      <c r="LU29" s="12" t="s">
        <v>2236</v>
      </c>
      <c r="LV29" s="12" t="s">
        <v>2236</v>
      </c>
      <c r="LW29" s="12" t="s">
        <v>2236</v>
      </c>
      <c r="LX29" s="12" t="s">
        <v>2236</v>
      </c>
      <c r="LY29" s="12" t="s">
        <v>2236</v>
      </c>
      <c r="LZ29" s="12" t="s">
        <v>2236</v>
      </c>
      <c r="MA29" s="12" t="s">
        <v>2236</v>
      </c>
      <c r="MB29" s="12" t="s">
        <v>2236</v>
      </c>
      <c r="MC29" s="12" t="s">
        <v>2236</v>
      </c>
      <c r="MD29" s="12" t="s">
        <v>2236</v>
      </c>
      <c r="ME29" s="12" t="s">
        <v>2236</v>
      </c>
      <c r="MF29" s="12" t="s">
        <v>2236</v>
      </c>
      <c r="MG29" s="12" t="s">
        <v>2236</v>
      </c>
      <c r="MH29" s="12" t="s">
        <v>2236</v>
      </c>
      <c r="MI29" s="12" t="s">
        <v>2236</v>
      </c>
      <c r="MJ29" s="12" t="s">
        <v>2236</v>
      </c>
      <c r="MK29" s="12" t="s">
        <v>2236</v>
      </c>
      <c r="ML29" s="12" t="s">
        <v>2236</v>
      </c>
      <c r="MM29" s="12" t="s">
        <v>2236</v>
      </c>
      <c r="MN29" s="12" t="s">
        <v>2236</v>
      </c>
      <c r="MO29" s="12" t="s">
        <v>2236</v>
      </c>
      <c r="MP29" s="12" t="s">
        <v>2236</v>
      </c>
      <c r="MQ29" s="12" t="s">
        <v>2236</v>
      </c>
      <c r="MR29" s="12" t="s">
        <v>2236</v>
      </c>
      <c r="MS29" s="12" t="s">
        <v>2236</v>
      </c>
      <c r="MT29" s="12" t="s">
        <v>2236</v>
      </c>
      <c r="MU29" s="12" t="s">
        <v>2236</v>
      </c>
      <c r="MV29" s="12" t="s">
        <v>2236</v>
      </c>
      <c r="MW29" s="12" t="s">
        <v>2236</v>
      </c>
      <c r="MX29" s="12" t="s">
        <v>2236</v>
      </c>
      <c r="MY29" s="12" t="s">
        <v>2236</v>
      </c>
      <c r="MZ29" s="12" t="s">
        <v>2236</v>
      </c>
      <c r="NA29" s="12" t="s">
        <v>2236</v>
      </c>
      <c r="NB29" s="12" t="s">
        <v>2236</v>
      </c>
      <c r="NC29" s="12" t="s">
        <v>2236</v>
      </c>
      <c r="ND29" s="12" t="s">
        <v>2236</v>
      </c>
      <c r="NE29" s="12" t="s">
        <v>2236</v>
      </c>
      <c r="NF29" s="12" t="s">
        <v>2236</v>
      </c>
      <c r="NG29" s="12" t="s">
        <v>2236</v>
      </c>
      <c r="NH29" s="12" t="s">
        <v>2236</v>
      </c>
      <c r="NI29" s="12" t="s">
        <v>2236</v>
      </c>
      <c r="NJ29" s="12" t="s">
        <v>2236</v>
      </c>
      <c r="NK29" s="12" t="s">
        <v>2236</v>
      </c>
      <c r="NL29" s="12" t="s">
        <v>2236</v>
      </c>
      <c r="NM29" s="12" t="s">
        <v>2236</v>
      </c>
      <c r="NN29" s="12" t="s">
        <v>2236</v>
      </c>
      <c r="NO29" s="12" t="s">
        <v>2236</v>
      </c>
      <c r="NP29" s="12" t="s">
        <v>2236</v>
      </c>
      <c r="NQ29" s="12" t="s">
        <v>2236</v>
      </c>
      <c r="NR29" s="12" t="s">
        <v>2236</v>
      </c>
      <c r="NS29" s="12" t="s">
        <v>2236</v>
      </c>
      <c r="NT29" s="12" t="s">
        <v>2236</v>
      </c>
      <c r="NU29" s="12" t="s">
        <v>2236</v>
      </c>
      <c r="NV29" s="12" t="s">
        <v>2236</v>
      </c>
      <c r="NW29" s="12" t="s">
        <v>2236</v>
      </c>
      <c r="NX29" s="12" t="s">
        <v>2236</v>
      </c>
      <c r="NY29" s="12" t="s">
        <v>2236</v>
      </c>
      <c r="NZ29" s="12" t="s">
        <v>2236</v>
      </c>
      <c r="OA29" s="12" t="s">
        <v>2236</v>
      </c>
      <c r="OB29" s="12" t="s">
        <v>2236</v>
      </c>
      <c r="OC29" s="12" t="s">
        <v>2236</v>
      </c>
      <c r="OD29" s="12" t="s">
        <v>2236</v>
      </c>
      <c r="OE29" s="12" t="s">
        <v>2236</v>
      </c>
      <c r="OF29" s="12" t="s">
        <v>2236</v>
      </c>
      <c r="OG29" s="12" t="s">
        <v>2236</v>
      </c>
      <c r="OH29" s="12" t="s">
        <v>2236</v>
      </c>
      <c r="OI29" s="12" t="s">
        <v>2236</v>
      </c>
      <c r="OJ29" s="12" t="s">
        <v>2236</v>
      </c>
      <c r="OK29" s="12" t="s">
        <v>2236</v>
      </c>
      <c r="OL29" s="12" t="s">
        <v>2236</v>
      </c>
      <c r="OM29" s="12" t="s">
        <v>2236</v>
      </c>
      <c r="ON29" s="12" t="s">
        <v>2236</v>
      </c>
      <c r="OO29" s="12" t="s">
        <v>2236</v>
      </c>
      <c r="OP29" s="12" t="s">
        <v>2236</v>
      </c>
      <c r="OQ29" s="12" t="s">
        <v>2236</v>
      </c>
      <c r="OR29" s="12" t="s">
        <v>2236</v>
      </c>
      <c r="OS29" s="12" t="s">
        <v>2236</v>
      </c>
      <c r="OT29" s="12" t="s">
        <v>2236</v>
      </c>
      <c r="OU29" s="12" t="s">
        <v>2236</v>
      </c>
      <c r="OV29" s="12" t="s">
        <v>2236</v>
      </c>
      <c r="OW29" s="12" t="s">
        <v>2236</v>
      </c>
      <c r="OX29" s="12" t="s">
        <v>2236</v>
      </c>
      <c r="OY29" s="12" t="s">
        <v>2236</v>
      </c>
      <c r="OZ29" s="12" t="s">
        <v>2236</v>
      </c>
      <c r="PA29" s="12" t="s">
        <v>2236</v>
      </c>
      <c r="PB29" s="12" t="s">
        <v>2236</v>
      </c>
      <c r="PC29" s="12" t="s">
        <v>2236</v>
      </c>
      <c r="PD29" s="12" t="s">
        <v>2236</v>
      </c>
      <c r="PE29" s="12" t="s">
        <v>2236</v>
      </c>
      <c r="PF29" s="12" t="s">
        <v>2236</v>
      </c>
      <c r="PG29" s="12" t="s">
        <v>2236</v>
      </c>
      <c r="PH29" s="12" t="s">
        <v>2236</v>
      </c>
      <c r="PI29" s="12" t="s">
        <v>2236</v>
      </c>
      <c r="PJ29" s="12" t="s">
        <v>2236</v>
      </c>
      <c r="PK29" s="12" t="s">
        <v>2236</v>
      </c>
      <c r="PL29" s="12" t="s">
        <v>2236</v>
      </c>
      <c r="PM29" s="12" t="s">
        <v>2236</v>
      </c>
      <c r="PN29" s="12" t="s">
        <v>2236</v>
      </c>
      <c r="PO29" s="12" t="s">
        <v>2236</v>
      </c>
      <c r="PP29" s="12" t="s">
        <v>2236</v>
      </c>
      <c r="PQ29" s="12" t="s">
        <v>2236</v>
      </c>
      <c r="PR29" s="12" t="s">
        <v>2236</v>
      </c>
      <c r="PS29" s="11" t="s">
        <v>3025</v>
      </c>
      <c r="PT29" s="11" t="s">
        <v>2236</v>
      </c>
      <c r="PU29" s="11" t="s">
        <v>2236</v>
      </c>
      <c r="PV29" s="11" t="s">
        <v>3026</v>
      </c>
      <c r="PW29" s="11" t="s">
        <v>5516</v>
      </c>
      <c r="PX29" s="20" t="s">
        <v>2170</v>
      </c>
    </row>
    <row r="30" spans="1:440" ht="15" customHeight="1">
      <c r="A30" s="11" t="s">
        <v>5517</v>
      </c>
      <c r="B30" s="11">
        <v>1531</v>
      </c>
      <c r="C30" s="11" t="s">
        <v>2701</v>
      </c>
      <c r="D30" s="11" t="s">
        <v>2702</v>
      </c>
      <c r="E30" s="11" t="s">
        <v>2703</v>
      </c>
      <c r="F30" s="11">
        <v>2012</v>
      </c>
      <c r="G30" s="11" t="s">
        <v>2704</v>
      </c>
      <c r="H30" s="11" t="s">
        <v>2705</v>
      </c>
      <c r="I30" s="11" t="s">
        <v>2706</v>
      </c>
      <c r="J30" s="11" t="s">
        <v>2707</v>
      </c>
      <c r="K30" s="11" t="s">
        <v>2234</v>
      </c>
      <c r="L30" s="11" t="s">
        <v>2235</v>
      </c>
      <c r="M30" s="11" t="s">
        <v>2236</v>
      </c>
      <c r="N30" s="11" t="s">
        <v>2237</v>
      </c>
      <c r="O30" s="11" t="s">
        <v>2236</v>
      </c>
      <c r="P30" s="11" t="s">
        <v>2236</v>
      </c>
      <c r="Q30" s="60" t="s">
        <v>2236</v>
      </c>
      <c r="R30" s="11" t="s">
        <v>2236</v>
      </c>
      <c r="S30" s="12" t="s">
        <v>2236</v>
      </c>
      <c r="T30" s="12" t="s">
        <v>2236</v>
      </c>
      <c r="U30" s="12" t="s">
        <v>2236</v>
      </c>
      <c r="V30" s="12" t="s">
        <v>2236</v>
      </c>
      <c r="W30" s="12" t="s">
        <v>2236</v>
      </c>
      <c r="X30" s="12" t="s">
        <v>2236</v>
      </c>
      <c r="Y30" s="12" t="s">
        <v>2236</v>
      </c>
      <c r="Z30" s="12" t="s">
        <v>2236</v>
      </c>
      <c r="AA30" s="12" t="s">
        <v>2236</v>
      </c>
      <c r="AB30" s="12" t="s">
        <v>2236</v>
      </c>
      <c r="AC30" s="12" t="s">
        <v>2236</v>
      </c>
      <c r="AD30" s="12" t="s">
        <v>2236</v>
      </c>
      <c r="AE30" s="12" t="s">
        <v>2236</v>
      </c>
      <c r="AF30" s="12" t="s">
        <v>2236</v>
      </c>
      <c r="AG30" s="12" t="s">
        <v>2236</v>
      </c>
      <c r="AH30" s="12" t="s">
        <v>2236</v>
      </c>
      <c r="AI30" s="12" t="s">
        <v>2236</v>
      </c>
      <c r="AJ30" s="12" t="s">
        <v>2236</v>
      </c>
      <c r="AK30" s="12" t="s">
        <v>2236</v>
      </c>
      <c r="AL30" s="12" t="s">
        <v>2236</v>
      </c>
      <c r="AM30" s="12" t="s">
        <v>2236</v>
      </c>
      <c r="AN30" s="12" t="s">
        <v>2236</v>
      </c>
      <c r="AO30" s="12" t="s">
        <v>2236</v>
      </c>
      <c r="AP30" s="12" t="s">
        <v>2236</v>
      </c>
      <c r="AQ30" s="12" t="s">
        <v>2236</v>
      </c>
      <c r="AR30" s="12" t="s">
        <v>2236</v>
      </c>
      <c r="AS30" s="12" t="s">
        <v>2236</v>
      </c>
      <c r="AT30" s="12" t="s">
        <v>2236</v>
      </c>
      <c r="AU30" s="12" t="s">
        <v>2236</v>
      </c>
      <c r="AV30" s="12" t="s">
        <v>2236</v>
      </c>
      <c r="AW30" s="12" t="s">
        <v>2236</v>
      </c>
      <c r="AX30" s="12" t="s">
        <v>2236</v>
      </c>
      <c r="AY30" s="12" t="s">
        <v>2236</v>
      </c>
      <c r="AZ30" s="12" t="s">
        <v>2236</v>
      </c>
      <c r="BA30" s="12" t="s">
        <v>2236</v>
      </c>
      <c r="BB30" s="12" t="s">
        <v>2236</v>
      </c>
      <c r="BC30" s="12" t="s">
        <v>2236</v>
      </c>
      <c r="BD30" s="12" t="s">
        <v>2236</v>
      </c>
      <c r="BE30" s="12" t="s">
        <v>2236</v>
      </c>
      <c r="BF30" s="12" t="s">
        <v>2236</v>
      </c>
      <c r="BG30" s="12" t="s">
        <v>2236</v>
      </c>
      <c r="BH30" s="12" t="s">
        <v>2236</v>
      </c>
      <c r="BI30" s="12" t="s">
        <v>2236</v>
      </c>
      <c r="BJ30" s="12" t="s">
        <v>2236</v>
      </c>
      <c r="BK30" s="12" t="s">
        <v>2236</v>
      </c>
      <c r="BL30" s="12" t="s">
        <v>2236</v>
      </c>
      <c r="BM30" s="12" t="s">
        <v>2236</v>
      </c>
      <c r="BN30" s="12" t="s">
        <v>2236</v>
      </c>
      <c r="BO30" s="12" t="s">
        <v>2236</v>
      </c>
      <c r="BP30" s="12" t="s">
        <v>2236</v>
      </c>
      <c r="BQ30" s="12" t="s">
        <v>2236</v>
      </c>
      <c r="BR30" s="12" t="s">
        <v>2236</v>
      </c>
      <c r="BS30" s="12" t="s">
        <v>2236</v>
      </c>
      <c r="BT30" s="12" t="s">
        <v>2236</v>
      </c>
      <c r="BU30" s="12" t="s">
        <v>2236</v>
      </c>
      <c r="BV30" s="12" t="s">
        <v>2236</v>
      </c>
      <c r="BW30" s="12" t="s">
        <v>2236</v>
      </c>
      <c r="BX30" s="12" t="s">
        <v>2236</v>
      </c>
      <c r="BY30" s="12" t="s">
        <v>2236</v>
      </c>
      <c r="BZ30" s="11" t="s">
        <v>2236</v>
      </c>
      <c r="CA30" s="11" t="s">
        <v>2236</v>
      </c>
      <c r="CB30" s="11" t="s">
        <v>2236</v>
      </c>
      <c r="CC30" s="11" t="s">
        <v>2236</v>
      </c>
      <c r="CD30" s="11" t="s">
        <v>2236</v>
      </c>
      <c r="CE30" s="11" t="s">
        <v>2236</v>
      </c>
      <c r="CF30" s="11" t="s">
        <v>2236</v>
      </c>
      <c r="CG30" s="12" t="s">
        <v>2236</v>
      </c>
      <c r="CH30" s="11" t="s">
        <v>2236</v>
      </c>
      <c r="CI30" s="11" t="s">
        <v>2236</v>
      </c>
      <c r="CJ30" s="11" t="s">
        <v>2708</v>
      </c>
      <c r="CK30" s="11" t="s">
        <v>2709</v>
      </c>
      <c r="CL30" s="11" t="s">
        <v>2236</v>
      </c>
      <c r="CM30" s="11" t="s">
        <v>2236</v>
      </c>
      <c r="CN30" s="11" t="s">
        <v>2710</v>
      </c>
      <c r="CO30" s="11" t="s">
        <v>2709</v>
      </c>
      <c r="CP30" s="12" t="s">
        <v>2236</v>
      </c>
      <c r="CQ30" s="12" t="s">
        <v>2236</v>
      </c>
      <c r="CR30" s="12" t="s">
        <v>2236</v>
      </c>
      <c r="CS30" s="12" t="s">
        <v>2236</v>
      </c>
      <c r="CT30" s="12" t="s">
        <v>2236</v>
      </c>
      <c r="CU30" s="12" t="s">
        <v>2236</v>
      </c>
      <c r="CV30" s="12" t="s">
        <v>2236</v>
      </c>
      <c r="CW30" s="12" t="s">
        <v>2236</v>
      </c>
      <c r="CX30" s="12" t="s">
        <v>2236</v>
      </c>
      <c r="CY30" s="12" t="s">
        <v>2236</v>
      </c>
      <c r="CZ30" s="12" t="s">
        <v>2236</v>
      </c>
      <c r="DA30" s="12" t="s">
        <v>2236</v>
      </c>
      <c r="DB30" s="12" t="s">
        <v>2236</v>
      </c>
      <c r="DC30" s="12" t="s">
        <v>2236</v>
      </c>
      <c r="DD30" s="12" t="s">
        <v>2236</v>
      </c>
      <c r="DE30" s="12" t="s">
        <v>2236</v>
      </c>
      <c r="DF30" s="12" t="s">
        <v>2236</v>
      </c>
      <c r="DG30" s="12" t="s">
        <v>2236</v>
      </c>
      <c r="DH30" s="12" t="s">
        <v>2236</v>
      </c>
      <c r="DI30" s="12" t="s">
        <v>2236</v>
      </c>
      <c r="DJ30" s="12" t="s">
        <v>2236</v>
      </c>
      <c r="DK30" s="12" t="s">
        <v>2236</v>
      </c>
      <c r="DL30" s="12" t="s">
        <v>2236</v>
      </c>
      <c r="DM30" s="12" t="s">
        <v>2236</v>
      </c>
      <c r="DN30" s="12" t="s">
        <v>2236</v>
      </c>
      <c r="DO30" s="12" t="s">
        <v>2236</v>
      </c>
      <c r="DP30" s="12" t="s">
        <v>2236</v>
      </c>
      <c r="DQ30" s="12" t="s">
        <v>2236</v>
      </c>
      <c r="DR30" s="11" t="s">
        <v>2268</v>
      </c>
      <c r="DS30" s="11" t="s">
        <v>2711</v>
      </c>
      <c r="DT30" s="11" t="s">
        <v>2712</v>
      </c>
      <c r="DU30" s="11" t="s">
        <v>2713</v>
      </c>
      <c r="DV30" s="11" t="s">
        <v>2714</v>
      </c>
      <c r="DW30" s="13" t="s">
        <v>2715</v>
      </c>
      <c r="DX30" s="13" t="s">
        <v>2716</v>
      </c>
      <c r="DY30" s="11" t="s">
        <v>2717</v>
      </c>
      <c r="DZ30" s="11" t="s">
        <v>2718</v>
      </c>
      <c r="EA30" s="13" t="s">
        <v>2719</v>
      </c>
      <c r="EB30" s="11" t="s">
        <v>2720</v>
      </c>
      <c r="EC30" s="11" t="s">
        <v>2721</v>
      </c>
      <c r="ED30" s="11" t="s">
        <v>2722</v>
      </c>
      <c r="EE30" s="11" t="s">
        <v>2723</v>
      </c>
      <c r="EF30" s="11" t="s">
        <v>5518</v>
      </c>
      <c r="EG30" s="11" t="s">
        <v>2725</v>
      </c>
      <c r="EH30" s="11" t="s">
        <v>2726</v>
      </c>
      <c r="EI30" s="11" t="s">
        <v>2727</v>
      </c>
      <c r="EJ30" s="11" t="s">
        <v>2728</v>
      </c>
      <c r="EK30" s="11" t="s">
        <v>2729</v>
      </c>
      <c r="EL30" s="13" t="s">
        <v>2730</v>
      </c>
      <c r="EM30" s="11" t="s">
        <v>2731</v>
      </c>
      <c r="EN30" s="11" t="s">
        <v>2732</v>
      </c>
      <c r="EO30" s="11" t="s">
        <v>2733</v>
      </c>
      <c r="EP30" s="11" t="s">
        <v>2734</v>
      </c>
      <c r="EQ30" s="12" t="s">
        <v>2236</v>
      </c>
      <c r="ER30" s="12" t="s">
        <v>2236</v>
      </c>
      <c r="ES30" s="12" t="s">
        <v>2236</v>
      </c>
      <c r="ET30" s="12" t="s">
        <v>2236</v>
      </c>
      <c r="EU30" s="12" t="s">
        <v>2236</v>
      </c>
      <c r="EV30" s="12" t="s">
        <v>2236</v>
      </c>
      <c r="EW30" s="12" t="s">
        <v>2236</v>
      </c>
      <c r="EX30" s="12" t="s">
        <v>2236</v>
      </c>
      <c r="EY30" s="12" t="s">
        <v>2236</v>
      </c>
      <c r="EZ30" s="12" t="s">
        <v>2236</v>
      </c>
      <c r="FA30" s="12" t="s">
        <v>2236</v>
      </c>
      <c r="FB30" s="12" t="s">
        <v>2236</v>
      </c>
      <c r="FC30" s="12" t="s">
        <v>2236</v>
      </c>
      <c r="FD30" s="12" t="s">
        <v>2236</v>
      </c>
      <c r="FE30" s="12" t="s">
        <v>2236</v>
      </c>
      <c r="FF30" s="12" t="s">
        <v>2236</v>
      </c>
      <c r="FG30" s="12" t="s">
        <v>2236</v>
      </c>
      <c r="FH30" s="12" t="s">
        <v>2236</v>
      </c>
      <c r="FI30" s="12" t="s">
        <v>2236</v>
      </c>
      <c r="FJ30" s="12" t="s">
        <v>2236</v>
      </c>
      <c r="FK30" s="12" t="s">
        <v>2236</v>
      </c>
      <c r="FL30" s="12" t="s">
        <v>2236</v>
      </c>
      <c r="FM30" s="12" t="s">
        <v>2236</v>
      </c>
      <c r="FN30" s="12" t="s">
        <v>2236</v>
      </c>
      <c r="FO30" s="12" t="s">
        <v>2236</v>
      </c>
      <c r="FP30" s="12" t="s">
        <v>2236</v>
      </c>
      <c r="FQ30" s="12" t="s">
        <v>2236</v>
      </c>
      <c r="FR30" s="12" t="s">
        <v>2236</v>
      </c>
      <c r="FS30" s="12" t="s">
        <v>2236</v>
      </c>
      <c r="FT30" s="12" t="s">
        <v>2236</v>
      </c>
      <c r="FU30" s="12" t="s">
        <v>2236</v>
      </c>
      <c r="FV30" s="12" t="s">
        <v>2236</v>
      </c>
      <c r="FW30" s="12" t="s">
        <v>2236</v>
      </c>
      <c r="FX30" s="12" t="s">
        <v>2236</v>
      </c>
      <c r="FY30" s="12" t="s">
        <v>2236</v>
      </c>
      <c r="FZ30" s="12" t="s">
        <v>2236</v>
      </c>
      <c r="GA30" s="12" t="s">
        <v>2236</v>
      </c>
      <c r="GB30" s="12" t="s">
        <v>2236</v>
      </c>
      <c r="GC30" s="12" t="s">
        <v>2236</v>
      </c>
      <c r="GD30" s="12" t="s">
        <v>2236</v>
      </c>
      <c r="GE30" s="12" t="s">
        <v>2236</v>
      </c>
      <c r="GF30" s="12" t="s">
        <v>2236</v>
      </c>
      <c r="GG30" s="12" t="s">
        <v>2236</v>
      </c>
      <c r="GH30" s="12" t="s">
        <v>2236</v>
      </c>
      <c r="GI30" s="12" t="s">
        <v>2236</v>
      </c>
      <c r="GJ30" s="12" t="s">
        <v>2236</v>
      </c>
      <c r="GK30" s="12" t="s">
        <v>2236</v>
      </c>
      <c r="GL30" s="12" t="s">
        <v>2236</v>
      </c>
      <c r="GM30" s="12" t="s">
        <v>2236</v>
      </c>
      <c r="GN30" s="12" t="s">
        <v>2236</v>
      </c>
      <c r="GO30" s="12" t="s">
        <v>2236</v>
      </c>
      <c r="GP30" s="12" t="s">
        <v>2236</v>
      </c>
      <c r="GQ30" s="12" t="s">
        <v>2236</v>
      </c>
      <c r="GR30" s="12" t="s">
        <v>2236</v>
      </c>
      <c r="GS30" s="12" t="s">
        <v>2236</v>
      </c>
      <c r="GT30" s="12" t="s">
        <v>2236</v>
      </c>
      <c r="GU30" s="12" t="s">
        <v>2236</v>
      </c>
      <c r="GV30" s="12" t="s">
        <v>2236</v>
      </c>
      <c r="GW30" s="12" t="s">
        <v>2236</v>
      </c>
      <c r="GX30" s="12" t="s">
        <v>2236</v>
      </c>
      <c r="GY30" s="12" t="s">
        <v>2236</v>
      </c>
      <c r="GZ30" s="12" t="s">
        <v>2236</v>
      </c>
      <c r="HA30" s="12" t="s">
        <v>2236</v>
      </c>
      <c r="HB30" s="12" t="s">
        <v>2236</v>
      </c>
      <c r="HC30" s="12" t="s">
        <v>2236</v>
      </c>
      <c r="HD30" s="12" t="s">
        <v>2236</v>
      </c>
      <c r="HE30" s="12" t="s">
        <v>2236</v>
      </c>
      <c r="HF30" s="12" t="s">
        <v>2236</v>
      </c>
      <c r="HG30" s="12" t="s">
        <v>2236</v>
      </c>
      <c r="HH30" s="12" t="s">
        <v>2236</v>
      </c>
      <c r="HI30" s="12" t="s">
        <v>2236</v>
      </c>
      <c r="HJ30" s="12" t="s">
        <v>2236</v>
      </c>
      <c r="HK30" s="12" t="s">
        <v>2236</v>
      </c>
      <c r="HL30" s="12" t="s">
        <v>2236</v>
      </c>
      <c r="HM30" s="12" t="s">
        <v>2236</v>
      </c>
      <c r="HN30" s="12" t="s">
        <v>2236</v>
      </c>
      <c r="HO30" s="12" t="s">
        <v>2236</v>
      </c>
      <c r="HP30" s="12" t="s">
        <v>2236</v>
      </c>
      <c r="HQ30" s="12" t="s">
        <v>2236</v>
      </c>
      <c r="HR30" s="12" t="s">
        <v>2236</v>
      </c>
      <c r="HS30" s="12" t="s">
        <v>2236</v>
      </c>
      <c r="HT30" s="12" t="s">
        <v>2236</v>
      </c>
      <c r="HU30" s="12" t="s">
        <v>2236</v>
      </c>
      <c r="HV30" s="12" t="s">
        <v>2236</v>
      </c>
      <c r="HW30" s="12" t="s">
        <v>2236</v>
      </c>
      <c r="HX30" s="12" t="s">
        <v>2236</v>
      </c>
      <c r="HY30" s="12" t="s">
        <v>2236</v>
      </c>
      <c r="HZ30" s="12" t="s">
        <v>2236</v>
      </c>
      <c r="IA30" s="12" t="s">
        <v>2236</v>
      </c>
      <c r="IB30" s="12" t="s">
        <v>2236</v>
      </c>
      <c r="IC30" s="12" t="s">
        <v>2236</v>
      </c>
      <c r="ID30" s="12" t="s">
        <v>2236</v>
      </c>
      <c r="IE30" s="12" t="s">
        <v>2236</v>
      </c>
      <c r="IF30" s="12" t="s">
        <v>2236</v>
      </c>
      <c r="IG30" s="12" t="s">
        <v>2236</v>
      </c>
      <c r="IH30" s="12" t="s">
        <v>2236</v>
      </c>
      <c r="II30" s="12" t="s">
        <v>2236</v>
      </c>
      <c r="IJ30" s="12" t="s">
        <v>2236</v>
      </c>
      <c r="IK30" s="12" t="s">
        <v>2236</v>
      </c>
      <c r="IL30" s="12" t="s">
        <v>2236</v>
      </c>
      <c r="IM30" s="12" t="s">
        <v>2236</v>
      </c>
      <c r="IN30" s="12" t="s">
        <v>2236</v>
      </c>
      <c r="IO30" s="12" t="s">
        <v>2236</v>
      </c>
      <c r="IP30" s="12" t="s">
        <v>2236</v>
      </c>
      <c r="IQ30" s="12" t="s">
        <v>2236</v>
      </c>
      <c r="IR30" s="12" t="s">
        <v>2236</v>
      </c>
      <c r="IS30" s="12" t="s">
        <v>2236</v>
      </c>
      <c r="IT30" s="12" t="s">
        <v>2236</v>
      </c>
      <c r="IU30" s="12" t="s">
        <v>2236</v>
      </c>
      <c r="IV30" s="12" t="s">
        <v>2236</v>
      </c>
      <c r="IW30" s="12" t="s">
        <v>2236</v>
      </c>
      <c r="IX30" s="12" t="s">
        <v>2236</v>
      </c>
      <c r="IY30" s="12" t="s">
        <v>2236</v>
      </c>
      <c r="IZ30" s="12" t="s">
        <v>2236</v>
      </c>
      <c r="JA30" s="12" t="s">
        <v>2236</v>
      </c>
      <c r="JB30" s="12" t="s">
        <v>2236</v>
      </c>
      <c r="JC30" s="12" t="s">
        <v>2236</v>
      </c>
      <c r="JD30" s="12" t="s">
        <v>2236</v>
      </c>
      <c r="JE30" s="12" t="s">
        <v>2236</v>
      </c>
      <c r="JF30" s="12" t="s">
        <v>2236</v>
      </c>
      <c r="JG30" s="12" t="s">
        <v>2236</v>
      </c>
      <c r="JH30" s="12" t="s">
        <v>2236</v>
      </c>
      <c r="JI30" s="12" t="s">
        <v>2236</v>
      </c>
      <c r="JJ30" s="12" t="s">
        <v>2236</v>
      </c>
      <c r="JK30" s="12" t="s">
        <v>2236</v>
      </c>
      <c r="JL30" s="12" t="s">
        <v>2236</v>
      </c>
      <c r="JM30" s="12" t="s">
        <v>2236</v>
      </c>
      <c r="JN30" s="12" t="s">
        <v>2236</v>
      </c>
      <c r="JO30" s="11" t="s">
        <v>2736</v>
      </c>
      <c r="JP30" s="11" t="s">
        <v>2236</v>
      </c>
      <c r="JQ30" s="11" t="s">
        <v>2412</v>
      </c>
      <c r="JR30" s="11" t="s">
        <v>2236</v>
      </c>
      <c r="JS30" s="11" t="s">
        <v>5519</v>
      </c>
      <c r="JT30" s="11" t="s">
        <v>2236</v>
      </c>
      <c r="JU30" s="11" t="s">
        <v>2236</v>
      </c>
      <c r="JV30" s="11" t="s">
        <v>2236</v>
      </c>
      <c r="JW30" s="11" t="s">
        <v>2738</v>
      </c>
      <c r="JX30" s="11" t="s">
        <v>2236</v>
      </c>
      <c r="JY30" s="13" t="s">
        <v>5520</v>
      </c>
      <c r="JZ30" s="11" t="s">
        <v>2236</v>
      </c>
      <c r="KA30" s="11" t="s">
        <v>5521</v>
      </c>
      <c r="KB30" s="11" t="s">
        <v>2236</v>
      </c>
      <c r="KC30" s="13" t="s">
        <v>5522</v>
      </c>
      <c r="KD30" s="11" t="s">
        <v>2236</v>
      </c>
      <c r="KE30" s="11" t="s">
        <v>5523</v>
      </c>
      <c r="KF30" s="11" t="s">
        <v>2236</v>
      </c>
      <c r="KG30" s="11" t="s">
        <v>2236</v>
      </c>
      <c r="KH30" s="11" t="s">
        <v>2236</v>
      </c>
      <c r="KI30" s="11" t="s">
        <v>5524</v>
      </c>
      <c r="KJ30" s="11" t="s">
        <v>2236</v>
      </c>
      <c r="KK30" s="11" t="s">
        <v>2236</v>
      </c>
      <c r="KL30" s="11" t="s">
        <v>2236</v>
      </c>
      <c r="KM30" s="11" t="s">
        <v>5525</v>
      </c>
      <c r="KN30" s="11" t="s">
        <v>2236</v>
      </c>
      <c r="KO30" s="11" t="s">
        <v>2236</v>
      </c>
      <c r="KP30" s="11" t="s">
        <v>2236</v>
      </c>
      <c r="KQ30" s="11" t="s">
        <v>5526</v>
      </c>
      <c r="KR30" s="11" t="s">
        <v>2236</v>
      </c>
      <c r="KS30" s="11" t="s">
        <v>2236</v>
      </c>
      <c r="KT30" s="11" t="s">
        <v>2236</v>
      </c>
      <c r="KU30" s="11" t="s">
        <v>5527</v>
      </c>
      <c r="KV30" s="11" t="s">
        <v>2236</v>
      </c>
      <c r="KW30" s="11" t="s">
        <v>2236</v>
      </c>
      <c r="KX30" s="13" t="s">
        <v>5528</v>
      </c>
      <c r="KY30" s="11" t="s">
        <v>5529</v>
      </c>
      <c r="KZ30" s="11" t="s">
        <v>2236</v>
      </c>
      <c r="LA30" s="11" t="s">
        <v>2236</v>
      </c>
      <c r="LB30" s="11" t="s">
        <v>2236</v>
      </c>
      <c r="LC30" s="11" t="s">
        <v>5530</v>
      </c>
      <c r="LD30" s="11" t="s">
        <v>2236</v>
      </c>
      <c r="LE30" s="11" t="s">
        <v>2236</v>
      </c>
      <c r="LF30" s="11" t="s">
        <v>2236</v>
      </c>
      <c r="LG30" s="11" t="s">
        <v>5531</v>
      </c>
      <c r="LH30" s="11" t="s">
        <v>2236</v>
      </c>
      <c r="LI30" s="11" t="s">
        <v>2236</v>
      </c>
      <c r="LJ30" s="11" t="s">
        <v>2236</v>
      </c>
      <c r="LK30" s="11" t="s">
        <v>5532</v>
      </c>
      <c r="LL30" s="11" t="s">
        <v>2236</v>
      </c>
      <c r="LM30" s="11" t="s">
        <v>2236</v>
      </c>
      <c r="LN30" s="11" t="s">
        <v>2236</v>
      </c>
      <c r="LO30" s="11" t="s">
        <v>5533</v>
      </c>
      <c r="LP30" s="11" t="s">
        <v>2236</v>
      </c>
      <c r="LQ30" s="11" t="s">
        <v>2236</v>
      </c>
      <c r="LR30" s="11" t="s">
        <v>2236</v>
      </c>
      <c r="LS30" s="11" t="s">
        <v>5534</v>
      </c>
      <c r="LT30" s="11" t="s">
        <v>2236</v>
      </c>
      <c r="LU30" s="11" t="s">
        <v>2236</v>
      </c>
      <c r="LV30" s="11" t="s">
        <v>2236</v>
      </c>
      <c r="LW30" s="11" t="s">
        <v>5535</v>
      </c>
      <c r="LX30" s="11" t="s">
        <v>2236</v>
      </c>
      <c r="LY30" s="11" t="s">
        <v>2236</v>
      </c>
      <c r="LZ30" s="11" t="s">
        <v>2236</v>
      </c>
      <c r="MA30" s="11" t="s">
        <v>5536</v>
      </c>
      <c r="MB30" s="11" t="s">
        <v>2236</v>
      </c>
      <c r="MC30" s="11" t="s">
        <v>2236</v>
      </c>
      <c r="MD30" s="11" t="s">
        <v>2236</v>
      </c>
      <c r="ME30" s="11" t="s">
        <v>5537</v>
      </c>
      <c r="MF30" s="11" t="s">
        <v>2236</v>
      </c>
      <c r="MG30" s="11" t="s">
        <v>5538</v>
      </c>
      <c r="MH30" s="13" t="s">
        <v>5539</v>
      </c>
      <c r="MI30" s="11" t="s">
        <v>5540</v>
      </c>
      <c r="MJ30" s="11" t="s">
        <v>2236</v>
      </c>
      <c r="MK30" s="11" t="s">
        <v>2236</v>
      </c>
      <c r="ML30" s="11" t="s">
        <v>2236</v>
      </c>
      <c r="MM30" s="11" t="s">
        <v>5541</v>
      </c>
      <c r="MN30" s="11" t="s">
        <v>2236</v>
      </c>
      <c r="MO30" s="11" t="s">
        <v>2236</v>
      </c>
      <c r="MP30" s="11" t="s">
        <v>2236</v>
      </c>
      <c r="MQ30" s="11" t="s">
        <v>5542</v>
      </c>
      <c r="MR30" s="11" t="s">
        <v>2236</v>
      </c>
      <c r="MS30" s="11" t="s">
        <v>2236</v>
      </c>
      <c r="MT30" s="11" t="s">
        <v>2236</v>
      </c>
      <c r="MU30" s="11" t="s">
        <v>5543</v>
      </c>
      <c r="MV30" s="11" t="s">
        <v>2236</v>
      </c>
      <c r="MW30" s="11" t="s">
        <v>2236</v>
      </c>
      <c r="MX30" s="11" t="s">
        <v>2236</v>
      </c>
      <c r="MY30" s="11" t="s">
        <v>2763</v>
      </c>
      <c r="MZ30" s="11" t="s">
        <v>2236</v>
      </c>
      <c r="NA30" s="11" t="s">
        <v>5544</v>
      </c>
      <c r="NB30" s="11" t="s">
        <v>2236</v>
      </c>
      <c r="NC30" s="11" t="s">
        <v>5545</v>
      </c>
      <c r="ND30" s="11" t="s">
        <v>2236</v>
      </c>
      <c r="NE30" s="11" t="s">
        <v>2766</v>
      </c>
      <c r="NF30" s="11" t="s">
        <v>2236</v>
      </c>
      <c r="NG30" s="11" t="s">
        <v>5546</v>
      </c>
      <c r="NH30" s="11" t="s">
        <v>2236</v>
      </c>
      <c r="NI30" s="11" t="s">
        <v>5547</v>
      </c>
      <c r="NJ30" s="11" t="s">
        <v>2236</v>
      </c>
      <c r="NK30" s="11" t="s">
        <v>5548</v>
      </c>
      <c r="NL30" s="11" t="s">
        <v>2236</v>
      </c>
      <c r="NM30" s="11" t="s">
        <v>2236</v>
      </c>
      <c r="NN30" s="11" t="s">
        <v>2236</v>
      </c>
      <c r="NO30" s="11" t="s">
        <v>5549</v>
      </c>
      <c r="NP30" s="11" t="s">
        <v>2236</v>
      </c>
      <c r="NQ30" s="11" t="s">
        <v>5550</v>
      </c>
      <c r="NR30" s="11" t="s">
        <v>2236</v>
      </c>
      <c r="NS30" s="11" t="s">
        <v>2772</v>
      </c>
      <c r="NT30" s="11" t="s">
        <v>2236</v>
      </c>
      <c r="NU30" s="11" t="s">
        <v>2773</v>
      </c>
      <c r="NV30" s="11" t="s">
        <v>2236</v>
      </c>
      <c r="NW30" s="11" t="s">
        <v>5551</v>
      </c>
      <c r="NX30" s="11" t="s">
        <v>2236</v>
      </c>
      <c r="NY30" s="11" t="s">
        <v>2236</v>
      </c>
      <c r="NZ30" s="11" t="s">
        <v>2236</v>
      </c>
      <c r="OA30" s="11" t="s">
        <v>5552</v>
      </c>
      <c r="OB30" s="11" t="s">
        <v>2236</v>
      </c>
      <c r="OC30" s="11" t="s">
        <v>2236</v>
      </c>
      <c r="OD30" s="11" t="s">
        <v>2236</v>
      </c>
      <c r="OE30" s="11" t="s">
        <v>5553</v>
      </c>
      <c r="OF30" s="11" t="s">
        <v>2236</v>
      </c>
      <c r="OG30" s="11" t="s">
        <v>2236</v>
      </c>
      <c r="OH30" s="11" t="s">
        <v>2236</v>
      </c>
      <c r="OI30" s="11" t="s">
        <v>5554</v>
      </c>
      <c r="OJ30" s="11" t="s">
        <v>2236</v>
      </c>
      <c r="OK30" s="11" t="s">
        <v>5555</v>
      </c>
      <c r="OL30" s="11" t="s">
        <v>2236</v>
      </c>
      <c r="OM30" s="11" t="s">
        <v>5556</v>
      </c>
      <c r="ON30" s="11" t="s">
        <v>2236</v>
      </c>
      <c r="OO30" s="11" t="s">
        <v>5557</v>
      </c>
      <c r="OP30" s="11" t="s">
        <v>2236</v>
      </c>
      <c r="OQ30" s="11" t="s">
        <v>5558</v>
      </c>
      <c r="OR30" s="11" t="s">
        <v>2236</v>
      </c>
      <c r="OS30" s="13" t="s">
        <v>2782</v>
      </c>
      <c r="OT30" s="11" t="s">
        <v>2236</v>
      </c>
      <c r="OU30" s="11" t="s">
        <v>2783</v>
      </c>
      <c r="OV30" s="11" t="s">
        <v>2236</v>
      </c>
      <c r="OW30" s="11" t="s">
        <v>2236</v>
      </c>
      <c r="OX30" s="11" t="s">
        <v>2236</v>
      </c>
      <c r="OY30" s="12" t="s">
        <v>2236</v>
      </c>
      <c r="OZ30" s="12" t="s">
        <v>2236</v>
      </c>
      <c r="PA30" s="12" t="s">
        <v>2236</v>
      </c>
      <c r="PB30" s="12" t="s">
        <v>2236</v>
      </c>
      <c r="PC30" s="12" t="s">
        <v>2236</v>
      </c>
      <c r="PD30" s="12" t="s">
        <v>2236</v>
      </c>
      <c r="PE30" s="12" t="s">
        <v>2236</v>
      </c>
      <c r="PF30" s="12" t="s">
        <v>2236</v>
      </c>
      <c r="PG30" s="12" t="s">
        <v>2236</v>
      </c>
      <c r="PH30" s="12" t="s">
        <v>2236</v>
      </c>
      <c r="PI30" s="12" t="s">
        <v>2236</v>
      </c>
      <c r="PJ30" s="12" t="s">
        <v>2236</v>
      </c>
      <c r="PK30" s="12" t="s">
        <v>2236</v>
      </c>
      <c r="PL30" s="12" t="s">
        <v>2236</v>
      </c>
      <c r="PM30" s="12" t="s">
        <v>2236</v>
      </c>
      <c r="PN30" s="12" t="s">
        <v>2236</v>
      </c>
      <c r="PO30" s="12" t="s">
        <v>2236</v>
      </c>
      <c r="PP30" s="12" t="s">
        <v>2236</v>
      </c>
      <c r="PQ30" s="12" t="s">
        <v>2236</v>
      </c>
      <c r="PR30" s="12" t="s">
        <v>2236</v>
      </c>
      <c r="PS30" s="11" t="s">
        <v>2236</v>
      </c>
      <c r="PT30" s="11" t="s">
        <v>2236</v>
      </c>
      <c r="PU30" s="11" t="s">
        <v>2236</v>
      </c>
      <c r="PV30" s="11" t="s">
        <v>2784</v>
      </c>
      <c r="PW30" s="11" t="s">
        <v>5559</v>
      </c>
      <c r="PX30" s="20" t="s">
        <v>2170</v>
      </c>
    </row>
    <row r="31" spans="1:440" ht="15" customHeight="1">
      <c r="A31" s="11" t="s">
        <v>5560</v>
      </c>
      <c r="B31" s="11">
        <v>266</v>
      </c>
      <c r="C31" s="11" t="s">
        <v>3337</v>
      </c>
      <c r="D31" s="11" t="s">
        <v>3338</v>
      </c>
      <c r="E31" s="11" t="s">
        <v>3339</v>
      </c>
      <c r="F31" s="11">
        <v>2021</v>
      </c>
      <c r="G31" s="11" t="s">
        <v>3340</v>
      </c>
      <c r="H31" s="11" t="s">
        <v>3341</v>
      </c>
      <c r="I31" s="11" t="s">
        <v>2706</v>
      </c>
      <c r="J31" s="11" t="s">
        <v>3342</v>
      </c>
      <c r="K31" s="11" t="s">
        <v>2633</v>
      </c>
      <c r="L31" s="11" t="s">
        <v>2409</v>
      </c>
      <c r="M31" s="11" t="s">
        <v>2236</v>
      </c>
      <c r="N31" s="11" t="s">
        <v>2237</v>
      </c>
      <c r="O31" s="11" t="s">
        <v>2236</v>
      </c>
      <c r="P31" s="11" t="s">
        <v>2236</v>
      </c>
      <c r="Q31" s="60" t="s">
        <v>2236</v>
      </c>
      <c r="R31" s="11" t="s">
        <v>2236</v>
      </c>
      <c r="S31" s="12" t="s">
        <v>2236</v>
      </c>
      <c r="T31" s="12" t="s">
        <v>2236</v>
      </c>
      <c r="U31" s="12" t="s">
        <v>2236</v>
      </c>
      <c r="V31" s="12" t="s">
        <v>2236</v>
      </c>
      <c r="W31" s="12" t="s">
        <v>2236</v>
      </c>
      <c r="X31" s="12" t="s">
        <v>2236</v>
      </c>
      <c r="Y31" s="12" t="s">
        <v>2236</v>
      </c>
      <c r="Z31" s="12" t="s">
        <v>2236</v>
      </c>
      <c r="AA31" s="12" t="s">
        <v>2236</v>
      </c>
      <c r="AB31" s="12" t="s">
        <v>2236</v>
      </c>
      <c r="AC31" s="12" t="s">
        <v>2236</v>
      </c>
      <c r="AD31" s="12" t="s">
        <v>2236</v>
      </c>
      <c r="AE31" s="12" t="s">
        <v>2236</v>
      </c>
      <c r="AF31" s="12" t="s">
        <v>2236</v>
      </c>
      <c r="AG31" s="12" t="s">
        <v>2236</v>
      </c>
      <c r="AH31" s="12" t="s">
        <v>2236</v>
      </c>
      <c r="AI31" s="12" t="s">
        <v>2236</v>
      </c>
      <c r="AJ31" s="12" t="s">
        <v>2236</v>
      </c>
      <c r="AK31" s="12" t="s">
        <v>2236</v>
      </c>
      <c r="AL31" s="12" t="s">
        <v>2236</v>
      </c>
      <c r="AM31" s="12" t="s">
        <v>2236</v>
      </c>
      <c r="AN31" s="12" t="s">
        <v>2236</v>
      </c>
      <c r="AO31" s="12" t="s">
        <v>2236</v>
      </c>
      <c r="AP31" s="12" t="s">
        <v>2236</v>
      </c>
      <c r="AQ31" s="12" t="s">
        <v>2236</v>
      </c>
      <c r="AR31" s="12" t="s">
        <v>2236</v>
      </c>
      <c r="AS31" s="12" t="s">
        <v>2236</v>
      </c>
      <c r="AT31" s="12" t="s">
        <v>2236</v>
      </c>
      <c r="AU31" s="12" t="s">
        <v>2236</v>
      </c>
      <c r="AV31" s="12" t="s">
        <v>2236</v>
      </c>
      <c r="AW31" s="12" t="s">
        <v>2236</v>
      </c>
      <c r="AX31" s="12" t="s">
        <v>2236</v>
      </c>
      <c r="AY31" s="12" t="s">
        <v>2236</v>
      </c>
      <c r="AZ31" s="12" t="s">
        <v>2236</v>
      </c>
      <c r="BA31" s="12" t="s">
        <v>2236</v>
      </c>
      <c r="BB31" s="12" t="s">
        <v>2236</v>
      </c>
      <c r="BC31" s="12" t="s">
        <v>2236</v>
      </c>
      <c r="BD31" s="12" t="s">
        <v>2236</v>
      </c>
      <c r="BE31" s="12" t="s">
        <v>2236</v>
      </c>
      <c r="BF31" s="12" t="s">
        <v>2236</v>
      </c>
      <c r="BG31" s="12" t="s">
        <v>2236</v>
      </c>
      <c r="BH31" s="12" t="s">
        <v>2236</v>
      </c>
      <c r="BI31" s="11" t="s">
        <v>2236</v>
      </c>
      <c r="BJ31" s="11" t="s">
        <v>2236</v>
      </c>
      <c r="BK31" s="11" t="s">
        <v>2236</v>
      </c>
      <c r="BL31" s="11" t="s">
        <v>2236</v>
      </c>
      <c r="BM31" s="11" t="s">
        <v>2236</v>
      </c>
      <c r="BN31" s="11" t="s">
        <v>2236</v>
      </c>
      <c r="BO31" s="11" t="s">
        <v>2236</v>
      </c>
      <c r="BP31" s="11" t="s">
        <v>2236</v>
      </c>
      <c r="BQ31" s="11" t="s">
        <v>2236</v>
      </c>
      <c r="BR31" s="11" t="s">
        <v>2236</v>
      </c>
      <c r="BS31" s="12" t="s">
        <v>2236</v>
      </c>
      <c r="BT31" s="12" t="s">
        <v>2236</v>
      </c>
      <c r="BU31" s="12" t="s">
        <v>2236</v>
      </c>
      <c r="BV31" s="12" t="s">
        <v>2236</v>
      </c>
      <c r="BW31" s="12" t="s">
        <v>2236</v>
      </c>
      <c r="BX31" s="12" t="s">
        <v>2236</v>
      </c>
      <c r="BY31" s="12" t="s">
        <v>2236</v>
      </c>
      <c r="BZ31" s="12" t="s">
        <v>2236</v>
      </c>
      <c r="CA31" s="12" t="s">
        <v>2236</v>
      </c>
      <c r="CB31" s="12" t="s">
        <v>2236</v>
      </c>
      <c r="CC31" s="12" t="s">
        <v>2236</v>
      </c>
      <c r="CD31" s="12" t="s">
        <v>2236</v>
      </c>
      <c r="CE31" s="12" t="s">
        <v>2236</v>
      </c>
      <c r="CF31" s="11" t="s">
        <v>2236</v>
      </c>
      <c r="CG31" s="12" t="s">
        <v>2236</v>
      </c>
      <c r="CH31" s="11" t="s">
        <v>2236</v>
      </c>
      <c r="CI31" s="11" t="s">
        <v>2236</v>
      </c>
      <c r="CJ31" s="11" t="s">
        <v>3343</v>
      </c>
      <c r="CK31" s="11" t="s">
        <v>2236</v>
      </c>
      <c r="CL31" s="11" t="s">
        <v>2236</v>
      </c>
      <c r="CM31" s="11" t="s">
        <v>2236</v>
      </c>
      <c r="CN31" s="11" t="s">
        <v>3344</v>
      </c>
      <c r="CO31" s="11" t="s">
        <v>2236</v>
      </c>
      <c r="CP31" s="11" t="s">
        <v>2236</v>
      </c>
      <c r="CQ31" s="11" t="s">
        <v>2236</v>
      </c>
      <c r="CR31" s="11" t="s">
        <v>3345</v>
      </c>
      <c r="CS31" s="11" t="s">
        <v>2236</v>
      </c>
      <c r="CT31" s="11" t="s">
        <v>2236</v>
      </c>
      <c r="CU31" s="11" t="s">
        <v>2236</v>
      </c>
      <c r="CV31" s="13" t="s">
        <v>3346</v>
      </c>
      <c r="CW31" s="11" t="s">
        <v>2236</v>
      </c>
      <c r="CX31" s="12" t="s">
        <v>2236</v>
      </c>
      <c r="CY31" s="12" t="s">
        <v>2236</v>
      </c>
      <c r="CZ31" s="12" t="s">
        <v>2236</v>
      </c>
      <c r="DA31" s="12" t="s">
        <v>2236</v>
      </c>
      <c r="DB31" s="12" t="s">
        <v>2236</v>
      </c>
      <c r="DC31" s="12" t="s">
        <v>2236</v>
      </c>
      <c r="DD31" s="12" t="s">
        <v>2236</v>
      </c>
      <c r="DE31" s="12" t="s">
        <v>2236</v>
      </c>
      <c r="DF31" s="12" t="s">
        <v>2236</v>
      </c>
      <c r="DG31" s="12" t="s">
        <v>2236</v>
      </c>
      <c r="DH31" s="12" t="s">
        <v>2236</v>
      </c>
      <c r="DI31" s="12" t="s">
        <v>2236</v>
      </c>
      <c r="DJ31" s="12" t="s">
        <v>2236</v>
      </c>
      <c r="DK31" s="12" t="s">
        <v>2236</v>
      </c>
      <c r="DL31" s="12" t="s">
        <v>2236</v>
      </c>
      <c r="DM31" s="12" t="s">
        <v>2236</v>
      </c>
      <c r="DN31" s="12" t="s">
        <v>2236</v>
      </c>
      <c r="DO31" s="12" t="s">
        <v>2236</v>
      </c>
      <c r="DP31" s="12" t="s">
        <v>2236</v>
      </c>
      <c r="DQ31" s="12" t="s">
        <v>2236</v>
      </c>
      <c r="DR31" s="11" t="s">
        <v>2268</v>
      </c>
      <c r="DS31" s="11" t="s">
        <v>3347</v>
      </c>
      <c r="DT31" s="11" t="s">
        <v>3348</v>
      </c>
      <c r="DU31" s="13" t="s">
        <v>3349</v>
      </c>
      <c r="DV31" s="12" t="s">
        <v>2236</v>
      </c>
      <c r="DW31" s="12" t="s">
        <v>2236</v>
      </c>
      <c r="DX31" s="12" t="s">
        <v>2236</v>
      </c>
      <c r="DY31" s="12" t="s">
        <v>2236</v>
      </c>
      <c r="DZ31" s="12" t="s">
        <v>2236</v>
      </c>
      <c r="EA31" s="12" t="s">
        <v>2236</v>
      </c>
      <c r="EB31" s="12" t="s">
        <v>2236</v>
      </c>
      <c r="EC31" s="12" t="s">
        <v>2236</v>
      </c>
      <c r="ED31" s="12" t="s">
        <v>2236</v>
      </c>
      <c r="EE31" s="12" t="s">
        <v>2236</v>
      </c>
      <c r="EF31" s="12" t="s">
        <v>2236</v>
      </c>
      <c r="EG31" s="12" t="s">
        <v>2236</v>
      </c>
      <c r="EH31" s="12" t="s">
        <v>2236</v>
      </c>
      <c r="EI31" s="12" t="s">
        <v>2236</v>
      </c>
      <c r="EJ31" s="12" t="s">
        <v>2236</v>
      </c>
      <c r="EK31" s="12" t="s">
        <v>2236</v>
      </c>
      <c r="EL31" s="12" t="s">
        <v>2236</v>
      </c>
      <c r="EM31" s="12" t="s">
        <v>2236</v>
      </c>
      <c r="EN31" s="12" t="s">
        <v>2236</v>
      </c>
      <c r="EO31" s="12" t="s">
        <v>2236</v>
      </c>
      <c r="EP31" s="12" t="s">
        <v>2236</v>
      </c>
      <c r="EQ31" s="12" t="s">
        <v>2236</v>
      </c>
      <c r="ER31" s="12" t="s">
        <v>2236</v>
      </c>
      <c r="ES31" s="12" t="s">
        <v>2236</v>
      </c>
      <c r="ET31" s="12" t="s">
        <v>2236</v>
      </c>
      <c r="EU31" s="12" t="s">
        <v>2236</v>
      </c>
      <c r="EV31" s="12" t="s">
        <v>2236</v>
      </c>
      <c r="EW31" s="12" t="s">
        <v>2236</v>
      </c>
      <c r="EX31" s="12" t="s">
        <v>2236</v>
      </c>
      <c r="EY31" s="12" t="s">
        <v>2236</v>
      </c>
      <c r="EZ31" s="12" t="s">
        <v>2236</v>
      </c>
      <c r="FA31" s="12" t="s">
        <v>2236</v>
      </c>
      <c r="FB31" s="12" t="s">
        <v>2236</v>
      </c>
      <c r="FC31" s="12" t="s">
        <v>2236</v>
      </c>
      <c r="FD31" s="12" t="s">
        <v>2236</v>
      </c>
      <c r="FE31" s="12" t="s">
        <v>2236</v>
      </c>
      <c r="FF31" s="12" t="s">
        <v>2236</v>
      </c>
      <c r="FG31" s="12" t="s">
        <v>2236</v>
      </c>
      <c r="FH31" s="12" t="s">
        <v>2236</v>
      </c>
      <c r="FI31" s="12" t="s">
        <v>2236</v>
      </c>
      <c r="FJ31" s="12" t="s">
        <v>2236</v>
      </c>
      <c r="FK31" s="12" t="s">
        <v>2236</v>
      </c>
      <c r="FL31" s="12" t="s">
        <v>2236</v>
      </c>
      <c r="FM31" s="12" t="s">
        <v>2236</v>
      </c>
      <c r="FN31" s="12" t="s">
        <v>2236</v>
      </c>
      <c r="FO31" s="12" t="s">
        <v>2236</v>
      </c>
      <c r="FP31" s="12" t="s">
        <v>2236</v>
      </c>
      <c r="FQ31" s="12" t="s">
        <v>2236</v>
      </c>
      <c r="FR31" s="12" t="s">
        <v>2236</v>
      </c>
      <c r="FS31" s="12" t="s">
        <v>2236</v>
      </c>
      <c r="FT31" s="12" t="s">
        <v>2236</v>
      </c>
      <c r="FU31" s="12" t="s">
        <v>2236</v>
      </c>
      <c r="FV31" s="12" t="s">
        <v>2236</v>
      </c>
      <c r="FW31" s="12" t="s">
        <v>2236</v>
      </c>
      <c r="FX31" s="12" t="s">
        <v>2236</v>
      </c>
      <c r="FY31" s="12" t="s">
        <v>2236</v>
      </c>
      <c r="FZ31" s="12" t="s">
        <v>2236</v>
      </c>
      <c r="GA31" s="12" t="s">
        <v>2236</v>
      </c>
      <c r="GB31" s="12" t="s">
        <v>2236</v>
      </c>
      <c r="GC31" s="12" t="s">
        <v>2236</v>
      </c>
      <c r="GD31" s="12" t="s">
        <v>2236</v>
      </c>
      <c r="GE31" s="12" t="s">
        <v>2236</v>
      </c>
      <c r="GF31" s="12" t="s">
        <v>2236</v>
      </c>
      <c r="GG31" s="12" t="s">
        <v>2236</v>
      </c>
      <c r="GH31" s="12" t="s">
        <v>2236</v>
      </c>
      <c r="GI31" s="12" t="s">
        <v>2236</v>
      </c>
      <c r="GJ31" s="12" t="s">
        <v>2236</v>
      </c>
      <c r="GK31" s="12" t="s">
        <v>2236</v>
      </c>
      <c r="GL31" s="12" t="s">
        <v>2236</v>
      </c>
      <c r="GM31" s="12" t="s">
        <v>2236</v>
      </c>
      <c r="GN31" s="12" t="s">
        <v>2236</v>
      </c>
      <c r="GO31" s="12" t="s">
        <v>2236</v>
      </c>
      <c r="GP31" s="12" t="s">
        <v>2236</v>
      </c>
      <c r="GQ31" s="12" t="s">
        <v>2236</v>
      </c>
      <c r="GR31" s="12" t="s">
        <v>2236</v>
      </c>
      <c r="GS31" s="12" t="s">
        <v>2236</v>
      </c>
      <c r="GT31" s="12" t="s">
        <v>2236</v>
      </c>
      <c r="GU31" s="12" t="s">
        <v>2236</v>
      </c>
      <c r="GV31" s="12" t="s">
        <v>2236</v>
      </c>
      <c r="GW31" s="12" t="s">
        <v>2236</v>
      </c>
      <c r="GX31" s="12" t="s">
        <v>2236</v>
      </c>
      <c r="GY31" s="12" t="s">
        <v>2236</v>
      </c>
      <c r="GZ31" s="12" t="s">
        <v>2236</v>
      </c>
      <c r="HA31" s="12" t="s">
        <v>2236</v>
      </c>
      <c r="HB31" s="12" t="s">
        <v>2236</v>
      </c>
      <c r="HC31" s="12" t="s">
        <v>2236</v>
      </c>
      <c r="HD31" s="12" t="s">
        <v>2236</v>
      </c>
      <c r="HE31" s="12" t="s">
        <v>2236</v>
      </c>
      <c r="HF31" s="12" t="s">
        <v>2236</v>
      </c>
      <c r="HG31" s="12" t="s">
        <v>2236</v>
      </c>
      <c r="HH31" s="12" t="s">
        <v>2236</v>
      </c>
      <c r="HI31" s="12" t="s">
        <v>2236</v>
      </c>
      <c r="HJ31" s="12" t="s">
        <v>2236</v>
      </c>
      <c r="HK31" s="12" t="s">
        <v>2236</v>
      </c>
      <c r="HL31" s="12" t="s">
        <v>2236</v>
      </c>
      <c r="HM31" s="12" t="s">
        <v>2236</v>
      </c>
      <c r="HN31" s="12" t="s">
        <v>2236</v>
      </c>
      <c r="HO31" s="12" t="s">
        <v>2236</v>
      </c>
      <c r="HP31" s="12" t="s">
        <v>2236</v>
      </c>
      <c r="HQ31" s="12" t="s">
        <v>2236</v>
      </c>
      <c r="HR31" s="12" t="s">
        <v>2236</v>
      </c>
      <c r="HS31" s="12" t="s">
        <v>2236</v>
      </c>
      <c r="HT31" s="12" t="s">
        <v>2236</v>
      </c>
      <c r="HU31" s="12" t="s">
        <v>2236</v>
      </c>
      <c r="HV31" s="12" t="s">
        <v>2236</v>
      </c>
      <c r="HW31" s="12" t="s">
        <v>2236</v>
      </c>
      <c r="HX31" s="12" t="s">
        <v>2236</v>
      </c>
      <c r="HY31" s="12" t="s">
        <v>2236</v>
      </c>
      <c r="HZ31" s="12" t="s">
        <v>2236</v>
      </c>
      <c r="IA31" s="12" t="s">
        <v>2236</v>
      </c>
      <c r="IB31" s="12" t="s">
        <v>2236</v>
      </c>
      <c r="IC31" s="12" t="s">
        <v>2236</v>
      </c>
      <c r="ID31" s="12" t="s">
        <v>2236</v>
      </c>
      <c r="IE31" s="12" t="s">
        <v>2236</v>
      </c>
      <c r="IF31" s="12" t="s">
        <v>2236</v>
      </c>
      <c r="IG31" s="12" t="s">
        <v>2236</v>
      </c>
      <c r="IH31" s="12" t="s">
        <v>2236</v>
      </c>
      <c r="II31" s="12" t="s">
        <v>2236</v>
      </c>
      <c r="IJ31" s="12" t="s">
        <v>2236</v>
      </c>
      <c r="IK31" s="12" t="s">
        <v>2236</v>
      </c>
      <c r="IL31" s="12" t="s">
        <v>2236</v>
      </c>
      <c r="IM31" s="12" t="s">
        <v>2236</v>
      </c>
      <c r="IN31" s="12" t="s">
        <v>2236</v>
      </c>
      <c r="IO31" s="12" t="s">
        <v>2236</v>
      </c>
      <c r="IP31" s="12" t="s">
        <v>2236</v>
      </c>
      <c r="IQ31" s="12" t="s">
        <v>2236</v>
      </c>
      <c r="IR31" s="12" t="s">
        <v>2236</v>
      </c>
      <c r="IS31" s="12" t="s">
        <v>2236</v>
      </c>
      <c r="IT31" s="12" t="s">
        <v>2236</v>
      </c>
      <c r="IU31" s="12" t="s">
        <v>2236</v>
      </c>
      <c r="IV31" s="12" t="s">
        <v>2236</v>
      </c>
      <c r="IW31" s="12" t="s">
        <v>2236</v>
      </c>
      <c r="IX31" s="12" t="s">
        <v>2236</v>
      </c>
      <c r="IY31" s="12" t="s">
        <v>2236</v>
      </c>
      <c r="IZ31" s="12" t="s">
        <v>2236</v>
      </c>
      <c r="JA31" s="12" t="s">
        <v>2236</v>
      </c>
      <c r="JB31" s="12" t="s">
        <v>2236</v>
      </c>
      <c r="JC31" s="13" t="s">
        <v>5561</v>
      </c>
      <c r="JD31" s="11" t="s">
        <v>3351</v>
      </c>
      <c r="JE31" s="11" t="s">
        <v>2236</v>
      </c>
      <c r="JF31" s="11" t="s">
        <v>2236</v>
      </c>
      <c r="JG31" s="12" t="s">
        <v>2236</v>
      </c>
      <c r="JH31" s="12" t="s">
        <v>2236</v>
      </c>
      <c r="JI31" s="12" t="s">
        <v>2236</v>
      </c>
      <c r="JJ31" s="12" t="s">
        <v>2236</v>
      </c>
      <c r="JK31" s="12" t="s">
        <v>2236</v>
      </c>
      <c r="JL31" s="12" t="s">
        <v>2236</v>
      </c>
      <c r="JM31" s="12" t="s">
        <v>2236</v>
      </c>
      <c r="JN31" s="12" t="s">
        <v>2236</v>
      </c>
      <c r="JO31" s="12" t="s">
        <v>2236</v>
      </c>
      <c r="JP31" s="12" t="s">
        <v>2236</v>
      </c>
      <c r="JQ31" s="12" t="s">
        <v>2236</v>
      </c>
      <c r="JR31" s="12" t="s">
        <v>2236</v>
      </c>
      <c r="JS31" s="12" t="s">
        <v>2236</v>
      </c>
      <c r="JT31" s="12" t="s">
        <v>2236</v>
      </c>
      <c r="JU31" s="12" t="s">
        <v>2236</v>
      </c>
      <c r="JV31" s="12" t="s">
        <v>2236</v>
      </c>
      <c r="JW31" s="12" t="s">
        <v>2236</v>
      </c>
      <c r="JX31" s="12" t="s">
        <v>2236</v>
      </c>
      <c r="JY31" s="12" t="s">
        <v>2236</v>
      </c>
      <c r="JZ31" s="12" t="s">
        <v>2236</v>
      </c>
      <c r="KA31" s="12" t="s">
        <v>2236</v>
      </c>
      <c r="KB31" s="12" t="s">
        <v>2236</v>
      </c>
      <c r="KC31" s="12" t="s">
        <v>2236</v>
      </c>
      <c r="KD31" s="12" t="s">
        <v>2236</v>
      </c>
      <c r="KE31" s="12" t="s">
        <v>2236</v>
      </c>
      <c r="KF31" s="12" t="s">
        <v>2236</v>
      </c>
      <c r="KG31" s="12" t="s">
        <v>2236</v>
      </c>
      <c r="KH31" s="12" t="s">
        <v>2236</v>
      </c>
      <c r="KI31" s="12" t="s">
        <v>2236</v>
      </c>
      <c r="KJ31" s="12" t="s">
        <v>2236</v>
      </c>
      <c r="KK31" s="12" t="s">
        <v>2236</v>
      </c>
      <c r="KL31" s="12" t="s">
        <v>2236</v>
      </c>
      <c r="KM31" s="12" t="s">
        <v>2236</v>
      </c>
      <c r="KN31" s="12" t="s">
        <v>2236</v>
      </c>
      <c r="KO31" s="12" t="s">
        <v>2236</v>
      </c>
      <c r="KP31" s="12" t="s">
        <v>2236</v>
      </c>
      <c r="KQ31" s="12" t="s">
        <v>2236</v>
      </c>
      <c r="KR31" s="12" t="s">
        <v>2236</v>
      </c>
      <c r="KS31" s="12" t="s">
        <v>2236</v>
      </c>
      <c r="KT31" s="12" t="s">
        <v>2236</v>
      </c>
      <c r="KU31" s="12" t="s">
        <v>2236</v>
      </c>
      <c r="KV31" s="12" t="s">
        <v>2236</v>
      </c>
      <c r="KW31" s="12" t="s">
        <v>2236</v>
      </c>
      <c r="KX31" s="12" t="s">
        <v>2236</v>
      </c>
      <c r="KY31" s="12" t="s">
        <v>2236</v>
      </c>
      <c r="KZ31" s="12" t="s">
        <v>2236</v>
      </c>
      <c r="LA31" s="12" t="s">
        <v>2236</v>
      </c>
      <c r="LB31" s="12" t="s">
        <v>2236</v>
      </c>
      <c r="LC31" s="12" t="s">
        <v>2236</v>
      </c>
      <c r="LD31" s="12" t="s">
        <v>2236</v>
      </c>
      <c r="LE31" s="12" t="s">
        <v>2236</v>
      </c>
      <c r="LF31" s="12" t="s">
        <v>2236</v>
      </c>
      <c r="LG31" s="12" t="s">
        <v>2236</v>
      </c>
      <c r="LH31" s="12" t="s">
        <v>2236</v>
      </c>
      <c r="LI31" s="12" t="s">
        <v>2236</v>
      </c>
      <c r="LJ31" s="12" t="s">
        <v>2236</v>
      </c>
      <c r="LK31" s="12" t="s">
        <v>2236</v>
      </c>
      <c r="LL31" s="12" t="s">
        <v>2236</v>
      </c>
      <c r="LM31" s="12" t="s">
        <v>2236</v>
      </c>
      <c r="LN31" s="12" t="s">
        <v>2236</v>
      </c>
      <c r="LO31" s="12" t="s">
        <v>2236</v>
      </c>
      <c r="LP31" s="12" t="s">
        <v>2236</v>
      </c>
      <c r="LQ31" s="12" t="s">
        <v>2236</v>
      </c>
      <c r="LR31" s="12" t="s">
        <v>2236</v>
      </c>
      <c r="LS31" s="12" t="s">
        <v>2236</v>
      </c>
      <c r="LT31" s="12" t="s">
        <v>2236</v>
      </c>
      <c r="LU31" s="12" t="s">
        <v>2236</v>
      </c>
      <c r="LV31" s="12" t="s">
        <v>2236</v>
      </c>
      <c r="LW31" s="12" t="s">
        <v>2236</v>
      </c>
      <c r="LX31" s="12" t="s">
        <v>2236</v>
      </c>
      <c r="LY31" s="12" t="s">
        <v>2236</v>
      </c>
      <c r="LZ31" s="12" t="s">
        <v>2236</v>
      </c>
      <c r="MA31" s="12" t="s">
        <v>2236</v>
      </c>
      <c r="MB31" s="12" t="s">
        <v>2236</v>
      </c>
      <c r="MC31" s="12" t="s">
        <v>2236</v>
      </c>
      <c r="MD31" s="12" t="s">
        <v>2236</v>
      </c>
      <c r="ME31" s="12" t="s">
        <v>2236</v>
      </c>
      <c r="MF31" s="12" t="s">
        <v>2236</v>
      </c>
      <c r="MG31" s="12" t="s">
        <v>2236</v>
      </c>
      <c r="MH31" s="12" t="s">
        <v>2236</v>
      </c>
      <c r="MI31" s="12" t="s">
        <v>2236</v>
      </c>
      <c r="MJ31" s="12" t="s">
        <v>2236</v>
      </c>
      <c r="MK31" s="12" t="s">
        <v>2236</v>
      </c>
      <c r="ML31" s="12" t="s">
        <v>2236</v>
      </c>
      <c r="MM31" s="12" t="s">
        <v>2236</v>
      </c>
      <c r="MN31" s="12" t="s">
        <v>2236</v>
      </c>
      <c r="MO31" s="12" t="s">
        <v>2236</v>
      </c>
      <c r="MP31" s="12" t="s">
        <v>2236</v>
      </c>
      <c r="MQ31" s="12" t="s">
        <v>2236</v>
      </c>
      <c r="MR31" s="12" t="s">
        <v>2236</v>
      </c>
      <c r="MS31" s="12" t="s">
        <v>2236</v>
      </c>
      <c r="MT31" s="12" t="s">
        <v>2236</v>
      </c>
      <c r="MU31" s="12" t="s">
        <v>2236</v>
      </c>
      <c r="MV31" s="12" t="s">
        <v>2236</v>
      </c>
      <c r="MW31" s="12" t="s">
        <v>2236</v>
      </c>
      <c r="MX31" s="12" t="s">
        <v>2236</v>
      </c>
      <c r="MY31" s="12" t="s">
        <v>2236</v>
      </c>
      <c r="MZ31" s="12" t="s">
        <v>2236</v>
      </c>
      <c r="NA31" s="12" t="s">
        <v>2236</v>
      </c>
      <c r="NB31" s="12" t="s">
        <v>2236</v>
      </c>
      <c r="NC31" s="12" t="s">
        <v>2236</v>
      </c>
      <c r="ND31" s="12" t="s">
        <v>2236</v>
      </c>
      <c r="NE31" s="12" t="s">
        <v>2236</v>
      </c>
      <c r="NF31" s="12" t="s">
        <v>2236</v>
      </c>
      <c r="NG31" s="12" t="s">
        <v>2236</v>
      </c>
      <c r="NH31" s="12" t="s">
        <v>2236</v>
      </c>
      <c r="NI31" s="12" t="s">
        <v>2236</v>
      </c>
      <c r="NJ31" s="12" t="s">
        <v>2236</v>
      </c>
      <c r="NK31" s="12" t="s">
        <v>2236</v>
      </c>
      <c r="NL31" s="12" t="s">
        <v>2236</v>
      </c>
      <c r="NM31" s="12" t="s">
        <v>2236</v>
      </c>
      <c r="NN31" s="12" t="s">
        <v>2236</v>
      </c>
      <c r="NO31" s="12" t="s">
        <v>2236</v>
      </c>
      <c r="NP31" s="12" t="s">
        <v>2236</v>
      </c>
      <c r="NQ31" s="12" t="s">
        <v>2236</v>
      </c>
      <c r="NR31" s="12" t="s">
        <v>2236</v>
      </c>
      <c r="NS31" s="12" t="s">
        <v>2236</v>
      </c>
      <c r="NT31" s="12" t="s">
        <v>2236</v>
      </c>
      <c r="NU31" s="12" t="s">
        <v>2236</v>
      </c>
      <c r="NV31" s="12" t="s">
        <v>2236</v>
      </c>
      <c r="NW31" s="12" t="s">
        <v>2236</v>
      </c>
      <c r="NX31" s="12" t="s">
        <v>2236</v>
      </c>
      <c r="NY31" s="12" t="s">
        <v>2236</v>
      </c>
      <c r="NZ31" s="12" t="s">
        <v>2236</v>
      </c>
      <c r="OA31" s="12" t="s">
        <v>2236</v>
      </c>
      <c r="OB31" s="12" t="s">
        <v>2236</v>
      </c>
      <c r="OC31" s="12" t="s">
        <v>2236</v>
      </c>
      <c r="OD31" s="12" t="s">
        <v>2236</v>
      </c>
      <c r="OE31" s="12" t="s">
        <v>2236</v>
      </c>
      <c r="OF31" s="12" t="s">
        <v>2236</v>
      </c>
      <c r="OG31" s="12" t="s">
        <v>2236</v>
      </c>
      <c r="OH31" s="12" t="s">
        <v>2236</v>
      </c>
      <c r="OI31" s="12" t="s">
        <v>2236</v>
      </c>
      <c r="OJ31" s="12" t="s">
        <v>2236</v>
      </c>
      <c r="OK31" s="12" t="s">
        <v>2236</v>
      </c>
      <c r="OL31" s="12" t="s">
        <v>2236</v>
      </c>
      <c r="OM31" s="12" t="s">
        <v>2236</v>
      </c>
      <c r="ON31" s="12" t="s">
        <v>2236</v>
      </c>
      <c r="OO31" s="12" t="s">
        <v>2236</v>
      </c>
      <c r="OP31" s="12" t="s">
        <v>2236</v>
      </c>
      <c r="OQ31" s="12" t="s">
        <v>2236</v>
      </c>
      <c r="OR31" s="12" t="s">
        <v>2236</v>
      </c>
      <c r="OS31" s="12" t="s">
        <v>2236</v>
      </c>
      <c r="OT31" s="12" t="s">
        <v>2236</v>
      </c>
      <c r="OU31" s="12" t="s">
        <v>2236</v>
      </c>
      <c r="OV31" s="12" t="s">
        <v>2236</v>
      </c>
      <c r="OW31" s="12" t="s">
        <v>2236</v>
      </c>
      <c r="OX31" s="12" t="s">
        <v>2236</v>
      </c>
      <c r="OY31" s="12" t="s">
        <v>2236</v>
      </c>
      <c r="OZ31" s="12" t="s">
        <v>2236</v>
      </c>
      <c r="PA31" s="12" t="s">
        <v>2236</v>
      </c>
      <c r="PB31" s="12" t="s">
        <v>2236</v>
      </c>
      <c r="PC31" s="12" t="s">
        <v>2236</v>
      </c>
      <c r="PD31" s="12" t="s">
        <v>2236</v>
      </c>
      <c r="PE31" s="12" t="s">
        <v>2236</v>
      </c>
      <c r="PF31" s="12" t="s">
        <v>2236</v>
      </c>
      <c r="PG31" s="12" t="s">
        <v>2236</v>
      </c>
      <c r="PH31" s="12" t="s">
        <v>2236</v>
      </c>
      <c r="PI31" s="12" t="s">
        <v>2236</v>
      </c>
      <c r="PJ31" s="12" t="s">
        <v>2236</v>
      </c>
      <c r="PK31" s="12" t="s">
        <v>2236</v>
      </c>
      <c r="PL31" s="12" t="s">
        <v>2236</v>
      </c>
      <c r="PM31" s="12" t="s">
        <v>2236</v>
      </c>
      <c r="PN31" s="12" t="s">
        <v>2236</v>
      </c>
      <c r="PO31" s="12" t="s">
        <v>2236</v>
      </c>
      <c r="PP31" s="12" t="s">
        <v>2236</v>
      </c>
      <c r="PQ31" s="12" t="s">
        <v>2236</v>
      </c>
      <c r="PR31" s="12" t="s">
        <v>2236</v>
      </c>
      <c r="PS31" s="11" t="s">
        <v>3352</v>
      </c>
      <c r="PT31" s="11" t="s">
        <v>2236</v>
      </c>
      <c r="PU31" s="11" t="s">
        <v>5562</v>
      </c>
      <c r="PV31" s="11" t="s">
        <v>5563</v>
      </c>
      <c r="PW31" s="11" t="s">
        <v>5564</v>
      </c>
      <c r="PX31" s="20" t="s">
        <v>2170</v>
      </c>
    </row>
    <row r="32" spans="1:440" ht="15" customHeight="1">
      <c r="A32" s="11" t="s">
        <v>5565</v>
      </c>
      <c r="B32" s="11">
        <v>2683</v>
      </c>
      <c r="C32" s="11" t="s">
        <v>4156</v>
      </c>
      <c r="D32" s="11" t="s">
        <v>4157</v>
      </c>
      <c r="E32" s="11" t="s">
        <v>4158</v>
      </c>
      <c r="F32" s="11">
        <v>1993</v>
      </c>
      <c r="G32" s="11" t="s">
        <v>4159</v>
      </c>
      <c r="H32" s="11" t="s">
        <v>2789</v>
      </c>
      <c r="I32" s="11" t="s">
        <v>2232</v>
      </c>
      <c r="J32" s="11" t="s">
        <v>4160</v>
      </c>
      <c r="K32" s="11" t="s">
        <v>2633</v>
      </c>
      <c r="L32" s="11" t="s">
        <v>2409</v>
      </c>
      <c r="M32" s="11" t="s">
        <v>2236</v>
      </c>
      <c r="N32" s="11" t="s">
        <v>2237</v>
      </c>
      <c r="O32" s="11" t="s">
        <v>2236</v>
      </c>
      <c r="P32" s="11" t="s">
        <v>2236</v>
      </c>
      <c r="Q32" s="60" t="s">
        <v>2236</v>
      </c>
      <c r="R32" s="11" t="s">
        <v>2236</v>
      </c>
      <c r="S32" s="12" t="s">
        <v>2236</v>
      </c>
      <c r="T32" s="12" t="s">
        <v>2236</v>
      </c>
      <c r="U32" s="12" t="s">
        <v>2236</v>
      </c>
      <c r="V32" s="12" t="s">
        <v>2236</v>
      </c>
      <c r="W32" s="12" t="s">
        <v>2236</v>
      </c>
      <c r="X32" s="12" t="s">
        <v>2236</v>
      </c>
      <c r="Y32" s="12" t="s">
        <v>2236</v>
      </c>
      <c r="Z32" s="12" t="s">
        <v>2236</v>
      </c>
      <c r="AA32" s="12" t="s">
        <v>2236</v>
      </c>
      <c r="AB32" s="12" t="s">
        <v>2236</v>
      </c>
      <c r="AC32" s="12" t="s">
        <v>2236</v>
      </c>
      <c r="AD32" s="12" t="s">
        <v>2236</v>
      </c>
      <c r="AE32" s="12" t="s">
        <v>2236</v>
      </c>
      <c r="AF32" s="12" t="s">
        <v>2236</v>
      </c>
      <c r="AG32" s="12" t="s">
        <v>2236</v>
      </c>
      <c r="AH32" s="12" t="s">
        <v>2236</v>
      </c>
      <c r="AI32" s="12" t="s">
        <v>2236</v>
      </c>
      <c r="AJ32" s="12" t="s">
        <v>2236</v>
      </c>
      <c r="AK32" s="12" t="s">
        <v>2236</v>
      </c>
      <c r="AL32" s="12" t="s">
        <v>2236</v>
      </c>
      <c r="AM32" s="12" t="s">
        <v>2236</v>
      </c>
      <c r="AN32" s="12" t="s">
        <v>2236</v>
      </c>
      <c r="AO32" s="12" t="s">
        <v>2236</v>
      </c>
      <c r="AP32" s="12" t="s">
        <v>2236</v>
      </c>
      <c r="AQ32" s="12" t="s">
        <v>2236</v>
      </c>
      <c r="AR32" s="12" t="s">
        <v>2236</v>
      </c>
      <c r="AS32" s="12" t="s">
        <v>2236</v>
      </c>
      <c r="AT32" s="12" t="s">
        <v>2236</v>
      </c>
      <c r="AU32" s="12" t="s">
        <v>2236</v>
      </c>
      <c r="AV32" s="12" t="s">
        <v>2236</v>
      </c>
      <c r="AW32" s="12" t="s">
        <v>2236</v>
      </c>
      <c r="AX32" s="12" t="s">
        <v>2236</v>
      </c>
      <c r="AY32" s="12" t="s">
        <v>2236</v>
      </c>
      <c r="AZ32" s="12" t="s">
        <v>2236</v>
      </c>
      <c r="BA32" s="12" t="s">
        <v>2236</v>
      </c>
      <c r="BB32" s="12" t="s">
        <v>2236</v>
      </c>
      <c r="BC32" s="12" t="s">
        <v>2236</v>
      </c>
      <c r="BD32" s="12" t="s">
        <v>2236</v>
      </c>
      <c r="BE32" s="12" t="s">
        <v>2236</v>
      </c>
      <c r="BF32" s="12" t="s">
        <v>2236</v>
      </c>
      <c r="BG32" s="12" t="s">
        <v>2236</v>
      </c>
      <c r="BH32" s="12" t="s">
        <v>2236</v>
      </c>
      <c r="BI32" s="11" t="s">
        <v>4161</v>
      </c>
      <c r="BJ32" s="11" t="s">
        <v>4162</v>
      </c>
      <c r="BK32" s="11" t="s">
        <v>2236</v>
      </c>
      <c r="BL32" s="11" t="s">
        <v>2236</v>
      </c>
      <c r="BM32" s="11" t="s">
        <v>2236</v>
      </c>
      <c r="BN32" s="11" t="s">
        <v>2236</v>
      </c>
      <c r="BO32" s="11" t="s">
        <v>2236</v>
      </c>
      <c r="BP32" s="11" t="s">
        <v>2236</v>
      </c>
      <c r="BQ32" s="11" t="s">
        <v>2236</v>
      </c>
      <c r="BR32" s="11" t="s">
        <v>2236</v>
      </c>
      <c r="BS32" s="12" t="s">
        <v>2236</v>
      </c>
      <c r="BT32" s="12" t="s">
        <v>2236</v>
      </c>
      <c r="BU32" s="12" t="s">
        <v>2236</v>
      </c>
      <c r="BV32" s="12" t="s">
        <v>2236</v>
      </c>
      <c r="BW32" s="12" t="s">
        <v>2236</v>
      </c>
      <c r="BX32" s="12" t="s">
        <v>2236</v>
      </c>
      <c r="BY32" s="12" t="s">
        <v>2236</v>
      </c>
      <c r="BZ32" s="12" t="s">
        <v>2236</v>
      </c>
      <c r="CA32" s="12" t="s">
        <v>2236</v>
      </c>
      <c r="CB32" s="12" t="s">
        <v>2236</v>
      </c>
      <c r="CC32" s="12" t="s">
        <v>2236</v>
      </c>
      <c r="CD32" s="12" t="s">
        <v>2236</v>
      </c>
      <c r="CE32" s="12" t="s">
        <v>2236</v>
      </c>
      <c r="CF32" s="11" t="s">
        <v>2236</v>
      </c>
      <c r="CG32" s="12" t="s">
        <v>2236</v>
      </c>
      <c r="CH32" s="11" t="s">
        <v>2236</v>
      </c>
      <c r="CI32" s="12" t="s">
        <v>2236</v>
      </c>
      <c r="CJ32" s="12" t="s">
        <v>2236</v>
      </c>
      <c r="CK32" s="12" t="s">
        <v>2236</v>
      </c>
      <c r="CL32" s="12" t="s">
        <v>2236</v>
      </c>
      <c r="CM32" s="12" t="s">
        <v>2236</v>
      </c>
      <c r="CN32" s="12" t="s">
        <v>2236</v>
      </c>
      <c r="CO32" s="12" t="s">
        <v>2236</v>
      </c>
      <c r="CP32" s="12" t="s">
        <v>2236</v>
      </c>
      <c r="CQ32" s="12" t="s">
        <v>2236</v>
      </c>
      <c r="CR32" s="12" t="s">
        <v>2236</v>
      </c>
      <c r="CS32" s="12" t="s">
        <v>2236</v>
      </c>
      <c r="CT32" s="12" t="s">
        <v>2236</v>
      </c>
      <c r="CU32" s="12" t="s">
        <v>2236</v>
      </c>
      <c r="CV32" s="12" t="s">
        <v>2236</v>
      </c>
      <c r="CW32" s="12" t="s">
        <v>2236</v>
      </c>
      <c r="CX32" s="12" t="s">
        <v>2236</v>
      </c>
      <c r="CY32" s="12" t="s">
        <v>2236</v>
      </c>
      <c r="CZ32" s="12" t="s">
        <v>2236</v>
      </c>
      <c r="DA32" s="12" t="s">
        <v>2236</v>
      </c>
      <c r="DB32" s="12" t="s">
        <v>2236</v>
      </c>
      <c r="DC32" s="12" t="s">
        <v>2236</v>
      </c>
      <c r="DD32" s="12" t="s">
        <v>2236</v>
      </c>
      <c r="DE32" s="12" t="s">
        <v>2236</v>
      </c>
      <c r="DF32" s="12" t="s">
        <v>2236</v>
      </c>
      <c r="DG32" s="12" t="s">
        <v>2236</v>
      </c>
      <c r="DH32" s="12" t="s">
        <v>2236</v>
      </c>
      <c r="DI32" s="12" t="s">
        <v>2236</v>
      </c>
      <c r="DJ32" s="12" t="s">
        <v>2236</v>
      </c>
      <c r="DK32" s="12" t="s">
        <v>2236</v>
      </c>
      <c r="DL32" s="12" t="s">
        <v>2236</v>
      </c>
      <c r="DM32" s="12" t="s">
        <v>2236</v>
      </c>
      <c r="DN32" s="12" t="s">
        <v>2236</v>
      </c>
      <c r="DO32" s="12" t="s">
        <v>2236</v>
      </c>
      <c r="DP32" s="12" t="s">
        <v>2236</v>
      </c>
      <c r="DQ32" s="12" t="s">
        <v>2236</v>
      </c>
      <c r="DR32" s="11" t="s">
        <v>2268</v>
      </c>
      <c r="DS32" s="11" t="s">
        <v>2236</v>
      </c>
      <c r="DT32" s="12" t="s">
        <v>2236</v>
      </c>
      <c r="DU32" s="12" t="s">
        <v>2236</v>
      </c>
      <c r="DV32" s="12" t="s">
        <v>2236</v>
      </c>
      <c r="DW32" s="12" t="s">
        <v>2236</v>
      </c>
      <c r="DX32" s="12" t="s">
        <v>2236</v>
      </c>
      <c r="DY32" s="12" t="s">
        <v>2236</v>
      </c>
      <c r="DZ32" s="12" t="s">
        <v>2236</v>
      </c>
      <c r="EA32" s="12" t="s">
        <v>2236</v>
      </c>
      <c r="EB32" s="12" t="s">
        <v>2236</v>
      </c>
      <c r="EC32" s="12" t="s">
        <v>2236</v>
      </c>
      <c r="ED32" s="12" t="s">
        <v>2236</v>
      </c>
      <c r="EE32" s="12" t="s">
        <v>2236</v>
      </c>
      <c r="EF32" s="12" t="s">
        <v>2236</v>
      </c>
      <c r="EG32" s="12" t="s">
        <v>2236</v>
      </c>
      <c r="EH32" s="12" t="s">
        <v>2236</v>
      </c>
      <c r="EI32" s="12" t="s">
        <v>2236</v>
      </c>
      <c r="EJ32" s="12" t="s">
        <v>2236</v>
      </c>
      <c r="EK32" s="12" t="s">
        <v>2236</v>
      </c>
      <c r="EL32" s="12" t="s">
        <v>2236</v>
      </c>
      <c r="EM32" s="12" t="s">
        <v>2236</v>
      </c>
      <c r="EN32" s="12" t="s">
        <v>2236</v>
      </c>
      <c r="EO32" s="12" t="s">
        <v>2236</v>
      </c>
      <c r="EP32" s="12" t="s">
        <v>2236</v>
      </c>
      <c r="EQ32" s="12" t="s">
        <v>2236</v>
      </c>
      <c r="ER32" s="12" t="s">
        <v>2236</v>
      </c>
      <c r="ES32" s="12" t="s">
        <v>2236</v>
      </c>
      <c r="ET32" s="12" t="s">
        <v>2236</v>
      </c>
      <c r="EU32" s="12" t="s">
        <v>2236</v>
      </c>
      <c r="EV32" s="12" t="s">
        <v>2236</v>
      </c>
      <c r="EW32" s="12" t="s">
        <v>2236</v>
      </c>
      <c r="EX32" s="12" t="s">
        <v>2236</v>
      </c>
      <c r="EY32" s="12" t="s">
        <v>2236</v>
      </c>
      <c r="EZ32" s="12" t="s">
        <v>2236</v>
      </c>
      <c r="FA32" s="12" t="s">
        <v>2236</v>
      </c>
      <c r="FB32" s="12" t="s">
        <v>2236</v>
      </c>
      <c r="FC32" s="11" t="s">
        <v>4163</v>
      </c>
      <c r="FD32" s="11" t="s">
        <v>4164</v>
      </c>
      <c r="FE32" s="11" t="s">
        <v>5566</v>
      </c>
      <c r="FF32" s="11" t="s">
        <v>2236</v>
      </c>
      <c r="FG32" s="12" t="s">
        <v>2236</v>
      </c>
      <c r="FH32" s="12" t="s">
        <v>2236</v>
      </c>
      <c r="FI32" s="12" t="s">
        <v>2236</v>
      </c>
      <c r="FJ32" s="12" t="s">
        <v>2236</v>
      </c>
      <c r="FK32" s="12" t="s">
        <v>2236</v>
      </c>
      <c r="FL32" s="12" t="s">
        <v>2236</v>
      </c>
      <c r="FM32" s="12" t="s">
        <v>2236</v>
      </c>
      <c r="FN32" s="12" t="s">
        <v>2236</v>
      </c>
      <c r="FO32" s="12" t="s">
        <v>2236</v>
      </c>
      <c r="FP32" s="12" t="s">
        <v>2236</v>
      </c>
      <c r="FQ32" s="12" t="s">
        <v>2236</v>
      </c>
      <c r="FR32" s="12" t="s">
        <v>2236</v>
      </c>
      <c r="FS32" s="12" t="s">
        <v>2236</v>
      </c>
      <c r="FT32" s="12" t="s">
        <v>2236</v>
      </c>
      <c r="FU32" s="12" t="s">
        <v>2236</v>
      </c>
      <c r="FV32" s="12" t="s">
        <v>2236</v>
      </c>
      <c r="FW32" s="11" t="s">
        <v>4166</v>
      </c>
      <c r="FX32" s="11" t="s">
        <v>2236</v>
      </c>
      <c r="FY32" s="11" t="s">
        <v>4167</v>
      </c>
      <c r="FZ32" s="11" t="s">
        <v>2236</v>
      </c>
      <c r="GA32" s="12" t="s">
        <v>2236</v>
      </c>
      <c r="GB32" s="12" t="s">
        <v>2236</v>
      </c>
      <c r="GC32" s="12" t="s">
        <v>2236</v>
      </c>
      <c r="GD32" s="12" t="s">
        <v>2236</v>
      </c>
      <c r="GE32" s="12" t="s">
        <v>2236</v>
      </c>
      <c r="GF32" s="12" t="s">
        <v>2236</v>
      </c>
      <c r="GG32" s="12" t="s">
        <v>2236</v>
      </c>
      <c r="GH32" s="12" t="s">
        <v>2236</v>
      </c>
      <c r="GI32" s="12" t="s">
        <v>2236</v>
      </c>
      <c r="GJ32" s="12" t="s">
        <v>2236</v>
      </c>
      <c r="GK32" s="12" t="s">
        <v>2236</v>
      </c>
      <c r="GL32" s="12" t="s">
        <v>2236</v>
      </c>
      <c r="GM32" s="12" t="s">
        <v>2236</v>
      </c>
      <c r="GN32" s="12" t="s">
        <v>2236</v>
      </c>
      <c r="GO32" s="12" t="s">
        <v>2236</v>
      </c>
      <c r="GP32" s="12" t="s">
        <v>2236</v>
      </c>
      <c r="GQ32" s="12" t="s">
        <v>2236</v>
      </c>
      <c r="GR32" s="12" t="s">
        <v>2236</v>
      </c>
      <c r="GS32" s="12" t="s">
        <v>2236</v>
      </c>
      <c r="GT32" s="12" t="s">
        <v>2236</v>
      </c>
      <c r="GU32" s="12" t="s">
        <v>2236</v>
      </c>
      <c r="GV32" s="12" t="s">
        <v>2236</v>
      </c>
      <c r="GW32" s="12" t="s">
        <v>2236</v>
      </c>
      <c r="GX32" s="12" t="s">
        <v>2236</v>
      </c>
      <c r="GY32" s="12" t="s">
        <v>2236</v>
      </c>
      <c r="GZ32" s="12" t="s">
        <v>2236</v>
      </c>
      <c r="HA32" s="12" t="s">
        <v>2236</v>
      </c>
      <c r="HB32" s="12" t="s">
        <v>2236</v>
      </c>
      <c r="HC32" s="12" t="s">
        <v>2236</v>
      </c>
      <c r="HD32" s="12" t="s">
        <v>2236</v>
      </c>
      <c r="HE32" s="12" t="s">
        <v>2236</v>
      </c>
      <c r="HF32" s="12" t="s">
        <v>2236</v>
      </c>
      <c r="HG32" s="12" t="s">
        <v>2236</v>
      </c>
      <c r="HH32" s="12" t="s">
        <v>2236</v>
      </c>
      <c r="HI32" s="12" t="s">
        <v>2236</v>
      </c>
      <c r="HJ32" s="12" t="s">
        <v>2236</v>
      </c>
      <c r="HK32" s="12" t="s">
        <v>2236</v>
      </c>
      <c r="HL32" s="12" t="s">
        <v>2236</v>
      </c>
      <c r="HM32" s="12" t="s">
        <v>2236</v>
      </c>
      <c r="HN32" s="12" t="s">
        <v>2236</v>
      </c>
      <c r="HO32" s="12" t="s">
        <v>2236</v>
      </c>
      <c r="HP32" s="12" t="s">
        <v>2236</v>
      </c>
      <c r="HQ32" s="12" t="s">
        <v>2236</v>
      </c>
      <c r="HR32" s="12" t="s">
        <v>2236</v>
      </c>
      <c r="HS32" s="12" t="s">
        <v>2236</v>
      </c>
      <c r="HT32" s="12" t="s">
        <v>2236</v>
      </c>
      <c r="HU32" s="12" t="s">
        <v>2236</v>
      </c>
      <c r="HV32" s="12" t="s">
        <v>2236</v>
      </c>
      <c r="HW32" s="12" t="s">
        <v>2236</v>
      </c>
      <c r="HX32" s="12" t="s">
        <v>2236</v>
      </c>
      <c r="HY32" s="12" t="s">
        <v>2236</v>
      </c>
      <c r="HZ32" s="12" t="s">
        <v>2236</v>
      </c>
      <c r="IA32" s="12" t="s">
        <v>2236</v>
      </c>
      <c r="IB32" s="12" t="s">
        <v>2236</v>
      </c>
      <c r="IC32" s="12" t="s">
        <v>2236</v>
      </c>
      <c r="ID32" s="12" t="s">
        <v>2236</v>
      </c>
      <c r="IE32" s="12" t="s">
        <v>2236</v>
      </c>
      <c r="IF32" s="12" t="s">
        <v>2236</v>
      </c>
      <c r="IG32" s="12" t="s">
        <v>2236</v>
      </c>
      <c r="IH32" s="12" t="s">
        <v>2236</v>
      </c>
      <c r="II32" s="12" t="s">
        <v>2236</v>
      </c>
      <c r="IJ32" s="12" t="s">
        <v>2236</v>
      </c>
      <c r="IK32" s="12" t="s">
        <v>2236</v>
      </c>
      <c r="IL32" s="12" t="s">
        <v>2236</v>
      </c>
      <c r="IM32" s="11" t="s">
        <v>4168</v>
      </c>
      <c r="IN32" s="11" t="s">
        <v>2236</v>
      </c>
      <c r="IO32" s="11" t="s">
        <v>2236</v>
      </c>
      <c r="IP32" s="11" t="s">
        <v>2236</v>
      </c>
      <c r="IQ32" s="12" t="s">
        <v>2236</v>
      </c>
      <c r="IR32" s="12" t="s">
        <v>2236</v>
      </c>
      <c r="IS32" s="12" t="s">
        <v>2236</v>
      </c>
      <c r="IT32" s="12" t="s">
        <v>2236</v>
      </c>
      <c r="IU32" s="12" t="s">
        <v>2236</v>
      </c>
      <c r="IV32" s="12" t="s">
        <v>2236</v>
      </c>
      <c r="IW32" s="12" t="s">
        <v>2236</v>
      </c>
      <c r="IX32" s="12" t="s">
        <v>2236</v>
      </c>
      <c r="IY32" s="12" t="s">
        <v>2236</v>
      </c>
      <c r="IZ32" s="12" t="s">
        <v>2236</v>
      </c>
      <c r="JA32" s="12" t="s">
        <v>2236</v>
      </c>
      <c r="JB32" s="12" t="s">
        <v>2236</v>
      </c>
      <c r="JC32" s="11" t="s">
        <v>4169</v>
      </c>
      <c r="JD32" s="11" t="s">
        <v>2236</v>
      </c>
      <c r="JE32" s="11" t="s">
        <v>4170</v>
      </c>
      <c r="JF32" s="11" t="s">
        <v>2236</v>
      </c>
      <c r="JG32" s="11" t="s">
        <v>4171</v>
      </c>
      <c r="JH32" s="11" t="s">
        <v>2236</v>
      </c>
      <c r="JI32" s="11" t="s">
        <v>5567</v>
      </c>
      <c r="JJ32" s="11" t="s">
        <v>2236</v>
      </c>
      <c r="JK32" s="12" t="s">
        <v>2236</v>
      </c>
      <c r="JL32" s="12" t="s">
        <v>2236</v>
      </c>
      <c r="JM32" s="12" t="s">
        <v>2236</v>
      </c>
      <c r="JN32" s="12" t="s">
        <v>2236</v>
      </c>
      <c r="JO32" s="11" t="s">
        <v>4173</v>
      </c>
      <c r="JP32" s="11" t="s">
        <v>2236</v>
      </c>
      <c r="JQ32" s="13" t="s">
        <v>4174</v>
      </c>
      <c r="JR32" s="11" t="s">
        <v>2236</v>
      </c>
      <c r="JS32" s="12" t="s">
        <v>2236</v>
      </c>
      <c r="JT32" s="12" t="s">
        <v>2236</v>
      </c>
      <c r="JU32" s="12" t="s">
        <v>2236</v>
      </c>
      <c r="JV32" s="12" t="s">
        <v>2236</v>
      </c>
      <c r="JW32" s="12" t="s">
        <v>2236</v>
      </c>
      <c r="JX32" s="12" t="s">
        <v>2236</v>
      </c>
      <c r="JY32" s="12" t="s">
        <v>2236</v>
      </c>
      <c r="JZ32" s="12" t="s">
        <v>2236</v>
      </c>
      <c r="KA32" s="12" t="s">
        <v>2236</v>
      </c>
      <c r="KB32" s="12" t="s">
        <v>2236</v>
      </c>
      <c r="KC32" s="12" t="s">
        <v>2236</v>
      </c>
      <c r="KD32" s="12" t="s">
        <v>2236</v>
      </c>
      <c r="KE32" s="12" t="s">
        <v>2236</v>
      </c>
      <c r="KF32" s="12" t="s">
        <v>2236</v>
      </c>
      <c r="KG32" s="12" t="s">
        <v>2236</v>
      </c>
      <c r="KH32" s="12" t="s">
        <v>2236</v>
      </c>
      <c r="KI32" s="12" t="s">
        <v>2236</v>
      </c>
      <c r="KJ32" s="12" t="s">
        <v>2236</v>
      </c>
      <c r="KK32" s="12" t="s">
        <v>2236</v>
      </c>
      <c r="KL32" s="12" t="s">
        <v>2236</v>
      </c>
      <c r="KM32" s="12" t="s">
        <v>2236</v>
      </c>
      <c r="KN32" s="12" t="s">
        <v>2236</v>
      </c>
      <c r="KO32" s="12" t="s">
        <v>2236</v>
      </c>
      <c r="KP32" s="12" t="s">
        <v>2236</v>
      </c>
      <c r="KQ32" s="12" t="s">
        <v>2236</v>
      </c>
      <c r="KR32" s="12" t="s">
        <v>2236</v>
      </c>
      <c r="KS32" s="12" t="s">
        <v>2236</v>
      </c>
      <c r="KT32" s="12" t="s">
        <v>2236</v>
      </c>
      <c r="KU32" s="12" t="s">
        <v>2236</v>
      </c>
      <c r="KV32" s="12" t="s">
        <v>2236</v>
      </c>
      <c r="KW32" s="12" t="s">
        <v>2236</v>
      </c>
      <c r="KX32" s="12" t="s">
        <v>2236</v>
      </c>
      <c r="KY32" s="12" t="s">
        <v>2236</v>
      </c>
      <c r="KZ32" s="12" t="s">
        <v>2236</v>
      </c>
      <c r="LA32" s="12" t="s">
        <v>2236</v>
      </c>
      <c r="LB32" s="12" t="s">
        <v>2236</v>
      </c>
      <c r="LC32" s="12" t="s">
        <v>2236</v>
      </c>
      <c r="LD32" s="12" t="s">
        <v>2236</v>
      </c>
      <c r="LE32" s="12" t="s">
        <v>2236</v>
      </c>
      <c r="LF32" s="12" t="s">
        <v>2236</v>
      </c>
      <c r="LG32" s="12" t="s">
        <v>2236</v>
      </c>
      <c r="LH32" s="12" t="s">
        <v>2236</v>
      </c>
      <c r="LI32" s="12" t="s">
        <v>2236</v>
      </c>
      <c r="LJ32" s="12" t="s">
        <v>2236</v>
      </c>
      <c r="LK32" s="12" t="s">
        <v>2236</v>
      </c>
      <c r="LL32" s="12" t="s">
        <v>2236</v>
      </c>
      <c r="LM32" s="12" t="s">
        <v>2236</v>
      </c>
      <c r="LN32" s="12" t="s">
        <v>2236</v>
      </c>
      <c r="LO32" s="12" t="s">
        <v>2236</v>
      </c>
      <c r="LP32" s="12" t="s">
        <v>2236</v>
      </c>
      <c r="LQ32" s="12" t="s">
        <v>2236</v>
      </c>
      <c r="LR32" s="12" t="s">
        <v>2236</v>
      </c>
      <c r="LS32" s="12" t="s">
        <v>2236</v>
      </c>
      <c r="LT32" s="12" t="s">
        <v>2236</v>
      </c>
      <c r="LU32" s="12" t="s">
        <v>2236</v>
      </c>
      <c r="LV32" s="12" t="s">
        <v>2236</v>
      </c>
      <c r="LW32" s="12" t="s">
        <v>2236</v>
      </c>
      <c r="LX32" s="12" t="s">
        <v>2236</v>
      </c>
      <c r="LY32" s="12" t="s">
        <v>2236</v>
      </c>
      <c r="LZ32" s="12" t="s">
        <v>2236</v>
      </c>
      <c r="MA32" s="12" t="s">
        <v>2236</v>
      </c>
      <c r="MB32" s="12" t="s">
        <v>2236</v>
      </c>
      <c r="MC32" s="12" t="s">
        <v>2236</v>
      </c>
      <c r="MD32" s="12" t="s">
        <v>2236</v>
      </c>
      <c r="ME32" s="12" t="s">
        <v>2236</v>
      </c>
      <c r="MF32" s="12" t="s">
        <v>2236</v>
      </c>
      <c r="MG32" s="12" t="s">
        <v>2236</v>
      </c>
      <c r="MH32" s="12" t="s">
        <v>2236</v>
      </c>
      <c r="MI32" s="12" t="s">
        <v>2236</v>
      </c>
      <c r="MJ32" s="12" t="s">
        <v>2236</v>
      </c>
      <c r="MK32" s="12" t="s">
        <v>2236</v>
      </c>
      <c r="ML32" s="12" t="s">
        <v>2236</v>
      </c>
      <c r="MM32" s="12" t="s">
        <v>2236</v>
      </c>
      <c r="MN32" s="12" t="s">
        <v>2236</v>
      </c>
      <c r="MO32" s="12" t="s">
        <v>2236</v>
      </c>
      <c r="MP32" s="12" t="s">
        <v>2236</v>
      </c>
      <c r="MQ32" s="12" t="s">
        <v>2236</v>
      </c>
      <c r="MR32" s="12" t="s">
        <v>2236</v>
      </c>
      <c r="MS32" s="12" t="s">
        <v>2236</v>
      </c>
      <c r="MT32" s="12" t="s">
        <v>2236</v>
      </c>
      <c r="MU32" s="12" t="s">
        <v>2236</v>
      </c>
      <c r="MV32" s="12" t="s">
        <v>2236</v>
      </c>
      <c r="MW32" s="12" t="s">
        <v>2236</v>
      </c>
      <c r="MX32" s="12" t="s">
        <v>2236</v>
      </c>
      <c r="MY32" s="12" t="s">
        <v>2236</v>
      </c>
      <c r="MZ32" s="12" t="s">
        <v>2236</v>
      </c>
      <c r="NA32" s="12" t="s">
        <v>2236</v>
      </c>
      <c r="NB32" s="12" t="s">
        <v>2236</v>
      </c>
      <c r="NC32" s="12" t="s">
        <v>2236</v>
      </c>
      <c r="ND32" s="12" t="s">
        <v>2236</v>
      </c>
      <c r="NE32" s="12" t="s">
        <v>2236</v>
      </c>
      <c r="NF32" s="12" t="s">
        <v>2236</v>
      </c>
      <c r="NG32" s="12" t="s">
        <v>2236</v>
      </c>
      <c r="NH32" s="12" t="s">
        <v>2236</v>
      </c>
      <c r="NI32" s="12" t="s">
        <v>2236</v>
      </c>
      <c r="NJ32" s="12" t="s">
        <v>2236</v>
      </c>
      <c r="NK32" s="12" t="s">
        <v>2236</v>
      </c>
      <c r="NL32" s="12" t="s">
        <v>2236</v>
      </c>
      <c r="NM32" s="12" t="s">
        <v>2236</v>
      </c>
      <c r="NN32" s="12" t="s">
        <v>2236</v>
      </c>
      <c r="NO32" s="12" t="s">
        <v>2236</v>
      </c>
      <c r="NP32" s="12" t="s">
        <v>2236</v>
      </c>
      <c r="NQ32" s="12" t="s">
        <v>2236</v>
      </c>
      <c r="NR32" s="12" t="s">
        <v>2236</v>
      </c>
      <c r="NS32" s="12" t="s">
        <v>2236</v>
      </c>
      <c r="NT32" s="12" t="s">
        <v>2236</v>
      </c>
      <c r="NU32" s="12" t="s">
        <v>2236</v>
      </c>
      <c r="NV32" s="12" t="s">
        <v>2236</v>
      </c>
      <c r="NW32" s="12" t="s">
        <v>2236</v>
      </c>
      <c r="NX32" s="12" t="s">
        <v>2236</v>
      </c>
      <c r="NY32" s="12" t="s">
        <v>2236</v>
      </c>
      <c r="NZ32" s="12" t="s">
        <v>2236</v>
      </c>
      <c r="OA32" s="12" t="s">
        <v>2236</v>
      </c>
      <c r="OB32" s="12" t="s">
        <v>2236</v>
      </c>
      <c r="OC32" s="12" t="s">
        <v>2236</v>
      </c>
      <c r="OD32" s="12" t="s">
        <v>2236</v>
      </c>
      <c r="OE32" s="12" t="s">
        <v>2236</v>
      </c>
      <c r="OF32" s="12" t="s">
        <v>2236</v>
      </c>
      <c r="OG32" s="12" t="s">
        <v>2236</v>
      </c>
      <c r="OH32" s="12" t="s">
        <v>2236</v>
      </c>
      <c r="OI32" s="12" t="s">
        <v>2236</v>
      </c>
      <c r="OJ32" s="12" t="s">
        <v>2236</v>
      </c>
      <c r="OK32" s="12" t="s">
        <v>2236</v>
      </c>
      <c r="OL32" s="12" t="s">
        <v>2236</v>
      </c>
      <c r="OM32" s="12" t="s">
        <v>2236</v>
      </c>
      <c r="ON32" s="12" t="s">
        <v>2236</v>
      </c>
      <c r="OO32" s="12" t="s">
        <v>2236</v>
      </c>
      <c r="OP32" s="12" t="s">
        <v>2236</v>
      </c>
      <c r="OQ32" s="12" t="s">
        <v>2236</v>
      </c>
      <c r="OR32" s="12" t="s">
        <v>2236</v>
      </c>
      <c r="OS32" s="12" t="s">
        <v>2236</v>
      </c>
      <c r="OT32" s="12" t="s">
        <v>2236</v>
      </c>
      <c r="OU32" s="12" t="s">
        <v>2236</v>
      </c>
      <c r="OV32" s="12" t="s">
        <v>2236</v>
      </c>
      <c r="OW32" s="12" t="s">
        <v>2236</v>
      </c>
      <c r="OX32" s="12" t="s">
        <v>2236</v>
      </c>
      <c r="OY32" s="12" t="s">
        <v>2236</v>
      </c>
      <c r="OZ32" s="12" t="s">
        <v>2236</v>
      </c>
      <c r="PA32" s="12" t="s">
        <v>2236</v>
      </c>
      <c r="PB32" s="12" t="s">
        <v>2236</v>
      </c>
      <c r="PC32" s="12" t="s">
        <v>2236</v>
      </c>
      <c r="PD32" s="12" t="s">
        <v>2236</v>
      </c>
      <c r="PE32" s="12" t="s">
        <v>2236</v>
      </c>
      <c r="PF32" s="12" t="s">
        <v>2236</v>
      </c>
      <c r="PG32" s="12" t="s">
        <v>2236</v>
      </c>
      <c r="PH32" s="12" t="s">
        <v>2236</v>
      </c>
      <c r="PI32" s="12" t="s">
        <v>2236</v>
      </c>
      <c r="PJ32" s="12" t="s">
        <v>2236</v>
      </c>
      <c r="PK32" s="12" t="s">
        <v>2236</v>
      </c>
      <c r="PL32" s="12" t="s">
        <v>2236</v>
      </c>
      <c r="PM32" s="12" t="s">
        <v>2236</v>
      </c>
      <c r="PN32" s="12" t="s">
        <v>2236</v>
      </c>
      <c r="PO32" s="12" t="s">
        <v>2236</v>
      </c>
      <c r="PP32" s="12" t="s">
        <v>2236</v>
      </c>
      <c r="PQ32" s="12" t="s">
        <v>2236</v>
      </c>
      <c r="PR32" s="12" t="s">
        <v>2236</v>
      </c>
      <c r="PS32" s="11" t="s">
        <v>2236</v>
      </c>
      <c r="PT32" s="11" t="s">
        <v>2236</v>
      </c>
      <c r="PU32" s="11" t="s">
        <v>2236</v>
      </c>
      <c r="PV32" s="11" t="s">
        <v>2236</v>
      </c>
      <c r="PW32" s="11" t="s">
        <v>5568</v>
      </c>
      <c r="PX32" s="20" t="s">
        <v>2170</v>
      </c>
    </row>
    <row r="33" spans="1:440" ht="15" customHeight="1">
      <c r="A33" s="11" t="s">
        <v>5569</v>
      </c>
      <c r="B33" s="11">
        <v>2657</v>
      </c>
      <c r="C33" s="11" t="s">
        <v>4118</v>
      </c>
      <c r="D33" s="11" t="s">
        <v>4119</v>
      </c>
      <c r="E33" s="11" t="s">
        <v>4120</v>
      </c>
      <c r="F33" s="11">
        <v>1994</v>
      </c>
      <c r="G33" s="11" t="s">
        <v>4121</v>
      </c>
      <c r="H33" s="11" t="s">
        <v>2789</v>
      </c>
      <c r="I33" s="11" t="s">
        <v>3315</v>
      </c>
      <c r="J33" s="11" t="s">
        <v>4122</v>
      </c>
      <c r="K33" s="11" t="s">
        <v>2633</v>
      </c>
      <c r="L33" s="11" t="s">
        <v>2409</v>
      </c>
      <c r="M33" s="11" t="s">
        <v>2236</v>
      </c>
      <c r="N33" s="11" t="s">
        <v>2237</v>
      </c>
      <c r="O33" s="11" t="s">
        <v>2236</v>
      </c>
      <c r="P33" s="11" t="s">
        <v>2236</v>
      </c>
      <c r="Q33" s="60" t="s">
        <v>2236</v>
      </c>
      <c r="R33" s="11" t="s">
        <v>2236</v>
      </c>
      <c r="S33" s="12" t="s">
        <v>2236</v>
      </c>
      <c r="T33" s="12" t="s">
        <v>2236</v>
      </c>
      <c r="U33" s="12" t="s">
        <v>2236</v>
      </c>
      <c r="V33" s="12" t="s">
        <v>2236</v>
      </c>
      <c r="W33" s="12" t="s">
        <v>2236</v>
      </c>
      <c r="X33" s="12" t="s">
        <v>2236</v>
      </c>
      <c r="Y33" s="12" t="s">
        <v>2236</v>
      </c>
      <c r="Z33" s="12" t="s">
        <v>2236</v>
      </c>
      <c r="AA33" s="12" t="s">
        <v>2236</v>
      </c>
      <c r="AB33" s="12" t="s">
        <v>2236</v>
      </c>
      <c r="AC33" s="12" t="s">
        <v>2236</v>
      </c>
      <c r="AD33" s="12" t="s">
        <v>2236</v>
      </c>
      <c r="AE33" s="12" t="s">
        <v>2236</v>
      </c>
      <c r="AF33" s="12" t="s">
        <v>2236</v>
      </c>
      <c r="AG33" s="12" t="s">
        <v>2236</v>
      </c>
      <c r="AH33" s="12" t="s">
        <v>2236</v>
      </c>
      <c r="AI33" s="12" t="s">
        <v>2236</v>
      </c>
      <c r="AJ33" s="12" t="s">
        <v>2236</v>
      </c>
      <c r="AK33" s="12" t="s">
        <v>2236</v>
      </c>
      <c r="AL33" s="12" t="s">
        <v>2236</v>
      </c>
      <c r="AM33" s="12" t="s">
        <v>2236</v>
      </c>
      <c r="AN33" s="12" t="s">
        <v>2236</v>
      </c>
      <c r="AO33" s="12" t="s">
        <v>2236</v>
      </c>
      <c r="AP33" s="12" t="s">
        <v>2236</v>
      </c>
      <c r="AQ33" s="12" t="s">
        <v>2236</v>
      </c>
      <c r="AR33" s="12" t="s">
        <v>2236</v>
      </c>
      <c r="AS33" s="12" t="s">
        <v>2236</v>
      </c>
      <c r="AT33" s="12" t="s">
        <v>2236</v>
      </c>
      <c r="AU33" s="12" t="s">
        <v>2236</v>
      </c>
      <c r="AV33" s="12" t="s">
        <v>2236</v>
      </c>
      <c r="AW33" s="12" t="s">
        <v>2236</v>
      </c>
      <c r="AX33" s="12" t="s">
        <v>2236</v>
      </c>
      <c r="AY33" s="12" t="s">
        <v>2236</v>
      </c>
      <c r="AZ33" s="12" t="s">
        <v>2236</v>
      </c>
      <c r="BA33" s="12" t="s">
        <v>2236</v>
      </c>
      <c r="BB33" s="12" t="s">
        <v>2236</v>
      </c>
      <c r="BC33" s="12" t="s">
        <v>2236</v>
      </c>
      <c r="BD33" s="12" t="s">
        <v>2236</v>
      </c>
      <c r="BE33" s="12" t="s">
        <v>2236</v>
      </c>
      <c r="BF33" s="12" t="s">
        <v>2236</v>
      </c>
      <c r="BG33" s="12" t="s">
        <v>2236</v>
      </c>
      <c r="BH33" s="12" t="s">
        <v>2236</v>
      </c>
      <c r="BI33" s="11" t="s">
        <v>4123</v>
      </c>
      <c r="BJ33" s="11" t="s">
        <v>4124</v>
      </c>
      <c r="BK33" s="11" t="s">
        <v>4125</v>
      </c>
      <c r="BL33" s="11" t="s">
        <v>2236</v>
      </c>
      <c r="BM33" s="11" t="s">
        <v>2236</v>
      </c>
      <c r="BN33" s="11" t="s">
        <v>2236</v>
      </c>
      <c r="BO33" s="11" t="s">
        <v>2236</v>
      </c>
      <c r="BP33" s="11" t="s">
        <v>2236</v>
      </c>
      <c r="BQ33" s="11" t="s">
        <v>2236</v>
      </c>
      <c r="BR33" s="11" t="s">
        <v>2236</v>
      </c>
      <c r="BS33" s="12" t="s">
        <v>2236</v>
      </c>
      <c r="BT33" s="12" t="s">
        <v>2236</v>
      </c>
      <c r="BU33" s="12" t="s">
        <v>2236</v>
      </c>
      <c r="BV33" s="12" t="s">
        <v>2236</v>
      </c>
      <c r="BW33" s="12" t="s">
        <v>2236</v>
      </c>
      <c r="BX33" s="12" t="s">
        <v>2236</v>
      </c>
      <c r="BY33" s="12" t="s">
        <v>2236</v>
      </c>
      <c r="BZ33" s="12" t="s">
        <v>2236</v>
      </c>
      <c r="CA33" s="12" t="s">
        <v>2236</v>
      </c>
      <c r="CB33" s="12" t="s">
        <v>2236</v>
      </c>
      <c r="CC33" s="12" t="s">
        <v>2236</v>
      </c>
      <c r="CD33" s="12" t="s">
        <v>2236</v>
      </c>
      <c r="CE33" s="12" t="s">
        <v>2236</v>
      </c>
      <c r="CF33" s="11" t="s">
        <v>2236</v>
      </c>
      <c r="CG33" s="12" t="s">
        <v>2236</v>
      </c>
      <c r="CH33" s="11" t="s">
        <v>2236</v>
      </c>
      <c r="CI33" s="12" t="s">
        <v>2236</v>
      </c>
      <c r="CJ33" s="12" t="s">
        <v>2236</v>
      </c>
      <c r="CK33" s="12" t="s">
        <v>2236</v>
      </c>
      <c r="CL33" s="12" t="s">
        <v>2236</v>
      </c>
      <c r="CM33" s="12" t="s">
        <v>2236</v>
      </c>
      <c r="CN33" s="12" t="s">
        <v>2236</v>
      </c>
      <c r="CO33" s="12" t="s">
        <v>2236</v>
      </c>
      <c r="CP33" s="12" t="s">
        <v>2236</v>
      </c>
      <c r="CQ33" s="12" t="s">
        <v>2236</v>
      </c>
      <c r="CR33" s="12" t="s">
        <v>2236</v>
      </c>
      <c r="CS33" s="12" t="s">
        <v>2236</v>
      </c>
      <c r="CT33" s="12" t="s">
        <v>2236</v>
      </c>
      <c r="CU33" s="12" t="s">
        <v>2236</v>
      </c>
      <c r="CV33" s="12" t="s">
        <v>2236</v>
      </c>
      <c r="CW33" s="12" t="s">
        <v>2236</v>
      </c>
      <c r="CX33" s="12" t="s">
        <v>2236</v>
      </c>
      <c r="CY33" s="12" t="s">
        <v>2236</v>
      </c>
      <c r="CZ33" s="12" t="s">
        <v>2236</v>
      </c>
      <c r="DA33" s="12" t="s">
        <v>2236</v>
      </c>
      <c r="DB33" s="12" t="s">
        <v>2236</v>
      </c>
      <c r="DC33" s="12" t="s">
        <v>2236</v>
      </c>
      <c r="DD33" s="12" t="s">
        <v>2236</v>
      </c>
      <c r="DE33" s="12" t="s">
        <v>2236</v>
      </c>
      <c r="DF33" s="12" t="s">
        <v>2236</v>
      </c>
      <c r="DG33" s="12" t="s">
        <v>2236</v>
      </c>
      <c r="DH33" s="12" t="s">
        <v>2236</v>
      </c>
      <c r="DI33" s="12" t="s">
        <v>2236</v>
      </c>
      <c r="DJ33" s="12" t="s">
        <v>2236</v>
      </c>
      <c r="DK33" s="12" t="s">
        <v>2236</v>
      </c>
      <c r="DL33" s="12" t="s">
        <v>2236</v>
      </c>
      <c r="DM33" s="12" t="s">
        <v>2236</v>
      </c>
      <c r="DN33" s="12" t="s">
        <v>2236</v>
      </c>
      <c r="DO33" s="12" t="s">
        <v>2236</v>
      </c>
      <c r="DP33" s="12" t="s">
        <v>2236</v>
      </c>
      <c r="DQ33" s="12" t="s">
        <v>2236</v>
      </c>
      <c r="DR33" s="11" t="s">
        <v>2268</v>
      </c>
      <c r="DS33" s="11" t="s">
        <v>4126</v>
      </c>
      <c r="DT33" s="11" t="s">
        <v>4127</v>
      </c>
      <c r="DU33" s="11" t="s">
        <v>2236</v>
      </c>
      <c r="DV33" s="12" t="s">
        <v>2236</v>
      </c>
      <c r="DW33" s="12" t="s">
        <v>2236</v>
      </c>
      <c r="DX33" s="12" t="s">
        <v>2236</v>
      </c>
      <c r="DY33" s="12" t="s">
        <v>2236</v>
      </c>
      <c r="DZ33" s="12" t="s">
        <v>2236</v>
      </c>
      <c r="EA33" s="12" t="s">
        <v>2236</v>
      </c>
      <c r="EB33" s="12" t="s">
        <v>2236</v>
      </c>
      <c r="EC33" s="12" t="s">
        <v>2236</v>
      </c>
      <c r="ED33" s="12" t="s">
        <v>2236</v>
      </c>
      <c r="EE33" s="12" t="s">
        <v>2236</v>
      </c>
      <c r="EF33" s="12" t="s">
        <v>2236</v>
      </c>
      <c r="EG33" s="12" t="s">
        <v>2236</v>
      </c>
      <c r="EH33" s="12" t="s">
        <v>2236</v>
      </c>
      <c r="EI33" s="12" t="s">
        <v>2236</v>
      </c>
      <c r="EJ33" s="12" t="s">
        <v>2236</v>
      </c>
      <c r="EK33" s="12" t="s">
        <v>2236</v>
      </c>
      <c r="EL33" s="12" t="s">
        <v>2236</v>
      </c>
      <c r="EM33" s="12" t="s">
        <v>2236</v>
      </c>
      <c r="EN33" s="12" t="s">
        <v>2236</v>
      </c>
      <c r="EO33" s="12" t="s">
        <v>2236</v>
      </c>
      <c r="EP33" s="12" t="s">
        <v>2236</v>
      </c>
      <c r="EQ33" s="14" t="s">
        <v>4128</v>
      </c>
      <c r="ER33" s="11" t="s">
        <v>4129</v>
      </c>
      <c r="ES33" s="11" t="s">
        <v>4130</v>
      </c>
      <c r="ET33" s="11" t="s">
        <v>2236</v>
      </c>
      <c r="EU33" s="12" t="s">
        <v>2236</v>
      </c>
      <c r="EV33" s="12" t="s">
        <v>2236</v>
      </c>
      <c r="EW33" s="12" t="s">
        <v>2236</v>
      </c>
      <c r="EX33" s="12" t="s">
        <v>2236</v>
      </c>
      <c r="EY33" s="12" t="s">
        <v>2236</v>
      </c>
      <c r="EZ33" s="12" t="s">
        <v>2236</v>
      </c>
      <c r="FA33" s="12" t="s">
        <v>2236</v>
      </c>
      <c r="FB33" s="12" t="s">
        <v>2236</v>
      </c>
      <c r="FC33" s="12" t="s">
        <v>2236</v>
      </c>
      <c r="FD33" s="12" t="s">
        <v>2236</v>
      </c>
      <c r="FE33" s="12" t="s">
        <v>2236</v>
      </c>
      <c r="FF33" s="12" t="s">
        <v>2236</v>
      </c>
      <c r="FG33" s="12" t="s">
        <v>2236</v>
      </c>
      <c r="FH33" s="12" t="s">
        <v>2236</v>
      </c>
      <c r="FI33" s="12" t="s">
        <v>2236</v>
      </c>
      <c r="FJ33" s="12" t="s">
        <v>2236</v>
      </c>
      <c r="FK33" s="12" t="s">
        <v>2236</v>
      </c>
      <c r="FL33" s="12" t="s">
        <v>2236</v>
      </c>
      <c r="FM33" s="12" t="s">
        <v>2236</v>
      </c>
      <c r="FN33" s="12" t="s">
        <v>2236</v>
      </c>
      <c r="FO33" s="12" t="s">
        <v>2236</v>
      </c>
      <c r="FP33" s="12" t="s">
        <v>2236</v>
      </c>
      <c r="FQ33" s="12" t="s">
        <v>2236</v>
      </c>
      <c r="FR33" s="12" t="s">
        <v>2236</v>
      </c>
      <c r="FS33" s="12" t="s">
        <v>2236</v>
      </c>
      <c r="FT33" s="12" t="s">
        <v>2236</v>
      </c>
      <c r="FU33" s="12" t="s">
        <v>2236</v>
      </c>
      <c r="FV33" s="12" t="s">
        <v>2236</v>
      </c>
      <c r="FW33" s="11" t="s">
        <v>4131</v>
      </c>
      <c r="FX33" s="11" t="s">
        <v>2236</v>
      </c>
      <c r="FY33" s="11" t="s">
        <v>4132</v>
      </c>
      <c r="FZ33" s="11" t="s">
        <v>2236</v>
      </c>
      <c r="GA33" s="12" t="s">
        <v>2236</v>
      </c>
      <c r="GB33" s="12" t="s">
        <v>2236</v>
      </c>
      <c r="GC33" s="12" t="s">
        <v>2236</v>
      </c>
      <c r="GD33" s="12" t="s">
        <v>2236</v>
      </c>
      <c r="GE33" s="12" t="s">
        <v>2236</v>
      </c>
      <c r="GF33" s="12" t="s">
        <v>2236</v>
      </c>
      <c r="GG33" s="12" t="s">
        <v>2236</v>
      </c>
      <c r="GH33" s="12" t="s">
        <v>2236</v>
      </c>
      <c r="GI33" s="12" t="s">
        <v>2236</v>
      </c>
      <c r="GJ33" s="12" t="s">
        <v>2236</v>
      </c>
      <c r="GK33" s="12" t="s">
        <v>2236</v>
      </c>
      <c r="GL33" s="12" t="s">
        <v>2236</v>
      </c>
      <c r="GM33" s="12" t="s">
        <v>2236</v>
      </c>
      <c r="GN33" s="12" t="s">
        <v>2236</v>
      </c>
      <c r="GO33" s="12" t="s">
        <v>2236</v>
      </c>
      <c r="GP33" s="12" t="s">
        <v>2236</v>
      </c>
      <c r="GQ33" s="12" t="s">
        <v>2236</v>
      </c>
      <c r="GR33" s="12" t="s">
        <v>2236</v>
      </c>
      <c r="GS33" s="12" t="s">
        <v>2236</v>
      </c>
      <c r="GT33" s="12" t="s">
        <v>2236</v>
      </c>
      <c r="GU33" s="11" t="s">
        <v>4133</v>
      </c>
      <c r="GV33" s="11" t="s">
        <v>4134</v>
      </c>
      <c r="GW33" s="11" t="s">
        <v>4135</v>
      </c>
      <c r="GX33" s="11" t="s">
        <v>2236</v>
      </c>
      <c r="GY33" s="12" t="s">
        <v>2236</v>
      </c>
      <c r="GZ33" s="12" t="s">
        <v>2236</v>
      </c>
      <c r="HA33" s="12" t="s">
        <v>2236</v>
      </c>
      <c r="HB33" s="12" t="s">
        <v>2236</v>
      </c>
      <c r="HC33" s="12" t="s">
        <v>2236</v>
      </c>
      <c r="HD33" s="12" t="s">
        <v>2236</v>
      </c>
      <c r="HE33" s="12" t="s">
        <v>2236</v>
      </c>
      <c r="HF33" s="12" t="s">
        <v>2236</v>
      </c>
      <c r="HG33" s="12" t="s">
        <v>2236</v>
      </c>
      <c r="HH33" s="12" t="s">
        <v>2236</v>
      </c>
      <c r="HI33" s="12" t="s">
        <v>2236</v>
      </c>
      <c r="HJ33" s="12" t="s">
        <v>2236</v>
      </c>
      <c r="HK33" s="12" t="s">
        <v>2236</v>
      </c>
      <c r="HL33" s="12" t="s">
        <v>2236</v>
      </c>
      <c r="HM33" s="12" t="s">
        <v>2236</v>
      </c>
      <c r="HN33" s="12" t="s">
        <v>2236</v>
      </c>
      <c r="HO33" s="12" t="s">
        <v>2236</v>
      </c>
      <c r="HP33" s="12" t="s">
        <v>2236</v>
      </c>
      <c r="HQ33" s="12" t="s">
        <v>2236</v>
      </c>
      <c r="HR33" s="12" t="s">
        <v>2236</v>
      </c>
      <c r="HS33" s="11" t="s">
        <v>4136</v>
      </c>
      <c r="HT33" s="11" t="s">
        <v>2236</v>
      </c>
      <c r="HU33" s="13" t="s">
        <v>4137</v>
      </c>
      <c r="HV33" s="11" t="s">
        <v>2236</v>
      </c>
      <c r="HW33" s="12" t="s">
        <v>2236</v>
      </c>
      <c r="HX33" s="12" t="s">
        <v>2236</v>
      </c>
      <c r="HY33" s="12" t="s">
        <v>2236</v>
      </c>
      <c r="HZ33" s="12" t="s">
        <v>2236</v>
      </c>
      <c r="IA33" s="11" t="s">
        <v>4138</v>
      </c>
      <c r="IB33" s="11" t="s">
        <v>4139</v>
      </c>
      <c r="IC33" s="13" t="s">
        <v>4140</v>
      </c>
      <c r="ID33" s="11" t="s">
        <v>2236</v>
      </c>
      <c r="IE33" s="12" t="s">
        <v>2236</v>
      </c>
      <c r="IF33" s="12" t="s">
        <v>2236</v>
      </c>
      <c r="IG33" s="12" t="s">
        <v>2236</v>
      </c>
      <c r="IH33" s="12" t="s">
        <v>2236</v>
      </c>
      <c r="II33" s="11" t="s">
        <v>4141</v>
      </c>
      <c r="IJ33" s="11" t="s">
        <v>4142</v>
      </c>
      <c r="IK33" s="11" t="s">
        <v>4143</v>
      </c>
      <c r="IL33" s="11" t="s">
        <v>2236</v>
      </c>
      <c r="IM33" s="11" t="s">
        <v>2236</v>
      </c>
      <c r="IN33" s="11" t="s">
        <v>2236</v>
      </c>
      <c r="IO33" s="11" t="s">
        <v>4144</v>
      </c>
      <c r="IP33" s="11" t="s">
        <v>2236</v>
      </c>
      <c r="IQ33" s="12" t="s">
        <v>2236</v>
      </c>
      <c r="IR33" s="12" t="s">
        <v>2236</v>
      </c>
      <c r="IS33" s="12" t="s">
        <v>2236</v>
      </c>
      <c r="IT33" s="12" t="s">
        <v>2236</v>
      </c>
      <c r="IU33" s="12" t="s">
        <v>2236</v>
      </c>
      <c r="IV33" s="12" t="s">
        <v>2236</v>
      </c>
      <c r="IW33" s="12" t="s">
        <v>2236</v>
      </c>
      <c r="IX33" s="12" t="s">
        <v>2236</v>
      </c>
      <c r="IY33" s="12" t="s">
        <v>2236</v>
      </c>
      <c r="IZ33" s="12" t="s">
        <v>2236</v>
      </c>
      <c r="JA33" s="12" t="s">
        <v>2236</v>
      </c>
      <c r="JB33" s="12" t="s">
        <v>2236</v>
      </c>
      <c r="JC33" s="11" t="s">
        <v>4145</v>
      </c>
      <c r="JD33" s="11" t="s">
        <v>2236</v>
      </c>
      <c r="JE33" s="11" t="s">
        <v>4146</v>
      </c>
      <c r="JF33" s="11" t="s">
        <v>2236</v>
      </c>
      <c r="JG33" s="11" t="s">
        <v>2236</v>
      </c>
      <c r="JH33" s="13" t="s">
        <v>4147</v>
      </c>
      <c r="JI33" s="11" t="s">
        <v>2236</v>
      </c>
      <c r="JJ33" s="11" t="s">
        <v>2236</v>
      </c>
      <c r="JK33" s="12" t="s">
        <v>2236</v>
      </c>
      <c r="JL33" s="12" t="s">
        <v>2236</v>
      </c>
      <c r="JM33" s="12" t="s">
        <v>2236</v>
      </c>
      <c r="JN33" s="12" t="s">
        <v>2236</v>
      </c>
      <c r="JO33" s="11" t="s">
        <v>4148</v>
      </c>
      <c r="JP33" s="11" t="s">
        <v>4149</v>
      </c>
      <c r="JQ33" s="11" t="s">
        <v>4150</v>
      </c>
      <c r="JR33" s="11" t="s">
        <v>2236</v>
      </c>
      <c r="JS33" s="11" t="s">
        <v>4151</v>
      </c>
      <c r="JT33" s="11" t="s">
        <v>4152</v>
      </c>
      <c r="JU33" s="13" t="s">
        <v>5570</v>
      </c>
      <c r="JV33" s="11" t="s">
        <v>2236</v>
      </c>
      <c r="JW33" s="12" t="s">
        <v>2236</v>
      </c>
      <c r="JX33" s="12" t="s">
        <v>2236</v>
      </c>
      <c r="JY33" s="12" t="s">
        <v>2236</v>
      </c>
      <c r="JZ33" s="12" t="s">
        <v>2236</v>
      </c>
      <c r="KA33" s="12" t="s">
        <v>2236</v>
      </c>
      <c r="KB33" s="12" t="s">
        <v>2236</v>
      </c>
      <c r="KC33" s="12" t="s">
        <v>2236</v>
      </c>
      <c r="KD33" s="12" t="s">
        <v>2236</v>
      </c>
      <c r="KE33" s="12" t="s">
        <v>2236</v>
      </c>
      <c r="KF33" s="12" t="s">
        <v>2236</v>
      </c>
      <c r="KG33" s="12" t="s">
        <v>2236</v>
      </c>
      <c r="KH33" s="12" t="s">
        <v>2236</v>
      </c>
      <c r="KI33" s="12" t="s">
        <v>2236</v>
      </c>
      <c r="KJ33" s="12" t="s">
        <v>2236</v>
      </c>
      <c r="KK33" s="12" t="s">
        <v>2236</v>
      </c>
      <c r="KL33" s="12" t="s">
        <v>2236</v>
      </c>
      <c r="KM33" s="12" t="s">
        <v>2236</v>
      </c>
      <c r="KN33" s="12" t="s">
        <v>2236</v>
      </c>
      <c r="KO33" s="12" t="s">
        <v>2236</v>
      </c>
      <c r="KP33" s="12" t="s">
        <v>2236</v>
      </c>
      <c r="KQ33" s="12" t="s">
        <v>2236</v>
      </c>
      <c r="KR33" s="12" t="s">
        <v>2236</v>
      </c>
      <c r="KS33" s="12" t="s">
        <v>2236</v>
      </c>
      <c r="KT33" s="12" t="s">
        <v>2236</v>
      </c>
      <c r="KU33" s="12" t="s">
        <v>2236</v>
      </c>
      <c r="KV33" s="12" t="s">
        <v>2236</v>
      </c>
      <c r="KW33" s="12" t="s">
        <v>2236</v>
      </c>
      <c r="KX33" s="12" t="s">
        <v>2236</v>
      </c>
      <c r="KY33" s="12" t="s">
        <v>2236</v>
      </c>
      <c r="KZ33" s="12" t="s">
        <v>2236</v>
      </c>
      <c r="LA33" s="12" t="s">
        <v>2236</v>
      </c>
      <c r="LB33" s="12" t="s">
        <v>2236</v>
      </c>
      <c r="LC33" s="12" t="s">
        <v>2236</v>
      </c>
      <c r="LD33" s="12" t="s">
        <v>2236</v>
      </c>
      <c r="LE33" s="12" t="s">
        <v>2236</v>
      </c>
      <c r="LF33" s="12" t="s">
        <v>2236</v>
      </c>
      <c r="LG33" s="12" t="s">
        <v>2236</v>
      </c>
      <c r="LH33" s="12" t="s">
        <v>2236</v>
      </c>
      <c r="LI33" s="12" t="s">
        <v>2236</v>
      </c>
      <c r="LJ33" s="12" t="s">
        <v>2236</v>
      </c>
      <c r="LK33" s="12" t="s">
        <v>2236</v>
      </c>
      <c r="LL33" s="12" t="s">
        <v>2236</v>
      </c>
      <c r="LM33" s="12" t="s">
        <v>2236</v>
      </c>
      <c r="LN33" s="12" t="s">
        <v>2236</v>
      </c>
      <c r="LO33" s="12" t="s">
        <v>2236</v>
      </c>
      <c r="LP33" s="12" t="s">
        <v>2236</v>
      </c>
      <c r="LQ33" s="12" t="s">
        <v>2236</v>
      </c>
      <c r="LR33" s="12" t="s">
        <v>2236</v>
      </c>
      <c r="LS33" s="12" t="s">
        <v>2236</v>
      </c>
      <c r="LT33" s="12" t="s">
        <v>2236</v>
      </c>
      <c r="LU33" s="12" t="s">
        <v>2236</v>
      </c>
      <c r="LV33" s="12" t="s">
        <v>2236</v>
      </c>
      <c r="LW33" s="12" t="s">
        <v>2236</v>
      </c>
      <c r="LX33" s="12" t="s">
        <v>2236</v>
      </c>
      <c r="LY33" s="12" t="s">
        <v>2236</v>
      </c>
      <c r="LZ33" s="12" t="s">
        <v>2236</v>
      </c>
      <c r="MA33" s="12" t="s">
        <v>2236</v>
      </c>
      <c r="MB33" s="12" t="s">
        <v>2236</v>
      </c>
      <c r="MC33" s="12" t="s">
        <v>2236</v>
      </c>
      <c r="MD33" s="12" t="s">
        <v>2236</v>
      </c>
      <c r="ME33" s="12" t="s">
        <v>2236</v>
      </c>
      <c r="MF33" s="12" t="s">
        <v>2236</v>
      </c>
      <c r="MG33" s="12" t="s">
        <v>2236</v>
      </c>
      <c r="MH33" s="12" t="s">
        <v>2236</v>
      </c>
      <c r="MI33" s="12" t="s">
        <v>2236</v>
      </c>
      <c r="MJ33" s="12" t="s">
        <v>2236</v>
      </c>
      <c r="MK33" s="12" t="s">
        <v>2236</v>
      </c>
      <c r="ML33" s="12" t="s">
        <v>2236</v>
      </c>
      <c r="MM33" s="12" t="s">
        <v>2236</v>
      </c>
      <c r="MN33" s="12" t="s">
        <v>2236</v>
      </c>
      <c r="MO33" s="12" t="s">
        <v>2236</v>
      </c>
      <c r="MP33" s="12" t="s">
        <v>2236</v>
      </c>
      <c r="MQ33" s="12" t="s">
        <v>2236</v>
      </c>
      <c r="MR33" s="12" t="s">
        <v>2236</v>
      </c>
      <c r="MS33" s="12" t="s">
        <v>2236</v>
      </c>
      <c r="MT33" s="12" t="s">
        <v>2236</v>
      </c>
      <c r="MU33" s="12" t="s">
        <v>2236</v>
      </c>
      <c r="MV33" s="12" t="s">
        <v>2236</v>
      </c>
      <c r="MW33" s="12" t="s">
        <v>2236</v>
      </c>
      <c r="MX33" s="12" t="s">
        <v>2236</v>
      </c>
      <c r="MY33" s="12" t="s">
        <v>2236</v>
      </c>
      <c r="MZ33" s="12" t="s">
        <v>2236</v>
      </c>
      <c r="NA33" s="12" t="s">
        <v>2236</v>
      </c>
      <c r="NB33" s="12" t="s">
        <v>2236</v>
      </c>
      <c r="NC33" s="12" t="s">
        <v>2236</v>
      </c>
      <c r="ND33" s="12" t="s">
        <v>2236</v>
      </c>
      <c r="NE33" s="12" t="s">
        <v>2236</v>
      </c>
      <c r="NF33" s="12" t="s">
        <v>2236</v>
      </c>
      <c r="NG33" s="12" t="s">
        <v>2236</v>
      </c>
      <c r="NH33" s="12" t="s">
        <v>2236</v>
      </c>
      <c r="NI33" s="12" t="s">
        <v>2236</v>
      </c>
      <c r="NJ33" s="12" t="s">
        <v>2236</v>
      </c>
      <c r="NK33" s="12" t="s">
        <v>2236</v>
      </c>
      <c r="NL33" s="12" t="s">
        <v>2236</v>
      </c>
      <c r="NM33" s="12" t="s">
        <v>2236</v>
      </c>
      <c r="NN33" s="12" t="s">
        <v>2236</v>
      </c>
      <c r="NO33" s="12" t="s">
        <v>2236</v>
      </c>
      <c r="NP33" s="12" t="s">
        <v>2236</v>
      </c>
      <c r="NQ33" s="12" t="s">
        <v>2236</v>
      </c>
      <c r="NR33" s="12" t="s">
        <v>2236</v>
      </c>
      <c r="NS33" s="12" t="s">
        <v>2236</v>
      </c>
      <c r="NT33" s="12" t="s">
        <v>2236</v>
      </c>
      <c r="NU33" s="12" t="s">
        <v>2236</v>
      </c>
      <c r="NV33" s="12" t="s">
        <v>2236</v>
      </c>
      <c r="NW33" s="12" t="s">
        <v>2236</v>
      </c>
      <c r="NX33" s="12" t="s">
        <v>2236</v>
      </c>
      <c r="NY33" s="12" t="s">
        <v>2236</v>
      </c>
      <c r="NZ33" s="12" t="s">
        <v>2236</v>
      </c>
      <c r="OA33" s="12" t="s">
        <v>2236</v>
      </c>
      <c r="OB33" s="12" t="s">
        <v>2236</v>
      </c>
      <c r="OC33" s="12" t="s">
        <v>2236</v>
      </c>
      <c r="OD33" s="12" t="s">
        <v>2236</v>
      </c>
      <c r="OE33" s="12" t="s">
        <v>2236</v>
      </c>
      <c r="OF33" s="12" t="s">
        <v>2236</v>
      </c>
      <c r="OG33" s="12" t="s">
        <v>2236</v>
      </c>
      <c r="OH33" s="12" t="s">
        <v>2236</v>
      </c>
      <c r="OI33" s="12" t="s">
        <v>2236</v>
      </c>
      <c r="OJ33" s="12" t="s">
        <v>2236</v>
      </c>
      <c r="OK33" s="12" t="s">
        <v>2236</v>
      </c>
      <c r="OL33" s="12" t="s">
        <v>2236</v>
      </c>
      <c r="OM33" s="12" t="s">
        <v>2236</v>
      </c>
      <c r="ON33" s="12" t="s">
        <v>2236</v>
      </c>
      <c r="OO33" s="12" t="s">
        <v>2236</v>
      </c>
      <c r="OP33" s="12" t="s">
        <v>2236</v>
      </c>
      <c r="OQ33" s="12" t="s">
        <v>2236</v>
      </c>
      <c r="OR33" s="12" t="s">
        <v>2236</v>
      </c>
      <c r="OS33" s="12" t="s">
        <v>2236</v>
      </c>
      <c r="OT33" s="12" t="s">
        <v>2236</v>
      </c>
      <c r="OU33" s="12" t="s">
        <v>2236</v>
      </c>
      <c r="OV33" s="12" t="s">
        <v>2236</v>
      </c>
      <c r="OW33" s="12" t="s">
        <v>2236</v>
      </c>
      <c r="OX33" s="12" t="s">
        <v>2236</v>
      </c>
      <c r="OY33" s="12" t="s">
        <v>2236</v>
      </c>
      <c r="OZ33" s="12" t="s">
        <v>2236</v>
      </c>
      <c r="PA33" s="12" t="s">
        <v>2236</v>
      </c>
      <c r="PB33" s="12" t="s">
        <v>2236</v>
      </c>
      <c r="PC33" s="12" t="s">
        <v>2236</v>
      </c>
      <c r="PD33" s="12" t="s">
        <v>2236</v>
      </c>
      <c r="PE33" s="12" t="s">
        <v>2236</v>
      </c>
      <c r="PF33" s="12" t="s">
        <v>2236</v>
      </c>
      <c r="PG33" s="12" t="s">
        <v>2236</v>
      </c>
      <c r="PH33" s="12" t="s">
        <v>2236</v>
      </c>
      <c r="PI33" s="12" t="s">
        <v>2236</v>
      </c>
      <c r="PJ33" s="12" t="s">
        <v>2236</v>
      </c>
      <c r="PK33" s="12" t="s">
        <v>2236</v>
      </c>
      <c r="PL33" s="12" t="s">
        <v>2236</v>
      </c>
      <c r="PM33" s="12" t="s">
        <v>2236</v>
      </c>
      <c r="PN33" s="12" t="s">
        <v>2236</v>
      </c>
      <c r="PO33" s="12" t="s">
        <v>2236</v>
      </c>
      <c r="PP33" s="12" t="s">
        <v>2236</v>
      </c>
      <c r="PQ33" s="12" t="s">
        <v>2236</v>
      </c>
      <c r="PR33" s="12" t="s">
        <v>2236</v>
      </c>
      <c r="PS33" s="11" t="s">
        <v>2236</v>
      </c>
      <c r="PT33" s="11" t="s">
        <v>2236</v>
      </c>
      <c r="PU33" s="11" t="s">
        <v>2236</v>
      </c>
      <c r="PV33" s="11" t="s">
        <v>5571</v>
      </c>
      <c r="PW33" s="13" t="s">
        <v>5572</v>
      </c>
      <c r="PX33" s="20" t="s">
        <v>2170</v>
      </c>
    </row>
    <row r="34" spans="1:440" ht="15" customHeight="1">
      <c r="A34" s="11" t="s">
        <v>5573</v>
      </c>
      <c r="B34" s="11">
        <v>13690</v>
      </c>
      <c r="C34" s="11" t="s">
        <v>4862</v>
      </c>
      <c r="D34" s="11" t="s">
        <v>4863</v>
      </c>
      <c r="E34" s="11" t="s">
        <v>4864</v>
      </c>
      <c r="F34" s="11">
        <v>2022</v>
      </c>
      <c r="G34" s="11" t="s">
        <v>2319</v>
      </c>
      <c r="H34" s="11" t="s">
        <v>2320</v>
      </c>
      <c r="I34" s="11" t="s">
        <v>2321</v>
      </c>
      <c r="J34" s="11" t="s">
        <v>5574</v>
      </c>
      <c r="K34" s="11" t="s">
        <v>2234</v>
      </c>
      <c r="L34" s="11" t="s">
        <v>2891</v>
      </c>
      <c r="M34" s="11" t="s">
        <v>2236</v>
      </c>
      <c r="N34" s="11" t="s">
        <v>2237</v>
      </c>
      <c r="O34" s="11" t="s">
        <v>2236</v>
      </c>
      <c r="P34" s="11" t="s">
        <v>2236</v>
      </c>
      <c r="Q34" s="60" t="s">
        <v>2236</v>
      </c>
      <c r="R34" s="11" t="s">
        <v>2236</v>
      </c>
      <c r="S34" s="12" t="s">
        <v>2236</v>
      </c>
      <c r="T34" s="12" t="s">
        <v>2236</v>
      </c>
      <c r="U34" s="12" t="s">
        <v>2236</v>
      </c>
      <c r="V34" s="12" t="s">
        <v>2236</v>
      </c>
      <c r="W34" s="12" t="s">
        <v>2236</v>
      </c>
      <c r="X34" s="12" t="s">
        <v>2236</v>
      </c>
      <c r="Y34" s="12" t="s">
        <v>2236</v>
      </c>
      <c r="Z34" s="12" t="s">
        <v>2236</v>
      </c>
      <c r="AA34" s="12" t="s">
        <v>2236</v>
      </c>
      <c r="AB34" s="12" t="s">
        <v>2236</v>
      </c>
      <c r="AC34" s="12" t="s">
        <v>2236</v>
      </c>
      <c r="AD34" s="12" t="s">
        <v>2236</v>
      </c>
      <c r="AE34" s="12" t="s">
        <v>2236</v>
      </c>
      <c r="AF34" s="12" t="s">
        <v>2236</v>
      </c>
      <c r="AG34" s="12" t="s">
        <v>2236</v>
      </c>
      <c r="AH34" s="12" t="s">
        <v>2236</v>
      </c>
      <c r="AI34" s="12" t="s">
        <v>2236</v>
      </c>
      <c r="AJ34" s="12" t="s">
        <v>2236</v>
      </c>
      <c r="AK34" s="12" t="s">
        <v>2236</v>
      </c>
      <c r="AL34" s="12" t="s">
        <v>2236</v>
      </c>
      <c r="AM34" s="12" t="s">
        <v>2236</v>
      </c>
      <c r="AN34" s="12" t="s">
        <v>2236</v>
      </c>
      <c r="AO34" s="12" t="s">
        <v>2236</v>
      </c>
      <c r="AP34" s="12" t="s">
        <v>2236</v>
      </c>
      <c r="AQ34" s="12" t="s">
        <v>2236</v>
      </c>
      <c r="AR34" s="12" t="s">
        <v>2236</v>
      </c>
      <c r="AS34" s="12" t="s">
        <v>2236</v>
      </c>
      <c r="AT34" s="12" t="s">
        <v>2236</v>
      </c>
      <c r="AU34" s="12" t="s">
        <v>2236</v>
      </c>
      <c r="AV34" s="12" t="s">
        <v>2236</v>
      </c>
      <c r="AW34" s="12" t="s">
        <v>2236</v>
      </c>
      <c r="AX34" s="12" t="s">
        <v>2236</v>
      </c>
      <c r="AY34" s="12" t="s">
        <v>2236</v>
      </c>
      <c r="AZ34" s="12" t="s">
        <v>2236</v>
      </c>
      <c r="BA34" s="12" t="s">
        <v>2236</v>
      </c>
      <c r="BB34" s="12" t="s">
        <v>2236</v>
      </c>
      <c r="BC34" s="12" t="s">
        <v>2236</v>
      </c>
      <c r="BD34" s="12" t="s">
        <v>2236</v>
      </c>
      <c r="BE34" s="12" t="s">
        <v>2236</v>
      </c>
      <c r="BF34" s="12" t="s">
        <v>2236</v>
      </c>
      <c r="BG34" s="12" t="s">
        <v>2236</v>
      </c>
      <c r="BH34" s="12" t="s">
        <v>2236</v>
      </c>
      <c r="BI34" s="12" t="s">
        <v>2236</v>
      </c>
      <c r="BJ34" s="12" t="s">
        <v>2236</v>
      </c>
      <c r="BK34" s="12" t="s">
        <v>2236</v>
      </c>
      <c r="BL34" s="12" t="s">
        <v>2236</v>
      </c>
      <c r="BM34" s="12" t="s">
        <v>2236</v>
      </c>
      <c r="BN34" s="12" t="s">
        <v>2236</v>
      </c>
      <c r="BO34" s="12" t="s">
        <v>2236</v>
      </c>
      <c r="BP34" s="12" t="s">
        <v>2236</v>
      </c>
      <c r="BQ34" s="12" t="s">
        <v>2236</v>
      </c>
      <c r="BR34" s="12" t="s">
        <v>2236</v>
      </c>
      <c r="BS34" s="12" t="s">
        <v>2236</v>
      </c>
      <c r="BT34" s="12" t="s">
        <v>2236</v>
      </c>
      <c r="BU34" s="12" t="s">
        <v>2236</v>
      </c>
      <c r="BV34" s="11" t="s">
        <v>2236</v>
      </c>
      <c r="BW34" s="11" t="s">
        <v>2236</v>
      </c>
      <c r="BX34" s="11" t="s">
        <v>2236</v>
      </c>
      <c r="BY34" s="11" t="s">
        <v>2236</v>
      </c>
      <c r="BZ34" s="12" t="s">
        <v>2236</v>
      </c>
      <c r="CA34" s="12" t="s">
        <v>2236</v>
      </c>
      <c r="CB34" s="12" t="s">
        <v>2236</v>
      </c>
      <c r="CC34" s="12" t="s">
        <v>2236</v>
      </c>
      <c r="CD34" s="12" t="s">
        <v>2236</v>
      </c>
      <c r="CE34" s="12" t="s">
        <v>2236</v>
      </c>
      <c r="CF34" s="11" t="s">
        <v>2236</v>
      </c>
      <c r="CG34" s="12" t="s">
        <v>2236</v>
      </c>
      <c r="CH34" s="11" t="s">
        <v>2236</v>
      </c>
      <c r="CI34" s="11" t="s">
        <v>4866</v>
      </c>
      <c r="CJ34" s="12" t="s">
        <v>2236</v>
      </c>
      <c r="CK34" s="11" t="s">
        <v>4867</v>
      </c>
      <c r="CL34" s="12" t="s">
        <v>2236</v>
      </c>
      <c r="CM34" s="12" t="s">
        <v>2236</v>
      </c>
      <c r="CN34" s="12" t="s">
        <v>2236</v>
      </c>
      <c r="CO34" s="12" t="s">
        <v>2236</v>
      </c>
      <c r="CP34" s="12" t="s">
        <v>2236</v>
      </c>
      <c r="CQ34" s="12" t="s">
        <v>2236</v>
      </c>
      <c r="CR34" s="12" t="s">
        <v>2236</v>
      </c>
      <c r="CS34" s="12" t="s">
        <v>2236</v>
      </c>
      <c r="CT34" s="12" t="s">
        <v>2236</v>
      </c>
      <c r="CU34" s="12" t="s">
        <v>2236</v>
      </c>
      <c r="CV34" s="12" t="s">
        <v>2236</v>
      </c>
      <c r="CW34" s="12" t="s">
        <v>2236</v>
      </c>
      <c r="CX34" s="12" t="s">
        <v>2236</v>
      </c>
      <c r="CY34" s="12" t="s">
        <v>2236</v>
      </c>
      <c r="CZ34" s="12" t="s">
        <v>2236</v>
      </c>
      <c r="DA34" s="12" t="s">
        <v>2236</v>
      </c>
      <c r="DB34" s="12" t="s">
        <v>2236</v>
      </c>
      <c r="DC34" s="12" t="s">
        <v>2236</v>
      </c>
      <c r="DD34" s="12" t="s">
        <v>2236</v>
      </c>
      <c r="DE34" s="12" t="s">
        <v>2236</v>
      </c>
      <c r="DF34" s="12" t="s">
        <v>2236</v>
      </c>
      <c r="DG34" s="12" t="s">
        <v>2236</v>
      </c>
      <c r="DH34" s="12" t="s">
        <v>2236</v>
      </c>
      <c r="DI34" s="12" t="s">
        <v>2236</v>
      </c>
      <c r="DJ34" s="12" t="s">
        <v>2236</v>
      </c>
      <c r="DK34" s="12" t="s">
        <v>2236</v>
      </c>
      <c r="DL34" s="12" t="s">
        <v>2236</v>
      </c>
      <c r="DM34" s="12" t="s">
        <v>2236</v>
      </c>
      <c r="DN34" s="12" t="s">
        <v>2236</v>
      </c>
      <c r="DO34" s="12" t="s">
        <v>2236</v>
      </c>
      <c r="DP34" s="12" t="s">
        <v>2236</v>
      </c>
      <c r="DQ34" s="12" t="s">
        <v>2236</v>
      </c>
      <c r="DR34" s="13" t="s">
        <v>4868</v>
      </c>
      <c r="DS34" s="11" t="s">
        <v>2236</v>
      </c>
      <c r="DT34" s="12" t="s">
        <v>2236</v>
      </c>
      <c r="DU34" s="12" t="s">
        <v>2236</v>
      </c>
      <c r="DV34" s="12" t="s">
        <v>2236</v>
      </c>
      <c r="DW34" s="12" t="s">
        <v>2236</v>
      </c>
      <c r="DX34" s="12" t="s">
        <v>2236</v>
      </c>
      <c r="DY34" s="12" t="s">
        <v>2236</v>
      </c>
      <c r="DZ34" s="12" t="s">
        <v>2236</v>
      </c>
      <c r="EA34" s="12" t="s">
        <v>2236</v>
      </c>
      <c r="EB34" s="12" t="s">
        <v>2236</v>
      </c>
      <c r="EC34" s="12" t="s">
        <v>2236</v>
      </c>
      <c r="ED34" s="12" t="s">
        <v>2236</v>
      </c>
      <c r="EE34" s="12" t="s">
        <v>2236</v>
      </c>
      <c r="EF34" s="12" t="s">
        <v>2236</v>
      </c>
      <c r="EG34" s="12" t="s">
        <v>2236</v>
      </c>
      <c r="EH34" s="12" t="s">
        <v>2236</v>
      </c>
      <c r="EI34" s="12" t="s">
        <v>2236</v>
      </c>
      <c r="EJ34" s="12" t="s">
        <v>2236</v>
      </c>
      <c r="EK34" s="12" t="s">
        <v>2236</v>
      </c>
      <c r="EL34" s="12" t="s">
        <v>2236</v>
      </c>
      <c r="EM34" s="12" t="s">
        <v>2236</v>
      </c>
      <c r="EN34" s="12" t="s">
        <v>2236</v>
      </c>
      <c r="EO34" s="12" t="s">
        <v>2236</v>
      </c>
      <c r="EP34" s="12" t="s">
        <v>2236</v>
      </c>
      <c r="EQ34" s="14" t="s">
        <v>2236</v>
      </c>
      <c r="ER34" s="12" t="s">
        <v>2236</v>
      </c>
      <c r="ES34" s="12" t="s">
        <v>2236</v>
      </c>
      <c r="ET34" s="12" t="s">
        <v>2236</v>
      </c>
      <c r="EU34" s="12" t="s">
        <v>2236</v>
      </c>
      <c r="EV34" s="12" t="s">
        <v>2236</v>
      </c>
      <c r="EW34" s="12" t="s">
        <v>2236</v>
      </c>
      <c r="EX34" s="12" t="s">
        <v>2236</v>
      </c>
      <c r="EY34" s="12" t="s">
        <v>2236</v>
      </c>
      <c r="EZ34" s="12" t="s">
        <v>2236</v>
      </c>
      <c r="FA34" s="12" t="s">
        <v>2236</v>
      </c>
      <c r="FB34" s="12" t="s">
        <v>2236</v>
      </c>
      <c r="FC34" s="12" t="s">
        <v>2236</v>
      </c>
      <c r="FD34" s="12" t="s">
        <v>2236</v>
      </c>
      <c r="FE34" s="12" t="s">
        <v>2236</v>
      </c>
      <c r="FF34" s="12" t="s">
        <v>2236</v>
      </c>
      <c r="FG34" s="12" t="s">
        <v>2236</v>
      </c>
      <c r="FH34" s="12" t="s">
        <v>2236</v>
      </c>
      <c r="FI34" s="12" t="s">
        <v>2236</v>
      </c>
      <c r="FJ34" s="12" t="s">
        <v>2236</v>
      </c>
      <c r="FK34" s="12" t="s">
        <v>2236</v>
      </c>
      <c r="FL34" s="12" t="s">
        <v>2236</v>
      </c>
      <c r="FM34" s="12" t="s">
        <v>2236</v>
      </c>
      <c r="FN34" s="12" t="s">
        <v>2236</v>
      </c>
      <c r="FO34" s="12" t="s">
        <v>2236</v>
      </c>
      <c r="FP34" s="12" t="s">
        <v>2236</v>
      </c>
      <c r="FQ34" s="12" t="s">
        <v>2236</v>
      </c>
      <c r="FR34" s="12" t="s">
        <v>2236</v>
      </c>
      <c r="FS34" s="12" t="s">
        <v>2236</v>
      </c>
      <c r="FT34" s="12" t="s">
        <v>2236</v>
      </c>
      <c r="FU34" s="12" t="s">
        <v>2236</v>
      </c>
      <c r="FV34" s="12" t="s">
        <v>2236</v>
      </c>
      <c r="FW34" s="12" t="s">
        <v>2236</v>
      </c>
      <c r="FX34" s="12" t="s">
        <v>2236</v>
      </c>
      <c r="FY34" s="12" t="s">
        <v>2236</v>
      </c>
      <c r="FZ34" s="12" t="s">
        <v>2236</v>
      </c>
      <c r="GA34" s="12" t="s">
        <v>2236</v>
      </c>
      <c r="GB34" s="12" t="s">
        <v>2236</v>
      </c>
      <c r="GC34" s="12" t="s">
        <v>2236</v>
      </c>
      <c r="GD34" s="12" t="s">
        <v>2236</v>
      </c>
      <c r="GE34" s="12" t="s">
        <v>2236</v>
      </c>
      <c r="GF34" s="12" t="s">
        <v>2236</v>
      </c>
      <c r="GG34" s="12" t="s">
        <v>2236</v>
      </c>
      <c r="GH34" s="12" t="s">
        <v>2236</v>
      </c>
      <c r="GI34" s="12" t="s">
        <v>2236</v>
      </c>
      <c r="GJ34" s="12" t="s">
        <v>2236</v>
      </c>
      <c r="GK34" s="12" t="s">
        <v>2236</v>
      </c>
      <c r="GL34" s="12" t="s">
        <v>2236</v>
      </c>
      <c r="GM34" s="12" t="s">
        <v>2236</v>
      </c>
      <c r="GN34" s="12" t="s">
        <v>2236</v>
      </c>
      <c r="GO34" s="12" t="s">
        <v>2236</v>
      </c>
      <c r="GP34" s="12" t="s">
        <v>2236</v>
      </c>
      <c r="GQ34" s="12" t="s">
        <v>2236</v>
      </c>
      <c r="GR34" s="12" t="s">
        <v>2236</v>
      </c>
      <c r="GS34" s="12" t="s">
        <v>2236</v>
      </c>
      <c r="GT34" s="12" t="s">
        <v>2236</v>
      </c>
      <c r="GU34" s="12" t="s">
        <v>2236</v>
      </c>
      <c r="GV34" s="12" t="s">
        <v>2236</v>
      </c>
      <c r="GW34" s="12" t="s">
        <v>2236</v>
      </c>
      <c r="GX34" s="12" t="s">
        <v>2236</v>
      </c>
      <c r="GY34" s="12" t="s">
        <v>2236</v>
      </c>
      <c r="GZ34" s="12" t="s">
        <v>2236</v>
      </c>
      <c r="HA34" s="12" t="s">
        <v>2236</v>
      </c>
      <c r="HB34" s="12" t="s">
        <v>2236</v>
      </c>
      <c r="HC34" s="12" t="s">
        <v>2236</v>
      </c>
      <c r="HD34" s="12" t="s">
        <v>2236</v>
      </c>
      <c r="HE34" s="12" t="s">
        <v>2236</v>
      </c>
      <c r="HF34" s="12" t="s">
        <v>2236</v>
      </c>
      <c r="HG34" s="12" t="s">
        <v>2236</v>
      </c>
      <c r="HH34" s="12" t="s">
        <v>2236</v>
      </c>
      <c r="HI34" s="12" t="s">
        <v>2236</v>
      </c>
      <c r="HJ34" s="12" t="s">
        <v>2236</v>
      </c>
      <c r="HK34" s="12" t="s">
        <v>2236</v>
      </c>
      <c r="HL34" s="12" t="s">
        <v>2236</v>
      </c>
      <c r="HM34" s="12" t="s">
        <v>2236</v>
      </c>
      <c r="HN34" s="12" t="s">
        <v>2236</v>
      </c>
      <c r="HO34" s="12" t="s">
        <v>2236</v>
      </c>
      <c r="HP34" s="12" t="s">
        <v>2236</v>
      </c>
      <c r="HQ34" s="12" t="s">
        <v>2236</v>
      </c>
      <c r="HR34" s="12" t="s">
        <v>2236</v>
      </c>
      <c r="HS34" s="12" t="s">
        <v>2236</v>
      </c>
      <c r="HT34" s="12" t="s">
        <v>2236</v>
      </c>
      <c r="HU34" s="12" t="s">
        <v>2236</v>
      </c>
      <c r="HV34" s="12" t="s">
        <v>2236</v>
      </c>
      <c r="HW34" s="12" t="s">
        <v>2236</v>
      </c>
      <c r="HX34" s="12" t="s">
        <v>2236</v>
      </c>
      <c r="HY34" s="12" t="s">
        <v>2236</v>
      </c>
      <c r="HZ34" s="12" t="s">
        <v>2236</v>
      </c>
      <c r="IA34" s="12" t="s">
        <v>2236</v>
      </c>
      <c r="IB34" s="12" t="s">
        <v>2236</v>
      </c>
      <c r="IC34" s="12" t="s">
        <v>2236</v>
      </c>
      <c r="ID34" s="12" t="s">
        <v>2236</v>
      </c>
      <c r="IE34" s="12" t="s">
        <v>2236</v>
      </c>
      <c r="IF34" s="12" t="s">
        <v>2236</v>
      </c>
      <c r="IG34" s="12" t="s">
        <v>2236</v>
      </c>
      <c r="IH34" s="12" t="s">
        <v>2236</v>
      </c>
      <c r="II34" s="12" t="s">
        <v>2236</v>
      </c>
      <c r="IJ34" s="12" t="s">
        <v>2236</v>
      </c>
      <c r="IK34" s="12" t="s">
        <v>2236</v>
      </c>
      <c r="IL34" s="12" t="s">
        <v>2236</v>
      </c>
      <c r="IM34" s="12" t="s">
        <v>2236</v>
      </c>
      <c r="IN34" s="12" t="s">
        <v>2236</v>
      </c>
      <c r="IO34" s="12" t="s">
        <v>2236</v>
      </c>
      <c r="IP34" s="12" t="s">
        <v>2236</v>
      </c>
      <c r="IQ34" s="12" t="s">
        <v>2236</v>
      </c>
      <c r="IR34" s="12" t="s">
        <v>2236</v>
      </c>
      <c r="IS34" s="12" t="s">
        <v>2236</v>
      </c>
      <c r="IT34" s="12" t="s">
        <v>2236</v>
      </c>
      <c r="IU34" s="12" t="s">
        <v>2236</v>
      </c>
      <c r="IV34" s="12" t="s">
        <v>2236</v>
      </c>
      <c r="IW34" s="12" t="s">
        <v>2236</v>
      </c>
      <c r="IX34" s="12" t="s">
        <v>2236</v>
      </c>
      <c r="IY34" s="12" t="s">
        <v>2236</v>
      </c>
      <c r="IZ34" s="12" t="s">
        <v>2236</v>
      </c>
      <c r="JA34" s="12" t="s">
        <v>2236</v>
      </c>
      <c r="JB34" s="12" t="s">
        <v>2236</v>
      </c>
      <c r="JC34" s="12" t="s">
        <v>2236</v>
      </c>
      <c r="JD34" s="12" t="s">
        <v>2236</v>
      </c>
      <c r="JE34" s="12" t="s">
        <v>2236</v>
      </c>
      <c r="JF34" s="12" t="s">
        <v>2236</v>
      </c>
      <c r="JG34" s="12" t="s">
        <v>2236</v>
      </c>
      <c r="JH34" s="12" t="s">
        <v>2236</v>
      </c>
      <c r="JI34" s="12" t="s">
        <v>2236</v>
      </c>
      <c r="JJ34" s="12" t="s">
        <v>2236</v>
      </c>
      <c r="JK34" s="12" t="s">
        <v>2236</v>
      </c>
      <c r="JL34" s="12" t="s">
        <v>2236</v>
      </c>
      <c r="JM34" s="12" t="s">
        <v>2236</v>
      </c>
      <c r="JN34" s="12" t="s">
        <v>2236</v>
      </c>
      <c r="JO34" s="12" t="s">
        <v>2236</v>
      </c>
      <c r="JP34" s="12" t="s">
        <v>2236</v>
      </c>
      <c r="JQ34" s="12" t="s">
        <v>2236</v>
      </c>
      <c r="JR34" s="12" t="s">
        <v>2236</v>
      </c>
      <c r="JS34" s="12" t="s">
        <v>2236</v>
      </c>
      <c r="JT34" s="12" t="s">
        <v>2236</v>
      </c>
      <c r="JU34" s="12" t="s">
        <v>2236</v>
      </c>
      <c r="JV34" s="12" t="s">
        <v>2236</v>
      </c>
      <c r="JW34" s="12" t="s">
        <v>2236</v>
      </c>
      <c r="JX34" s="12" t="s">
        <v>2236</v>
      </c>
      <c r="JY34" s="12" t="s">
        <v>2236</v>
      </c>
      <c r="JZ34" s="12" t="s">
        <v>2236</v>
      </c>
      <c r="KA34" s="12" t="s">
        <v>2236</v>
      </c>
      <c r="KB34" s="12" t="s">
        <v>2236</v>
      </c>
      <c r="KC34" s="12" t="s">
        <v>2236</v>
      </c>
      <c r="KD34" s="12" t="s">
        <v>2236</v>
      </c>
      <c r="KE34" s="12" t="s">
        <v>2236</v>
      </c>
      <c r="KF34" s="12" t="s">
        <v>2236</v>
      </c>
      <c r="KG34" s="12" t="s">
        <v>2236</v>
      </c>
      <c r="KH34" s="12" t="s">
        <v>2236</v>
      </c>
      <c r="KI34" s="12" t="s">
        <v>2236</v>
      </c>
      <c r="KJ34" s="12" t="s">
        <v>2236</v>
      </c>
      <c r="KK34" s="12" t="s">
        <v>2236</v>
      </c>
      <c r="KL34" s="12" t="s">
        <v>2236</v>
      </c>
      <c r="KM34" s="12" t="s">
        <v>2236</v>
      </c>
      <c r="KN34" s="12" t="s">
        <v>2236</v>
      </c>
      <c r="KO34" s="12" t="s">
        <v>2236</v>
      </c>
      <c r="KP34" s="12" t="s">
        <v>2236</v>
      </c>
      <c r="KQ34" s="12" t="s">
        <v>2236</v>
      </c>
      <c r="KR34" s="12" t="s">
        <v>2236</v>
      </c>
      <c r="KS34" s="12" t="s">
        <v>2236</v>
      </c>
      <c r="KT34" s="12" t="s">
        <v>2236</v>
      </c>
      <c r="KU34" s="12" t="s">
        <v>2236</v>
      </c>
      <c r="KV34" s="12" t="s">
        <v>2236</v>
      </c>
      <c r="KW34" s="12" t="s">
        <v>2236</v>
      </c>
      <c r="KX34" s="12" t="s">
        <v>2236</v>
      </c>
      <c r="KY34" s="12" t="s">
        <v>2236</v>
      </c>
      <c r="KZ34" s="12" t="s">
        <v>2236</v>
      </c>
      <c r="LA34" s="12" t="s">
        <v>2236</v>
      </c>
      <c r="LB34" s="12" t="s">
        <v>2236</v>
      </c>
      <c r="LC34" s="12" t="s">
        <v>2236</v>
      </c>
      <c r="LD34" s="12" t="s">
        <v>2236</v>
      </c>
      <c r="LE34" s="12" t="s">
        <v>2236</v>
      </c>
      <c r="LF34" s="12" t="s">
        <v>2236</v>
      </c>
      <c r="LG34" s="12" t="s">
        <v>2236</v>
      </c>
      <c r="LH34" s="12" t="s">
        <v>2236</v>
      </c>
      <c r="LI34" s="12" t="s">
        <v>2236</v>
      </c>
      <c r="LJ34" s="12" t="s">
        <v>2236</v>
      </c>
      <c r="LK34" s="12" t="s">
        <v>2236</v>
      </c>
      <c r="LL34" s="12" t="s">
        <v>2236</v>
      </c>
      <c r="LM34" s="12" t="s">
        <v>2236</v>
      </c>
      <c r="LN34" s="12" t="s">
        <v>2236</v>
      </c>
      <c r="LO34" s="12" t="s">
        <v>2236</v>
      </c>
      <c r="LP34" s="12" t="s">
        <v>2236</v>
      </c>
      <c r="LQ34" s="12" t="s">
        <v>2236</v>
      </c>
      <c r="LR34" s="12" t="s">
        <v>2236</v>
      </c>
      <c r="LS34" s="12" t="s">
        <v>2236</v>
      </c>
      <c r="LT34" s="12" t="s">
        <v>2236</v>
      </c>
      <c r="LU34" s="12" t="s">
        <v>2236</v>
      </c>
      <c r="LV34" s="12" t="s">
        <v>2236</v>
      </c>
      <c r="LW34" s="12" t="s">
        <v>2236</v>
      </c>
      <c r="LX34" s="12" t="s">
        <v>2236</v>
      </c>
      <c r="LY34" s="12" t="s">
        <v>2236</v>
      </c>
      <c r="LZ34" s="12" t="s">
        <v>2236</v>
      </c>
      <c r="MA34" s="12" t="s">
        <v>2236</v>
      </c>
      <c r="MB34" s="12" t="s">
        <v>2236</v>
      </c>
      <c r="MC34" s="12" t="s">
        <v>2236</v>
      </c>
      <c r="MD34" s="12" t="s">
        <v>2236</v>
      </c>
      <c r="ME34" s="12" t="s">
        <v>2236</v>
      </c>
      <c r="MF34" s="12" t="s">
        <v>2236</v>
      </c>
      <c r="MG34" s="12" t="s">
        <v>2236</v>
      </c>
      <c r="MH34" s="12" t="s">
        <v>2236</v>
      </c>
      <c r="MI34" s="12" t="s">
        <v>2236</v>
      </c>
      <c r="MJ34" s="12" t="s">
        <v>2236</v>
      </c>
      <c r="MK34" s="12" t="s">
        <v>2236</v>
      </c>
      <c r="ML34" s="12" t="s">
        <v>2236</v>
      </c>
      <c r="MM34" s="12" t="s">
        <v>2236</v>
      </c>
      <c r="MN34" s="12" t="s">
        <v>2236</v>
      </c>
      <c r="MO34" s="12" t="s">
        <v>2236</v>
      </c>
      <c r="MP34" s="12" t="s">
        <v>2236</v>
      </c>
      <c r="MQ34" s="12" t="s">
        <v>2236</v>
      </c>
      <c r="MR34" s="12" t="s">
        <v>2236</v>
      </c>
      <c r="MS34" s="12" t="s">
        <v>2236</v>
      </c>
      <c r="MT34" s="12" t="s">
        <v>2236</v>
      </c>
      <c r="MU34" s="12" t="s">
        <v>2236</v>
      </c>
      <c r="MV34" s="12" t="s">
        <v>2236</v>
      </c>
      <c r="MW34" s="12" t="s">
        <v>2236</v>
      </c>
      <c r="MX34" s="12" t="s">
        <v>2236</v>
      </c>
      <c r="MY34" s="12" t="s">
        <v>2236</v>
      </c>
      <c r="MZ34" s="12" t="s">
        <v>2236</v>
      </c>
      <c r="NA34" s="12" t="s">
        <v>2236</v>
      </c>
      <c r="NB34" s="12" t="s">
        <v>2236</v>
      </c>
      <c r="NC34" s="12" t="s">
        <v>2236</v>
      </c>
      <c r="ND34" s="12" t="s">
        <v>2236</v>
      </c>
      <c r="NE34" s="12" t="s">
        <v>2236</v>
      </c>
      <c r="NF34" s="12" t="s">
        <v>2236</v>
      </c>
      <c r="NG34" s="12" t="s">
        <v>2236</v>
      </c>
      <c r="NH34" s="12" t="s">
        <v>2236</v>
      </c>
      <c r="NI34" s="12" t="s">
        <v>2236</v>
      </c>
      <c r="NJ34" s="12" t="s">
        <v>2236</v>
      </c>
      <c r="NK34" s="12" t="s">
        <v>2236</v>
      </c>
      <c r="NL34" s="12" t="s">
        <v>2236</v>
      </c>
      <c r="NM34" s="12" t="s">
        <v>2236</v>
      </c>
      <c r="NN34" s="12" t="s">
        <v>2236</v>
      </c>
      <c r="NO34" s="12" t="s">
        <v>2236</v>
      </c>
      <c r="NP34" s="12" t="s">
        <v>2236</v>
      </c>
      <c r="NQ34" s="12" t="s">
        <v>2236</v>
      </c>
      <c r="NR34" s="12" t="s">
        <v>2236</v>
      </c>
      <c r="NS34" s="12" t="s">
        <v>2236</v>
      </c>
      <c r="NT34" s="12" t="s">
        <v>2236</v>
      </c>
      <c r="NU34" s="12" t="s">
        <v>2236</v>
      </c>
      <c r="NV34" s="12" t="s">
        <v>2236</v>
      </c>
      <c r="NW34" s="12" t="s">
        <v>2236</v>
      </c>
      <c r="NX34" s="12" t="s">
        <v>2236</v>
      </c>
      <c r="NY34" s="12" t="s">
        <v>2236</v>
      </c>
      <c r="NZ34" s="12" t="s">
        <v>2236</v>
      </c>
      <c r="OA34" s="12" t="s">
        <v>2236</v>
      </c>
      <c r="OB34" s="12" t="s">
        <v>2236</v>
      </c>
      <c r="OC34" s="12" t="s">
        <v>2236</v>
      </c>
      <c r="OD34" s="12" t="s">
        <v>2236</v>
      </c>
      <c r="OE34" s="12" t="s">
        <v>2236</v>
      </c>
      <c r="OF34" s="12" t="s">
        <v>2236</v>
      </c>
      <c r="OG34" s="12" t="s">
        <v>2236</v>
      </c>
      <c r="OH34" s="12" t="s">
        <v>2236</v>
      </c>
      <c r="OI34" s="12" t="s">
        <v>2236</v>
      </c>
      <c r="OJ34" s="12" t="s">
        <v>2236</v>
      </c>
      <c r="OK34" s="12" t="s">
        <v>2236</v>
      </c>
      <c r="OL34" s="12" t="s">
        <v>2236</v>
      </c>
      <c r="OM34" s="12" t="s">
        <v>2236</v>
      </c>
      <c r="ON34" s="12" t="s">
        <v>2236</v>
      </c>
      <c r="OO34" s="12" t="s">
        <v>2236</v>
      </c>
      <c r="OP34" s="12" t="s">
        <v>2236</v>
      </c>
      <c r="OQ34" s="12" t="s">
        <v>2236</v>
      </c>
      <c r="OR34" s="12" t="s">
        <v>2236</v>
      </c>
      <c r="OS34" s="12" t="s">
        <v>2236</v>
      </c>
      <c r="OT34" s="12" t="s">
        <v>2236</v>
      </c>
      <c r="OU34" s="12" t="s">
        <v>2236</v>
      </c>
      <c r="OV34" s="12" t="s">
        <v>2236</v>
      </c>
      <c r="OW34" s="12" t="s">
        <v>2236</v>
      </c>
      <c r="OX34" s="12" t="s">
        <v>2236</v>
      </c>
      <c r="OY34" s="12" t="s">
        <v>2236</v>
      </c>
      <c r="OZ34" s="12" t="s">
        <v>2236</v>
      </c>
      <c r="PA34" s="12" t="s">
        <v>2236</v>
      </c>
      <c r="PB34" s="12" t="s">
        <v>2236</v>
      </c>
      <c r="PC34" s="12" t="s">
        <v>2236</v>
      </c>
      <c r="PD34" s="12" t="s">
        <v>2236</v>
      </c>
      <c r="PE34" s="12" t="s">
        <v>2236</v>
      </c>
      <c r="PF34" s="12" t="s">
        <v>2236</v>
      </c>
      <c r="PG34" s="12" t="s">
        <v>2236</v>
      </c>
      <c r="PH34" s="12" t="s">
        <v>2236</v>
      </c>
      <c r="PI34" s="12" t="s">
        <v>2236</v>
      </c>
      <c r="PJ34" s="12" t="s">
        <v>2236</v>
      </c>
      <c r="PK34" s="12" t="s">
        <v>2236</v>
      </c>
      <c r="PL34" s="12" t="s">
        <v>2236</v>
      </c>
      <c r="PM34" s="12" t="s">
        <v>2236</v>
      </c>
      <c r="PN34" s="12" t="s">
        <v>2236</v>
      </c>
      <c r="PO34" s="12" t="s">
        <v>2236</v>
      </c>
      <c r="PP34" s="12" t="s">
        <v>2236</v>
      </c>
      <c r="PQ34" s="12" t="s">
        <v>2236</v>
      </c>
      <c r="PR34" s="12" t="s">
        <v>2236</v>
      </c>
      <c r="PS34" s="11" t="s">
        <v>2236</v>
      </c>
      <c r="PT34" s="11" t="s">
        <v>2236</v>
      </c>
      <c r="PU34" s="11" t="s">
        <v>2236</v>
      </c>
      <c r="PV34" s="11" t="s">
        <v>5575</v>
      </c>
      <c r="PW34" s="11" t="s">
        <v>5576</v>
      </c>
      <c r="PX34" s="20" t="s">
        <v>2170</v>
      </c>
    </row>
    <row r="35" spans="1:440" ht="15" customHeight="1">
      <c r="A35" s="11" t="s">
        <v>5577</v>
      </c>
      <c r="B35" s="11">
        <v>7084</v>
      </c>
      <c r="C35" s="11" t="s">
        <v>4548</v>
      </c>
      <c r="D35" s="11" t="s">
        <v>4549</v>
      </c>
      <c r="E35" s="11" t="s">
        <v>4550</v>
      </c>
      <c r="F35" s="11">
        <v>2018</v>
      </c>
      <c r="G35" s="11" t="s">
        <v>4551</v>
      </c>
      <c r="H35" s="11" t="s">
        <v>4552</v>
      </c>
      <c r="I35" s="11" t="s">
        <v>2578</v>
      </c>
      <c r="J35" s="11" t="s">
        <v>4553</v>
      </c>
      <c r="K35" s="11" t="s">
        <v>2234</v>
      </c>
      <c r="L35" s="11" t="s">
        <v>2891</v>
      </c>
      <c r="M35" s="11" t="s">
        <v>4554</v>
      </c>
      <c r="N35" s="11" t="s">
        <v>2237</v>
      </c>
      <c r="O35" s="11" t="s">
        <v>2236</v>
      </c>
      <c r="P35" s="11" t="s">
        <v>2236</v>
      </c>
      <c r="Q35" s="60" t="s">
        <v>2236</v>
      </c>
      <c r="R35" s="11" t="s">
        <v>2236</v>
      </c>
      <c r="S35" s="12" t="s">
        <v>2236</v>
      </c>
      <c r="T35" s="12" t="s">
        <v>2236</v>
      </c>
      <c r="U35" s="12" t="s">
        <v>2236</v>
      </c>
      <c r="V35" s="12" t="s">
        <v>2236</v>
      </c>
      <c r="W35" s="12" t="s">
        <v>2236</v>
      </c>
      <c r="X35" s="12" t="s">
        <v>2236</v>
      </c>
      <c r="Y35" s="12" t="s">
        <v>2236</v>
      </c>
      <c r="Z35" s="12" t="s">
        <v>2236</v>
      </c>
      <c r="AA35" s="12" t="s">
        <v>2236</v>
      </c>
      <c r="AB35" s="12" t="s">
        <v>2236</v>
      </c>
      <c r="AC35" s="12" t="s">
        <v>2236</v>
      </c>
      <c r="AD35" s="12" t="s">
        <v>2236</v>
      </c>
      <c r="AE35" s="12" t="s">
        <v>2236</v>
      </c>
      <c r="AF35" s="12" t="s">
        <v>2236</v>
      </c>
      <c r="AG35" s="12" t="s">
        <v>2236</v>
      </c>
      <c r="AH35" s="12" t="s">
        <v>2236</v>
      </c>
      <c r="AI35" s="12" t="s">
        <v>2236</v>
      </c>
      <c r="AJ35" s="12" t="s">
        <v>2236</v>
      </c>
      <c r="AK35" s="12" t="s">
        <v>2236</v>
      </c>
      <c r="AL35" s="12" t="s">
        <v>2236</v>
      </c>
      <c r="AM35" s="12" t="s">
        <v>2236</v>
      </c>
      <c r="AN35" s="12" t="s">
        <v>2236</v>
      </c>
      <c r="AO35" s="12" t="s">
        <v>2236</v>
      </c>
      <c r="AP35" s="12" t="s">
        <v>2236</v>
      </c>
      <c r="AQ35" s="12" t="s">
        <v>2236</v>
      </c>
      <c r="AR35" s="12" t="s">
        <v>2236</v>
      </c>
      <c r="AS35" s="12" t="s">
        <v>2236</v>
      </c>
      <c r="AT35" s="12" t="s">
        <v>2236</v>
      </c>
      <c r="AU35" s="12" t="s">
        <v>2236</v>
      </c>
      <c r="AV35" s="12" t="s">
        <v>2236</v>
      </c>
      <c r="AW35" s="12" t="s">
        <v>2236</v>
      </c>
      <c r="AX35" s="12" t="s">
        <v>2236</v>
      </c>
      <c r="AY35" s="12" t="s">
        <v>2236</v>
      </c>
      <c r="AZ35" s="12" t="s">
        <v>2236</v>
      </c>
      <c r="BA35" s="12" t="s">
        <v>2236</v>
      </c>
      <c r="BB35" s="12" t="s">
        <v>2236</v>
      </c>
      <c r="BC35" s="12" t="s">
        <v>2236</v>
      </c>
      <c r="BD35" s="12" t="s">
        <v>2236</v>
      </c>
      <c r="BE35" s="12" t="s">
        <v>2236</v>
      </c>
      <c r="BF35" s="12" t="s">
        <v>2236</v>
      </c>
      <c r="BG35" s="12" t="s">
        <v>2236</v>
      </c>
      <c r="BH35" s="12" t="s">
        <v>2236</v>
      </c>
      <c r="BI35" s="12" t="s">
        <v>2236</v>
      </c>
      <c r="BJ35" s="12" t="s">
        <v>2236</v>
      </c>
      <c r="BK35" s="12" t="s">
        <v>2236</v>
      </c>
      <c r="BL35" s="12" t="s">
        <v>2236</v>
      </c>
      <c r="BM35" s="12" t="s">
        <v>2236</v>
      </c>
      <c r="BN35" s="12" t="s">
        <v>2236</v>
      </c>
      <c r="BO35" s="12" t="s">
        <v>2236</v>
      </c>
      <c r="BP35" s="12" t="s">
        <v>2236</v>
      </c>
      <c r="BQ35" s="12" t="s">
        <v>2236</v>
      </c>
      <c r="BR35" s="12" t="s">
        <v>2236</v>
      </c>
      <c r="BS35" s="12" t="s">
        <v>2236</v>
      </c>
      <c r="BT35" s="12" t="s">
        <v>2236</v>
      </c>
      <c r="BU35" s="12" t="s">
        <v>2236</v>
      </c>
      <c r="BV35" s="11" t="s">
        <v>2236</v>
      </c>
      <c r="BW35" s="11" t="s">
        <v>2236</v>
      </c>
      <c r="BX35" s="11" t="s">
        <v>2236</v>
      </c>
      <c r="BY35" s="11" t="s">
        <v>2236</v>
      </c>
      <c r="BZ35" s="12" t="s">
        <v>2236</v>
      </c>
      <c r="CA35" s="12" t="s">
        <v>2236</v>
      </c>
      <c r="CB35" s="12" t="s">
        <v>2236</v>
      </c>
      <c r="CC35" s="12" t="s">
        <v>2236</v>
      </c>
      <c r="CD35" s="12" t="s">
        <v>2236</v>
      </c>
      <c r="CE35" s="12" t="s">
        <v>2236</v>
      </c>
      <c r="CF35" s="11" t="s">
        <v>2236</v>
      </c>
      <c r="CG35" s="12" t="s">
        <v>2236</v>
      </c>
      <c r="CH35" s="11" t="s">
        <v>2236</v>
      </c>
      <c r="CI35" s="12" t="s">
        <v>2236</v>
      </c>
      <c r="CJ35" s="12" t="s">
        <v>2236</v>
      </c>
      <c r="CK35" s="12" t="s">
        <v>2236</v>
      </c>
      <c r="CL35" s="12" t="s">
        <v>2236</v>
      </c>
      <c r="CM35" s="12" t="s">
        <v>2236</v>
      </c>
      <c r="CN35" s="12" t="s">
        <v>2236</v>
      </c>
      <c r="CO35" s="12" t="s">
        <v>2236</v>
      </c>
      <c r="CP35" s="12" t="s">
        <v>2236</v>
      </c>
      <c r="CQ35" s="12" t="s">
        <v>2236</v>
      </c>
      <c r="CR35" s="12" t="s">
        <v>2236</v>
      </c>
      <c r="CS35" s="12" t="s">
        <v>2236</v>
      </c>
      <c r="CT35" s="12" t="s">
        <v>2236</v>
      </c>
      <c r="CU35" s="12" t="s">
        <v>2236</v>
      </c>
      <c r="CV35" s="12" t="s">
        <v>2236</v>
      </c>
      <c r="CW35" s="12" t="s">
        <v>2236</v>
      </c>
      <c r="CX35" s="12" t="s">
        <v>2236</v>
      </c>
      <c r="CY35" s="12" t="s">
        <v>2236</v>
      </c>
      <c r="CZ35" s="12" t="s">
        <v>2236</v>
      </c>
      <c r="DA35" s="12" t="s">
        <v>2236</v>
      </c>
      <c r="DB35" s="12" t="s">
        <v>2236</v>
      </c>
      <c r="DC35" s="12" t="s">
        <v>2236</v>
      </c>
      <c r="DD35" s="12" t="s">
        <v>2236</v>
      </c>
      <c r="DE35" s="12" t="s">
        <v>2236</v>
      </c>
      <c r="DF35" s="12" t="s">
        <v>2236</v>
      </c>
      <c r="DG35" s="12" t="s">
        <v>2236</v>
      </c>
      <c r="DH35" s="12" t="s">
        <v>2236</v>
      </c>
      <c r="DI35" s="12" t="s">
        <v>2236</v>
      </c>
      <c r="DJ35" s="12" t="s">
        <v>2236</v>
      </c>
      <c r="DK35" s="12" t="s">
        <v>2236</v>
      </c>
      <c r="DL35" s="12" t="s">
        <v>2236</v>
      </c>
      <c r="DM35" s="12" t="s">
        <v>2236</v>
      </c>
      <c r="DN35" s="12" t="s">
        <v>2236</v>
      </c>
      <c r="DO35" s="12" t="s">
        <v>2236</v>
      </c>
      <c r="DP35" s="12" t="s">
        <v>2236</v>
      </c>
      <c r="DQ35" s="12" t="s">
        <v>2236</v>
      </c>
      <c r="DR35" s="11" t="s">
        <v>2268</v>
      </c>
      <c r="DS35" s="11" t="s">
        <v>4555</v>
      </c>
      <c r="DT35" s="13" t="s">
        <v>4556</v>
      </c>
      <c r="DU35" s="11" t="s">
        <v>2236</v>
      </c>
      <c r="DV35" s="11" t="s">
        <v>4557</v>
      </c>
      <c r="DW35" s="13" t="s">
        <v>4558</v>
      </c>
      <c r="DX35" s="11" t="s">
        <v>2236</v>
      </c>
      <c r="DY35" s="11" t="s">
        <v>4559</v>
      </c>
      <c r="DZ35" s="13" t="s">
        <v>4560</v>
      </c>
      <c r="EA35" s="11" t="s">
        <v>2236</v>
      </c>
      <c r="EB35" s="11" t="s">
        <v>4561</v>
      </c>
      <c r="EC35" s="13" t="s">
        <v>4562</v>
      </c>
      <c r="ED35" s="11" t="s">
        <v>2236</v>
      </c>
      <c r="EE35" s="11" t="s">
        <v>4563</v>
      </c>
      <c r="EF35" s="11" t="s">
        <v>4564</v>
      </c>
      <c r="EG35" s="11" t="s">
        <v>2236</v>
      </c>
      <c r="EH35" s="12" t="s">
        <v>2236</v>
      </c>
      <c r="EI35" s="12" t="s">
        <v>2236</v>
      </c>
      <c r="EJ35" s="12" t="s">
        <v>2236</v>
      </c>
      <c r="EK35" s="12" t="s">
        <v>2236</v>
      </c>
      <c r="EL35" s="12" t="s">
        <v>2236</v>
      </c>
      <c r="EM35" s="12" t="s">
        <v>2236</v>
      </c>
      <c r="EN35" s="12" t="s">
        <v>2236</v>
      </c>
      <c r="EO35" s="12" t="s">
        <v>2236</v>
      </c>
      <c r="EP35" s="12" t="s">
        <v>2236</v>
      </c>
      <c r="EQ35" s="12" t="s">
        <v>2236</v>
      </c>
      <c r="ER35" s="12" t="s">
        <v>2236</v>
      </c>
      <c r="ES35" s="12" t="s">
        <v>2236</v>
      </c>
      <c r="ET35" s="12" t="s">
        <v>2236</v>
      </c>
      <c r="EU35" s="12" t="s">
        <v>2236</v>
      </c>
      <c r="EV35" s="12" t="s">
        <v>2236</v>
      </c>
      <c r="EW35" s="12" t="s">
        <v>2236</v>
      </c>
      <c r="EX35" s="12" t="s">
        <v>2236</v>
      </c>
      <c r="EY35" s="12" t="s">
        <v>2236</v>
      </c>
      <c r="EZ35" s="12" t="s">
        <v>2236</v>
      </c>
      <c r="FA35" s="12" t="s">
        <v>2236</v>
      </c>
      <c r="FB35" s="12" t="s">
        <v>2236</v>
      </c>
      <c r="FC35" s="12" t="s">
        <v>2236</v>
      </c>
      <c r="FD35" s="12" t="s">
        <v>2236</v>
      </c>
      <c r="FE35" s="12" t="s">
        <v>2236</v>
      </c>
      <c r="FF35" s="12" t="s">
        <v>2236</v>
      </c>
      <c r="FG35" s="12" t="s">
        <v>2236</v>
      </c>
      <c r="FH35" s="12" t="s">
        <v>2236</v>
      </c>
      <c r="FI35" s="12" t="s">
        <v>2236</v>
      </c>
      <c r="FJ35" s="12" t="s">
        <v>2236</v>
      </c>
      <c r="FK35" s="12" t="s">
        <v>2236</v>
      </c>
      <c r="FL35" s="12" t="s">
        <v>2236</v>
      </c>
      <c r="FM35" s="12" t="s">
        <v>2236</v>
      </c>
      <c r="FN35" s="12" t="s">
        <v>2236</v>
      </c>
      <c r="FO35" s="12" t="s">
        <v>2236</v>
      </c>
      <c r="FP35" s="12" t="s">
        <v>2236</v>
      </c>
      <c r="FQ35" s="12" t="s">
        <v>2236</v>
      </c>
      <c r="FR35" s="12" t="s">
        <v>2236</v>
      </c>
      <c r="FS35" s="12" t="s">
        <v>2236</v>
      </c>
      <c r="FT35" s="12" t="s">
        <v>2236</v>
      </c>
      <c r="FU35" s="12" t="s">
        <v>2236</v>
      </c>
      <c r="FV35" s="12" t="s">
        <v>2236</v>
      </c>
      <c r="FW35" s="12" t="s">
        <v>2236</v>
      </c>
      <c r="FX35" s="12" t="s">
        <v>2236</v>
      </c>
      <c r="FY35" s="12" t="s">
        <v>2236</v>
      </c>
      <c r="FZ35" s="12" t="s">
        <v>2236</v>
      </c>
      <c r="GA35" s="12" t="s">
        <v>2236</v>
      </c>
      <c r="GB35" s="12" t="s">
        <v>2236</v>
      </c>
      <c r="GC35" s="12" t="s">
        <v>2236</v>
      </c>
      <c r="GD35" s="12" t="s">
        <v>2236</v>
      </c>
      <c r="GE35" s="12" t="s">
        <v>2236</v>
      </c>
      <c r="GF35" s="12" t="s">
        <v>2236</v>
      </c>
      <c r="GG35" s="12" t="s">
        <v>2236</v>
      </c>
      <c r="GH35" s="12" t="s">
        <v>2236</v>
      </c>
      <c r="GI35" s="12" t="s">
        <v>2236</v>
      </c>
      <c r="GJ35" s="12" t="s">
        <v>2236</v>
      </c>
      <c r="GK35" s="12" t="s">
        <v>2236</v>
      </c>
      <c r="GL35" s="12" t="s">
        <v>2236</v>
      </c>
      <c r="GM35" s="12" t="s">
        <v>2236</v>
      </c>
      <c r="GN35" s="12" t="s">
        <v>2236</v>
      </c>
      <c r="GO35" s="12" t="s">
        <v>2236</v>
      </c>
      <c r="GP35" s="12" t="s">
        <v>2236</v>
      </c>
      <c r="GQ35" s="12" t="s">
        <v>2236</v>
      </c>
      <c r="GR35" s="12" t="s">
        <v>2236</v>
      </c>
      <c r="GS35" s="12" t="s">
        <v>2236</v>
      </c>
      <c r="GT35" s="12" t="s">
        <v>2236</v>
      </c>
      <c r="GU35" s="12" t="s">
        <v>2236</v>
      </c>
      <c r="GV35" s="12" t="s">
        <v>2236</v>
      </c>
      <c r="GW35" s="12" t="s">
        <v>2236</v>
      </c>
      <c r="GX35" s="12" t="s">
        <v>2236</v>
      </c>
      <c r="GY35" s="12" t="s">
        <v>2236</v>
      </c>
      <c r="GZ35" s="12" t="s">
        <v>2236</v>
      </c>
      <c r="HA35" s="12" t="s">
        <v>2236</v>
      </c>
      <c r="HB35" s="12" t="s">
        <v>2236</v>
      </c>
      <c r="HC35" s="12" t="s">
        <v>2236</v>
      </c>
      <c r="HD35" s="12" t="s">
        <v>2236</v>
      </c>
      <c r="HE35" s="12" t="s">
        <v>2236</v>
      </c>
      <c r="HF35" s="12" t="s">
        <v>2236</v>
      </c>
      <c r="HG35" s="12" t="s">
        <v>2236</v>
      </c>
      <c r="HH35" s="12" t="s">
        <v>2236</v>
      </c>
      <c r="HI35" s="12" t="s">
        <v>2236</v>
      </c>
      <c r="HJ35" s="12" t="s">
        <v>2236</v>
      </c>
      <c r="HK35" s="12" t="s">
        <v>2236</v>
      </c>
      <c r="HL35" s="12" t="s">
        <v>2236</v>
      </c>
      <c r="HM35" s="12" t="s">
        <v>2236</v>
      </c>
      <c r="HN35" s="12" t="s">
        <v>2236</v>
      </c>
      <c r="HO35" s="12" t="s">
        <v>2236</v>
      </c>
      <c r="HP35" s="12" t="s">
        <v>2236</v>
      </c>
      <c r="HQ35" s="12" t="s">
        <v>2236</v>
      </c>
      <c r="HR35" s="12" t="s">
        <v>2236</v>
      </c>
      <c r="HS35" s="12" t="s">
        <v>2236</v>
      </c>
      <c r="HT35" s="12" t="s">
        <v>2236</v>
      </c>
      <c r="HU35" s="12" t="s">
        <v>2236</v>
      </c>
      <c r="HV35" s="12" t="s">
        <v>2236</v>
      </c>
      <c r="HW35" s="12" t="s">
        <v>2236</v>
      </c>
      <c r="HX35" s="12" t="s">
        <v>2236</v>
      </c>
      <c r="HY35" s="12" t="s">
        <v>2236</v>
      </c>
      <c r="HZ35" s="12" t="s">
        <v>2236</v>
      </c>
      <c r="IA35" s="12" t="s">
        <v>2236</v>
      </c>
      <c r="IB35" s="12" t="s">
        <v>2236</v>
      </c>
      <c r="IC35" s="12" t="s">
        <v>2236</v>
      </c>
      <c r="ID35" s="12" t="s">
        <v>2236</v>
      </c>
      <c r="IE35" s="12" t="s">
        <v>2236</v>
      </c>
      <c r="IF35" s="12" t="s">
        <v>2236</v>
      </c>
      <c r="IG35" s="12" t="s">
        <v>2236</v>
      </c>
      <c r="IH35" s="12" t="s">
        <v>2236</v>
      </c>
      <c r="II35" s="12" t="s">
        <v>2236</v>
      </c>
      <c r="IJ35" s="12" t="s">
        <v>2236</v>
      </c>
      <c r="IK35" s="12" t="s">
        <v>2236</v>
      </c>
      <c r="IL35" s="12" t="s">
        <v>2236</v>
      </c>
      <c r="IM35" s="12" t="s">
        <v>2236</v>
      </c>
      <c r="IN35" s="12" t="s">
        <v>2236</v>
      </c>
      <c r="IO35" s="12" t="s">
        <v>2236</v>
      </c>
      <c r="IP35" s="12" t="s">
        <v>2236</v>
      </c>
      <c r="IQ35" s="12" t="s">
        <v>2236</v>
      </c>
      <c r="IR35" s="12" t="s">
        <v>2236</v>
      </c>
      <c r="IS35" s="12" t="s">
        <v>2236</v>
      </c>
      <c r="IT35" s="12" t="s">
        <v>2236</v>
      </c>
      <c r="IU35" s="12" t="s">
        <v>2236</v>
      </c>
      <c r="IV35" s="12" t="s">
        <v>2236</v>
      </c>
      <c r="IW35" s="12" t="s">
        <v>2236</v>
      </c>
      <c r="IX35" s="12" t="s">
        <v>2236</v>
      </c>
      <c r="IY35" s="12" t="s">
        <v>2236</v>
      </c>
      <c r="IZ35" s="12" t="s">
        <v>2236</v>
      </c>
      <c r="JA35" s="12" t="s">
        <v>2236</v>
      </c>
      <c r="JB35" s="12" t="s">
        <v>2236</v>
      </c>
      <c r="JC35" s="12" t="s">
        <v>2236</v>
      </c>
      <c r="JD35" s="12" t="s">
        <v>2236</v>
      </c>
      <c r="JE35" s="12" t="s">
        <v>2236</v>
      </c>
      <c r="JF35" s="12" t="s">
        <v>2236</v>
      </c>
      <c r="JG35" s="12" t="s">
        <v>2236</v>
      </c>
      <c r="JH35" s="12" t="s">
        <v>2236</v>
      </c>
      <c r="JI35" s="12" t="s">
        <v>2236</v>
      </c>
      <c r="JJ35" s="12" t="s">
        <v>2236</v>
      </c>
      <c r="JK35" s="12" t="s">
        <v>2236</v>
      </c>
      <c r="JL35" s="12" t="s">
        <v>2236</v>
      </c>
      <c r="JM35" s="12" t="s">
        <v>2236</v>
      </c>
      <c r="JN35" s="12" t="s">
        <v>2236</v>
      </c>
      <c r="JO35" s="11" t="s">
        <v>4565</v>
      </c>
      <c r="JP35" s="11" t="s">
        <v>2236</v>
      </c>
      <c r="JQ35" s="11" t="s">
        <v>2236</v>
      </c>
      <c r="JR35" s="13" t="s">
        <v>4556</v>
      </c>
      <c r="JS35" s="11" t="s">
        <v>4566</v>
      </c>
      <c r="JT35" s="11" t="s">
        <v>2236</v>
      </c>
      <c r="JU35" s="11" t="s">
        <v>2236</v>
      </c>
      <c r="JV35" s="13" t="s">
        <v>5578</v>
      </c>
      <c r="JW35" s="11" t="s">
        <v>4567</v>
      </c>
      <c r="JX35" s="11" t="s">
        <v>2236</v>
      </c>
      <c r="JY35" s="11" t="s">
        <v>2236</v>
      </c>
      <c r="JZ35" s="13" t="s">
        <v>5579</v>
      </c>
      <c r="KA35" s="11" t="s">
        <v>4568</v>
      </c>
      <c r="KB35" s="11" t="s">
        <v>2236</v>
      </c>
      <c r="KC35" s="11" t="s">
        <v>2236</v>
      </c>
      <c r="KD35" s="13" t="s">
        <v>5580</v>
      </c>
      <c r="KE35" s="11" t="s">
        <v>4563</v>
      </c>
      <c r="KF35" s="11" t="s">
        <v>2236</v>
      </c>
      <c r="KG35" s="11" t="s">
        <v>2236</v>
      </c>
      <c r="KH35" s="12" t="s">
        <v>2236</v>
      </c>
      <c r="KI35" s="12" t="s">
        <v>2236</v>
      </c>
      <c r="KJ35" s="12" t="s">
        <v>2236</v>
      </c>
      <c r="KK35" s="12" t="s">
        <v>2236</v>
      </c>
      <c r="KL35" s="12" t="s">
        <v>2236</v>
      </c>
      <c r="KM35" s="12" t="s">
        <v>2236</v>
      </c>
      <c r="KN35" s="12" t="s">
        <v>2236</v>
      </c>
      <c r="KO35" s="12" t="s">
        <v>2236</v>
      </c>
      <c r="KP35" s="12" t="s">
        <v>2236</v>
      </c>
      <c r="KQ35" s="12" t="s">
        <v>2236</v>
      </c>
      <c r="KR35" s="12" t="s">
        <v>2236</v>
      </c>
      <c r="KS35" s="12" t="s">
        <v>2236</v>
      </c>
      <c r="KT35" s="12" t="s">
        <v>2236</v>
      </c>
      <c r="KU35" s="12" t="s">
        <v>2236</v>
      </c>
      <c r="KV35" s="12" t="s">
        <v>2236</v>
      </c>
      <c r="KW35" s="12" t="s">
        <v>2236</v>
      </c>
      <c r="KX35" s="12" t="s">
        <v>2236</v>
      </c>
      <c r="KY35" s="12" t="s">
        <v>2236</v>
      </c>
      <c r="KZ35" s="12" t="s">
        <v>2236</v>
      </c>
      <c r="LA35" s="12" t="s">
        <v>2236</v>
      </c>
      <c r="LB35" s="12" t="s">
        <v>2236</v>
      </c>
      <c r="LC35" s="12" t="s">
        <v>2236</v>
      </c>
      <c r="LD35" s="12" t="s">
        <v>2236</v>
      </c>
      <c r="LE35" s="12" t="s">
        <v>2236</v>
      </c>
      <c r="LF35" s="12" t="s">
        <v>2236</v>
      </c>
      <c r="LG35" s="12" t="s">
        <v>2236</v>
      </c>
      <c r="LH35" s="12" t="s">
        <v>2236</v>
      </c>
      <c r="LI35" s="12" t="s">
        <v>2236</v>
      </c>
      <c r="LJ35" s="12" t="s">
        <v>2236</v>
      </c>
      <c r="LK35" s="12" t="s">
        <v>2236</v>
      </c>
      <c r="LL35" s="12" t="s">
        <v>2236</v>
      </c>
      <c r="LM35" s="12" t="s">
        <v>2236</v>
      </c>
      <c r="LN35" s="12" t="s">
        <v>2236</v>
      </c>
      <c r="LO35" s="12" t="s">
        <v>2236</v>
      </c>
      <c r="LP35" s="12" t="s">
        <v>2236</v>
      </c>
      <c r="LQ35" s="12" t="s">
        <v>2236</v>
      </c>
      <c r="LR35" s="12" t="s">
        <v>2236</v>
      </c>
      <c r="LS35" s="12" t="s">
        <v>2236</v>
      </c>
      <c r="LT35" s="12" t="s">
        <v>2236</v>
      </c>
      <c r="LU35" s="12" t="s">
        <v>2236</v>
      </c>
      <c r="LV35" s="12" t="s">
        <v>2236</v>
      </c>
      <c r="LW35" s="12" t="s">
        <v>2236</v>
      </c>
      <c r="LX35" s="12" t="s">
        <v>2236</v>
      </c>
      <c r="LY35" s="12" t="s">
        <v>2236</v>
      </c>
      <c r="LZ35" s="12" t="s">
        <v>2236</v>
      </c>
      <c r="MA35" s="12" t="s">
        <v>2236</v>
      </c>
      <c r="MB35" s="12" t="s">
        <v>2236</v>
      </c>
      <c r="MC35" s="12" t="s">
        <v>2236</v>
      </c>
      <c r="MD35" s="12" t="s">
        <v>2236</v>
      </c>
      <c r="ME35" s="12" t="s">
        <v>2236</v>
      </c>
      <c r="MF35" s="12" t="s">
        <v>2236</v>
      </c>
      <c r="MG35" s="12" t="s">
        <v>2236</v>
      </c>
      <c r="MH35" s="12" t="s">
        <v>2236</v>
      </c>
      <c r="MI35" s="12" t="s">
        <v>2236</v>
      </c>
      <c r="MJ35" s="12" t="s">
        <v>2236</v>
      </c>
      <c r="MK35" s="12" t="s">
        <v>2236</v>
      </c>
      <c r="ML35" s="12" t="s">
        <v>2236</v>
      </c>
      <c r="MM35" s="12" t="s">
        <v>2236</v>
      </c>
      <c r="MN35" s="12" t="s">
        <v>2236</v>
      </c>
      <c r="MO35" s="12" t="s">
        <v>2236</v>
      </c>
      <c r="MP35" s="12" t="s">
        <v>2236</v>
      </c>
      <c r="MQ35" s="12" t="s">
        <v>2236</v>
      </c>
      <c r="MR35" s="12" t="s">
        <v>2236</v>
      </c>
      <c r="MS35" s="12" t="s">
        <v>2236</v>
      </c>
      <c r="MT35" s="12" t="s">
        <v>2236</v>
      </c>
      <c r="MU35" s="12" t="s">
        <v>2236</v>
      </c>
      <c r="MV35" s="12" t="s">
        <v>2236</v>
      </c>
      <c r="MW35" s="12" t="s">
        <v>2236</v>
      </c>
      <c r="MX35" s="12" t="s">
        <v>2236</v>
      </c>
      <c r="MY35" s="12" t="s">
        <v>2236</v>
      </c>
      <c r="MZ35" s="12" t="s">
        <v>2236</v>
      </c>
      <c r="NA35" s="12" t="s">
        <v>2236</v>
      </c>
      <c r="NB35" s="12" t="s">
        <v>2236</v>
      </c>
      <c r="NC35" s="12" t="s">
        <v>2236</v>
      </c>
      <c r="ND35" s="12" t="s">
        <v>2236</v>
      </c>
      <c r="NE35" s="12" t="s">
        <v>2236</v>
      </c>
      <c r="NF35" s="12" t="s">
        <v>2236</v>
      </c>
      <c r="NG35" s="12" t="s">
        <v>2236</v>
      </c>
      <c r="NH35" s="12" t="s">
        <v>2236</v>
      </c>
      <c r="NI35" s="12" t="s">
        <v>2236</v>
      </c>
      <c r="NJ35" s="12" t="s">
        <v>2236</v>
      </c>
      <c r="NK35" s="12" t="s">
        <v>2236</v>
      </c>
      <c r="NL35" s="12" t="s">
        <v>2236</v>
      </c>
      <c r="NM35" s="12" t="s">
        <v>2236</v>
      </c>
      <c r="NN35" s="12" t="s">
        <v>2236</v>
      </c>
      <c r="NO35" s="12" t="s">
        <v>2236</v>
      </c>
      <c r="NP35" s="12" t="s">
        <v>2236</v>
      </c>
      <c r="NQ35" s="12" t="s">
        <v>2236</v>
      </c>
      <c r="NR35" s="12" t="s">
        <v>2236</v>
      </c>
      <c r="NS35" s="12" t="s">
        <v>2236</v>
      </c>
      <c r="NT35" s="12" t="s">
        <v>2236</v>
      </c>
      <c r="NU35" s="12" t="s">
        <v>2236</v>
      </c>
      <c r="NV35" s="12" t="s">
        <v>2236</v>
      </c>
      <c r="NW35" s="12" t="s">
        <v>2236</v>
      </c>
      <c r="NX35" s="12" t="s">
        <v>2236</v>
      </c>
      <c r="NY35" s="12" t="s">
        <v>2236</v>
      </c>
      <c r="NZ35" s="12" t="s">
        <v>2236</v>
      </c>
      <c r="OA35" s="12" t="s">
        <v>2236</v>
      </c>
      <c r="OB35" s="12" t="s">
        <v>2236</v>
      </c>
      <c r="OC35" s="12" t="s">
        <v>2236</v>
      </c>
      <c r="OD35" s="12" t="s">
        <v>2236</v>
      </c>
      <c r="OE35" s="12" t="s">
        <v>2236</v>
      </c>
      <c r="OF35" s="12" t="s">
        <v>2236</v>
      </c>
      <c r="OG35" s="12" t="s">
        <v>2236</v>
      </c>
      <c r="OH35" s="12" t="s">
        <v>2236</v>
      </c>
      <c r="OI35" s="12" t="s">
        <v>2236</v>
      </c>
      <c r="OJ35" s="12" t="s">
        <v>2236</v>
      </c>
      <c r="OK35" s="12" t="s">
        <v>2236</v>
      </c>
      <c r="OL35" s="12" t="s">
        <v>2236</v>
      </c>
      <c r="OM35" s="12" t="s">
        <v>2236</v>
      </c>
      <c r="ON35" s="12" t="s">
        <v>2236</v>
      </c>
      <c r="OO35" s="12" t="s">
        <v>2236</v>
      </c>
      <c r="OP35" s="12" t="s">
        <v>2236</v>
      </c>
      <c r="OQ35" s="12" t="s">
        <v>2236</v>
      </c>
      <c r="OR35" s="12" t="s">
        <v>2236</v>
      </c>
      <c r="OS35" s="12" t="s">
        <v>2236</v>
      </c>
      <c r="OT35" s="12" t="s">
        <v>2236</v>
      </c>
      <c r="OU35" s="12" t="s">
        <v>2236</v>
      </c>
      <c r="OV35" s="12" t="s">
        <v>2236</v>
      </c>
      <c r="OW35" s="12" t="s">
        <v>2236</v>
      </c>
      <c r="OX35" s="12" t="s">
        <v>2236</v>
      </c>
      <c r="OY35" s="12" t="s">
        <v>2236</v>
      </c>
      <c r="OZ35" s="12" t="s">
        <v>2236</v>
      </c>
      <c r="PA35" s="12" t="s">
        <v>2236</v>
      </c>
      <c r="PB35" s="12" t="s">
        <v>2236</v>
      </c>
      <c r="PC35" s="12" t="s">
        <v>2236</v>
      </c>
      <c r="PD35" s="12" t="s">
        <v>2236</v>
      </c>
      <c r="PE35" s="12" t="s">
        <v>2236</v>
      </c>
      <c r="PF35" s="12" t="s">
        <v>2236</v>
      </c>
      <c r="PG35" s="12" t="s">
        <v>2236</v>
      </c>
      <c r="PH35" s="12" t="s">
        <v>2236</v>
      </c>
      <c r="PI35" s="12" t="s">
        <v>2236</v>
      </c>
      <c r="PJ35" s="12" t="s">
        <v>2236</v>
      </c>
      <c r="PK35" s="12" t="s">
        <v>2236</v>
      </c>
      <c r="PL35" s="12" t="s">
        <v>2236</v>
      </c>
      <c r="PM35" s="12" t="s">
        <v>2236</v>
      </c>
      <c r="PN35" s="12" t="s">
        <v>2236</v>
      </c>
      <c r="PO35" s="12" t="s">
        <v>2236</v>
      </c>
      <c r="PP35" s="12" t="s">
        <v>2236</v>
      </c>
      <c r="PQ35" s="12" t="s">
        <v>2236</v>
      </c>
      <c r="PR35" s="12" t="s">
        <v>2236</v>
      </c>
      <c r="PS35" s="11" t="s">
        <v>2236</v>
      </c>
      <c r="PT35" s="11" t="s">
        <v>2236</v>
      </c>
      <c r="PU35" s="11" t="s">
        <v>2236</v>
      </c>
      <c r="PV35" s="11" t="s">
        <v>2236</v>
      </c>
      <c r="PW35" s="13" t="s">
        <v>5581</v>
      </c>
      <c r="PX35" s="20" t="s">
        <v>2170</v>
      </c>
    </row>
    <row r="36" spans="1:440" ht="15" customHeight="1">
      <c r="A36" s="11" t="s">
        <v>5582</v>
      </c>
      <c r="B36" s="11">
        <v>1543</v>
      </c>
      <c r="C36" s="11" t="s">
        <v>2786</v>
      </c>
      <c r="D36" s="11" t="s">
        <v>2787</v>
      </c>
      <c r="E36" s="11" t="s">
        <v>2788</v>
      </c>
      <c r="F36" s="11">
        <v>2012</v>
      </c>
      <c r="G36" s="11" t="s">
        <v>2230</v>
      </c>
      <c r="H36" s="11" t="s">
        <v>2789</v>
      </c>
      <c r="I36" s="11" t="s">
        <v>2232</v>
      </c>
      <c r="J36" s="11" t="s">
        <v>2790</v>
      </c>
      <c r="K36" s="11" t="s">
        <v>2633</v>
      </c>
      <c r="L36" s="11" t="s">
        <v>2235</v>
      </c>
      <c r="M36" s="11" t="s">
        <v>2236</v>
      </c>
      <c r="N36" s="11" t="s">
        <v>2237</v>
      </c>
      <c r="O36" s="11" t="s">
        <v>2236</v>
      </c>
      <c r="P36" s="11" t="s">
        <v>2236</v>
      </c>
      <c r="Q36" s="60" t="s">
        <v>2236</v>
      </c>
      <c r="R36" s="11" t="s">
        <v>2236</v>
      </c>
      <c r="S36" s="12" t="s">
        <v>2236</v>
      </c>
      <c r="T36" s="12" t="s">
        <v>2236</v>
      </c>
      <c r="U36" s="12" t="s">
        <v>2236</v>
      </c>
      <c r="V36" s="12" t="s">
        <v>2236</v>
      </c>
      <c r="W36" s="12" t="s">
        <v>2236</v>
      </c>
      <c r="X36" s="12" t="s">
        <v>2236</v>
      </c>
      <c r="Y36" s="12" t="s">
        <v>2236</v>
      </c>
      <c r="Z36" s="12" t="s">
        <v>2236</v>
      </c>
      <c r="AA36" s="12" t="s">
        <v>2236</v>
      </c>
      <c r="AB36" s="12" t="s">
        <v>2236</v>
      </c>
      <c r="AC36" s="12" t="s">
        <v>2236</v>
      </c>
      <c r="AD36" s="12" t="s">
        <v>2236</v>
      </c>
      <c r="AE36" s="12" t="s">
        <v>2236</v>
      </c>
      <c r="AF36" s="12" t="s">
        <v>2236</v>
      </c>
      <c r="AG36" s="12" t="s">
        <v>2236</v>
      </c>
      <c r="AH36" s="12" t="s">
        <v>2236</v>
      </c>
      <c r="AI36" s="12" t="s">
        <v>2236</v>
      </c>
      <c r="AJ36" s="12" t="s">
        <v>2236</v>
      </c>
      <c r="AK36" s="12" t="s">
        <v>2236</v>
      </c>
      <c r="AL36" s="12" t="s">
        <v>2236</v>
      </c>
      <c r="AM36" s="12" t="s">
        <v>2236</v>
      </c>
      <c r="AN36" s="12" t="s">
        <v>2236</v>
      </c>
      <c r="AO36" s="12" t="s">
        <v>2236</v>
      </c>
      <c r="AP36" s="12" t="s">
        <v>2236</v>
      </c>
      <c r="AQ36" s="12" t="s">
        <v>2236</v>
      </c>
      <c r="AR36" s="12" t="s">
        <v>2236</v>
      </c>
      <c r="AS36" s="12" t="s">
        <v>2236</v>
      </c>
      <c r="AT36" s="12" t="s">
        <v>2236</v>
      </c>
      <c r="AU36" s="12" t="s">
        <v>2236</v>
      </c>
      <c r="AV36" s="12" t="s">
        <v>2236</v>
      </c>
      <c r="AW36" s="12" t="s">
        <v>2236</v>
      </c>
      <c r="AX36" s="12" t="s">
        <v>2236</v>
      </c>
      <c r="AY36" s="12" t="s">
        <v>2236</v>
      </c>
      <c r="AZ36" s="12" t="s">
        <v>2236</v>
      </c>
      <c r="BA36" s="12" t="s">
        <v>2236</v>
      </c>
      <c r="BB36" s="12" t="s">
        <v>2236</v>
      </c>
      <c r="BC36" s="12" t="s">
        <v>2236</v>
      </c>
      <c r="BD36" s="12" t="s">
        <v>2236</v>
      </c>
      <c r="BE36" s="12" t="s">
        <v>2236</v>
      </c>
      <c r="BF36" s="12" t="s">
        <v>2236</v>
      </c>
      <c r="BG36" s="12" t="s">
        <v>2236</v>
      </c>
      <c r="BH36" s="12" t="s">
        <v>2236</v>
      </c>
      <c r="BI36" s="12" t="s">
        <v>2236</v>
      </c>
      <c r="BJ36" s="12" t="s">
        <v>2236</v>
      </c>
      <c r="BK36" s="12" t="s">
        <v>2236</v>
      </c>
      <c r="BL36" s="12" t="s">
        <v>2236</v>
      </c>
      <c r="BM36" s="12" t="s">
        <v>2236</v>
      </c>
      <c r="BN36" s="12" t="s">
        <v>2236</v>
      </c>
      <c r="BO36" s="12" t="s">
        <v>2236</v>
      </c>
      <c r="BP36" s="12" t="s">
        <v>2236</v>
      </c>
      <c r="BQ36" s="12" t="s">
        <v>2236</v>
      </c>
      <c r="BR36" s="12" t="s">
        <v>2236</v>
      </c>
      <c r="BS36" s="12" t="s">
        <v>2236</v>
      </c>
      <c r="BT36" s="12" t="s">
        <v>2236</v>
      </c>
      <c r="BU36" s="12" t="s">
        <v>2236</v>
      </c>
      <c r="BV36" s="12" t="s">
        <v>2236</v>
      </c>
      <c r="BW36" s="12" t="s">
        <v>2236</v>
      </c>
      <c r="BX36" s="12" t="s">
        <v>2236</v>
      </c>
      <c r="BY36" s="12" t="s">
        <v>2236</v>
      </c>
      <c r="BZ36" s="11" t="s">
        <v>2236</v>
      </c>
      <c r="CA36" s="11" t="s">
        <v>2236</v>
      </c>
      <c r="CB36" s="11" t="s">
        <v>2236</v>
      </c>
      <c r="CC36" s="11" t="s">
        <v>2236</v>
      </c>
      <c r="CD36" s="11" t="s">
        <v>2236</v>
      </c>
      <c r="CE36" s="11" t="s">
        <v>2236</v>
      </c>
      <c r="CF36" s="11" t="s">
        <v>2791</v>
      </c>
      <c r="CG36" s="12" t="s">
        <v>2236</v>
      </c>
      <c r="CH36" s="11" t="s">
        <v>2236</v>
      </c>
      <c r="CI36" s="12" t="s">
        <v>2236</v>
      </c>
      <c r="CJ36" s="12" t="s">
        <v>2236</v>
      </c>
      <c r="CK36" s="12" t="s">
        <v>2236</v>
      </c>
      <c r="CL36" s="12" t="s">
        <v>2236</v>
      </c>
      <c r="CM36" s="12" t="s">
        <v>2236</v>
      </c>
      <c r="CN36" s="12" t="s">
        <v>2236</v>
      </c>
      <c r="CO36" s="12" t="s">
        <v>2236</v>
      </c>
      <c r="CP36" s="12" t="s">
        <v>2236</v>
      </c>
      <c r="CQ36" s="12" t="s">
        <v>2236</v>
      </c>
      <c r="CR36" s="12" t="s">
        <v>2236</v>
      </c>
      <c r="CS36" s="12" t="s">
        <v>2236</v>
      </c>
      <c r="CT36" s="12" t="s">
        <v>2236</v>
      </c>
      <c r="CU36" s="12" t="s">
        <v>2236</v>
      </c>
      <c r="CV36" s="12" t="s">
        <v>2236</v>
      </c>
      <c r="CW36" s="12" t="s">
        <v>2236</v>
      </c>
      <c r="CX36" s="12" t="s">
        <v>2236</v>
      </c>
      <c r="CY36" s="12" t="s">
        <v>2236</v>
      </c>
      <c r="CZ36" s="12" t="s">
        <v>2236</v>
      </c>
      <c r="DA36" s="12" t="s">
        <v>2236</v>
      </c>
      <c r="DB36" s="12" t="s">
        <v>2236</v>
      </c>
      <c r="DC36" s="12" t="s">
        <v>2236</v>
      </c>
      <c r="DD36" s="12" t="s">
        <v>2236</v>
      </c>
      <c r="DE36" s="12" t="s">
        <v>2236</v>
      </c>
      <c r="DF36" s="12" t="s">
        <v>2236</v>
      </c>
      <c r="DG36" s="12" t="s">
        <v>2236</v>
      </c>
      <c r="DH36" s="12" t="s">
        <v>2236</v>
      </c>
      <c r="DI36" s="12" t="s">
        <v>2236</v>
      </c>
      <c r="DJ36" s="12" t="s">
        <v>2236</v>
      </c>
      <c r="DK36" s="12" t="s">
        <v>2236</v>
      </c>
      <c r="DL36" s="12" t="s">
        <v>2236</v>
      </c>
      <c r="DM36" s="12" t="s">
        <v>2236</v>
      </c>
      <c r="DN36" s="12" t="s">
        <v>2236</v>
      </c>
      <c r="DO36" s="12" t="s">
        <v>2236</v>
      </c>
      <c r="DP36" s="12" t="s">
        <v>2236</v>
      </c>
      <c r="DQ36" s="12" t="s">
        <v>2236</v>
      </c>
      <c r="DR36" s="11" t="s">
        <v>2268</v>
      </c>
      <c r="DS36" s="11" t="s">
        <v>2236</v>
      </c>
      <c r="DT36" s="12" t="s">
        <v>2236</v>
      </c>
      <c r="DU36" s="12" t="s">
        <v>2236</v>
      </c>
      <c r="DV36" s="12" t="s">
        <v>2236</v>
      </c>
      <c r="DW36" s="12" t="s">
        <v>2236</v>
      </c>
      <c r="DX36" s="12" t="s">
        <v>2236</v>
      </c>
      <c r="DY36" s="12" t="s">
        <v>2236</v>
      </c>
      <c r="DZ36" s="12" t="s">
        <v>2236</v>
      </c>
      <c r="EA36" s="12" t="s">
        <v>2236</v>
      </c>
      <c r="EB36" s="12" t="s">
        <v>2236</v>
      </c>
      <c r="EC36" s="12" t="s">
        <v>2236</v>
      </c>
      <c r="ED36" s="12" t="s">
        <v>2236</v>
      </c>
      <c r="EE36" s="12" t="s">
        <v>2236</v>
      </c>
      <c r="EF36" s="12" t="s">
        <v>2236</v>
      </c>
      <c r="EG36" s="12" t="s">
        <v>2236</v>
      </c>
      <c r="EH36" s="12" t="s">
        <v>2236</v>
      </c>
      <c r="EI36" s="12" t="s">
        <v>2236</v>
      </c>
      <c r="EJ36" s="12" t="s">
        <v>2236</v>
      </c>
      <c r="EK36" s="12" t="s">
        <v>2236</v>
      </c>
      <c r="EL36" s="12" t="s">
        <v>2236</v>
      </c>
      <c r="EM36" s="12" t="s">
        <v>2236</v>
      </c>
      <c r="EN36" s="12" t="s">
        <v>2236</v>
      </c>
      <c r="EO36" s="12" t="s">
        <v>2236</v>
      </c>
      <c r="EP36" s="12" t="s">
        <v>2236</v>
      </c>
      <c r="EQ36" s="14" t="s">
        <v>2792</v>
      </c>
      <c r="ER36" s="11" t="s">
        <v>2236</v>
      </c>
      <c r="ES36" s="11" t="s">
        <v>2793</v>
      </c>
      <c r="ET36" s="11" t="s">
        <v>2236</v>
      </c>
      <c r="EU36" s="12" t="s">
        <v>2236</v>
      </c>
      <c r="EV36" s="12" t="s">
        <v>2236</v>
      </c>
      <c r="EW36" s="12" t="s">
        <v>2236</v>
      </c>
      <c r="EX36" s="12" t="s">
        <v>2236</v>
      </c>
      <c r="EY36" s="11" t="s">
        <v>2794</v>
      </c>
      <c r="EZ36" s="11" t="s">
        <v>2236</v>
      </c>
      <c r="FA36" s="11" t="s">
        <v>2236</v>
      </c>
      <c r="FB36" s="11" t="s">
        <v>2236</v>
      </c>
      <c r="FC36" s="12" t="s">
        <v>2236</v>
      </c>
      <c r="FD36" s="12" t="s">
        <v>2236</v>
      </c>
      <c r="FE36" s="12" t="s">
        <v>2236</v>
      </c>
      <c r="FF36" s="12" t="s">
        <v>2236</v>
      </c>
      <c r="FG36" s="12" t="s">
        <v>2236</v>
      </c>
      <c r="FH36" s="12" t="s">
        <v>2236</v>
      </c>
      <c r="FI36" s="12" t="s">
        <v>2236</v>
      </c>
      <c r="FJ36" s="12" t="s">
        <v>2236</v>
      </c>
      <c r="FK36" s="11" t="s">
        <v>2795</v>
      </c>
      <c r="FL36" s="11" t="s">
        <v>2236</v>
      </c>
      <c r="FM36" s="11" t="s">
        <v>2236</v>
      </c>
      <c r="FN36" s="11" t="s">
        <v>2236</v>
      </c>
      <c r="FO36" s="12" t="s">
        <v>2236</v>
      </c>
      <c r="FP36" s="12" t="s">
        <v>2236</v>
      </c>
      <c r="FQ36" s="12" t="s">
        <v>2236</v>
      </c>
      <c r="FR36" s="12" t="s">
        <v>2236</v>
      </c>
      <c r="FS36" s="11" t="s">
        <v>2796</v>
      </c>
      <c r="FT36" s="11" t="s">
        <v>2236</v>
      </c>
      <c r="FU36" s="11" t="s">
        <v>2797</v>
      </c>
      <c r="FV36" s="11" t="s">
        <v>2236</v>
      </c>
      <c r="FW36" s="12" t="s">
        <v>2236</v>
      </c>
      <c r="FX36" s="12" t="s">
        <v>2236</v>
      </c>
      <c r="FY36" s="12" t="s">
        <v>2236</v>
      </c>
      <c r="FZ36" s="12" t="s">
        <v>2236</v>
      </c>
      <c r="GA36" s="11" t="s">
        <v>2798</v>
      </c>
      <c r="GB36" s="11" t="s">
        <v>2236</v>
      </c>
      <c r="GC36" s="11" t="s">
        <v>2236</v>
      </c>
      <c r="GD36" s="11" t="s">
        <v>2236</v>
      </c>
      <c r="GE36" s="12" t="s">
        <v>2236</v>
      </c>
      <c r="GF36" s="12" t="s">
        <v>2236</v>
      </c>
      <c r="GG36" s="12" t="s">
        <v>2236</v>
      </c>
      <c r="GH36" s="12" t="s">
        <v>2236</v>
      </c>
      <c r="GI36" s="11" t="s">
        <v>2799</v>
      </c>
      <c r="GJ36" s="11" t="s">
        <v>2236</v>
      </c>
      <c r="GK36" s="11" t="s">
        <v>2236</v>
      </c>
      <c r="GL36" s="11" t="s">
        <v>2236</v>
      </c>
      <c r="GM36" s="11" t="s">
        <v>2800</v>
      </c>
      <c r="GN36" s="11" t="s">
        <v>2236</v>
      </c>
      <c r="GO36" s="11" t="s">
        <v>2236</v>
      </c>
      <c r="GP36" s="11" t="s">
        <v>2236</v>
      </c>
      <c r="GQ36" s="11" t="s">
        <v>5583</v>
      </c>
      <c r="GR36" s="11" t="s">
        <v>2236</v>
      </c>
      <c r="GS36" s="11" t="s">
        <v>2236</v>
      </c>
      <c r="GT36" s="11" t="s">
        <v>2236</v>
      </c>
      <c r="GU36" s="11" t="s">
        <v>2802</v>
      </c>
      <c r="GV36" s="11" t="s">
        <v>2236</v>
      </c>
      <c r="GW36" s="11" t="s">
        <v>2236</v>
      </c>
      <c r="GX36" s="11" t="s">
        <v>2236</v>
      </c>
      <c r="GY36" s="12" t="s">
        <v>2236</v>
      </c>
      <c r="GZ36" s="12" t="s">
        <v>2236</v>
      </c>
      <c r="HA36" s="12" t="s">
        <v>2236</v>
      </c>
      <c r="HB36" s="12" t="s">
        <v>2236</v>
      </c>
      <c r="HC36" s="11" t="s">
        <v>2803</v>
      </c>
      <c r="HD36" s="11" t="s">
        <v>2236</v>
      </c>
      <c r="HE36" s="11" t="s">
        <v>2236</v>
      </c>
      <c r="HF36" s="11" t="s">
        <v>2236</v>
      </c>
      <c r="HG36" s="11" t="s">
        <v>5584</v>
      </c>
      <c r="HH36" s="12" t="s">
        <v>2236</v>
      </c>
      <c r="HI36" s="12" t="s">
        <v>2236</v>
      </c>
      <c r="HJ36" s="12" t="s">
        <v>2236</v>
      </c>
      <c r="HK36" s="11" t="s">
        <v>2805</v>
      </c>
      <c r="HL36" s="11" t="s">
        <v>2236</v>
      </c>
      <c r="HM36" s="11" t="s">
        <v>2236</v>
      </c>
      <c r="HN36" s="11" t="s">
        <v>2236</v>
      </c>
      <c r="HO36" s="11" t="s">
        <v>2806</v>
      </c>
      <c r="HP36" s="12" t="s">
        <v>2236</v>
      </c>
      <c r="HQ36" s="12" t="s">
        <v>2236</v>
      </c>
      <c r="HR36" s="12" t="s">
        <v>2236</v>
      </c>
      <c r="HS36" s="11" t="s">
        <v>2807</v>
      </c>
      <c r="HT36" s="11" t="s">
        <v>2236</v>
      </c>
      <c r="HU36" s="11" t="s">
        <v>2808</v>
      </c>
      <c r="HV36" s="11" t="s">
        <v>2236</v>
      </c>
      <c r="HW36" s="12" t="s">
        <v>2236</v>
      </c>
      <c r="HX36" s="12" t="s">
        <v>2236</v>
      </c>
      <c r="HY36" s="12" t="s">
        <v>2236</v>
      </c>
      <c r="HZ36" s="12" t="s">
        <v>2236</v>
      </c>
      <c r="IA36" s="11" t="s">
        <v>2809</v>
      </c>
      <c r="IB36" s="11" t="s">
        <v>2236</v>
      </c>
      <c r="IC36" s="11" t="s">
        <v>2810</v>
      </c>
      <c r="ID36" s="11" t="s">
        <v>2236</v>
      </c>
      <c r="IE36" s="11" t="s">
        <v>2811</v>
      </c>
      <c r="IF36" s="11" t="s">
        <v>2236</v>
      </c>
      <c r="IG36" s="11" t="s">
        <v>2236</v>
      </c>
      <c r="IH36" s="11" t="s">
        <v>2236</v>
      </c>
      <c r="II36" s="11" t="s">
        <v>2812</v>
      </c>
      <c r="IJ36" s="11" t="s">
        <v>2813</v>
      </c>
      <c r="IK36" s="13" t="s">
        <v>2814</v>
      </c>
      <c r="IL36" s="11" t="s">
        <v>2236</v>
      </c>
      <c r="IM36" s="11" t="s">
        <v>2815</v>
      </c>
      <c r="IN36" s="11" t="s">
        <v>2236</v>
      </c>
      <c r="IO36" s="11" t="s">
        <v>5585</v>
      </c>
      <c r="IP36" s="11" t="s">
        <v>2236</v>
      </c>
      <c r="IQ36" s="11" t="s">
        <v>2817</v>
      </c>
      <c r="IR36" s="11" t="s">
        <v>2236</v>
      </c>
      <c r="IS36" s="13" t="s">
        <v>2814</v>
      </c>
      <c r="IT36" s="11" t="s">
        <v>2236</v>
      </c>
      <c r="IU36" s="11" t="s">
        <v>2819</v>
      </c>
      <c r="IV36" s="11" t="s">
        <v>2236</v>
      </c>
      <c r="IW36" s="11" t="s">
        <v>2820</v>
      </c>
      <c r="IX36" s="11" t="s">
        <v>2236</v>
      </c>
      <c r="IY36" s="12" t="s">
        <v>2236</v>
      </c>
      <c r="IZ36" s="12" t="s">
        <v>2236</v>
      </c>
      <c r="JA36" s="12" t="s">
        <v>2236</v>
      </c>
      <c r="JB36" s="12" t="s">
        <v>2236</v>
      </c>
      <c r="JC36" s="11" t="s">
        <v>2821</v>
      </c>
      <c r="JD36" s="11" t="s">
        <v>2236</v>
      </c>
      <c r="JE36" s="11" t="s">
        <v>2822</v>
      </c>
      <c r="JF36" s="11" t="s">
        <v>2236</v>
      </c>
      <c r="JG36" s="11" t="s">
        <v>2823</v>
      </c>
      <c r="JH36" s="11" t="s">
        <v>2236</v>
      </c>
      <c r="JI36" s="11" t="s">
        <v>2236</v>
      </c>
      <c r="JJ36" s="11" t="s">
        <v>2236</v>
      </c>
      <c r="JK36" s="12" t="s">
        <v>2236</v>
      </c>
      <c r="JL36" s="12" t="s">
        <v>2236</v>
      </c>
      <c r="JM36" s="12" t="s">
        <v>2236</v>
      </c>
      <c r="JN36" s="12" t="s">
        <v>2236</v>
      </c>
      <c r="JO36" s="11" t="s">
        <v>2824</v>
      </c>
      <c r="JP36" s="11" t="s">
        <v>2236</v>
      </c>
      <c r="JQ36" s="11" t="s">
        <v>2236</v>
      </c>
      <c r="JR36" s="11" t="s">
        <v>2236</v>
      </c>
      <c r="JS36" s="12" t="s">
        <v>2236</v>
      </c>
      <c r="JT36" s="12" t="s">
        <v>2236</v>
      </c>
      <c r="JU36" s="12" t="s">
        <v>2236</v>
      </c>
      <c r="JV36" s="12" t="s">
        <v>2236</v>
      </c>
      <c r="JW36" s="12" t="s">
        <v>2236</v>
      </c>
      <c r="JX36" s="12" t="s">
        <v>2236</v>
      </c>
      <c r="JY36" s="12" t="s">
        <v>2236</v>
      </c>
      <c r="JZ36" s="12" t="s">
        <v>2236</v>
      </c>
      <c r="KA36" s="12" t="s">
        <v>2236</v>
      </c>
      <c r="KB36" s="12" t="s">
        <v>2236</v>
      </c>
      <c r="KC36" s="12" t="s">
        <v>2236</v>
      </c>
      <c r="KD36" s="12" t="s">
        <v>2236</v>
      </c>
      <c r="KE36" s="12" t="s">
        <v>2236</v>
      </c>
      <c r="KF36" s="12" t="s">
        <v>2236</v>
      </c>
      <c r="KG36" s="12" t="s">
        <v>2236</v>
      </c>
      <c r="KH36" s="12" t="s">
        <v>2236</v>
      </c>
      <c r="KI36" s="12" t="s">
        <v>2236</v>
      </c>
      <c r="KJ36" s="12" t="s">
        <v>2236</v>
      </c>
      <c r="KK36" s="12" t="s">
        <v>2236</v>
      </c>
      <c r="KL36" s="12" t="s">
        <v>2236</v>
      </c>
      <c r="KM36" s="12" t="s">
        <v>2236</v>
      </c>
      <c r="KN36" s="12" t="s">
        <v>2236</v>
      </c>
      <c r="KO36" s="12" t="s">
        <v>2236</v>
      </c>
      <c r="KP36" s="12" t="s">
        <v>2236</v>
      </c>
      <c r="KQ36" s="12" t="s">
        <v>2236</v>
      </c>
      <c r="KR36" s="12" t="s">
        <v>2236</v>
      </c>
      <c r="KS36" s="12" t="s">
        <v>2236</v>
      </c>
      <c r="KT36" s="12" t="s">
        <v>2236</v>
      </c>
      <c r="KU36" s="12" t="s">
        <v>2236</v>
      </c>
      <c r="KV36" s="12" t="s">
        <v>2236</v>
      </c>
      <c r="KW36" s="12" t="s">
        <v>2236</v>
      </c>
      <c r="KX36" s="12" t="s">
        <v>2236</v>
      </c>
      <c r="KY36" s="12" t="s">
        <v>2236</v>
      </c>
      <c r="KZ36" s="12" t="s">
        <v>2236</v>
      </c>
      <c r="LA36" s="12" t="s">
        <v>2236</v>
      </c>
      <c r="LB36" s="12" t="s">
        <v>2236</v>
      </c>
      <c r="LC36" s="12" t="s">
        <v>2236</v>
      </c>
      <c r="LD36" s="12" t="s">
        <v>2236</v>
      </c>
      <c r="LE36" s="12" t="s">
        <v>2236</v>
      </c>
      <c r="LF36" s="12" t="s">
        <v>2236</v>
      </c>
      <c r="LG36" s="12" t="s">
        <v>2236</v>
      </c>
      <c r="LH36" s="12" t="s">
        <v>2236</v>
      </c>
      <c r="LI36" s="12" t="s">
        <v>2236</v>
      </c>
      <c r="LJ36" s="12" t="s">
        <v>2236</v>
      </c>
      <c r="LK36" s="12" t="s">
        <v>2236</v>
      </c>
      <c r="LL36" s="12" t="s">
        <v>2236</v>
      </c>
      <c r="LM36" s="12" t="s">
        <v>2236</v>
      </c>
      <c r="LN36" s="12" t="s">
        <v>2236</v>
      </c>
      <c r="LO36" s="12" t="s">
        <v>2236</v>
      </c>
      <c r="LP36" s="12" t="s">
        <v>2236</v>
      </c>
      <c r="LQ36" s="12" t="s">
        <v>2236</v>
      </c>
      <c r="LR36" s="12" t="s">
        <v>2236</v>
      </c>
      <c r="LS36" s="12" t="s">
        <v>2236</v>
      </c>
      <c r="LT36" s="12" t="s">
        <v>2236</v>
      </c>
      <c r="LU36" s="12" t="s">
        <v>2236</v>
      </c>
      <c r="LV36" s="12" t="s">
        <v>2236</v>
      </c>
      <c r="LW36" s="12" t="s">
        <v>2236</v>
      </c>
      <c r="LX36" s="12" t="s">
        <v>2236</v>
      </c>
      <c r="LY36" s="12" t="s">
        <v>2236</v>
      </c>
      <c r="LZ36" s="12" t="s">
        <v>2236</v>
      </c>
      <c r="MA36" s="12" t="s">
        <v>2236</v>
      </c>
      <c r="MB36" s="12" t="s">
        <v>2236</v>
      </c>
      <c r="MC36" s="12" t="s">
        <v>2236</v>
      </c>
      <c r="MD36" s="12" t="s">
        <v>2236</v>
      </c>
      <c r="ME36" s="12" t="s">
        <v>2236</v>
      </c>
      <c r="MF36" s="12" t="s">
        <v>2236</v>
      </c>
      <c r="MG36" s="12" t="s">
        <v>2236</v>
      </c>
      <c r="MH36" s="12" t="s">
        <v>2236</v>
      </c>
      <c r="MI36" s="12" t="s">
        <v>2236</v>
      </c>
      <c r="MJ36" s="12" t="s">
        <v>2236</v>
      </c>
      <c r="MK36" s="12" t="s">
        <v>2236</v>
      </c>
      <c r="ML36" s="12" t="s">
        <v>2236</v>
      </c>
      <c r="MM36" s="12" t="s">
        <v>2236</v>
      </c>
      <c r="MN36" s="12" t="s">
        <v>2236</v>
      </c>
      <c r="MO36" s="12" t="s">
        <v>2236</v>
      </c>
      <c r="MP36" s="12" t="s">
        <v>2236</v>
      </c>
      <c r="MQ36" s="12" t="s">
        <v>2236</v>
      </c>
      <c r="MR36" s="12" t="s">
        <v>2236</v>
      </c>
      <c r="MS36" s="12" t="s">
        <v>2236</v>
      </c>
      <c r="MT36" s="12" t="s">
        <v>2236</v>
      </c>
      <c r="MU36" s="12" t="s">
        <v>2236</v>
      </c>
      <c r="MV36" s="12" t="s">
        <v>2236</v>
      </c>
      <c r="MW36" s="12" t="s">
        <v>2236</v>
      </c>
      <c r="MX36" s="12" t="s">
        <v>2236</v>
      </c>
      <c r="MY36" s="12" t="s">
        <v>2236</v>
      </c>
      <c r="MZ36" s="12" t="s">
        <v>2236</v>
      </c>
      <c r="NA36" s="12" t="s">
        <v>2236</v>
      </c>
      <c r="NB36" s="12" t="s">
        <v>2236</v>
      </c>
      <c r="NC36" s="12" t="s">
        <v>2236</v>
      </c>
      <c r="ND36" s="12" t="s">
        <v>2236</v>
      </c>
      <c r="NE36" s="12" t="s">
        <v>2236</v>
      </c>
      <c r="NF36" s="12" t="s">
        <v>2236</v>
      </c>
      <c r="NG36" s="12" t="s">
        <v>2236</v>
      </c>
      <c r="NH36" s="12" t="s">
        <v>2236</v>
      </c>
      <c r="NI36" s="12" t="s">
        <v>2236</v>
      </c>
      <c r="NJ36" s="12" t="s">
        <v>2236</v>
      </c>
      <c r="NK36" s="12" t="s">
        <v>2236</v>
      </c>
      <c r="NL36" s="12" t="s">
        <v>2236</v>
      </c>
      <c r="NM36" s="12" t="s">
        <v>2236</v>
      </c>
      <c r="NN36" s="12" t="s">
        <v>2236</v>
      </c>
      <c r="NO36" s="12" t="s">
        <v>2236</v>
      </c>
      <c r="NP36" s="12" t="s">
        <v>2236</v>
      </c>
      <c r="NQ36" s="12" t="s">
        <v>2236</v>
      </c>
      <c r="NR36" s="12" t="s">
        <v>2236</v>
      </c>
      <c r="NS36" s="12" t="s">
        <v>2236</v>
      </c>
      <c r="NT36" s="12" t="s">
        <v>2236</v>
      </c>
      <c r="NU36" s="12" t="s">
        <v>2236</v>
      </c>
      <c r="NV36" s="12" t="s">
        <v>2236</v>
      </c>
      <c r="NW36" s="12" t="s">
        <v>2236</v>
      </c>
      <c r="NX36" s="12" t="s">
        <v>2236</v>
      </c>
      <c r="NY36" s="12" t="s">
        <v>2236</v>
      </c>
      <c r="NZ36" s="12" t="s">
        <v>2236</v>
      </c>
      <c r="OA36" s="12" t="s">
        <v>2236</v>
      </c>
      <c r="OB36" s="12" t="s">
        <v>2236</v>
      </c>
      <c r="OC36" s="12" t="s">
        <v>2236</v>
      </c>
      <c r="OD36" s="12" t="s">
        <v>2236</v>
      </c>
      <c r="OE36" s="12" t="s">
        <v>2236</v>
      </c>
      <c r="OF36" s="12" t="s">
        <v>2236</v>
      </c>
      <c r="OG36" s="12" t="s">
        <v>2236</v>
      </c>
      <c r="OH36" s="12" t="s">
        <v>2236</v>
      </c>
      <c r="OI36" s="12" t="s">
        <v>2236</v>
      </c>
      <c r="OJ36" s="12" t="s">
        <v>2236</v>
      </c>
      <c r="OK36" s="12" t="s">
        <v>2236</v>
      </c>
      <c r="OL36" s="12" t="s">
        <v>2236</v>
      </c>
      <c r="OM36" s="12" t="s">
        <v>2236</v>
      </c>
      <c r="ON36" s="12" t="s">
        <v>2236</v>
      </c>
      <c r="OO36" s="12" t="s">
        <v>2236</v>
      </c>
      <c r="OP36" s="12" t="s">
        <v>2236</v>
      </c>
      <c r="OQ36" s="12" t="s">
        <v>2236</v>
      </c>
      <c r="OR36" s="12" t="s">
        <v>2236</v>
      </c>
      <c r="OS36" s="12" t="s">
        <v>2236</v>
      </c>
      <c r="OT36" s="12" t="s">
        <v>2236</v>
      </c>
      <c r="OU36" s="12" t="s">
        <v>2236</v>
      </c>
      <c r="OV36" s="12" t="s">
        <v>2236</v>
      </c>
      <c r="OW36" s="12" t="s">
        <v>2236</v>
      </c>
      <c r="OX36" s="12" t="s">
        <v>2236</v>
      </c>
      <c r="OY36" s="12" t="s">
        <v>2236</v>
      </c>
      <c r="OZ36" s="12" t="s">
        <v>2236</v>
      </c>
      <c r="PA36" s="12" t="s">
        <v>2236</v>
      </c>
      <c r="PB36" s="12" t="s">
        <v>2236</v>
      </c>
      <c r="PC36" s="12" t="s">
        <v>2236</v>
      </c>
      <c r="PD36" s="12" t="s">
        <v>2236</v>
      </c>
      <c r="PE36" s="12" t="s">
        <v>2236</v>
      </c>
      <c r="PF36" s="12" t="s">
        <v>2236</v>
      </c>
      <c r="PG36" s="12" t="s">
        <v>2236</v>
      </c>
      <c r="PH36" s="12" t="s">
        <v>2236</v>
      </c>
      <c r="PI36" s="12" t="s">
        <v>2236</v>
      </c>
      <c r="PJ36" s="12" t="s">
        <v>2236</v>
      </c>
      <c r="PK36" s="12" t="s">
        <v>2236</v>
      </c>
      <c r="PL36" s="12" t="s">
        <v>2236</v>
      </c>
      <c r="PM36" s="12" t="s">
        <v>2236</v>
      </c>
      <c r="PN36" s="12" t="s">
        <v>2236</v>
      </c>
      <c r="PO36" s="12" t="s">
        <v>2236</v>
      </c>
      <c r="PP36" s="12" t="s">
        <v>2236</v>
      </c>
      <c r="PQ36" s="12" t="s">
        <v>2236</v>
      </c>
      <c r="PR36" s="12" t="s">
        <v>2236</v>
      </c>
      <c r="PS36" s="11" t="s">
        <v>5586</v>
      </c>
      <c r="PT36" s="11" t="s">
        <v>2236</v>
      </c>
      <c r="PU36" s="11" t="s">
        <v>2236</v>
      </c>
      <c r="PV36" s="11" t="s">
        <v>5587</v>
      </c>
      <c r="PW36" s="11" t="s">
        <v>5588</v>
      </c>
      <c r="PX36" s="20" t="s">
        <v>2170</v>
      </c>
    </row>
    <row r="37" spans="1:440" ht="15" customHeight="1">
      <c r="A37" s="11" t="s">
        <v>5589</v>
      </c>
      <c r="B37" s="11">
        <v>1170</v>
      </c>
      <c r="C37" s="11" t="s">
        <v>2227</v>
      </c>
      <c r="D37" s="11" t="s">
        <v>2228</v>
      </c>
      <c r="E37" s="11" t="s">
        <v>2229</v>
      </c>
      <c r="F37" s="11">
        <v>2015</v>
      </c>
      <c r="G37" s="11" t="s">
        <v>2230</v>
      </c>
      <c r="H37" s="11" t="s">
        <v>2231</v>
      </c>
      <c r="I37" s="11" t="s">
        <v>2232</v>
      </c>
      <c r="J37" s="11" t="s">
        <v>2233</v>
      </c>
      <c r="K37" s="11" t="s">
        <v>2234</v>
      </c>
      <c r="L37" s="11" t="s">
        <v>2235</v>
      </c>
      <c r="M37" s="11" t="s">
        <v>2236</v>
      </c>
      <c r="N37" s="11" t="s">
        <v>2237</v>
      </c>
      <c r="O37" s="11" t="s">
        <v>2236</v>
      </c>
      <c r="P37" s="11" t="s">
        <v>2238</v>
      </c>
      <c r="Q37" s="70" t="s">
        <v>5590</v>
      </c>
      <c r="R37" s="13" t="s">
        <v>5591</v>
      </c>
      <c r="S37" s="11" t="s">
        <v>2236</v>
      </c>
      <c r="T37" s="13" t="s">
        <v>2241</v>
      </c>
      <c r="U37" s="11" t="s">
        <v>2242</v>
      </c>
      <c r="V37" s="13" t="s">
        <v>5592</v>
      </c>
      <c r="W37" s="13" t="s">
        <v>5593</v>
      </c>
      <c r="X37" s="11" t="s">
        <v>2236</v>
      </c>
      <c r="Y37" s="13" t="s">
        <v>2245</v>
      </c>
      <c r="Z37" s="11" t="s">
        <v>2246</v>
      </c>
      <c r="AA37" s="13" t="s">
        <v>2247</v>
      </c>
      <c r="AB37" s="11" t="s">
        <v>2248</v>
      </c>
      <c r="AC37" s="11" t="s">
        <v>2236</v>
      </c>
      <c r="AD37" s="11" t="s">
        <v>2249</v>
      </c>
      <c r="AE37" s="11" t="s">
        <v>2250</v>
      </c>
      <c r="AF37" s="11" t="s">
        <v>2251</v>
      </c>
      <c r="AG37" s="11" t="s">
        <v>5594</v>
      </c>
      <c r="AH37" s="11" t="s">
        <v>2236</v>
      </c>
      <c r="AI37" s="11" t="s">
        <v>2253</v>
      </c>
      <c r="AJ37" s="11" t="s">
        <v>2254</v>
      </c>
      <c r="AK37" s="13" t="s">
        <v>5595</v>
      </c>
      <c r="AL37" s="11" t="s">
        <v>2256</v>
      </c>
      <c r="AM37" s="11" t="s">
        <v>2236</v>
      </c>
      <c r="AN37" s="13" t="s">
        <v>2257</v>
      </c>
      <c r="AO37" s="12" t="s">
        <v>2236</v>
      </c>
      <c r="AP37" s="12" t="s">
        <v>2236</v>
      </c>
      <c r="AQ37" s="12" t="s">
        <v>2236</v>
      </c>
      <c r="AR37" s="12" t="s">
        <v>2236</v>
      </c>
      <c r="AS37" s="12" t="s">
        <v>2236</v>
      </c>
      <c r="AT37" s="12" t="s">
        <v>2236</v>
      </c>
      <c r="AU37" s="12" t="s">
        <v>2236</v>
      </c>
      <c r="AV37" s="12" t="s">
        <v>2236</v>
      </c>
      <c r="AW37" s="12" t="s">
        <v>2236</v>
      </c>
      <c r="AX37" s="12" t="s">
        <v>2236</v>
      </c>
      <c r="AY37" s="12" t="s">
        <v>2236</v>
      </c>
      <c r="AZ37" s="12" t="s">
        <v>2236</v>
      </c>
      <c r="BA37" s="12" t="s">
        <v>2236</v>
      </c>
      <c r="BB37" s="12" t="s">
        <v>2236</v>
      </c>
      <c r="BC37" s="12" t="s">
        <v>2236</v>
      </c>
      <c r="BD37" s="12" t="s">
        <v>2236</v>
      </c>
      <c r="BE37" s="12" t="s">
        <v>2236</v>
      </c>
      <c r="BF37" s="12" t="s">
        <v>2236</v>
      </c>
      <c r="BG37" s="12" t="s">
        <v>2236</v>
      </c>
      <c r="BH37" s="12" t="s">
        <v>2236</v>
      </c>
      <c r="BI37" s="12" t="s">
        <v>2236</v>
      </c>
      <c r="BJ37" s="12" t="s">
        <v>2236</v>
      </c>
      <c r="BK37" s="12" t="s">
        <v>2236</v>
      </c>
      <c r="BL37" s="12" t="s">
        <v>2236</v>
      </c>
      <c r="BM37" s="12" t="s">
        <v>2236</v>
      </c>
      <c r="BN37" s="12" t="s">
        <v>2236</v>
      </c>
      <c r="BO37" s="12" t="s">
        <v>2236</v>
      </c>
      <c r="BP37" s="12" t="s">
        <v>2236</v>
      </c>
      <c r="BQ37" s="12" t="s">
        <v>2236</v>
      </c>
      <c r="BR37" s="12" t="s">
        <v>2236</v>
      </c>
      <c r="BS37" s="12" t="s">
        <v>2236</v>
      </c>
      <c r="BT37" s="12" t="s">
        <v>2236</v>
      </c>
      <c r="BU37" s="12" t="s">
        <v>2236</v>
      </c>
      <c r="BV37" s="12" t="s">
        <v>2236</v>
      </c>
      <c r="BW37" s="12" t="s">
        <v>2236</v>
      </c>
      <c r="BX37" s="12" t="s">
        <v>2236</v>
      </c>
      <c r="BY37" s="12" t="s">
        <v>2236</v>
      </c>
      <c r="BZ37" s="11" t="s">
        <v>2258</v>
      </c>
      <c r="CA37" s="11" t="s">
        <v>2259</v>
      </c>
      <c r="CB37" s="11" t="s">
        <v>2260</v>
      </c>
      <c r="CC37" s="11" t="s">
        <v>2261</v>
      </c>
      <c r="CD37" s="11" t="s">
        <v>2262</v>
      </c>
      <c r="CE37" s="11" t="s">
        <v>2263</v>
      </c>
      <c r="CF37" s="11" t="s">
        <v>2236</v>
      </c>
      <c r="CG37" s="12" t="s">
        <v>2236</v>
      </c>
      <c r="CH37" s="11" t="s">
        <v>2236</v>
      </c>
      <c r="CI37" s="11" t="s">
        <v>2236</v>
      </c>
      <c r="CJ37" s="11" t="s">
        <v>2264</v>
      </c>
      <c r="CK37" s="13" t="s">
        <v>2265</v>
      </c>
      <c r="CL37" s="11" t="s">
        <v>2236</v>
      </c>
      <c r="CM37" s="11" t="s">
        <v>2236</v>
      </c>
      <c r="CN37" s="11" t="s">
        <v>2266</v>
      </c>
      <c r="CO37" s="11" t="s">
        <v>2265</v>
      </c>
      <c r="CP37" s="11" t="s">
        <v>2236</v>
      </c>
      <c r="CQ37" s="11" t="s">
        <v>2236</v>
      </c>
      <c r="CR37" s="11" t="s">
        <v>2267</v>
      </c>
      <c r="CS37" s="11" t="s">
        <v>2265</v>
      </c>
      <c r="CT37" s="12" t="s">
        <v>2236</v>
      </c>
      <c r="CU37" s="12" t="s">
        <v>2236</v>
      </c>
      <c r="CV37" s="12" t="s">
        <v>2236</v>
      </c>
      <c r="CW37" s="12" t="s">
        <v>2236</v>
      </c>
      <c r="CX37" s="12" t="s">
        <v>2236</v>
      </c>
      <c r="CY37" s="12" t="s">
        <v>2236</v>
      </c>
      <c r="CZ37" s="12" t="s">
        <v>2236</v>
      </c>
      <c r="DA37" s="12" t="s">
        <v>2236</v>
      </c>
      <c r="DB37" s="12" t="s">
        <v>2236</v>
      </c>
      <c r="DC37" s="12" t="s">
        <v>2236</v>
      </c>
      <c r="DD37" s="12" t="s">
        <v>2236</v>
      </c>
      <c r="DE37" s="12" t="s">
        <v>2236</v>
      </c>
      <c r="DF37" s="12" t="s">
        <v>2236</v>
      </c>
      <c r="DG37" s="12" t="s">
        <v>2236</v>
      </c>
      <c r="DH37" s="12" t="s">
        <v>2236</v>
      </c>
      <c r="DI37" s="12" t="s">
        <v>2236</v>
      </c>
      <c r="DJ37" s="12" t="s">
        <v>2236</v>
      </c>
      <c r="DK37" s="12" t="s">
        <v>2236</v>
      </c>
      <c r="DL37" s="12" t="s">
        <v>2236</v>
      </c>
      <c r="DM37" s="12" t="s">
        <v>2236</v>
      </c>
      <c r="DN37" s="12" t="s">
        <v>2236</v>
      </c>
      <c r="DO37" s="12" t="s">
        <v>2236</v>
      </c>
      <c r="DP37" s="12" t="s">
        <v>2236</v>
      </c>
      <c r="DQ37" s="12" t="s">
        <v>2236</v>
      </c>
      <c r="DR37" s="11" t="s">
        <v>2268</v>
      </c>
      <c r="DS37" s="11" t="s">
        <v>2236</v>
      </c>
      <c r="DT37" s="12" t="s">
        <v>2236</v>
      </c>
      <c r="DU37" s="12" t="s">
        <v>2236</v>
      </c>
      <c r="DV37" s="12" t="s">
        <v>2236</v>
      </c>
      <c r="DW37" s="12" t="s">
        <v>2236</v>
      </c>
      <c r="DX37" s="12" t="s">
        <v>2236</v>
      </c>
      <c r="DY37" s="12" t="s">
        <v>2236</v>
      </c>
      <c r="DZ37" s="12" t="s">
        <v>2236</v>
      </c>
      <c r="EA37" s="12" t="s">
        <v>2236</v>
      </c>
      <c r="EB37" s="12" t="s">
        <v>2236</v>
      </c>
      <c r="EC37" s="12" t="s">
        <v>2236</v>
      </c>
      <c r="ED37" s="12" t="s">
        <v>2236</v>
      </c>
      <c r="EE37" s="12" t="s">
        <v>2236</v>
      </c>
      <c r="EF37" s="12" t="s">
        <v>2236</v>
      </c>
      <c r="EG37" s="12" t="s">
        <v>2236</v>
      </c>
      <c r="EH37" s="12" t="s">
        <v>2236</v>
      </c>
      <c r="EI37" s="12" t="s">
        <v>2236</v>
      </c>
      <c r="EJ37" s="12" t="s">
        <v>2236</v>
      </c>
      <c r="EK37" s="12" t="s">
        <v>2236</v>
      </c>
      <c r="EL37" s="12" t="s">
        <v>2236</v>
      </c>
      <c r="EM37" s="12" t="s">
        <v>2236</v>
      </c>
      <c r="EN37" s="12" t="s">
        <v>2236</v>
      </c>
      <c r="EO37" s="12" t="s">
        <v>2236</v>
      </c>
      <c r="EP37" s="12" t="s">
        <v>2236</v>
      </c>
      <c r="EQ37" s="14" t="s">
        <v>5596</v>
      </c>
      <c r="ER37" s="11" t="s">
        <v>2236</v>
      </c>
      <c r="ES37" s="11" t="s">
        <v>2270</v>
      </c>
      <c r="ET37" s="11" t="s">
        <v>2236</v>
      </c>
      <c r="EU37" s="12" t="s">
        <v>2236</v>
      </c>
      <c r="EV37" s="12" t="s">
        <v>2236</v>
      </c>
      <c r="EW37" s="12" t="s">
        <v>2236</v>
      </c>
      <c r="EX37" s="12" t="s">
        <v>2236</v>
      </c>
      <c r="EY37" s="12" t="s">
        <v>2236</v>
      </c>
      <c r="EZ37" s="12" t="s">
        <v>2236</v>
      </c>
      <c r="FA37" s="12" t="s">
        <v>2236</v>
      </c>
      <c r="FB37" s="12" t="s">
        <v>2236</v>
      </c>
      <c r="FC37" s="12" t="s">
        <v>2236</v>
      </c>
      <c r="FD37" s="12" t="s">
        <v>2236</v>
      </c>
      <c r="FE37" s="12" t="s">
        <v>2236</v>
      </c>
      <c r="FF37" s="12" t="s">
        <v>2236</v>
      </c>
      <c r="FG37" s="12" t="s">
        <v>2236</v>
      </c>
      <c r="FH37" s="12" t="s">
        <v>2236</v>
      </c>
      <c r="FI37" s="12" t="s">
        <v>2236</v>
      </c>
      <c r="FJ37" s="12" t="s">
        <v>2236</v>
      </c>
      <c r="FK37" s="12" t="s">
        <v>2236</v>
      </c>
      <c r="FL37" s="12" t="s">
        <v>2236</v>
      </c>
      <c r="FM37" s="12" t="s">
        <v>2236</v>
      </c>
      <c r="FN37" s="12" t="s">
        <v>2236</v>
      </c>
      <c r="FO37" s="12" t="s">
        <v>2236</v>
      </c>
      <c r="FP37" s="12" t="s">
        <v>2236</v>
      </c>
      <c r="FQ37" s="12" t="s">
        <v>2236</v>
      </c>
      <c r="FR37" s="12" t="s">
        <v>2236</v>
      </c>
      <c r="FS37" s="12" t="s">
        <v>2236</v>
      </c>
      <c r="FT37" s="12" t="s">
        <v>2236</v>
      </c>
      <c r="FU37" s="12" t="s">
        <v>2236</v>
      </c>
      <c r="FV37" s="12" t="s">
        <v>2236</v>
      </c>
      <c r="FW37" s="11" t="s">
        <v>2271</v>
      </c>
      <c r="FX37" s="11" t="s">
        <v>2236</v>
      </c>
      <c r="FY37" s="13" t="s">
        <v>5597</v>
      </c>
      <c r="FZ37" s="11" t="s">
        <v>2236</v>
      </c>
      <c r="GA37" s="12" t="s">
        <v>2236</v>
      </c>
      <c r="GB37" s="12" t="s">
        <v>2236</v>
      </c>
      <c r="GC37" s="12" t="s">
        <v>2236</v>
      </c>
      <c r="GD37" s="12" t="s">
        <v>2236</v>
      </c>
      <c r="GE37" s="12" t="s">
        <v>2236</v>
      </c>
      <c r="GF37" s="12" t="s">
        <v>2236</v>
      </c>
      <c r="GG37" s="12" t="s">
        <v>2236</v>
      </c>
      <c r="GH37" s="12" t="s">
        <v>2236</v>
      </c>
      <c r="GI37" s="12" t="s">
        <v>2236</v>
      </c>
      <c r="GJ37" s="12" t="s">
        <v>2236</v>
      </c>
      <c r="GK37" s="12" t="s">
        <v>2236</v>
      </c>
      <c r="GL37" s="12" t="s">
        <v>2236</v>
      </c>
      <c r="GM37" s="12" t="s">
        <v>2236</v>
      </c>
      <c r="GN37" s="12" t="s">
        <v>2236</v>
      </c>
      <c r="GO37" s="12" t="s">
        <v>2236</v>
      </c>
      <c r="GP37" s="12" t="s">
        <v>2236</v>
      </c>
      <c r="GQ37" s="12" t="s">
        <v>2236</v>
      </c>
      <c r="GR37" s="12" t="s">
        <v>2236</v>
      </c>
      <c r="GS37" s="12" t="s">
        <v>2236</v>
      </c>
      <c r="GT37" s="12" t="s">
        <v>2236</v>
      </c>
      <c r="GU37" s="11" t="s">
        <v>2273</v>
      </c>
      <c r="GV37" s="11" t="s">
        <v>2236</v>
      </c>
      <c r="GW37" s="13" t="s">
        <v>2274</v>
      </c>
      <c r="GX37" s="11" t="s">
        <v>2236</v>
      </c>
      <c r="GY37" s="12" t="s">
        <v>2236</v>
      </c>
      <c r="GZ37" s="12" t="s">
        <v>2236</v>
      </c>
      <c r="HA37" s="12" t="s">
        <v>2236</v>
      </c>
      <c r="HB37" s="12" t="s">
        <v>2236</v>
      </c>
      <c r="HC37" s="12" t="s">
        <v>2236</v>
      </c>
      <c r="HD37" s="12" t="s">
        <v>2236</v>
      </c>
      <c r="HE37" s="12" t="s">
        <v>2236</v>
      </c>
      <c r="HF37" s="12" t="s">
        <v>2236</v>
      </c>
      <c r="HG37" s="12" t="s">
        <v>2236</v>
      </c>
      <c r="HH37" s="12" t="s">
        <v>2236</v>
      </c>
      <c r="HI37" s="12" t="s">
        <v>2236</v>
      </c>
      <c r="HJ37" s="12" t="s">
        <v>2236</v>
      </c>
      <c r="HK37" s="12" t="s">
        <v>2236</v>
      </c>
      <c r="HL37" s="12" t="s">
        <v>2236</v>
      </c>
      <c r="HM37" s="12" t="s">
        <v>2236</v>
      </c>
      <c r="HN37" s="12" t="s">
        <v>2236</v>
      </c>
      <c r="HO37" s="12" t="s">
        <v>2236</v>
      </c>
      <c r="HP37" s="12" t="s">
        <v>2236</v>
      </c>
      <c r="HQ37" s="12" t="s">
        <v>2236</v>
      </c>
      <c r="HR37" s="12" t="s">
        <v>2236</v>
      </c>
      <c r="HS37" s="12" t="s">
        <v>2236</v>
      </c>
      <c r="HT37" s="12" t="s">
        <v>2236</v>
      </c>
      <c r="HU37" s="12" t="s">
        <v>2236</v>
      </c>
      <c r="HV37" s="12" t="s">
        <v>2236</v>
      </c>
      <c r="HW37" s="12" t="s">
        <v>2236</v>
      </c>
      <c r="HX37" s="12" t="s">
        <v>2236</v>
      </c>
      <c r="HY37" s="12" t="s">
        <v>2236</v>
      </c>
      <c r="HZ37" s="12" t="s">
        <v>2236</v>
      </c>
      <c r="IA37" s="11" t="s">
        <v>2275</v>
      </c>
      <c r="IB37" s="11" t="s">
        <v>2236</v>
      </c>
      <c r="IC37" s="13" t="s">
        <v>5598</v>
      </c>
      <c r="ID37" s="11" t="s">
        <v>2236</v>
      </c>
      <c r="IE37" s="12" t="s">
        <v>2236</v>
      </c>
      <c r="IF37" s="12" t="s">
        <v>2236</v>
      </c>
      <c r="IG37" s="12" t="s">
        <v>2236</v>
      </c>
      <c r="IH37" s="12" t="s">
        <v>2236</v>
      </c>
      <c r="II37" s="13" t="s">
        <v>5599</v>
      </c>
      <c r="IJ37" s="11" t="s">
        <v>2236</v>
      </c>
      <c r="IK37" s="13" t="s">
        <v>5600</v>
      </c>
      <c r="IL37" s="11" t="s">
        <v>2236</v>
      </c>
      <c r="IM37" s="12" t="s">
        <v>2236</v>
      </c>
      <c r="IN37" s="12" t="s">
        <v>2236</v>
      </c>
      <c r="IO37" s="12" t="s">
        <v>2236</v>
      </c>
      <c r="IP37" s="12" t="s">
        <v>2236</v>
      </c>
      <c r="IQ37" s="11" t="s">
        <v>5601</v>
      </c>
      <c r="IR37" s="11" t="s">
        <v>2236</v>
      </c>
      <c r="IS37" s="11" t="s">
        <v>2280</v>
      </c>
      <c r="IT37" s="11" t="s">
        <v>2236</v>
      </c>
      <c r="IU37" s="12" t="s">
        <v>2236</v>
      </c>
      <c r="IV37" s="12" t="s">
        <v>2236</v>
      </c>
      <c r="IW37" s="12" t="s">
        <v>2236</v>
      </c>
      <c r="IX37" s="12" t="s">
        <v>2236</v>
      </c>
      <c r="IY37" s="12" t="s">
        <v>2236</v>
      </c>
      <c r="IZ37" s="12" t="s">
        <v>2236</v>
      </c>
      <c r="JA37" s="12" t="s">
        <v>2236</v>
      </c>
      <c r="JB37" s="12" t="s">
        <v>2236</v>
      </c>
      <c r="JC37" s="13" t="s">
        <v>5602</v>
      </c>
      <c r="JD37" s="11" t="s">
        <v>2236</v>
      </c>
      <c r="JE37" s="13" t="s">
        <v>5603</v>
      </c>
      <c r="JF37" s="11" t="s">
        <v>2236</v>
      </c>
      <c r="JG37" s="12" t="s">
        <v>2236</v>
      </c>
      <c r="JH37" s="12" t="s">
        <v>2236</v>
      </c>
      <c r="JI37" s="12" t="s">
        <v>2236</v>
      </c>
      <c r="JJ37" s="12" t="s">
        <v>2236</v>
      </c>
      <c r="JK37" s="12" t="s">
        <v>2236</v>
      </c>
      <c r="JL37" s="12" t="s">
        <v>2236</v>
      </c>
      <c r="JM37" s="12" t="s">
        <v>2236</v>
      </c>
      <c r="JN37" s="12" t="s">
        <v>2236</v>
      </c>
      <c r="JO37" s="13" t="s">
        <v>2283</v>
      </c>
      <c r="JP37" s="11" t="s">
        <v>2236</v>
      </c>
      <c r="JQ37" s="13" t="s">
        <v>5604</v>
      </c>
      <c r="JR37" s="11" t="s">
        <v>2236</v>
      </c>
      <c r="JS37" s="11" t="s">
        <v>5605</v>
      </c>
      <c r="JT37" s="11" t="s">
        <v>2236</v>
      </c>
      <c r="JU37" s="13" t="s">
        <v>5606</v>
      </c>
      <c r="JV37" s="11" t="s">
        <v>2236</v>
      </c>
      <c r="JW37" s="11" t="s">
        <v>2287</v>
      </c>
      <c r="JX37" s="11" t="s">
        <v>2236</v>
      </c>
      <c r="JY37" s="13" t="s">
        <v>5607</v>
      </c>
      <c r="JZ37" s="11" t="s">
        <v>2236</v>
      </c>
      <c r="KA37" s="11" t="s">
        <v>5608</v>
      </c>
      <c r="KB37" s="11" t="s">
        <v>2236</v>
      </c>
      <c r="KC37" s="13" t="s">
        <v>5609</v>
      </c>
      <c r="KD37" s="11" t="s">
        <v>2236</v>
      </c>
      <c r="KE37" s="11" t="s">
        <v>5610</v>
      </c>
      <c r="KF37" s="11" t="s">
        <v>2236</v>
      </c>
      <c r="KG37" s="13" t="s">
        <v>5611</v>
      </c>
      <c r="KH37" s="11" t="s">
        <v>2236</v>
      </c>
      <c r="KI37" s="11" t="s">
        <v>5612</v>
      </c>
      <c r="KJ37" s="11" t="s">
        <v>2236</v>
      </c>
      <c r="KK37" s="13" t="s">
        <v>5613</v>
      </c>
      <c r="KL37" s="11" t="s">
        <v>2236</v>
      </c>
      <c r="KM37" s="11" t="s">
        <v>2295</v>
      </c>
      <c r="KN37" s="11" t="s">
        <v>2236</v>
      </c>
      <c r="KO37" s="11" t="s">
        <v>5614</v>
      </c>
      <c r="KP37" s="11" t="s">
        <v>2236</v>
      </c>
      <c r="KQ37" s="11" t="s">
        <v>2297</v>
      </c>
      <c r="KR37" s="11" t="s">
        <v>2236</v>
      </c>
      <c r="KS37" s="13" t="s">
        <v>5615</v>
      </c>
      <c r="KT37" s="11" t="s">
        <v>2236</v>
      </c>
      <c r="KU37" s="11" t="s">
        <v>2519</v>
      </c>
      <c r="KV37" s="11" t="s">
        <v>2236</v>
      </c>
      <c r="KW37" s="13" t="s">
        <v>5616</v>
      </c>
      <c r="KX37" s="11" t="s">
        <v>2236</v>
      </c>
      <c r="KY37" s="11" t="s">
        <v>2301</v>
      </c>
      <c r="KZ37" s="11" t="s">
        <v>2236</v>
      </c>
      <c r="LA37" s="13" t="s">
        <v>5617</v>
      </c>
      <c r="LB37" s="11" t="s">
        <v>2236</v>
      </c>
      <c r="LC37" s="11" t="s">
        <v>2303</v>
      </c>
      <c r="LD37" s="11" t="s">
        <v>2236</v>
      </c>
      <c r="LE37" s="13" t="s">
        <v>5618</v>
      </c>
      <c r="LF37" s="11" t="s">
        <v>2236</v>
      </c>
      <c r="LG37" s="11" t="s">
        <v>2305</v>
      </c>
      <c r="LH37" s="11" t="s">
        <v>2236</v>
      </c>
      <c r="LI37" s="13" t="s">
        <v>5619</v>
      </c>
      <c r="LJ37" s="11" t="s">
        <v>2236</v>
      </c>
      <c r="LK37" s="11" t="s">
        <v>2307</v>
      </c>
      <c r="LL37" s="11" t="s">
        <v>2236</v>
      </c>
      <c r="LM37" s="11" t="s">
        <v>5620</v>
      </c>
      <c r="LN37" s="11" t="s">
        <v>2236</v>
      </c>
      <c r="LO37" s="11" t="s">
        <v>2691</v>
      </c>
      <c r="LP37" s="11" t="s">
        <v>2236</v>
      </c>
      <c r="LQ37" s="13" t="s">
        <v>5621</v>
      </c>
      <c r="LR37" s="11" t="s">
        <v>2236</v>
      </c>
      <c r="LS37" s="11" t="s">
        <v>2311</v>
      </c>
      <c r="LT37" s="11" t="s">
        <v>2236</v>
      </c>
      <c r="LU37" s="11" t="s">
        <v>5622</v>
      </c>
      <c r="LV37" s="11" t="s">
        <v>2236</v>
      </c>
      <c r="LW37" s="12" t="s">
        <v>2236</v>
      </c>
      <c r="LX37" s="12" t="s">
        <v>2236</v>
      </c>
      <c r="LY37" s="12" t="s">
        <v>2236</v>
      </c>
      <c r="LZ37" s="12" t="s">
        <v>2236</v>
      </c>
      <c r="MA37" s="12" t="s">
        <v>2236</v>
      </c>
      <c r="MB37" s="12" t="s">
        <v>2236</v>
      </c>
      <c r="MC37" s="12" t="s">
        <v>2236</v>
      </c>
      <c r="MD37" s="12" t="s">
        <v>2236</v>
      </c>
      <c r="ME37" s="12" t="s">
        <v>2236</v>
      </c>
      <c r="MF37" s="12" t="s">
        <v>2236</v>
      </c>
      <c r="MG37" s="12" t="s">
        <v>2236</v>
      </c>
      <c r="MH37" s="12" t="s">
        <v>2236</v>
      </c>
      <c r="MI37" s="12" t="s">
        <v>2236</v>
      </c>
      <c r="MJ37" s="12" t="s">
        <v>2236</v>
      </c>
      <c r="MK37" s="12" t="s">
        <v>2236</v>
      </c>
      <c r="ML37" s="12" t="s">
        <v>2236</v>
      </c>
      <c r="MM37" s="12" t="s">
        <v>2236</v>
      </c>
      <c r="MN37" s="12" t="s">
        <v>2236</v>
      </c>
      <c r="MO37" s="12" t="s">
        <v>2236</v>
      </c>
      <c r="MP37" s="12" t="s">
        <v>2236</v>
      </c>
      <c r="MQ37" s="12" t="s">
        <v>2236</v>
      </c>
      <c r="MR37" s="12" t="s">
        <v>2236</v>
      </c>
      <c r="MS37" s="12" t="s">
        <v>2236</v>
      </c>
      <c r="MT37" s="12" t="s">
        <v>2236</v>
      </c>
      <c r="MU37" s="12" t="s">
        <v>2236</v>
      </c>
      <c r="MV37" s="12" t="s">
        <v>2236</v>
      </c>
      <c r="MW37" s="12" t="s">
        <v>2236</v>
      </c>
      <c r="MX37" s="12" t="s">
        <v>2236</v>
      </c>
      <c r="MY37" s="12" t="s">
        <v>2236</v>
      </c>
      <c r="MZ37" s="12" t="s">
        <v>2236</v>
      </c>
      <c r="NA37" s="12" t="s">
        <v>2236</v>
      </c>
      <c r="NB37" s="12" t="s">
        <v>2236</v>
      </c>
      <c r="NC37" s="12" t="s">
        <v>2236</v>
      </c>
      <c r="ND37" s="12" t="s">
        <v>2236</v>
      </c>
      <c r="NE37" s="12" t="s">
        <v>2236</v>
      </c>
      <c r="NF37" s="12" t="s">
        <v>2236</v>
      </c>
      <c r="NG37" s="12" t="s">
        <v>2236</v>
      </c>
      <c r="NH37" s="12" t="s">
        <v>2236</v>
      </c>
      <c r="NI37" s="12" t="s">
        <v>2236</v>
      </c>
      <c r="NJ37" s="12" t="s">
        <v>2236</v>
      </c>
      <c r="NK37" s="12" t="s">
        <v>2236</v>
      </c>
      <c r="NL37" s="12" t="s">
        <v>2236</v>
      </c>
      <c r="NM37" s="12" t="s">
        <v>2236</v>
      </c>
      <c r="NN37" s="12" t="s">
        <v>2236</v>
      </c>
      <c r="NO37" s="12" t="s">
        <v>2236</v>
      </c>
      <c r="NP37" s="12" t="s">
        <v>2236</v>
      </c>
      <c r="NQ37" s="12" t="s">
        <v>2236</v>
      </c>
      <c r="NR37" s="12" t="s">
        <v>2236</v>
      </c>
      <c r="NS37" s="12" t="s">
        <v>2236</v>
      </c>
      <c r="NT37" s="12" t="s">
        <v>2236</v>
      </c>
      <c r="NU37" s="12" t="s">
        <v>2236</v>
      </c>
      <c r="NV37" s="12" t="s">
        <v>2236</v>
      </c>
      <c r="NW37" s="12" t="s">
        <v>2236</v>
      </c>
      <c r="NX37" s="12" t="s">
        <v>2236</v>
      </c>
      <c r="NY37" s="12" t="s">
        <v>2236</v>
      </c>
      <c r="NZ37" s="12" t="s">
        <v>2236</v>
      </c>
      <c r="OA37" s="12" t="s">
        <v>2236</v>
      </c>
      <c r="OB37" s="12" t="s">
        <v>2236</v>
      </c>
      <c r="OC37" s="12" t="s">
        <v>2236</v>
      </c>
      <c r="OD37" s="12" t="s">
        <v>2236</v>
      </c>
      <c r="OE37" s="12" t="s">
        <v>2236</v>
      </c>
      <c r="OF37" s="12" t="s">
        <v>2236</v>
      </c>
      <c r="OG37" s="12" t="s">
        <v>2236</v>
      </c>
      <c r="OH37" s="12" t="s">
        <v>2236</v>
      </c>
      <c r="OI37" s="12" t="s">
        <v>2236</v>
      </c>
      <c r="OJ37" s="12" t="s">
        <v>2236</v>
      </c>
      <c r="OK37" s="12" t="s">
        <v>2236</v>
      </c>
      <c r="OL37" s="12" t="s">
        <v>2236</v>
      </c>
      <c r="OM37" s="12" t="s">
        <v>2236</v>
      </c>
      <c r="ON37" s="12" t="s">
        <v>2236</v>
      </c>
      <c r="OO37" s="12" t="s">
        <v>2236</v>
      </c>
      <c r="OP37" s="12" t="s">
        <v>2236</v>
      </c>
      <c r="OQ37" s="12" t="s">
        <v>2236</v>
      </c>
      <c r="OR37" s="12" t="s">
        <v>2236</v>
      </c>
      <c r="OS37" s="12" t="s">
        <v>2236</v>
      </c>
      <c r="OT37" s="12" t="s">
        <v>2236</v>
      </c>
      <c r="OU37" s="12" t="s">
        <v>2236</v>
      </c>
      <c r="OV37" s="12" t="s">
        <v>2236</v>
      </c>
      <c r="OW37" s="12" t="s">
        <v>2236</v>
      </c>
      <c r="OX37" s="12" t="s">
        <v>2236</v>
      </c>
      <c r="OY37" s="12" t="s">
        <v>2236</v>
      </c>
      <c r="OZ37" s="12" t="s">
        <v>2236</v>
      </c>
      <c r="PA37" s="12" t="s">
        <v>2236</v>
      </c>
      <c r="PB37" s="12" t="s">
        <v>2236</v>
      </c>
      <c r="PC37" s="12" t="s">
        <v>2236</v>
      </c>
      <c r="PD37" s="12" t="s">
        <v>2236</v>
      </c>
      <c r="PE37" s="12" t="s">
        <v>2236</v>
      </c>
      <c r="PF37" s="12" t="s">
        <v>2236</v>
      </c>
      <c r="PG37" s="12" t="s">
        <v>2236</v>
      </c>
      <c r="PH37" s="12" t="s">
        <v>2236</v>
      </c>
      <c r="PI37" s="12" t="s">
        <v>2236</v>
      </c>
      <c r="PJ37" s="12" t="s">
        <v>2236</v>
      </c>
      <c r="PK37" s="12" t="s">
        <v>2236</v>
      </c>
      <c r="PL37" s="12" t="s">
        <v>2236</v>
      </c>
      <c r="PM37" s="12" t="s">
        <v>2236</v>
      </c>
      <c r="PN37" s="12" t="s">
        <v>2236</v>
      </c>
      <c r="PO37" s="12" t="s">
        <v>2236</v>
      </c>
      <c r="PP37" s="12" t="s">
        <v>2236</v>
      </c>
      <c r="PQ37" s="12" t="s">
        <v>2236</v>
      </c>
      <c r="PR37" s="12" t="s">
        <v>2236</v>
      </c>
      <c r="PS37" s="11" t="s">
        <v>5623</v>
      </c>
      <c r="PT37" s="11" t="s">
        <v>2236</v>
      </c>
      <c r="PU37" s="11" t="s">
        <v>2236</v>
      </c>
      <c r="PV37" s="11" t="s">
        <v>5624</v>
      </c>
      <c r="PW37" s="11" t="s">
        <v>5625</v>
      </c>
      <c r="PX37" s="20" t="s">
        <v>2170</v>
      </c>
    </row>
    <row r="38" spans="1:440" ht="15" customHeight="1">
      <c r="A38" s="11" t="s">
        <v>5626</v>
      </c>
      <c r="B38" s="11">
        <v>1420</v>
      </c>
      <c r="C38" s="11" t="s">
        <v>3674</v>
      </c>
      <c r="D38" s="11" t="s">
        <v>3675</v>
      </c>
      <c r="E38" s="11" t="s">
        <v>3676</v>
      </c>
      <c r="F38" s="11">
        <v>2013</v>
      </c>
      <c r="G38" s="11" t="s">
        <v>3677</v>
      </c>
      <c r="H38" s="11" t="s">
        <v>3678</v>
      </c>
      <c r="I38" s="11" t="s">
        <v>3315</v>
      </c>
      <c r="J38" s="11" t="s">
        <v>3679</v>
      </c>
      <c r="K38" s="11" t="s">
        <v>2234</v>
      </c>
      <c r="L38" s="11" t="s">
        <v>2409</v>
      </c>
      <c r="M38" s="11" t="s">
        <v>2236</v>
      </c>
      <c r="N38" s="11" t="s">
        <v>2237</v>
      </c>
      <c r="O38" s="11" t="s">
        <v>2236</v>
      </c>
      <c r="P38" s="11" t="s">
        <v>3680</v>
      </c>
      <c r="Q38" s="60" t="s">
        <v>3681</v>
      </c>
      <c r="R38" s="11" t="s">
        <v>3682</v>
      </c>
      <c r="S38" s="11" t="s">
        <v>2236</v>
      </c>
      <c r="T38" s="11" t="s">
        <v>2236</v>
      </c>
      <c r="U38" s="11" t="s">
        <v>3683</v>
      </c>
      <c r="V38" s="11" t="s">
        <v>3684</v>
      </c>
      <c r="W38" s="11" t="s">
        <v>3685</v>
      </c>
      <c r="X38" s="11" t="s">
        <v>2236</v>
      </c>
      <c r="Y38" s="11" t="s">
        <v>2236</v>
      </c>
      <c r="Z38" s="11" t="s">
        <v>3686</v>
      </c>
      <c r="AA38" s="11" t="s">
        <v>3687</v>
      </c>
      <c r="AB38" s="11" t="s">
        <v>2236</v>
      </c>
      <c r="AC38" s="11" t="s">
        <v>2236</v>
      </c>
      <c r="AD38" s="11" t="s">
        <v>2236</v>
      </c>
      <c r="AE38" s="11" t="s">
        <v>3688</v>
      </c>
      <c r="AF38" s="11" t="s">
        <v>3689</v>
      </c>
      <c r="AG38" s="11" t="s">
        <v>5627</v>
      </c>
      <c r="AH38" s="11" t="s">
        <v>2236</v>
      </c>
      <c r="AI38" s="11" t="s">
        <v>2236</v>
      </c>
      <c r="AJ38" s="12" t="s">
        <v>2236</v>
      </c>
      <c r="AK38" s="12" t="s">
        <v>2236</v>
      </c>
      <c r="AL38" s="12" t="s">
        <v>2236</v>
      </c>
      <c r="AM38" s="12" t="s">
        <v>2236</v>
      </c>
      <c r="AN38" s="12" t="s">
        <v>2236</v>
      </c>
      <c r="AO38" s="12" t="s">
        <v>2236</v>
      </c>
      <c r="AP38" s="12" t="s">
        <v>2236</v>
      </c>
      <c r="AQ38" s="12" t="s">
        <v>2236</v>
      </c>
      <c r="AR38" s="12" t="s">
        <v>2236</v>
      </c>
      <c r="AS38" s="12" t="s">
        <v>2236</v>
      </c>
      <c r="AT38" s="12" t="s">
        <v>2236</v>
      </c>
      <c r="AU38" s="12" t="s">
        <v>2236</v>
      </c>
      <c r="AV38" s="12" t="s">
        <v>2236</v>
      </c>
      <c r="AW38" s="12" t="s">
        <v>2236</v>
      </c>
      <c r="AX38" s="12" t="s">
        <v>2236</v>
      </c>
      <c r="AY38" s="12" t="s">
        <v>2236</v>
      </c>
      <c r="AZ38" s="12" t="s">
        <v>2236</v>
      </c>
      <c r="BA38" s="12" t="s">
        <v>2236</v>
      </c>
      <c r="BB38" s="12" t="s">
        <v>2236</v>
      </c>
      <c r="BC38" s="12" t="s">
        <v>2236</v>
      </c>
      <c r="BD38" s="12" t="s">
        <v>2236</v>
      </c>
      <c r="BE38" s="12" t="s">
        <v>2236</v>
      </c>
      <c r="BF38" s="12" t="s">
        <v>2236</v>
      </c>
      <c r="BG38" s="12" t="s">
        <v>2236</v>
      </c>
      <c r="BH38" s="12" t="s">
        <v>2236</v>
      </c>
      <c r="BI38" s="11" t="s">
        <v>2236</v>
      </c>
      <c r="BJ38" s="11" t="s">
        <v>2236</v>
      </c>
      <c r="BK38" s="11" t="s">
        <v>2236</v>
      </c>
      <c r="BL38" s="11" t="s">
        <v>2236</v>
      </c>
      <c r="BM38" s="11" t="s">
        <v>2236</v>
      </c>
      <c r="BN38" s="11" t="s">
        <v>2236</v>
      </c>
      <c r="BO38" s="11" t="s">
        <v>2236</v>
      </c>
      <c r="BP38" s="11" t="s">
        <v>2236</v>
      </c>
      <c r="BQ38" s="11" t="s">
        <v>2236</v>
      </c>
      <c r="BR38" s="11" t="s">
        <v>2236</v>
      </c>
      <c r="BS38" s="12" t="s">
        <v>2236</v>
      </c>
      <c r="BT38" s="12" t="s">
        <v>2236</v>
      </c>
      <c r="BU38" s="12" t="s">
        <v>2236</v>
      </c>
      <c r="BV38" s="12" t="s">
        <v>2236</v>
      </c>
      <c r="BW38" s="12" t="s">
        <v>2236</v>
      </c>
      <c r="BX38" s="12" t="s">
        <v>2236</v>
      </c>
      <c r="BY38" s="12" t="s">
        <v>2236</v>
      </c>
      <c r="BZ38" s="12" t="s">
        <v>2236</v>
      </c>
      <c r="CA38" s="12" t="s">
        <v>2236</v>
      </c>
      <c r="CB38" s="12" t="s">
        <v>2236</v>
      </c>
      <c r="CC38" s="12" t="s">
        <v>2236</v>
      </c>
      <c r="CD38" s="12" t="s">
        <v>2236</v>
      </c>
      <c r="CE38" s="12" t="s">
        <v>2236</v>
      </c>
      <c r="CF38" s="11" t="s">
        <v>2236</v>
      </c>
      <c r="CG38" s="12" t="s">
        <v>2236</v>
      </c>
      <c r="CH38" s="11" t="s">
        <v>2236</v>
      </c>
      <c r="CI38" s="12" t="s">
        <v>2236</v>
      </c>
      <c r="CJ38" s="12" t="s">
        <v>2236</v>
      </c>
      <c r="CK38" s="12" t="s">
        <v>2236</v>
      </c>
      <c r="CL38" s="12" t="s">
        <v>2236</v>
      </c>
      <c r="CM38" s="12" t="s">
        <v>2236</v>
      </c>
      <c r="CN38" s="12" t="s">
        <v>2236</v>
      </c>
      <c r="CO38" s="12" t="s">
        <v>2236</v>
      </c>
      <c r="CP38" s="12" t="s">
        <v>2236</v>
      </c>
      <c r="CQ38" s="12" t="s">
        <v>2236</v>
      </c>
      <c r="CR38" s="12" t="s">
        <v>2236</v>
      </c>
      <c r="CS38" s="12" t="s">
        <v>2236</v>
      </c>
      <c r="CT38" s="12" t="s">
        <v>2236</v>
      </c>
      <c r="CU38" s="12" t="s">
        <v>2236</v>
      </c>
      <c r="CV38" s="12" t="s">
        <v>2236</v>
      </c>
      <c r="CW38" s="12" t="s">
        <v>2236</v>
      </c>
      <c r="CX38" s="12" t="s">
        <v>2236</v>
      </c>
      <c r="CY38" s="12" t="s">
        <v>2236</v>
      </c>
      <c r="CZ38" s="12" t="s">
        <v>2236</v>
      </c>
      <c r="DA38" s="12" t="s">
        <v>2236</v>
      </c>
      <c r="DB38" s="12" t="s">
        <v>2236</v>
      </c>
      <c r="DC38" s="12" t="s">
        <v>2236</v>
      </c>
      <c r="DD38" s="12" t="s">
        <v>2236</v>
      </c>
      <c r="DE38" s="12" t="s">
        <v>2236</v>
      </c>
      <c r="DF38" s="12" t="s">
        <v>2236</v>
      </c>
      <c r="DG38" s="12" t="s">
        <v>2236</v>
      </c>
      <c r="DH38" s="12" t="s">
        <v>2236</v>
      </c>
      <c r="DI38" s="12" t="s">
        <v>2236</v>
      </c>
      <c r="DJ38" s="12" t="s">
        <v>2236</v>
      </c>
      <c r="DK38" s="12" t="s">
        <v>2236</v>
      </c>
      <c r="DL38" s="12" t="s">
        <v>2236</v>
      </c>
      <c r="DM38" s="12" t="s">
        <v>2236</v>
      </c>
      <c r="DN38" s="12" t="s">
        <v>2236</v>
      </c>
      <c r="DO38" s="12" t="s">
        <v>2236</v>
      </c>
      <c r="DP38" s="12" t="s">
        <v>2236</v>
      </c>
      <c r="DQ38" s="12" t="s">
        <v>2236</v>
      </c>
      <c r="DR38" s="11" t="s">
        <v>2268</v>
      </c>
      <c r="DS38" s="11" t="s">
        <v>2236</v>
      </c>
      <c r="DT38" s="12" t="s">
        <v>2236</v>
      </c>
      <c r="DU38" s="12" t="s">
        <v>2236</v>
      </c>
      <c r="DV38" s="12" t="s">
        <v>2236</v>
      </c>
      <c r="DW38" s="12" t="s">
        <v>2236</v>
      </c>
      <c r="DX38" s="12" t="s">
        <v>2236</v>
      </c>
      <c r="DY38" s="12" t="s">
        <v>2236</v>
      </c>
      <c r="DZ38" s="12" t="s">
        <v>2236</v>
      </c>
      <c r="EA38" s="12" t="s">
        <v>2236</v>
      </c>
      <c r="EB38" s="12" t="s">
        <v>2236</v>
      </c>
      <c r="EC38" s="12" t="s">
        <v>2236</v>
      </c>
      <c r="ED38" s="12" t="s">
        <v>2236</v>
      </c>
      <c r="EE38" s="12" t="s">
        <v>2236</v>
      </c>
      <c r="EF38" s="12" t="s">
        <v>2236</v>
      </c>
      <c r="EG38" s="12" t="s">
        <v>2236</v>
      </c>
      <c r="EH38" s="12" t="s">
        <v>2236</v>
      </c>
      <c r="EI38" s="12" t="s">
        <v>2236</v>
      </c>
      <c r="EJ38" s="12" t="s">
        <v>2236</v>
      </c>
      <c r="EK38" s="12" t="s">
        <v>2236</v>
      </c>
      <c r="EL38" s="12" t="s">
        <v>2236</v>
      </c>
      <c r="EM38" s="12" t="s">
        <v>2236</v>
      </c>
      <c r="EN38" s="12" t="s">
        <v>2236</v>
      </c>
      <c r="EO38" s="12" t="s">
        <v>2236</v>
      </c>
      <c r="EP38" s="12" t="s">
        <v>2236</v>
      </c>
      <c r="EQ38" s="14" t="s">
        <v>2236</v>
      </c>
      <c r="ER38" s="12" t="s">
        <v>2236</v>
      </c>
      <c r="ES38" s="12" t="s">
        <v>2236</v>
      </c>
      <c r="ET38" s="12" t="s">
        <v>2236</v>
      </c>
      <c r="EU38" s="12" t="s">
        <v>2236</v>
      </c>
      <c r="EV38" s="12" t="s">
        <v>2236</v>
      </c>
      <c r="EW38" s="12" t="s">
        <v>2236</v>
      </c>
      <c r="EX38" s="12" t="s">
        <v>2236</v>
      </c>
      <c r="EY38" s="12" t="s">
        <v>2236</v>
      </c>
      <c r="EZ38" s="12" t="s">
        <v>2236</v>
      </c>
      <c r="FA38" s="12" t="s">
        <v>2236</v>
      </c>
      <c r="FB38" s="12" t="s">
        <v>2236</v>
      </c>
      <c r="FC38" s="12" t="s">
        <v>2236</v>
      </c>
      <c r="FD38" s="12" t="s">
        <v>2236</v>
      </c>
      <c r="FE38" s="12" t="s">
        <v>2236</v>
      </c>
      <c r="FF38" s="12" t="s">
        <v>2236</v>
      </c>
      <c r="FG38" s="12" t="s">
        <v>2236</v>
      </c>
      <c r="FH38" s="12" t="s">
        <v>2236</v>
      </c>
      <c r="FI38" s="12" t="s">
        <v>2236</v>
      </c>
      <c r="FJ38" s="12" t="s">
        <v>2236</v>
      </c>
      <c r="FK38" s="12" t="s">
        <v>2236</v>
      </c>
      <c r="FL38" s="12" t="s">
        <v>2236</v>
      </c>
      <c r="FM38" s="12" t="s">
        <v>2236</v>
      </c>
      <c r="FN38" s="12" t="s">
        <v>2236</v>
      </c>
      <c r="FO38" s="12" t="s">
        <v>2236</v>
      </c>
      <c r="FP38" s="12" t="s">
        <v>2236</v>
      </c>
      <c r="FQ38" s="12" t="s">
        <v>2236</v>
      </c>
      <c r="FR38" s="12" t="s">
        <v>2236</v>
      </c>
      <c r="FS38" s="12" t="s">
        <v>2236</v>
      </c>
      <c r="FT38" s="12" t="s">
        <v>2236</v>
      </c>
      <c r="FU38" s="12" t="s">
        <v>2236</v>
      </c>
      <c r="FV38" s="12" t="s">
        <v>2236</v>
      </c>
      <c r="FW38" s="12" t="s">
        <v>2236</v>
      </c>
      <c r="FX38" s="12" t="s">
        <v>2236</v>
      </c>
      <c r="FY38" s="12" t="s">
        <v>2236</v>
      </c>
      <c r="FZ38" s="12" t="s">
        <v>2236</v>
      </c>
      <c r="GA38" s="12" t="s">
        <v>2236</v>
      </c>
      <c r="GB38" s="12" t="s">
        <v>2236</v>
      </c>
      <c r="GC38" s="12" t="s">
        <v>2236</v>
      </c>
      <c r="GD38" s="12" t="s">
        <v>2236</v>
      </c>
      <c r="GE38" s="12" t="s">
        <v>2236</v>
      </c>
      <c r="GF38" s="12" t="s">
        <v>2236</v>
      </c>
      <c r="GG38" s="12" t="s">
        <v>2236</v>
      </c>
      <c r="GH38" s="12" t="s">
        <v>2236</v>
      </c>
      <c r="GI38" s="12" t="s">
        <v>2236</v>
      </c>
      <c r="GJ38" s="12" t="s">
        <v>2236</v>
      </c>
      <c r="GK38" s="12" t="s">
        <v>2236</v>
      </c>
      <c r="GL38" s="12" t="s">
        <v>2236</v>
      </c>
      <c r="GM38" s="12" t="s">
        <v>2236</v>
      </c>
      <c r="GN38" s="12" t="s">
        <v>2236</v>
      </c>
      <c r="GO38" s="12" t="s">
        <v>2236</v>
      </c>
      <c r="GP38" s="12" t="s">
        <v>2236</v>
      </c>
      <c r="GQ38" s="12" t="s">
        <v>2236</v>
      </c>
      <c r="GR38" s="12" t="s">
        <v>2236</v>
      </c>
      <c r="GS38" s="12" t="s">
        <v>2236</v>
      </c>
      <c r="GT38" s="12" t="s">
        <v>2236</v>
      </c>
      <c r="GU38" s="12" t="s">
        <v>2236</v>
      </c>
      <c r="GV38" s="12" t="s">
        <v>2236</v>
      </c>
      <c r="GW38" s="12" t="s">
        <v>2236</v>
      </c>
      <c r="GX38" s="12" t="s">
        <v>2236</v>
      </c>
      <c r="GY38" s="12" t="s">
        <v>2236</v>
      </c>
      <c r="GZ38" s="12" t="s">
        <v>2236</v>
      </c>
      <c r="HA38" s="12" t="s">
        <v>2236</v>
      </c>
      <c r="HB38" s="12" t="s">
        <v>2236</v>
      </c>
      <c r="HC38" s="12" t="s">
        <v>2236</v>
      </c>
      <c r="HD38" s="12" t="s">
        <v>2236</v>
      </c>
      <c r="HE38" s="12" t="s">
        <v>2236</v>
      </c>
      <c r="HF38" s="12" t="s">
        <v>2236</v>
      </c>
      <c r="HG38" s="12" t="s">
        <v>2236</v>
      </c>
      <c r="HH38" s="12" t="s">
        <v>2236</v>
      </c>
      <c r="HI38" s="12" t="s">
        <v>2236</v>
      </c>
      <c r="HJ38" s="12" t="s">
        <v>2236</v>
      </c>
      <c r="HK38" s="12" t="s">
        <v>2236</v>
      </c>
      <c r="HL38" s="12" t="s">
        <v>2236</v>
      </c>
      <c r="HM38" s="12" t="s">
        <v>2236</v>
      </c>
      <c r="HN38" s="12" t="s">
        <v>2236</v>
      </c>
      <c r="HO38" s="12" t="s">
        <v>2236</v>
      </c>
      <c r="HP38" s="12" t="s">
        <v>2236</v>
      </c>
      <c r="HQ38" s="12" t="s">
        <v>2236</v>
      </c>
      <c r="HR38" s="12" t="s">
        <v>2236</v>
      </c>
      <c r="HS38" s="12" t="s">
        <v>2236</v>
      </c>
      <c r="HT38" s="12" t="s">
        <v>2236</v>
      </c>
      <c r="HU38" s="12" t="s">
        <v>2236</v>
      </c>
      <c r="HV38" s="12" t="s">
        <v>2236</v>
      </c>
      <c r="HW38" s="12" t="s">
        <v>2236</v>
      </c>
      <c r="HX38" s="12" t="s">
        <v>2236</v>
      </c>
      <c r="HY38" s="12" t="s">
        <v>2236</v>
      </c>
      <c r="HZ38" s="12" t="s">
        <v>2236</v>
      </c>
      <c r="IA38" s="12" t="s">
        <v>2236</v>
      </c>
      <c r="IB38" s="12" t="s">
        <v>2236</v>
      </c>
      <c r="IC38" s="12" t="s">
        <v>2236</v>
      </c>
      <c r="ID38" s="12" t="s">
        <v>2236</v>
      </c>
      <c r="IE38" s="12" t="s">
        <v>2236</v>
      </c>
      <c r="IF38" s="12" t="s">
        <v>2236</v>
      </c>
      <c r="IG38" s="12" t="s">
        <v>2236</v>
      </c>
      <c r="IH38" s="12" t="s">
        <v>2236</v>
      </c>
      <c r="II38" s="12" t="s">
        <v>2236</v>
      </c>
      <c r="IJ38" s="12" t="s">
        <v>2236</v>
      </c>
      <c r="IK38" s="12" t="s">
        <v>2236</v>
      </c>
      <c r="IL38" s="12" t="s">
        <v>2236</v>
      </c>
      <c r="IM38" s="12" t="s">
        <v>2236</v>
      </c>
      <c r="IN38" s="12" t="s">
        <v>2236</v>
      </c>
      <c r="IO38" s="12" t="s">
        <v>2236</v>
      </c>
      <c r="IP38" s="12" t="s">
        <v>2236</v>
      </c>
      <c r="IQ38" s="12" t="s">
        <v>2236</v>
      </c>
      <c r="IR38" s="12" t="s">
        <v>2236</v>
      </c>
      <c r="IS38" s="12" t="s">
        <v>2236</v>
      </c>
      <c r="IT38" s="12" t="s">
        <v>2236</v>
      </c>
      <c r="IU38" s="12" t="s">
        <v>2236</v>
      </c>
      <c r="IV38" s="12" t="s">
        <v>2236</v>
      </c>
      <c r="IW38" s="12" t="s">
        <v>2236</v>
      </c>
      <c r="IX38" s="12" t="s">
        <v>2236</v>
      </c>
      <c r="IY38" s="12" t="s">
        <v>2236</v>
      </c>
      <c r="IZ38" s="12" t="s">
        <v>2236</v>
      </c>
      <c r="JA38" s="12" t="s">
        <v>2236</v>
      </c>
      <c r="JB38" s="12" t="s">
        <v>2236</v>
      </c>
      <c r="JC38" s="12" t="s">
        <v>2236</v>
      </c>
      <c r="JD38" s="12" t="s">
        <v>2236</v>
      </c>
      <c r="JE38" s="12" t="s">
        <v>2236</v>
      </c>
      <c r="JF38" s="12" t="s">
        <v>2236</v>
      </c>
      <c r="JG38" s="12" t="s">
        <v>2236</v>
      </c>
      <c r="JH38" s="12" t="s">
        <v>2236</v>
      </c>
      <c r="JI38" s="12" t="s">
        <v>2236</v>
      </c>
      <c r="JJ38" s="12" t="s">
        <v>2236</v>
      </c>
      <c r="JK38" s="12" t="s">
        <v>2236</v>
      </c>
      <c r="JL38" s="12" t="s">
        <v>2236</v>
      </c>
      <c r="JM38" s="12" t="s">
        <v>2236</v>
      </c>
      <c r="JN38" s="12" t="s">
        <v>2236</v>
      </c>
      <c r="JO38" s="12" t="s">
        <v>2236</v>
      </c>
      <c r="JP38" s="12" t="s">
        <v>2236</v>
      </c>
      <c r="JQ38" s="12" t="s">
        <v>2236</v>
      </c>
      <c r="JR38" s="12" t="s">
        <v>2236</v>
      </c>
      <c r="JS38" s="12" t="s">
        <v>2236</v>
      </c>
      <c r="JT38" s="12" t="s">
        <v>2236</v>
      </c>
      <c r="JU38" s="12" t="s">
        <v>2236</v>
      </c>
      <c r="JV38" s="12" t="s">
        <v>2236</v>
      </c>
      <c r="JW38" s="12" t="s">
        <v>2236</v>
      </c>
      <c r="JX38" s="12" t="s">
        <v>2236</v>
      </c>
      <c r="JY38" s="12" t="s">
        <v>2236</v>
      </c>
      <c r="JZ38" s="12" t="s">
        <v>2236</v>
      </c>
      <c r="KA38" s="12" t="s">
        <v>2236</v>
      </c>
      <c r="KB38" s="12" t="s">
        <v>2236</v>
      </c>
      <c r="KC38" s="12" t="s">
        <v>2236</v>
      </c>
      <c r="KD38" s="12" t="s">
        <v>2236</v>
      </c>
      <c r="KE38" s="12" t="s">
        <v>2236</v>
      </c>
      <c r="KF38" s="12" t="s">
        <v>2236</v>
      </c>
      <c r="KG38" s="12" t="s">
        <v>2236</v>
      </c>
      <c r="KH38" s="12" t="s">
        <v>2236</v>
      </c>
      <c r="KI38" s="12" t="s">
        <v>2236</v>
      </c>
      <c r="KJ38" s="12" t="s">
        <v>2236</v>
      </c>
      <c r="KK38" s="12" t="s">
        <v>2236</v>
      </c>
      <c r="KL38" s="12" t="s">
        <v>2236</v>
      </c>
      <c r="KM38" s="12" t="s">
        <v>2236</v>
      </c>
      <c r="KN38" s="12" t="s">
        <v>2236</v>
      </c>
      <c r="KO38" s="12" t="s">
        <v>2236</v>
      </c>
      <c r="KP38" s="12" t="s">
        <v>2236</v>
      </c>
      <c r="KQ38" s="12" t="s">
        <v>2236</v>
      </c>
      <c r="KR38" s="12" t="s">
        <v>2236</v>
      </c>
      <c r="KS38" s="12" t="s">
        <v>2236</v>
      </c>
      <c r="KT38" s="12" t="s">
        <v>2236</v>
      </c>
      <c r="KU38" s="12" t="s">
        <v>2236</v>
      </c>
      <c r="KV38" s="12" t="s">
        <v>2236</v>
      </c>
      <c r="KW38" s="12" t="s">
        <v>2236</v>
      </c>
      <c r="KX38" s="12" t="s">
        <v>2236</v>
      </c>
      <c r="KY38" s="12" t="s">
        <v>2236</v>
      </c>
      <c r="KZ38" s="12" t="s">
        <v>2236</v>
      </c>
      <c r="LA38" s="12" t="s">
        <v>2236</v>
      </c>
      <c r="LB38" s="12" t="s">
        <v>2236</v>
      </c>
      <c r="LC38" s="12" t="s">
        <v>2236</v>
      </c>
      <c r="LD38" s="12" t="s">
        <v>2236</v>
      </c>
      <c r="LE38" s="12" t="s">
        <v>2236</v>
      </c>
      <c r="LF38" s="12" t="s">
        <v>2236</v>
      </c>
      <c r="LG38" s="12" t="s">
        <v>2236</v>
      </c>
      <c r="LH38" s="12" t="s">
        <v>2236</v>
      </c>
      <c r="LI38" s="12" t="s">
        <v>2236</v>
      </c>
      <c r="LJ38" s="12" t="s">
        <v>2236</v>
      </c>
      <c r="LK38" s="12" t="s">
        <v>2236</v>
      </c>
      <c r="LL38" s="12" t="s">
        <v>2236</v>
      </c>
      <c r="LM38" s="12" t="s">
        <v>2236</v>
      </c>
      <c r="LN38" s="12" t="s">
        <v>2236</v>
      </c>
      <c r="LO38" s="12" t="s">
        <v>2236</v>
      </c>
      <c r="LP38" s="12" t="s">
        <v>2236</v>
      </c>
      <c r="LQ38" s="12" t="s">
        <v>2236</v>
      </c>
      <c r="LR38" s="12" t="s">
        <v>2236</v>
      </c>
      <c r="LS38" s="12" t="s">
        <v>2236</v>
      </c>
      <c r="LT38" s="12" t="s">
        <v>2236</v>
      </c>
      <c r="LU38" s="12" t="s">
        <v>2236</v>
      </c>
      <c r="LV38" s="12" t="s">
        <v>2236</v>
      </c>
      <c r="LW38" s="12" t="s">
        <v>2236</v>
      </c>
      <c r="LX38" s="12" t="s">
        <v>2236</v>
      </c>
      <c r="LY38" s="12" t="s">
        <v>2236</v>
      </c>
      <c r="LZ38" s="12" t="s">
        <v>2236</v>
      </c>
      <c r="MA38" s="12" t="s">
        <v>2236</v>
      </c>
      <c r="MB38" s="12" t="s">
        <v>2236</v>
      </c>
      <c r="MC38" s="12" t="s">
        <v>2236</v>
      </c>
      <c r="MD38" s="12" t="s">
        <v>2236</v>
      </c>
      <c r="ME38" s="12" t="s">
        <v>2236</v>
      </c>
      <c r="MF38" s="12" t="s">
        <v>2236</v>
      </c>
      <c r="MG38" s="12" t="s">
        <v>2236</v>
      </c>
      <c r="MH38" s="12" t="s">
        <v>2236</v>
      </c>
      <c r="MI38" s="12" t="s">
        <v>2236</v>
      </c>
      <c r="MJ38" s="12" t="s">
        <v>2236</v>
      </c>
      <c r="MK38" s="12" t="s">
        <v>2236</v>
      </c>
      <c r="ML38" s="12" t="s">
        <v>2236</v>
      </c>
      <c r="MM38" s="12" t="s">
        <v>2236</v>
      </c>
      <c r="MN38" s="12" t="s">
        <v>2236</v>
      </c>
      <c r="MO38" s="12" t="s">
        <v>2236</v>
      </c>
      <c r="MP38" s="12" t="s">
        <v>2236</v>
      </c>
      <c r="MQ38" s="12" t="s">
        <v>2236</v>
      </c>
      <c r="MR38" s="12" t="s">
        <v>2236</v>
      </c>
      <c r="MS38" s="12" t="s">
        <v>2236</v>
      </c>
      <c r="MT38" s="12" t="s">
        <v>2236</v>
      </c>
      <c r="MU38" s="12" t="s">
        <v>2236</v>
      </c>
      <c r="MV38" s="12" t="s">
        <v>2236</v>
      </c>
      <c r="MW38" s="12" t="s">
        <v>2236</v>
      </c>
      <c r="MX38" s="12" t="s">
        <v>2236</v>
      </c>
      <c r="MY38" s="12" t="s">
        <v>2236</v>
      </c>
      <c r="MZ38" s="12" t="s">
        <v>2236</v>
      </c>
      <c r="NA38" s="12" t="s">
        <v>2236</v>
      </c>
      <c r="NB38" s="12" t="s">
        <v>2236</v>
      </c>
      <c r="NC38" s="12" t="s">
        <v>2236</v>
      </c>
      <c r="ND38" s="12" t="s">
        <v>2236</v>
      </c>
      <c r="NE38" s="12" t="s">
        <v>2236</v>
      </c>
      <c r="NF38" s="12" t="s">
        <v>2236</v>
      </c>
      <c r="NG38" s="12" t="s">
        <v>2236</v>
      </c>
      <c r="NH38" s="12" t="s">
        <v>2236</v>
      </c>
      <c r="NI38" s="12" t="s">
        <v>2236</v>
      </c>
      <c r="NJ38" s="12" t="s">
        <v>2236</v>
      </c>
      <c r="NK38" s="12" t="s">
        <v>2236</v>
      </c>
      <c r="NL38" s="12" t="s">
        <v>2236</v>
      </c>
      <c r="NM38" s="12" t="s">
        <v>2236</v>
      </c>
      <c r="NN38" s="12" t="s">
        <v>2236</v>
      </c>
      <c r="NO38" s="12" t="s">
        <v>2236</v>
      </c>
      <c r="NP38" s="12" t="s">
        <v>2236</v>
      </c>
      <c r="NQ38" s="12" t="s">
        <v>2236</v>
      </c>
      <c r="NR38" s="12" t="s">
        <v>2236</v>
      </c>
      <c r="NS38" s="12" t="s">
        <v>2236</v>
      </c>
      <c r="NT38" s="12" t="s">
        <v>2236</v>
      </c>
      <c r="NU38" s="12" t="s">
        <v>2236</v>
      </c>
      <c r="NV38" s="12" t="s">
        <v>2236</v>
      </c>
      <c r="NW38" s="12" t="s">
        <v>2236</v>
      </c>
      <c r="NX38" s="12" t="s">
        <v>2236</v>
      </c>
      <c r="NY38" s="12" t="s">
        <v>2236</v>
      </c>
      <c r="NZ38" s="12" t="s">
        <v>2236</v>
      </c>
      <c r="OA38" s="12" t="s">
        <v>2236</v>
      </c>
      <c r="OB38" s="12" t="s">
        <v>2236</v>
      </c>
      <c r="OC38" s="12" t="s">
        <v>2236</v>
      </c>
      <c r="OD38" s="12" t="s">
        <v>2236</v>
      </c>
      <c r="OE38" s="12" t="s">
        <v>2236</v>
      </c>
      <c r="OF38" s="12" t="s">
        <v>2236</v>
      </c>
      <c r="OG38" s="12" t="s">
        <v>2236</v>
      </c>
      <c r="OH38" s="12" t="s">
        <v>2236</v>
      </c>
      <c r="OI38" s="12" t="s">
        <v>2236</v>
      </c>
      <c r="OJ38" s="12" t="s">
        <v>2236</v>
      </c>
      <c r="OK38" s="12" t="s">
        <v>2236</v>
      </c>
      <c r="OL38" s="12" t="s">
        <v>2236</v>
      </c>
      <c r="OM38" s="12" t="s">
        <v>2236</v>
      </c>
      <c r="ON38" s="12" t="s">
        <v>2236</v>
      </c>
      <c r="OO38" s="12" t="s">
        <v>2236</v>
      </c>
      <c r="OP38" s="12" t="s">
        <v>2236</v>
      </c>
      <c r="OQ38" s="12" t="s">
        <v>2236</v>
      </c>
      <c r="OR38" s="12" t="s">
        <v>2236</v>
      </c>
      <c r="OS38" s="12" t="s">
        <v>2236</v>
      </c>
      <c r="OT38" s="12" t="s">
        <v>2236</v>
      </c>
      <c r="OU38" s="12" t="s">
        <v>2236</v>
      </c>
      <c r="OV38" s="12" t="s">
        <v>2236</v>
      </c>
      <c r="OW38" s="12" t="s">
        <v>2236</v>
      </c>
      <c r="OX38" s="12" t="s">
        <v>2236</v>
      </c>
      <c r="OY38" s="12" t="s">
        <v>2236</v>
      </c>
      <c r="OZ38" s="12" t="s">
        <v>2236</v>
      </c>
      <c r="PA38" s="12" t="s">
        <v>2236</v>
      </c>
      <c r="PB38" s="12" t="s">
        <v>2236</v>
      </c>
      <c r="PC38" s="12" t="s">
        <v>2236</v>
      </c>
      <c r="PD38" s="12" t="s">
        <v>2236</v>
      </c>
      <c r="PE38" s="12" t="s">
        <v>2236</v>
      </c>
      <c r="PF38" s="12" t="s">
        <v>2236</v>
      </c>
      <c r="PG38" s="12" t="s">
        <v>2236</v>
      </c>
      <c r="PH38" s="12" t="s">
        <v>2236</v>
      </c>
      <c r="PI38" s="12" t="s">
        <v>2236</v>
      </c>
      <c r="PJ38" s="12" t="s">
        <v>2236</v>
      </c>
      <c r="PK38" s="12" t="s">
        <v>2236</v>
      </c>
      <c r="PL38" s="12" t="s">
        <v>2236</v>
      </c>
      <c r="PM38" s="12" t="s">
        <v>2236</v>
      </c>
      <c r="PN38" s="12" t="s">
        <v>2236</v>
      </c>
      <c r="PO38" s="12" t="s">
        <v>2236</v>
      </c>
      <c r="PP38" s="12" t="s">
        <v>2236</v>
      </c>
      <c r="PQ38" s="12" t="s">
        <v>2236</v>
      </c>
      <c r="PR38" s="12" t="s">
        <v>2236</v>
      </c>
      <c r="PS38" s="11" t="s">
        <v>5628</v>
      </c>
      <c r="PT38" s="11" t="s">
        <v>2236</v>
      </c>
      <c r="PU38" s="11" t="s">
        <v>2236</v>
      </c>
      <c r="PV38" s="13" t="s">
        <v>5629</v>
      </c>
      <c r="PW38" s="13" t="s">
        <v>5630</v>
      </c>
      <c r="PX38" s="20" t="s">
        <v>2170</v>
      </c>
    </row>
    <row r="39" spans="1:440" ht="15" customHeight="1">
      <c r="A39" s="11" t="s">
        <v>5631</v>
      </c>
      <c r="B39" s="11">
        <v>3257</v>
      </c>
      <c r="C39" s="11" t="s">
        <v>4239</v>
      </c>
      <c r="D39" s="11" t="s">
        <v>4240</v>
      </c>
      <c r="E39" s="11" t="s">
        <v>4241</v>
      </c>
      <c r="F39" s="11">
        <v>2021</v>
      </c>
      <c r="G39" s="11" t="s">
        <v>4242</v>
      </c>
      <c r="H39" s="11" t="s">
        <v>4243</v>
      </c>
      <c r="I39" s="11" t="s">
        <v>2706</v>
      </c>
      <c r="J39" s="11" t="s">
        <v>4244</v>
      </c>
      <c r="K39" s="11" t="s">
        <v>2234</v>
      </c>
      <c r="L39" s="11" t="s">
        <v>2409</v>
      </c>
      <c r="M39" s="11" t="s">
        <v>2236</v>
      </c>
      <c r="N39" s="11" t="s">
        <v>3035</v>
      </c>
      <c r="O39" s="11" t="s">
        <v>4245</v>
      </c>
      <c r="P39" s="11" t="s">
        <v>2236</v>
      </c>
      <c r="Q39" s="60" t="s">
        <v>2236</v>
      </c>
      <c r="R39" s="11" t="s">
        <v>2236</v>
      </c>
      <c r="S39" s="12" t="s">
        <v>2236</v>
      </c>
      <c r="T39" s="12" t="s">
        <v>2236</v>
      </c>
      <c r="U39" s="12" t="s">
        <v>2236</v>
      </c>
      <c r="V39" s="12" t="s">
        <v>2236</v>
      </c>
      <c r="W39" s="12" t="s">
        <v>2236</v>
      </c>
      <c r="X39" s="12" t="s">
        <v>2236</v>
      </c>
      <c r="Y39" s="12" t="s">
        <v>2236</v>
      </c>
      <c r="Z39" s="12" t="s">
        <v>2236</v>
      </c>
      <c r="AA39" s="12" t="s">
        <v>2236</v>
      </c>
      <c r="AB39" s="12" t="s">
        <v>2236</v>
      </c>
      <c r="AC39" s="12" t="s">
        <v>2236</v>
      </c>
      <c r="AD39" s="12" t="s">
        <v>2236</v>
      </c>
      <c r="AE39" s="12" t="s">
        <v>2236</v>
      </c>
      <c r="AF39" s="12" t="s">
        <v>2236</v>
      </c>
      <c r="AG39" s="12" t="s">
        <v>2236</v>
      </c>
      <c r="AH39" s="12" t="s">
        <v>2236</v>
      </c>
      <c r="AI39" s="12" t="s">
        <v>2236</v>
      </c>
      <c r="AJ39" s="12" t="s">
        <v>2236</v>
      </c>
      <c r="AK39" s="12" t="s">
        <v>2236</v>
      </c>
      <c r="AL39" s="12" t="s">
        <v>2236</v>
      </c>
      <c r="AM39" s="12" t="s">
        <v>2236</v>
      </c>
      <c r="AN39" s="12" t="s">
        <v>2236</v>
      </c>
      <c r="AO39" s="12" t="s">
        <v>2236</v>
      </c>
      <c r="AP39" s="12" t="s">
        <v>2236</v>
      </c>
      <c r="AQ39" s="12" t="s">
        <v>2236</v>
      </c>
      <c r="AR39" s="12" t="s">
        <v>2236</v>
      </c>
      <c r="AS39" s="12" t="s">
        <v>2236</v>
      </c>
      <c r="AT39" s="12" t="s">
        <v>2236</v>
      </c>
      <c r="AU39" s="12" t="s">
        <v>2236</v>
      </c>
      <c r="AV39" s="12" t="s">
        <v>2236</v>
      </c>
      <c r="AW39" s="12" t="s">
        <v>2236</v>
      </c>
      <c r="AX39" s="12" t="s">
        <v>2236</v>
      </c>
      <c r="AY39" s="12" t="s">
        <v>2236</v>
      </c>
      <c r="AZ39" s="12" t="s">
        <v>2236</v>
      </c>
      <c r="BA39" s="12" t="s">
        <v>2236</v>
      </c>
      <c r="BB39" s="12" t="s">
        <v>2236</v>
      </c>
      <c r="BC39" s="12" t="s">
        <v>2236</v>
      </c>
      <c r="BD39" s="12" t="s">
        <v>2236</v>
      </c>
      <c r="BE39" s="12" t="s">
        <v>2236</v>
      </c>
      <c r="BF39" s="12" t="s">
        <v>2236</v>
      </c>
      <c r="BG39" s="12" t="s">
        <v>2236</v>
      </c>
      <c r="BH39" s="12" t="s">
        <v>2236</v>
      </c>
      <c r="BI39" s="11" t="s">
        <v>2236</v>
      </c>
      <c r="BJ39" s="11" t="s">
        <v>2236</v>
      </c>
      <c r="BK39" s="11" t="s">
        <v>2236</v>
      </c>
      <c r="BL39" s="11" t="s">
        <v>2236</v>
      </c>
      <c r="BM39" s="11" t="s">
        <v>2236</v>
      </c>
      <c r="BN39" s="11" t="s">
        <v>2236</v>
      </c>
      <c r="BO39" s="11" t="s">
        <v>2236</v>
      </c>
      <c r="BP39" s="11" t="s">
        <v>2236</v>
      </c>
      <c r="BQ39" s="11" t="s">
        <v>2236</v>
      </c>
      <c r="BR39" s="11" t="s">
        <v>2236</v>
      </c>
      <c r="BS39" s="12" t="s">
        <v>2236</v>
      </c>
      <c r="BT39" s="12" t="s">
        <v>2236</v>
      </c>
      <c r="BU39" s="12" t="s">
        <v>2236</v>
      </c>
      <c r="BV39" s="12" t="s">
        <v>2236</v>
      </c>
      <c r="BW39" s="12" t="s">
        <v>2236</v>
      </c>
      <c r="BX39" s="12" t="s">
        <v>2236</v>
      </c>
      <c r="BY39" s="12" t="s">
        <v>2236</v>
      </c>
      <c r="BZ39" s="12" t="s">
        <v>2236</v>
      </c>
      <c r="CA39" s="12" t="s">
        <v>2236</v>
      </c>
      <c r="CB39" s="12" t="s">
        <v>2236</v>
      </c>
      <c r="CC39" s="12" t="s">
        <v>2236</v>
      </c>
      <c r="CD39" s="12" t="s">
        <v>2236</v>
      </c>
      <c r="CE39" s="12" t="s">
        <v>2236</v>
      </c>
      <c r="CF39" s="11" t="s">
        <v>2236</v>
      </c>
      <c r="CG39" s="12" t="s">
        <v>2236</v>
      </c>
      <c r="CH39" s="11" t="s">
        <v>2236</v>
      </c>
      <c r="CI39" s="11" t="s">
        <v>2236</v>
      </c>
      <c r="CJ39" s="11" t="s">
        <v>2845</v>
      </c>
      <c r="CK39" s="11" t="s">
        <v>4246</v>
      </c>
      <c r="CL39" s="11" t="s">
        <v>2236</v>
      </c>
      <c r="CM39" s="11" t="s">
        <v>2236</v>
      </c>
      <c r="CN39" s="11" t="s">
        <v>4247</v>
      </c>
      <c r="CO39" s="11" t="s">
        <v>4246</v>
      </c>
      <c r="CP39" s="11" t="s">
        <v>2236</v>
      </c>
      <c r="CQ39" s="11" t="s">
        <v>2236</v>
      </c>
      <c r="CR39" s="11" t="s">
        <v>4248</v>
      </c>
      <c r="CS39" s="11" t="s">
        <v>4246</v>
      </c>
      <c r="CT39" s="11" t="s">
        <v>2236</v>
      </c>
      <c r="CU39" s="11" t="s">
        <v>2236</v>
      </c>
      <c r="CV39" s="11" t="s">
        <v>4249</v>
      </c>
      <c r="CW39" s="11" t="s">
        <v>4246</v>
      </c>
      <c r="CX39" s="11" t="s">
        <v>2236</v>
      </c>
      <c r="CY39" s="11" t="s">
        <v>2236</v>
      </c>
      <c r="CZ39" s="11" t="s">
        <v>4250</v>
      </c>
      <c r="DA39" s="11" t="s">
        <v>4246</v>
      </c>
      <c r="DB39" s="11" t="s">
        <v>2236</v>
      </c>
      <c r="DC39" s="11" t="s">
        <v>2236</v>
      </c>
      <c r="DD39" s="11" t="s">
        <v>4251</v>
      </c>
      <c r="DE39" s="11" t="s">
        <v>4246</v>
      </c>
      <c r="DF39" s="12" t="s">
        <v>2236</v>
      </c>
      <c r="DG39" s="12" t="s">
        <v>2236</v>
      </c>
      <c r="DH39" s="12" t="s">
        <v>2236</v>
      </c>
      <c r="DI39" s="12" t="s">
        <v>2236</v>
      </c>
      <c r="DJ39" s="12" t="s">
        <v>2236</v>
      </c>
      <c r="DK39" s="12" t="s">
        <v>2236</v>
      </c>
      <c r="DL39" s="12" t="s">
        <v>2236</v>
      </c>
      <c r="DM39" s="12" t="s">
        <v>2236</v>
      </c>
      <c r="DN39" s="12" t="s">
        <v>2236</v>
      </c>
      <c r="DO39" s="12" t="s">
        <v>2236</v>
      </c>
      <c r="DP39" s="12" t="s">
        <v>2236</v>
      </c>
      <c r="DQ39" s="12" t="s">
        <v>2236</v>
      </c>
      <c r="DR39" s="11" t="s">
        <v>2268</v>
      </c>
      <c r="DS39" s="11" t="s">
        <v>2236</v>
      </c>
      <c r="DT39" s="12" t="s">
        <v>2236</v>
      </c>
      <c r="DU39" s="12" t="s">
        <v>2236</v>
      </c>
      <c r="DV39" s="12" t="s">
        <v>2236</v>
      </c>
      <c r="DW39" s="12" t="s">
        <v>2236</v>
      </c>
      <c r="DX39" s="12" t="s">
        <v>2236</v>
      </c>
      <c r="DY39" s="12" t="s">
        <v>2236</v>
      </c>
      <c r="DZ39" s="12" t="s">
        <v>2236</v>
      </c>
      <c r="EA39" s="12" t="s">
        <v>2236</v>
      </c>
      <c r="EB39" s="12" t="s">
        <v>2236</v>
      </c>
      <c r="EC39" s="12" t="s">
        <v>2236</v>
      </c>
      <c r="ED39" s="12" t="s">
        <v>2236</v>
      </c>
      <c r="EE39" s="12" t="s">
        <v>2236</v>
      </c>
      <c r="EF39" s="12" t="s">
        <v>2236</v>
      </c>
      <c r="EG39" s="12" t="s">
        <v>2236</v>
      </c>
      <c r="EH39" s="12" t="s">
        <v>2236</v>
      </c>
      <c r="EI39" s="12" t="s">
        <v>2236</v>
      </c>
      <c r="EJ39" s="12" t="s">
        <v>2236</v>
      </c>
      <c r="EK39" s="12" t="s">
        <v>2236</v>
      </c>
      <c r="EL39" s="12" t="s">
        <v>2236</v>
      </c>
      <c r="EM39" s="12" t="s">
        <v>2236</v>
      </c>
      <c r="EN39" s="12" t="s">
        <v>2236</v>
      </c>
      <c r="EO39" s="12" t="s">
        <v>2236</v>
      </c>
      <c r="EP39" s="12" t="s">
        <v>2236</v>
      </c>
      <c r="EQ39" s="12" t="s">
        <v>2236</v>
      </c>
      <c r="ER39" s="12" t="s">
        <v>2236</v>
      </c>
      <c r="ES39" s="12" t="s">
        <v>2236</v>
      </c>
      <c r="ET39" s="12" t="s">
        <v>2236</v>
      </c>
      <c r="EU39" s="12" t="s">
        <v>2236</v>
      </c>
      <c r="EV39" s="12" t="s">
        <v>2236</v>
      </c>
      <c r="EW39" s="12" t="s">
        <v>2236</v>
      </c>
      <c r="EX39" s="12" t="s">
        <v>2236</v>
      </c>
      <c r="EY39" s="12" t="s">
        <v>2236</v>
      </c>
      <c r="EZ39" s="12" t="s">
        <v>2236</v>
      </c>
      <c r="FA39" s="12" t="s">
        <v>2236</v>
      </c>
      <c r="FB39" s="12" t="s">
        <v>2236</v>
      </c>
      <c r="FC39" s="12" t="s">
        <v>2236</v>
      </c>
      <c r="FD39" s="12" t="s">
        <v>2236</v>
      </c>
      <c r="FE39" s="12" t="s">
        <v>2236</v>
      </c>
      <c r="FF39" s="12" t="s">
        <v>2236</v>
      </c>
      <c r="FG39" s="12" t="s">
        <v>2236</v>
      </c>
      <c r="FH39" s="12" t="s">
        <v>2236</v>
      </c>
      <c r="FI39" s="12" t="s">
        <v>2236</v>
      </c>
      <c r="FJ39" s="12" t="s">
        <v>2236</v>
      </c>
      <c r="FK39" s="12" t="s">
        <v>2236</v>
      </c>
      <c r="FL39" s="12" t="s">
        <v>2236</v>
      </c>
      <c r="FM39" s="12" t="s">
        <v>2236</v>
      </c>
      <c r="FN39" s="12" t="s">
        <v>2236</v>
      </c>
      <c r="FO39" s="12" t="s">
        <v>2236</v>
      </c>
      <c r="FP39" s="12" t="s">
        <v>2236</v>
      </c>
      <c r="FQ39" s="12" t="s">
        <v>2236</v>
      </c>
      <c r="FR39" s="12" t="s">
        <v>2236</v>
      </c>
      <c r="FS39" s="12" t="s">
        <v>2236</v>
      </c>
      <c r="FT39" s="12" t="s">
        <v>2236</v>
      </c>
      <c r="FU39" s="12" t="s">
        <v>2236</v>
      </c>
      <c r="FV39" s="12" t="s">
        <v>2236</v>
      </c>
      <c r="FW39" s="12" t="s">
        <v>2236</v>
      </c>
      <c r="FX39" s="12" t="s">
        <v>2236</v>
      </c>
      <c r="FY39" s="12" t="s">
        <v>2236</v>
      </c>
      <c r="FZ39" s="12" t="s">
        <v>2236</v>
      </c>
      <c r="GA39" s="11" t="s">
        <v>4252</v>
      </c>
      <c r="GB39" s="11" t="s">
        <v>2236</v>
      </c>
      <c r="GC39" s="11" t="s">
        <v>2236</v>
      </c>
      <c r="GD39" s="13" t="s">
        <v>4253</v>
      </c>
      <c r="GE39" s="12" t="s">
        <v>2236</v>
      </c>
      <c r="GF39" s="12" t="s">
        <v>2236</v>
      </c>
      <c r="GG39" s="12" t="s">
        <v>2236</v>
      </c>
      <c r="GH39" s="12" t="s">
        <v>2236</v>
      </c>
      <c r="GI39" s="12" t="s">
        <v>2236</v>
      </c>
      <c r="GJ39" s="12" t="s">
        <v>2236</v>
      </c>
      <c r="GK39" s="12" t="s">
        <v>2236</v>
      </c>
      <c r="GL39" s="12" t="s">
        <v>2236</v>
      </c>
      <c r="GM39" s="12" t="s">
        <v>2236</v>
      </c>
      <c r="GN39" s="12" t="s">
        <v>2236</v>
      </c>
      <c r="GO39" s="12" t="s">
        <v>2236</v>
      </c>
      <c r="GP39" s="12" t="s">
        <v>2236</v>
      </c>
      <c r="GQ39" s="12" t="s">
        <v>2236</v>
      </c>
      <c r="GR39" s="12" t="s">
        <v>2236</v>
      </c>
      <c r="GS39" s="12" t="s">
        <v>2236</v>
      </c>
      <c r="GT39" s="12" t="s">
        <v>2236</v>
      </c>
      <c r="GU39" s="11" t="s">
        <v>4252</v>
      </c>
      <c r="GV39" s="11" t="s">
        <v>2236</v>
      </c>
      <c r="GW39" s="11" t="s">
        <v>2236</v>
      </c>
      <c r="GX39" s="11" t="s">
        <v>5632</v>
      </c>
      <c r="GY39" s="12" t="s">
        <v>2236</v>
      </c>
      <c r="GZ39" s="12" t="s">
        <v>2236</v>
      </c>
      <c r="HA39" s="12" t="s">
        <v>2236</v>
      </c>
      <c r="HB39" s="12" t="s">
        <v>2236</v>
      </c>
      <c r="HC39" s="12" t="s">
        <v>2236</v>
      </c>
      <c r="HD39" s="12" t="s">
        <v>2236</v>
      </c>
      <c r="HE39" s="12" t="s">
        <v>2236</v>
      </c>
      <c r="HF39" s="12" t="s">
        <v>2236</v>
      </c>
      <c r="HG39" s="12" t="s">
        <v>2236</v>
      </c>
      <c r="HH39" s="12" t="s">
        <v>2236</v>
      </c>
      <c r="HI39" s="12" t="s">
        <v>2236</v>
      </c>
      <c r="HJ39" s="12" t="s">
        <v>2236</v>
      </c>
      <c r="HK39" s="12" t="s">
        <v>2236</v>
      </c>
      <c r="HL39" s="12" t="s">
        <v>2236</v>
      </c>
      <c r="HM39" s="12" t="s">
        <v>2236</v>
      </c>
      <c r="HN39" s="12" t="s">
        <v>2236</v>
      </c>
      <c r="HO39" s="12" t="s">
        <v>2236</v>
      </c>
      <c r="HP39" s="12" t="s">
        <v>2236</v>
      </c>
      <c r="HQ39" s="12" t="s">
        <v>2236</v>
      </c>
      <c r="HR39" s="12" t="s">
        <v>2236</v>
      </c>
      <c r="HS39" s="12" t="s">
        <v>2236</v>
      </c>
      <c r="HT39" s="12" t="s">
        <v>2236</v>
      </c>
      <c r="HU39" s="12" t="s">
        <v>2236</v>
      </c>
      <c r="HV39" s="12" t="s">
        <v>2236</v>
      </c>
      <c r="HW39" s="12" t="s">
        <v>2236</v>
      </c>
      <c r="HX39" s="12" t="s">
        <v>2236</v>
      </c>
      <c r="HY39" s="12" t="s">
        <v>2236</v>
      </c>
      <c r="HZ39" s="12" t="s">
        <v>2236</v>
      </c>
      <c r="IA39" s="12" t="s">
        <v>2236</v>
      </c>
      <c r="IB39" s="12" t="s">
        <v>2236</v>
      </c>
      <c r="IC39" s="12" t="s">
        <v>2236</v>
      </c>
      <c r="ID39" s="12" t="s">
        <v>2236</v>
      </c>
      <c r="IE39" s="12" t="s">
        <v>2236</v>
      </c>
      <c r="IF39" s="12" t="s">
        <v>2236</v>
      </c>
      <c r="IG39" s="12" t="s">
        <v>2236</v>
      </c>
      <c r="IH39" s="12" t="s">
        <v>2236</v>
      </c>
      <c r="II39" s="12" t="s">
        <v>2236</v>
      </c>
      <c r="IJ39" s="12" t="s">
        <v>2236</v>
      </c>
      <c r="IK39" s="12" t="s">
        <v>2236</v>
      </c>
      <c r="IL39" s="12" t="s">
        <v>2236</v>
      </c>
      <c r="IM39" s="11" t="s">
        <v>4252</v>
      </c>
      <c r="IN39" s="11" t="s">
        <v>2236</v>
      </c>
      <c r="IO39" s="11" t="s">
        <v>2236</v>
      </c>
      <c r="IP39" s="11" t="s">
        <v>4255</v>
      </c>
      <c r="IQ39" s="12" t="s">
        <v>2236</v>
      </c>
      <c r="IR39" s="12" t="s">
        <v>2236</v>
      </c>
      <c r="IS39" s="12" t="s">
        <v>2236</v>
      </c>
      <c r="IT39" s="12" t="s">
        <v>2236</v>
      </c>
      <c r="IU39" s="12" t="s">
        <v>2236</v>
      </c>
      <c r="IV39" s="12" t="s">
        <v>2236</v>
      </c>
      <c r="IW39" s="12" t="s">
        <v>2236</v>
      </c>
      <c r="IX39" s="12" t="s">
        <v>2236</v>
      </c>
      <c r="IY39" s="12" t="s">
        <v>2236</v>
      </c>
      <c r="IZ39" s="12" t="s">
        <v>2236</v>
      </c>
      <c r="JA39" s="12" t="s">
        <v>2236</v>
      </c>
      <c r="JB39" s="12" t="s">
        <v>2236</v>
      </c>
      <c r="JC39" s="11" t="s">
        <v>4252</v>
      </c>
      <c r="JD39" s="11" t="s">
        <v>2236</v>
      </c>
      <c r="JE39" s="11" t="s">
        <v>2236</v>
      </c>
      <c r="JF39" s="11" t="s">
        <v>4256</v>
      </c>
      <c r="JG39" s="11" t="s">
        <v>4252</v>
      </c>
      <c r="JH39" s="11" t="s">
        <v>2236</v>
      </c>
      <c r="JI39" s="11" t="s">
        <v>2236</v>
      </c>
      <c r="JJ39" s="11" t="s">
        <v>4257</v>
      </c>
      <c r="JK39" s="12" t="s">
        <v>2236</v>
      </c>
      <c r="JL39" s="12" t="s">
        <v>2236</v>
      </c>
      <c r="JM39" s="12" t="s">
        <v>2236</v>
      </c>
      <c r="JN39" s="12" t="s">
        <v>2236</v>
      </c>
      <c r="JO39" s="11" t="s">
        <v>4258</v>
      </c>
      <c r="JP39" s="11" t="s">
        <v>2236</v>
      </c>
      <c r="JQ39" s="11" t="s">
        <v>2236</v>
      </c>
      <c r="JR39" s="11" t="s">
        <v>4259</v>
      </c>
      <c r="JS39" s="11" t="s">
        <v>4260</v>
      </c>
      <c r="JT39" s="11" t="s">
        <v>2236</v>
      </c>
      <c r="JU39" s="11" t="s">
        <v>2236</v>
      </c>
      <c r="JV39" s="11" t="s">
        <v>4261</v>
      </c>
      <c r="JW39" s="11" t="s">
        <v>4262</v>
      </c>
      <c r="JX39" s="11" t="s">
        <v>2236</v>
      </c>
      <c r="JY39" s="11" t="s">
        <v>2236</v>
      </c>
      <c r="JZ39" s="11" t="s">
        <v>4263</v>
      </c>
      <c r="KA39" s="11" t="s">
        <v>4264</v>
      </c>
      <c r="KB39" s="11" t="s">
        <v>2236</v>
      </c>
      <c r="KC39" s="11" t="s">
        <v>2236</v>
      </c>
      <c r="KD39" s="11" t="s">
        <v>5633</v>
      </c>
      <c r="KE39" s="12" t="s">
        <v>2236</v>
      </c>
      <c r="KF39" s="12" t="s">
        <v>2236</v>
      </c>
      <c r="KG39" s="12" t="s">
        <v>2236</v>
      </c>
      <c r="KH39" s="12" t="s">
        <v>2236</v>
      </c>
      <c r="KI39" s="12" t="s">
        <v>2236</v>
      </c>
      <c r="KJ39" s="12" t="s">
        <v>2236</v>
      </c>
      <c r="KK39" s="12" t="s">
        <v>2236</v>
      </c>
      <c r="KL39" s="12" t="s">
        <v>2236</v>
      </c>
      <c r="KM39" s="12" t="s">
        <v>2236</v>
      </c>
      <c r="KN39" s="12" t="s">
        <v>2236</v>
      </c>
      <c r="KO39" s="12" t="s">
        <v>2236</v>
      </c>
      <c r="KP39" s="12" t="s">
        <v>2236</v>
      </c>
      <c r="KQ39" s="12" t="s">
        <v>2236</v>
      </c>
      <c r="KR39" s="12" t="s">
        <v>2236</v>
      </c>
      <c r="KS39" s="12" t="s">
        <v>2236</v>
      </c>
      <c r="KT39" s="12" t="s">
        <v>2236</v>
      </c>
      <c r="KU39" s="12" t="s">
        <v>2236</v>
      </c>
      <c r="KV39" s="12" t="s">
        <v>2236</v>
      </c>
      <c r="KW39" s="12" t="s">
        <v>2236</v>
      </c>
      <c r="KX39" s="12" t="s">
        <v>2236</v>
      </c>
      <c r="KY39" s="12" t="s">
        <v>2236</v>
      </c>
      <c r="KZ39" s="12" t="s">
        <v>2236</v>
      </c>
      <c r="LA39" s="12" t="s">
        <v>2236</v>
      </c>
      <c r="LB39" s="12" t="s">
        <v>2236</v>
      </c>
      <c r="LC39" s="12" t="s">
        <v>2236</v>
      </c>
      <c r="LD39" s="12" t="s">
        <v>2236</v>
      </c>
      <c r="LE39" s="12" t="s">
        <v>2236</v>
      </c>
      <c r="LF39" s="12" t="s">
        <v>2236</v>
      </c>
      <c r="LG39" s="12" t="s">
        <v>2236</v>
      </c>
      <c r="LH39" s="12" t="s">
        <v>2236</v>
      </c>
      <c r="LI39" s="12" t="s">
        <v>2236</v>
      </c>
      <c r="LJ39" s="12" t="s">
        <v>2236</v>
      </c>
      <c r="LK39" s="12" t="s">
        <v>2236</v>
      </c>
      <c r="LL39" s="12" t="s">
        <v>2236</v>
      </c>
      <c r="LM39" s="12" t="s">
        <v>2236</v>
      </c>
      <c r="LN39" s="12" t="s">
        <v>2236</v>
      </c>
      <c r="LO39" s="12" t="s">
        <v>2236</v>
      </c>
      <c r="LP39" s="12" t="s">
        <v>2236</v>
      </c>
      <c r="LQ39" s="12" t="s">
        <v>2236</v>
      </c>
      <c r="LR39" s="12" t="s">
        <v>2236</v>
      </c>
      <c r="LS39" s="12" t="s">
        <v>2236</v>
      </c>
      <c r="LT39" s="12" t="s">
        <v>2236</v>
      </c>
      <c r="LU39" s="12" t="s">
        <v>2236</v>
      </c>
      <c r="LV39" s="12" t="s">
        <v>2236</v>
      </c>
      <c r="LW39" s="12" t="s">
        <v>2236</v>
      </c>
      <c r="LX39" s="12" t="s">
        <v>2236</v>
      </c>
      <c r="LY39" s="12" t="s">
        <v>2236</v>
      </c>
      <c r="LZ39" s="12" t="s">
        <v>2236</v>
      </c>
      <c r="MA39" s="12" t="s">
        <v>2236</v>
      </c>
      <c r="MB39" s="12" t="s">
        <v>2236</v>
      </c>
      <c r="MC39" s="12" t="s">
        <v>2236</v>
      </c>
      <c r="MD39" s="12" t="s">
        <v>2236</v>
      </c>
      <c r="ME39" s="12" t="s">
        <v>2236</v>
      </c>
      <c r="MF39" s="12" t="s">
        <v>2236</v>
      </c>
      <c r="MG39" s="12" t="s">
        <v>2236</v>
      </c>
      <c r="MH39" s="12" t="s">
        <v>2236</v>
      </c>
      <c r="MI39" s="12" t="s">
        <v>2236</v>
      </c>
      <c r="MJ39" s="12" t="s">
        <v>2236</v>
      </c>
      <c r="MK39" s="12" t="s">
        <v>2236</v>
      </c>
      <c r="ML39" s="12" t="s">
        <v>2236</v>
      </c>
      <c r="MM39" s="12" t="s">
        <v>2236</v>
      </c>
      <c r="MN39" s="12" t="s">
        <v>2236</v>
      </c>
      <c r="MO39" s="12" t="s">
        <v>2236</v>
      </c>
      <c r="MP39" s="12" t="s">
        <v>2236</v>
      </c>
      <c r="MQ39" s="12" t="s">
        <v>2236</v>
      </c>
      <c r="MR39" s="12" t="s">
        <v>2236</v>
      </c>
      <c r="MS39" s="12" t="s">
        <v>2236</v>
      </c>
      <c r="MT39" s="12" t="s">
        <v>2236</v>
      </c>
      <c r="MU39" s="12" t="s">
        <v>2236</v>
      </c>
      <c r="MV39" s="12" t="s">
        <v>2236</v>
      </c>
      <c r="MW39" s="12" t="s">
        <v>2236</v>
      </c>
      <c r="MX39" s="12" t="s">
        <v>2236</v>
      </c>
      <c r="MY39" s="12" t="s">
        <v>2236</v>
      </c>
      <c r="MZ39" s="12" t="s">
        <v>2236</v>
      </c>
      <c r="NA39" s="12" t="s">
        <v>2236</v>
      </c>
      <c r="NB39" s="12" t="s">
        <v>2236</v>
      </c>
      <c r="NC39" s="12" t="s">
        <v>2236</v>
      </c>
      <c r="ND39" s="12" t="s">
        <v>2236</v>
      </c>
      <c r="NE39" s="12" t="s">
        <v>2236</v>
      </c>
      <c r="NF39" s="12" t="s">
        <v>2236</v>
      </c>
      <c r="NG39" s="12" t="s">
        <v>2236</v>
      </c>
      <c r="NH39" s="12" t="s">
        <v>2236</v>
      </c>
      <c r="NI39" s="12" t="s">
        <v>2236</v>
      </c>
      <c r="NJ39" s="12" t="s">
        <v>2236</v>
      </c>
      <c r="NK39" s="12" t="s">
        <v>2236</v>
      </c>
      <c r="NL39" s="12" t="s">
        <v>2236</v>
      </c>
      <c r="NM39" s="12" t="s">
        <v>2236</v>
      </c>
      <c r="NN39" s="12" t="s">
        <v>2236</v>
      </c>
      <c r="NO39" s="12" t="s">
        <v>2236</v>
      </c>
      <c r="NP39" s="12" t="s">
        <v>2236</v>
      </c>
      <c r="NQ39" s="12" t="s">
        <v>2236</v>
      </c>
      <c r="NR39" s="12" t="s">
        <v>2236</v>
      </c>
      <c r="NS39" s="12" t="s">
        <v>2236</v>
      </c>
      <c r="NT39" s="12" t="s">
        <v>2236</v>
      </c>
      <c r="NU39" s="12" t="s">
        <v>2236</v>
      </c>
      <c r="NV39" s="12" t="s">
        <v>2236</v>
      </c>
      <c r="NW39" s="12" t="s">
        <v>2236</v>
      </c>
      <c r="NX39" s="12" t="s">
        <v>2236</v>
      </c>
      <c r="NY39" s="12" t="s">
        <v>2236</v>
      </c>
      <c r="NZ39" s="12" t="s">
        <v>2236</v>
      </c>
      <c r="OA39" s="12" t="s">
        <v>2236</v>
      </c>
      <c r="OB39" s="12" t="s">
        <v>2236</v>
      </c>
      <c r="OC39" s="12" t="s">
        <v>2236</v>
      </c>
      <c r="OD39" s="12" t="s">
        <v>2236</v>
      </c>
      <c r="OE39" s="12" t="s">
        <v>2236</v>
      </c>
      <c r="OF39" s="12" t="s">
        <v>2236</v>
      </c>
      <c r="OG39" s="12" t="s">
        <v>2236</v>
      </c>
      <c r="OH39" s="12" t="s">
        <v>2236</v>
      </c>
      <c r="OI39" s="12" t="s">
        <v>2236</v>
      </c>
      <c r="OJ39" s="12" t="s">
        <v>2236</v>
      </c>
      <c r="OK39" s="12" t="s">
        <v>2236</v>
      </c>
      <c r="OL39" s="12" t="s">
        <v>2236</v>
      </c>
      <c r="OM39" s="12" t="s">
        <v>2236</v>
      </c>
      <c r="ON39" s="12" t="s">
        <v>2236</v>
      </c>
      <c r="OO39" s="12" t="s">
        <v>2236</v>
      </c>
      <c r="OP39" s="12" t="s">
        <v>2236</v>
      </c>
      <c r="OQ39" s="12" t="s">
        <v>2236</v>
      </c>
      <c r="OR39" s="12" t="s">
        <v>2236</v>
      </c>
      <c r="OS39" s="12" t="s">
        <v>2236</v>
      </c>
      <c r="OT39" s="12" t="s">
        <v>2236</v>
      </c>
      <c r="OU39" s="12" t="s">
        <v>2236</v>
      </c>
      <c r="OV39" s="12" t="s">
        <v>2236</v>
      </c>
      <c r="OW39" s="12" t="s">
        <v>2236</v>
      </c>
      <c r="OX39" s="12" t="s">
        <v>2236</v>
      </c>
      <c r="OY39" s="12" t="s">
        <v>2236</v>
      </c>
      <c r="OZ39" s="12" t="s">
        <v>2236</v>
      </c>
      <c r="PA39" s="12" t="s">
        <v>2236</v>
      </c>
      <c r="PB39" s="12" t="s">
        <v>2236</v>
      </c>
      <c r="PC39" s="12" t="s">
        <v>2236</v>
      </c>
      <c r="PD39" s="12" t="s">
        <v>2236</v>
      </c>
      <c r="PE39" s="12" t="s">
        <v>2236</v>
      </c>
      <c r="PF39" s="12" t="s">
        <v>2236</v>
      </c>
      <c r="PG39" s="12" t="s">
        <v>2236</v>
      </c>
      <c r="PH39" s="12" t="s">
        <v>2236</v>
      </c>
      <c r="PI39" s="12" t="s">
        <v>2236</v>
      </c>
      <c r="PJ39" s="12" t="s">
        <v>2236</v>
      </c>
      <c r="PK39" s="12" t="s">
        <v>2236</v>
      </c>
      <c r="PL39" s="12" t="s">
        <v>2236</v>
      </c>
      <c r="PM39" s="12" t="s">
        <v>2236</v>
      </c>
      <c r="PN39" s="12" t="s">
        <v>2236</v>
      </c>
      <c r="PO39" s="12" t="s">
        <v>2236</v>
      </c>
      <c r="PP39" s="12" t="s">
        <v>2236</v>
      </c>
      <c r="PQ39" s="12" t="s">
        <v>2236</v>
      </c>
      <c r="PR39" s="12" t="s">
        <v>2236</v>
      </c>
      <c r="PS39" s="11" t="s">
        <v>2236</v>
      </c>
      <c r="PT39" s="11" t="s">
        <v>2236</v>
      </c>
      <c r="PU39" s="11" t="s">
        <v>4266</v>
      </c>
      <c r="PV39" s="13" t="s">
        <v>5634</v>
      </c>
      <c r="PW39" s="11" t="s">
        <v>5635</v>
      </c>
      <c r="PX39" s="20" t="s">
        <v>2170</v>
      </c>
    </row>
    <row r="40" spans="1:440" ht="15" customHeight="1">
      <c r="A40" s="11" t="s">
        <v>5636</v>
      </c>
      <c r="B40" s="11">
        <v>102</v>
      </c>
      <c r="C40" s="11" t="s">
        <v>3003</v>
      </c>
      <c r="D40" s="11" t="s">
        <v>3004</v>
      </c>
      <c r="E40" s="11" t="s">
        <v>3005</v>
      </c>
      <c r="F40" s="11">
        <v>2022</v>
      </c>
      <c r="G40" s="11" t="s">
        <v>3006</v>
      </c>
      <c r="H40" s="11" t="s">
        <v>3007</v>
      </c>
      <c r="I40" s="11" t="s">
        <v>3008</v>
      </c>
      <c r="J40" s="11" t="s">
        <v>3009</v>
      </c>
      <c r="K40" s="11" t="s">
        <v>2408</v>
      </c>
      <c r="L40" s="11" t="s">
        <v>2891</v>
      </c>
      <c r="M40" s="11" t="s">
        <v>3010</v>
      </c>
      <c r="N40" s="11" t="s">
        <v>3011</v>
      </c>
      <c r="O40" s="11" t="s">
        <v>3012</v>
      </c>
      <c r="P40" s="11" t="s">
        <v>2236</v>
      </c>
      <c r="Q40" s="60" t="s">
        <v>2236</v>
      </c>
      <c r="R40" s="12" t="s">
        <v>2236</v>
      </c>
      <c r="S40" s="12" t="s">
        <v>2236</v>
      </c>
      <c r="T40" s="12" t="s">
        <v>2236</v>
      </c>
      <c r="U40" s="12" t="s">
        <v>2236</v>
      </c>
      <c r="V40" s="12" t="s">
        <v>2236</v>
      </c>
      <c r="W40" s="12" t="s">
        <v>2236</v>
      </c>
      <c r="X40" s="12" t="s">
        <v>2236</v>
      </c>
      <c r="Y40" s="12" t="s">
        <v>2236</v>
      </c>
      <c r="Z40" s="12" t="s">
        <v>2236</v>
      </c>
      <c r="AA40" s="12" t="s">
        <v>2236</v>
      </c>
      <c r="AB40" s="12" t="s">
        <v>2236</v>
      </c>
      <c r="AC40" s="12" t="s">
        <v>2236</v>
      </c>
      <c r="AD40" s="12" t="s">
        <v>2236</v>
      </c>
      <c r="AE40" s="12" t="s">
        <v>2236</v>
      </c>
      <c r="AF40" s="12" t="s">
        <v>2236</v>
      </c>
      <c r="AG40" s="12" t="s">
        <v>2236</v>
      </c>
      <c r="AH40" s="12" t="s">
        <v>2236</v>
      </c>
      <c r="AI40" s="12" t="s">
        <v>2236</v>
      </c>
      <c r="AJ40" s="12" t="s">
        <v>2236</v>
      </c>
      <c r="AK40" s="12" t="s">
        <v>2236</v>
      </c>
      <c r="AL40" s="12" t="s">
        <v>2236</v>
      </c>
      <c r="AM40" s="12" t="s">
        <v>2236</v>
      </c>
      <c r="AN40" s="12" t="s">
        <v>2236</v>
      </c>
      <c r="AO40" s="12" t="s">
        <v>2236</v>
      </c>
      <c r="AP40" s="12" t="s">
        <v>2236</v>
      </c>
      <c r="AQ40" s="12" t="s">
        <v>2236</v>
      </c>
      <c r="AR40" s="12" t="s">
        <v>2236</v>
      </c>
      <c r="AS40" s="12" t="s">
        <v>2236</v>
      </c>
      <c r="AT40" s="12" t="s">
        <v>2236</v>
      </c>
      <c r="AU40" s="12" t="s">
        <v>2236</v>
      </c>
      <c r="AV40" s="12" t="s">
        <v>2236</v>
      </c>
      <c r="AW40" s="12" t="s">
        <v>2236</v>
      </c>
      <c r="AX40" s="12" t="s">
        <v>2236</v>
      </c>
      <c r="AY40" s="12" t="s">
        <v>2236</v>
      </c>
      <c r="AZ40" s="12" t="s">
        <v>2236</v>
      </c>
      <c r="BA40" s="12" t="s">
        <v>2236</v>
      </c>
      <c r="BB40" s="12" t="s">
        <v>2236</v>
      </c>
      <c r="BC40" s="12" t="s">
        <v>2236</v>
      </c>
      <c r="BD40" s="12" t="s">
        <v>2236</v>
      </c>
      <c r="BE40" s="12" t="s">
        <v>2236</v>
      </c>
      <c r="BF40" s="12" t="s">
        <v>2236</v>
      </c>
      <c r="BG40" s="12" t="s">
        <v>2236</v>
      </c>
      <c r="BH40" s="12" t="s">
        <v>2236</v>
      </c>
      <c r="BI40" s="12" t="s">
        <v>2236</v>
      </c>
      <c r="BJ40" s="12" t="s">
        <v>2236</v>
      </c>
      <c r="BK40" s="12" t="s">
        <v>2236</v>
      </c>
      <c r="BL40" s="12" t="s">
        <v>2236</v>
      </c>
      <c r="BM40" s="12" t="s">
        <v>2236</v>
      </c>
      <c r="BN40" s="12" t="s">
        <v>2236</v>
      </c>
      <c r="BO40" s="12" t="s">
        <v>2236</v>
      </c>
      <c r="BP40" s="12" t="s">
        <v>2236</v>
      </c>
      <c r="BQ40" s="12" t="s">
        <v>2236</v>
      </c>
      <c r="BR40" s="12" t="s">
        <v>2236</v>
      </c>
      <c r="BS40" s="12" t="s">
        <v>2236</v>
      </c>
      <c r="BT40" s="12" t="s">
        <v>2236</v>
      </c>
      <c r="BU40" s="12" t="s">
        <v>2236</v>
      </c>
      <c r="BV40" s="11" t="s">
        <v>2236</v>
      </c>
      <c r="BW40" s="11" t="s">
        <v>2236</v>
      </c>
      <c r="BX40" s="11" t="s">
        <v>2236</v>
      </c>
      <c r="BY40" s="11" t="s">
        <v>2236</v>
      </c>
      <c r="BZ40" s="12" t="s">
        <v>2236</v>
      </c>
      <c r="CA40" s="12" t="s">
        <v>2236</v>
      </c>
      <c r="CB40" s="12" t="s">
        <v>2236</v>
      </c>
      <c r="CC40" s="12" t="s">
        <v>2236</v>
      </c>
      <c r="CD40" s="12" t="s">
        <v>2236</v>
      </c>
      <c r="CE40" s="12" t="s">
        <v>2236</v>
      </c>
      <c r="CF40" s="11" t="s">
        <v>2236</v>
      </c>
      <c r="CG40" s="12" t="s">
        <v>2236</v>
      </c>
      <c r="CH40" s="11" t="s">
        <v>2236</v>
      </c>
      <c r="CI40" s="12" t="s">
        <v>2236</v>
      </c>
      <c r="CJ40" s="12" t="s">
        <v>2236</v>
      </c>
      <c r="CK40" s="11" t="s">
        <v>3013</v>
      </c>
      <c r="CL40" s="12" t="s">
        <v>2236</v>
      </c>
      <c r="CM40" s="12" t="s">
        <v>2236</v>
      </c>
      <c r="CN40" s="12" t="s">
        <v>2236</v>
      </c>
      <c r="CO40" s="12" t="s">
        <v>2236</v>
      </c>
      <c r="CP40" s="12" t="s">
        <v>2236</v>
      </c>
      <c r="CQ40" s="12" t="s">
        <v>2236</v>
      </c>
      <c r="CR40" s="12" t="s">
        <v>2236</v>
      </c>
      <c r="CS40" s="12" t="s">
        <v>2236</v>
      </c>
      <c r="CT40" s="12" t="s">
        <v>2236</v>
      </c>
      <c r="CU40" s="12" t="s">
        <v>2236</v>
      </c>
      <c r="CV40" s="12" t="s">
        <v>2236</v>
      </c>
      <c r="CW40" s="12" t="s">
        <v>2236</v>
      </c>
      <c r="CX40" s="12" t="s">
        <v>2236</v>
      </c>
      <c r="CY40" s="12" t="s">
        <v>2236</v>
      </c>
      <c r="CZ40" s="12" t="s">
        <v>2236</v>
      </c>
      <c r="DA40" s="12" t="s">
        <v>2236</v>
      </c>
      <c r="DB40" s="12" t="s">
        <v>2236</v>
      </c>
      <c r="DC40" s="12" t="s">
        <v>2236</v>
      </c>
      <c r="DD40" s="12" t="s">
        <v>2236</v>
      </c>
      <c r="DE40" s="12" t="s">
        <v>2236</v>
      </c>
      <c r="DF40" s="12" t="s">
        <v>2236</v>
      </c>
      <c r="DG40" s="12" t="s">
        <v>2236</v>
      </c>
      <c r="DH40" s="12" t="s">
        <v>2236</v>
      </c>
      <c r="DI40" s="12" t="s">
        <v>2236</v>
      </c>
      <c r="DJ40" s="12" t="s">
        <v>2236</v>
      </c>
      <c r="DK40" s="12" t="s">
        <v>2236</v>
      </c>
      <c r="DL40" s="12" t="s">
        <v>2236</v>
      </c>
      <c r="DM40" s="12" t="s">
        <v>2236</v>
      </c>
      <c r="DN40" s="12" t="s">
        <v>2236</v>
      </c>
      <c r="DO40" s="12" t="s">
        <v>2236</v>
      </c>
      <c r="DP40" s="12" t="s">
        <v>2236</v>
      </c>
      <c r="DQ40" s="12" t="s">
        <v>2236</v>
      </c>
      <c r="DR40" s="11" t="s">
        <v>2268</v>
      </c>
      <c r="DS40" s="11" t="s">
        <v>2236</v>
      </c>
      <c r="DT40" s="12" t="s">
        <v>2236</v>
      </c>
      <c r="DU40" s="12" t="s">
        <v>2236</v>
      </c>
      <c r="DV40" s="12" t="s">
        <v>2236</v>
      </c>
      <c r="DW40" s="12" t="s">
        <v>2236</v>
      </c>
      <c r="DX40" s="12" t="s">
        <v>2236</v>
      </c>
      <c r="DY40" s="12" t="s">
        <v>2236</v>
      </c>
      <c r="DZ40" s="12" t="s">
        <v>2236</v>
      </c>
      <c r="EA40" s="12" t="s">
        <v>2236</v>
      </c>
      <c r="EB40" s="12" t="s">
        <v>2236</v>
      </c>
      <c r="EC40" s="12" t="s">
        <v>2236</v>
      </c>
      <c r="ED40" s="12" t="s">
        <v>2236</v>
      </c>
      <c r="EE40" s="12" t="s">
        <v>2236</v>
      </c>
      <c r="EF40" s="12" t="s">
        <v>2236</v>
      </c>
      <c r="EG40" s="12" t="s">
        <v>2236</v>
      </c>
      <c r="EH40" s="12" t="s">
        <v>2236</v>
      </c>
      <c r="EI40" s="12" t="s">
        <v>2236</v>
      </c>
      <c r="EJ40" s="12" t="s">
        <v>2236</v>
      </c>
      <c r="EK40" s="12" t="s">
        <v>2236</v>
      </c>
      <c r="EL40" s="12" t="s">
        <v>2236</v>
      </c>
      <c r="EM40" s="12" t="s">
        <v>2236</v>
      </c>
      <c r="EN40" s="12" t="s">
        <v>2236</v>
      </c>
      <c r="EO40" s="12" t="s">
        <v>2236</v>
      </c>
      <c r="EP40" s="12" t="s">
        <v>2236</v>
      </c>
      <c r="EQ40" s="14" t="s">
        <v>2236</v>
      </c>
      <c r="ER40" s="12" t="s">
        <v>2236</v>
      </c>
      <c r="ES40" s="12" t="s">
        <v>2236</v>
      </c>
      <c r="ET40" s="12" t="s">
        <v>2236</v>
      </c>
      <c r="EU40" s="12" t="s">
        <v>2236</v>
      </c>
      <c r="EV40" s="12" t="s">
        <v>2236</v>
      </c>
      <c r="EW40" s="12" t="s">
        <v>2236</v>
      </c>
      <c r="EX40" s="12" t="s">
        <v>2236</v>
      </c>
      <c r="EY40" s="12" t="s">
        <v>2236</v>
      </c>
      <c r="EZ40" s="12" t="s">
        <v>2236</v>
      </c>
      <c r="FA40" s="12" t="s">
        <v>2236</v>
      </c>
      <c r="FB40" s="12" t="s">
        <v>2236</v>
      </c>
      <c r="FC40" s="12" t="s">
        <v>2236</v>
      </c>
      <c r="FD40" s="12" t="s">
        <v>2236</v>
      </c>
      <c r="FE40" s="12" t="s">
        <v>2236</v>
      </c>
      <c r="FF40" s="12" t="s">
        <v>2236</v>
      </c>
      <c r="FG40" s="12" t="s">
        <v>2236</v>
      </c>
      <c r="FH40" s="12" t="s">
        <v>2236</v>
      </c>
      <c r="FI40" s="12" t="s">
        <v>2236</v>
      </c>
      <c r="FJ40" s="12" t="s">
        <v>2236</v>
      </c>
      <c r="FK40" s="12" t="s">
        <v>2236</v>
      </c>
      <c r="FL40" s="12" t="s">
        <v>2236</v>
      </c>
      <c r="FM40" s="12" t="s">
        <v>2236</v>
      </c>
      <c r="FN40" s="12" t="s">
        <v>2236</v>
      </c>
      <c r="FO40" s="12" t="s">
        <v>2236</v>
      </c>
      <c r="FP40" s="12" t="s">
        <v>2236</v>
      </c>
      <c r="FQ40" s="12" t="s">
        <v>2236</v>
      </c>
      <c r="FR40" s="12" t="s">
        <v>2236</v>
      </c>
      <c r="FS40" s="12" t="s">
        <v>2236</v>
      </c>
      <c r="FT40" s="12" t="s">
        <v>2236</v>
      </c>
      <c r="FU40" s="12" t="s">
        <v>2236</v>
      </c>
      <c r="FV40" s="12" t="s">
        <v>2236</v>
      </c>
      <c r="FW40" s="12" t="s">
        <v>2236</v>
      </c>
      <c r="FX40" s="12" t="s">
        <v>2236</v>
      </c>
      <c r="FY40" s="12" t="s">
        <v>2236</v>
      </c>
      <c r="FZ40" s="12" t="s">
        <v>2236</v>
      </c>
      <c r="GA40" s="12" t="s">
        <v>2236</v>
      </c>
      <c r="GB40" s="12" t="s">
        <v>2236</v>
      </c>
      <c r="GC40" s="12" t="s">
        <v>2236</v>
      </c>
      <c r="GD40" s="12" t="s">
        <v>2236</v>
      </c>
      <c r="GE40" s="12" t="s">
        <v>2236</v>
      </c>
      <c r="GF40" s="12" t="s">
        <v>2236</v>
      </c>
      <c r="GG40" s="12" t="s">
        <v>2236</v>
      </c>
      <c r="GH40" s="12" t="s">
        <v>2236</v>
      </c>
      <c r="GI40" s="12" t="s">
        <v>2236</v>
      </c>
      <c r="GJ40" s="12" t="s">
        <v>2236</v>
      </c>
      <c r="GK40" s="12" t="s">
        <v>2236</v>
      </c>
      <c r="GL40" s="12" t="s">
        <v>2236</v>
      </c>
      <c r="GM40" s="12" t="s">
        <v>2236</v>
      </c>
      <c r="GN40" s="12" t="s">
        <v>2236</v>
      </c>
      <c r="GO40" s="12" t="s">
        <v>2236</v>
      </c>
      <c r="GP40" s="12" t="s">
        <v>2236</v>
      </c>
      <c r="GQ40" s="12" t="s">
        <v>2236</v>
      </c>
      <c r="GR40" s="12" t="s">
        <v>2236</v>
      </c>
      <c r="GS40" s="12" t="s">
        <v>2236</v>
      </c>
      <c r="GT40" s="12" t="s">
        <v>2236</v>
      </c>
      <c r="GU40" s="12" t="s">
        <v>2236</v>
      </c>
      <c r="GV40" s="12" t="s">
        <v>2236</v>
      </c>
      <c r="GW40" s="12" t="s">
        <v>2236</v>
      </c>
      <c r="GX40" s="12" t="s">
        <v>2236</v>
      </c>
      <c r="GY40" s="12" t="s">
        <v>2236</v>
      </c>
      <c r="GZ40" s="12" t="s">
        <v>2236</v>
      </c>
      <c r="HA40" s="12" t="s">
        <v>2236</v>
      </c>
      <c r="HB40" s="12" t="s">
        <v>2236</v>
      </c>
      <c r="HC40" s="12" t="s">
        <v>2236</v>
      </c>
      <c r="HD40" s="12" t="s">
        <v>2236</v>
      </c>
      <c r="HE40" s="12" t="s">
        <v>2236</v>
      </c>
      <c r="HF40" s="12" t="s">
        <v>2236</v>
      </c>
      <c r="HG40" s="12" t="s">
        <v>2236</v>
      </c>
      <c r="HH40" s="12" t="s">
        <v>2236</v>
      </c>
      <c r="HI40" s="12" t="s">
        <v>2236</v>
      </c>
      <c r="HJ40" s="12" t="s">
        <v>2236</v>
      </c>
      <c r="HK40" s="12" t="s">
        <v>2236</v>
      </c>
      <c r="HL40" s="12" t="s">
        <v>2236</v>
      </c>
      <c r="HM40" s="12" t="s">
        <v>2236</v>
      </c>
      <c r="HN40" s="12" t="s">
        <v>2236</v>
      </c>
      <c r="HO40" s="12" t="s">
        <v>2236</v>
      </c>
      <c r="HP40" s="12" t="s">
        <v>2236</v>
      </c>
      <c r="HQ40" s="12" t="s">
        <v>2236</v>
      </c>
      <c r="HR40" s="12" t="s">
        <v>2236</v>
      </c>
      <c r="HS40" s="12" t="s">
        <v>2236</v>
      </c>
      <c r="HT40" s="12" t="s">
        <v>2236</v>
      </c>
      <c r="HU40" s="12" t="s">
        <v>2236</v>
      </c>
      <c r="HV40" s="12" t="s">
        <v>2236</v>
      </c>
      <c r="HW40" s="12" t="s">
        <v>2236</v>
      </c>
      <c r="HX40" s="12" t="s">
        <v>2236</v>
      </c>
      <c r="HY40" s="12" t="s">
        <v>2236</v>
      </c>
      <c r="HZ40" s="12" t="s">
        <v>2236</v>
      </c>
      <c r="IA40" s="12" t="s">
        <v>2236</v>
      </c>
      <c r="IB40" s="12" t="s">
        <v>2236</v>
      </c>
      <c r="IC40" s="12" t="s">
        <v>2236</v>
      </c>
      <c r="ID40" s="12" t="s">
        <v>2236</v>
      </c>
      <c r="IE40" s="12" t="s">
        <v>2236</v>
      </c>
      <c r="IF40" s="12" t="s">
        <v>2236</v>
      </c>
      <c r="IG40" s="12" t="s">
        <v>2236</v>
      </c>
      <c r="IH40" s="12" t="s">
        <v>2236</v>
      </c>
      <c r="II40" s="12" t="s">
        <v>2236</v>
      </c>
      <c r="IJ40" s="12" t="s">
        <v>2236</v>
      </c>
      <c r="IK40" s="12" t="s">
        <v>2236</v>
      </c>
      <c r="IL40" s="12" t="s">
        <v>2236</v>
      </c>
      <c r="IM40" s="12" t="s">
        <v>2236</v>
      </c>
      <c r="IN40" s="12" t="s">
        <v>2236</v>
      </c>
      <c r="IO40" s="12" t="s">
        <v>2236</v>
      </c>
      <c r="IP40" s="12" t="s">
        <v>2236</v>
      </c>
      <c r="IQ40" s="12" t="s">
        <v>2236</v>
      </c>
      <c r="IR40" s="12" t="s">
        <v>2236</v>
      </c>
      <c r="IS40" s="12" t="s">
        <v>2236</v>
      </c>
      <c r="IT40" s="12" t="s">
        <v>2236</v>
      </c>
      <c r="IU40" s="12" t="s">
        <v>2236</v>
      </c>
      <c r="IV40" s="12" t="s">
        <v>2236</v>
      </c>
      <c r="IW40" s="12" t="s">
        <v>2236</v>
      </c>
      <c r="IX40" s="12" t="s">
        <v>2236</v>
      </c>
      <c r="IY40" s="12" t="s">
        <v>2236</v>
      </c>
      <c r="IZ40" s="12" t="s">
        <v>2236</v>
      </c>
      <c r="JA40" s="12" t="s">
        <v>2236</v>
      </c>
      <c r="JB40" s="12" t="s">
        <v>2236</v>
      </c>
      <c r="JC40" s="12" t="s">
        <v>2236</v>
      </c>
      <c r="JD40" s="12" t="s">
        <v>2236</v>
      </c>
      <c r="JE40" s="12" t="s">
        <v>2236</v>
      </c>
      <c r="JF40" s="12" t="s">
        <v>2236</v>
      </c>
      <c r="JG40" s="12" t="s">
        <v>2236</v>
      </c>
      <c r="JH40" s="12" t="s">
        <v>2236</v>
      </c>
      <c r="JI40" s="12" t="s">
        <v>2236</v>
      </c>
      <c r="JJ40" s="12" t="s">
        <v>2236</v>
      </c>
      <c r="JK40" s="12" t="s">
        <v>2236</v>
      </c>
      <c r="JL40" s="12" t="s">
        <v>2236</v>
      </c>
      <c r="JM40" s="12" t="s">
        <v>2236</v>
      </c>
      <c r="JN40" s="12" t="s">
        <v>2236</v>
      </c>
      <c r="JO40" s="12" t="s">
        <v>2236</v>
      </c>
      <c r="JP40" s="12" t="s">
        <v>2236</v>
      </c>
      <c r="JQ40" s="12" t="s">
        <v>2236</v>
      </c>
      <c r="JR40" s="12" t="s">
        <v>2236</v>
      </c>
      <c r="JS40" s="12" t="s">
        <v>2236</v>
      </c>
      <c r="JT40" s="12" t="s">
        <v>2236</v>
      </c>
      <c r="JU40" s="12" t="s">
        <v>2236</v>
      </c>
      <c r="JV40" s="12" t="s">
        <v>2236</v>
      </c>
      <c r="JW40" s="12" t="s">
        <v>2236</v>
      </c>
      <c r="JX40" s="12" t="s">
        <v>2236</v>
      </c>
      <c r="JY40" s="12" t="s">
        <v>2236</v>
      </c>
      <c r="JZ40" s="12" t="s">
        <v>2236</v>
      </c>
      <c r="KA40" s="12" t="s">
        <v>2236</v>
      </c>
      <c r="KB40" s="12" t="s">
        <v>2236</v>
      </c>
      <c r="KC40" s="12" t="s">
        <v>2236</v>
      </c>
      <c r="KD40" s="12" t="s">
        <v>2236</v>
      </c>
      <c r="KE40" s="12" t="s">
        <v>2236</v>
      </c>
      <c r="KF40" s="12" t="s">
        <v>2236</v>
      </c>
      <c r="KG40" s="12" t="s">
        <v>2236</v>
      </c>
      <c r="KH40" s="12" t="s">
        <v>2236</v>
      </c>
      <c r="KI40" s="12" t="s">
        <v>2236</v>
      </c>
      <c r="KJ40" s="12" t="s">
        <v>2236</v>
      </c>
      <c r="KK40" s="12" t="s">
        <v>2236</v>
      </c>
      <c r="KL40" s="12" t="s">
        <v>2236</v>
      </c>
      <c r="KM40" s="12" t="s">
        <v>2236</v>
      </c>
      <c r="KN40" s="12" t="s">
        <v>2236</v>
      </c>
      <c r="KO40" s="12" t="s">
        <v>2236</v>
      </c>
      <c r="KP40" s="12" t="s">
        <v>2236</v>
      </c>
      <c r="KQ40" s="12" t="s">
        <v>2236</v>
      </c>
      <c r="KR40" s="12" t="s">
        <v>2236</v>
      </c>
      <c r="KS40" s="12" t="s">
        <v>2236</v>
      </c>
      <c r="KT40" s="12" t="s">
        <v>2236</v>
      </c>
      <c r="KU40" s="12" t="s">
        <v>2236</v>
      </c>
      <c r="KV40" s="12" t="s">
        <v>2236</v>
      </c>
      <c r="KW40" s="12" t="s">
        <v>2236</v>
      </c>
      <c r="KX40" s="12" t="s">
        <v>2236</v>
      </c>
      <c r="KY40" s="12" t="s">
        <v>2236</v>
      </c>
      <c r="KZ40" s="12" t="s">
        <v>2236</v>
      </c>
      <c r="LA40" s="12" t="s">
        <v>2236</v>
      </c>
      <c r="LB40" s="12" t="s">
        <v>2236</v>
      </c>
      <c r="LC40" s="12" t="s">
        <v>2236</v>
      </c>
      <c r="LD40" s="12" t="s">
        <v>2236</v>
      </c>
      <c r="LE40" s="12" t="s">
        <v>2236</v>
      </c>
      <c r="LF40" s="12" t="s">
        <v>2236</v>
      </c>
      <c r="LG40" s="12" t="s">
        <v>2236</v>
      </c>
      <c r="LH40" s="12" t="s">
        <v>2236</v>
      </c>
      <c r="LI40" s="12" t="s">
        <v>2236</v>
      </c>
      <c r="LJ40" s="12" t="s">
        <v>2236</v>
      </c>
      <c r="LK40" s="12" t="s">
        <v>2236</v>
      </c>
      <c r="LL40" s="12" t="s">
        <v>2236</v>
      </c>
      <c r="LM40" s="12" t="s">
        <v>2236</v>
      </c>
      <c r="LN40" s="12" t="s">
        <v>2236</v>
      </c>
      <c r="LO40" s="12" t="s">
        <v>2236</v>
      </c>
      <c r="LP40" s="12" t="s">
        <v>2236</v>
      </c>
      <c r="LQ40" s="12" t="s">
        <v>2236</v>
      </c>
      <c r="LR40" s="12" t="s">
        <v>2236</v>
      </c>
      <c r="LS40" s="12" t="s">
        <v>2236</v>
      </c>
      <c r="LT40" s="12" t="s">
        <v>2236</v>
      </c>
      <c r="LU40" s="12" t="s">
        <v>2236</v>
      </c>
      <c r="LV40" s="12" t="s">
        <v>2236</v>
      </c>
      <c r="LW40" s="12" t="s">
        <v>2236</v>
      </c>
      <c r="LX40" s="12" t="s">
        <v>2236</v>
      </c>
      <c r="LY40" s="12" t="s">
        <v>2236</v>
      </c>
      <c r="LZ40" s="12" t="s">
        <v>2236</v>
      </c>
      <c r="MA40" s="12" t="s">
        <v>2236</v>
      </c>
      <c r="MB40" s="12" t="s">
        <v>2236</v>
      </c>
      <c r="MC40" s="12" t="s">
        <v>2236</v>
      </c>
      <c r="MD40" s="12" t="s">
        <v>2236</v>
      </c>
      <c r="ME40" s="12" t="s">
        <v>2236</v>
      </c>
      <c r="MF40" s="12" t="s">
        <v>2236</v>
      </c>
      <c r="MG40" s="12" t="s">
        <v>2236</v>
      </c>
      <c r="MH40" s="12" t="s">
        <v>2236</v>
      </c>
      <c r="MI40" s="12" t="s">
        <v>2236</v>
      </c>
      <c r="MJ40" s="12" t="s">
        <v>2236</v>
      </c>
      <c r="MK40" s="12" t="s">
        <v>2236</v>
      </c>
      <c r="ML40" s="12" t="s">
        <v>2236</v>
      </c>
      <c r="MM40" s="12" t="s">
        <v>2236</v>
      </c>
      <c r="MN40" s="12" t="s">
        <v>2236</v>
      </c>
      <c r="MO40" s="12" t="s">
        <v>2236</v>
      </c>
      <c r="MP40" s="12" t="s">
        <v>2236</v>
      </c>
      <c r="MQ40" s="12" t="s">
        <v>2236</v>
      </c>
      <c r="MR40" s="12" t="s">
        <v>2236</v>
      </c>
      <c r="MS40" s="12" t="s">
        <v>2236</v>
      </c>
      <c r="MT40" s="12" t="s">
        <v>2236</v>
      </c>
      <c r="MU40" s="12" t="s">
        <v>2236</v>
      </c>
      <c r="MV40" s="12" t="s">
        <v>2236</v>
      </c>
      <c r="MW40" s="12" t="s">
        <v>2236</v>
      </c>
      <c r="MX40" s="12" t="s">
        <v>2236</v>
      </c>
      <c r="MY40" s="12" t="s">
        <v>2236</v>
      </c>
      <c r="MZ40" s="12" t="s">
        <v>2236</v>
      </c>
      <c r="NA40" s="12" t="s">
        <v>2236</v>
      </c>
      <c r="NB40" s="12" t="s">
        <v>2236</v>
      </c>
      <c r="NC40" s="12" t="s">
        <v>2236</v>
      </c>
      <c r="ND40" s="12" t="s">
        <v>2236</v>
      </c>
      <c r="NE40" s="12" t="s">
        <v>2236</v>
      </c>
      <c r="NF40" s="12" t="s">
        <v>2236</v>
      </c>
      <c r="NG40" s="12" t="s">
        <v>2236</v>
      </c>
      <c r="NH40" s="12" t="s">
        <v>2236</v>
      </c>
      <c r="NI40" s="12" t="s">
        <v>2236</v>
      </c>
      <c r="NJ40" s="12" t="s">
        <v>2236</v>
      </c>
      <c r="NK40" s="12" t="s">
        <v>2236</v>
      </c>
      <c r="NL40" s="12" t="s">
        <v>2236</v>
      </c>
      <c r="NM40" s="12" t="s">
        <v>2236</v>
      </c>
      <c r="NN40" s="12" t="s">
        <v>2236</v>
      </c>
      <c r="NO40" s="12" t="s">
        <v>2236</v>
      </c>
      <c r="NP40" s="12" t="s">
        <v>2236</v>
      </c>
      <c r="NQ40" s="12" t="s">
        <v>2236</v>
      </c>
      <c r="NR40" s="12" t="s">
        <v>2236</v>
      </c>
      <c r="NS40" s="12" t="s">
        <v>2236</v>
      </c>
      <c r="NT40" s="12" t="s">
        <v>2236</v>
      </c>
      <c r="NU40" s="12" t="s">
        <v>2236</v>
      </c>
      <c r="NV40" s="12" t="s">
        <v>2236</v>
      </c>
      <c r="NW40" s="12" t="s">
        <v>2236</v>
      </c>
      <c r="NX40" s="12" t="s">
        <v>2236</v>
      </c>
      <c r="NY40" s="12" t="s">
        <v>2236</v>
      </c>
      <c r="NZ40" s="12" t="s">
        <v>2236</v>
      </c>
      <c r="OA40" s="12" t="s">
        <v>2236</v>
      </c>
      <c r="OB40" s="12" t="s">
        <v>2236</v>
      </c>
      <c r="OC40" s="12" t="s">
        <v>2236</v>
      </c>
      <c r="OD40" s="12" t="s">
        <v>2236</v>
      </c>
      <c r="OE40" s="12" t="s">
        <v>2236</v>
      </c>
      <c r="OF40" s="12" t="s">
        <v>2236</v>
      </c>
      <c r="OG40" s="12" t="s">
        <v>2236</v>
      </c>
      <c r="OH40" s="12" t="s">
        <v>2236</v>
      </c>
      <c r="OI40" s="12" t="s">
        <v>2236</v>
      </c>
      <c r="OJ40" s="12" t="s">
        <v>2236</v>
      </c>
      <c r="OK40" s="12" t="s">
        <v>2236</v>
      </c>
      <c r="OL40" s="12" t="s">
        <v>2236</v>
      </c>
      <c r="OM40" s="12" t="s">
        <v>2236</v>
      </c>
      <c r="ON40" s="12" t="s">
        <v>2236</v>
      </c>
      <c r="OO40" s="12" t="s">
        <v>2236</v>
      </c>
      <c r="OP40" s="12" t="s">
        <v>2236</v>
      </c>
      <c r="OQ40" s="12" t="s">
        <v>2236</v>
      </c>
      <c r="OR40" s="12" t="s">
        <v>2236</v>
      </c>
      <c r="OS40" s="12" t="s">
        <v>2236</v>
      </c>
      <c r="OT40" s="12" t="s">
        <v>2236</v>
      </c>
      <c r="OU40" s="12" t="s">
        <v>2236</v>
      </c>
      <c r="OV40" s="12" t="s">
        <v>2236</v>
      </c>
      <c r="OW40" s="12" t="s">
        <v>2236</v>
      </c>
      <c r="OX40" s="12" t="s">
        <v>2236</v>
      </c>
      <c r="OY40" s="12" t="s">
        <v>2236</v>
      </c>
      <c r="OZ40" s="12" t="s">
        <v>2236</v>
      </c>
      <c r="PA40" s="12" t="s">
        <v>2236</v>
      </c>
      <c r="PB40" s="12" t="s">
        <v>2236</v>
      </c>
      <c r="PC40" s="12" t="s">
        <v>2236</v>
      </c>
      <c r="PD40" s="12" t="s">
        <v>2236</v>
      </c>
      <c r="PE40" s="12" t="s">
        <v>2236</v>
      </c>
      <c r="PF40" s="12" t="s">
        <v>2236</v>
      </c>
      <c r="PG40" s="12" t="s">
        <v>2236</v>
      </c>
      <c r="PH40" s="12" t="s">
        <v>2236</v>
      </c>
      <c r="PI40" s="12" t="s">
        <v>2236</v>
      </c>
      <c r="PJ40" s="12" t="s">
        <v>2236</v>
      </c>
      <c r="PK40" s="12" t="s">
        <v>2236</v>
      </c>
      <c r="PL40" s="12" t="s">
        <v>2236</v>
      </c>
      <c r="PM40" s="12" t="s">
        <v>2236</v>
      </c>
      <c r="PN40" s="12" t="s">
        <v>2236</v>
      </c>
      <c r="PO40" s="12" t="s">
        <v>2236</v>
      </c>
      <c r="PP40" s="12" t="s">
        <v>2236</v>
      </c>
      <c r="PQ40" s="12" t="s">
        <v>2236</v>
      </c>
      <c r="PR40" s="12" t="s">
        <v>2236</v>
      </c>
      <c r="PS40" s="11" t="s">
        <v>2236</v>
      </c>
      <c r="PT40" s="11" t="s">
        <v>2236</v>
      </c>
      <c r="PU40" s="11" t="s">
        <v>2236</v>
      </c>
      <c r="PV40" s="13" t="s">
        <v>5637</v>
      </c>
      <c r="PW40" s="13" t="s">
        <v>3014</v>
      </c>
      <c r="PX40" s="20" t="s">
        <v>2170</v>
      </c>
    </row>
    <row r="41" spans="1:440" ht="15" customHeight="1">
      <c r="A41" s="11" t="s">
        <v>5638</v>
      </c>
      <c r="B41" s="11">
        <v>13693</v>
      </c>
      <c r="C41" s="11" t="s">
        <v>2871</v>
      </c>
      <c r="D41" s="11" t="s">
        <v>2872</v>
      </c>
      <c r="E41" s="11" t="s">
        <v>2873</v>
      </c>
      <c r="F41" s="11">
        <v>2022</v>
      </c>
      <c r="G41" s="11" t="s">
        <v>2874</v>
      </c>
      <c r="H41" s="11" t="s">
        <v>2789</v>
      </c>
      <c r="I41" s="11" t="s">
        <v>2321</v>
      </c>
      <c r="J41" s="11" t="s">
        <v>2875</v>
      </c>
      <c r="K41" s="11" t="s">
        <v>2234</v>
      </c>
      <c r="L41" s="11" t="s">
        <v>2235</v>
      </c>
      <c r="M41" s="11" t="s">
        <v>2236</v>
      </c>
      <c r="N41" s="11" t="s">
        <v>2237</v>
      </c>
      <c r="O41" s="11" t="s">
        <v>2236</v>
      </c>
      <c r="P41" s="11" t="s">
        <v>2236</v>
      </c>
      <c r="Q41" s="60" t="s">
        <v>2236</v>
      </c>
      <c r="R41" s="11" t="s">
        <v>2236</v>
      </c>
      <c r="S41" s="12" t="s">
        <v>2236</v>
      </c>
      <c r="T41" s="12" t="s">
        <v>2236</v>
      </c>
      <c r="U41" s="12" t="s">
        <v>2236</v>
      </c>
      <c r="V41" s="12" t="s">
        <v>2236</v>
      </c>
      <c r="W41" s="12" t="s">
        <v>2236</v>
      </c>
      <c r="X41" s="12" t="s">
        <v>2236</v>
      </c>
      <c r="Y41" s="12" t="s">
        <v>2236</v>
      </c>
      <c r="Z41" s="12" t="s">
        <v>2236</v>
      </c>
      <c r="AA41" s="12" t="s">
        <v>2236</v>
      </c>
      <c r="AB41" s="12" t="s">
        <v>2236</v>
      </c>
      <c r="AC41" s="12" t="s">
        <v>2236</v>
      </c>
      <c r="AD41" s="12" t="s">
        <v>2236</v>
      </c>
      <c r="AE41" s="12" t="s">
        <v>2236</v>
      </c>
      <c r="AF41" s="12" t="s">
        <v>2236</v>
      </c>
      <c r="AG41" s="12" t="s">
        <v>2236</v>
      </c>
      <c r="AH41" s="12" t="s">
        <v>2236</v>
      </c>
      <c r="AI41" s="12" t="s">
        <v>2236</v>
      </c>
      <c r="AJ41" s="12" t="s">
        <v>2236</v>
      </c>
      <c r="AK41" s="12" t="s">
        <v>2236</v>
      </c>
      <c r="AL41" s="12" t="s">
        <v>2236</v>
      </c>
      <c r="AM41" s="12" t="s">
        <v>2236</v>
      </c>
      <c r="AN41" s="12" t="s">
        <v>2236</v>
      </c>
      <c r="AO41" s="12" t="s">
        <v>2236</v>
      </c>
      <c r="AP41" s="12" t="s">
        <v>2236</v>
      </c>
      <c r="AQ41" s="12" t="s">
        <v>2236</v>
      </c>
      <c r="AR41" s="12" t="s">
        <v>2236</v>
      </c>
      <c r="AS41" s="12" t="s">
        <v>2236</v>
      </c>
      <c r="AT41" s="12" t="s">
        <v>2236</v>
      </c>
      <c r="AU41" s="12" t="s">
        <v>2236</v>
      </c>
      <c r="AV41" s="12" t="s">
        <v>2236</v>
      </c>
      <c r="AW41" s="12" t="s">
        <v>2236</v>
      </c>
      <c r="AX41" s="12" t="s">
        <v>2236</v>
      </c>
      <c r="AY41" s="12" t="s">
        <v>2236</v>
      </c>
      <c r="AZ41" s="12" t="s">
        <v>2236</v>
      </c>
      <c r="BA41" s="12" t="s">
        <v>2236</v>
      </c>
      <c r="BB41" s="12" t="s">
        <v>2236</v>
      </c>
      <c r="BC41" s="12" t="s">
        <v>2236</v>
      </c>
      <c r="BD41" s="12" t="s">
        <v>2236</v>
      </c>
      <c r="BE41" s="12" t="s">
        <v>2236</v>
      </c>
      <c r="BF41" s="12" t="s">
        <v>2236</v>
      </c>
      <c r="BG41" s="12" t="s">
        <v>2236</v>
      </c>
      <c r="BH41" s="12" t="s">
        <v>2236</v>
      </c>
      <c r="BI41" s="12" t="s">
        <v>2236</v>
      </c>
      <c r="BJ41" s="12" t="s">
        <v>2236</v>
      </c>
      <c r="BK41" s="12" t="s">
        <v>2236</v>
      </c>
      <c r="BL41" s="12" t="s">
        <v>2236</v>
      </c>
      <c r="BM41" s="12" t="s">
        <v>2236</v>
      </c>
      <c r="BN41" s="12" t="s">
        <v>2236</v>
      </c>
      <c r="BO41" s="12" t="s">
        <v>2236</v>
      </c>
      <c r="BP41" s="12" t="s">
        <v>2236</v>
      </c>
      <c r="BQ41" s="12" t="s">
        <v>2236</v>
      </c>
      <c r="BR41" s="12" t="s">
        <v>2236</v>
      </c>
      <c r="BS41" s="12" t="s">
        <v>2236</v>
      </c>
      <c r="BT41" s="12" t="s">
        <v>2236</v>
      </c>
      <c r="BU41" s="12" t="s">
        <v>2236</v>
      </c>
      <c r="BV41" s="12" t="s">
        <v>2236</v>
      </c>
      <c r="BW41" s="12" t="s">
        <v>2236</v>
      </c>
      <c r="BX41" s="12" t="s">
        <v>2236</v>
      </c>
      <c r="BY41" s="12" t="s">
        <v>2236</v>
      </c>
      <c r="BZ41" s="11" t="s">
        <v>2236</v>
      </c>
      <c r="CA41" s="11" t="s">
        <v>2236</v>
      </c>
      <c r="CB41" s="11" t="s">
        <v>2236</v>
      </c>
      <c r="CC41" s="11" t="s">
        <v>2236</v>
      </c>
      <c r="CD41" s="11" t="s">
        <v>2236</v>
      </c>
      <c r="CE41" s="11" t="s">
        <v>2236</v>
      </c>
      <c r="CF41" s="11" t="s">
        <v>2876</v>
      </c>
      <c r="CG41" s="12" t="s">
        <v>2236</v>
      </c>
      <c r="CH41" s="11" t="s">
        <v>2236</v>
      </c>
      <c r="CI41" s="11" t="s">
        <v>2236</v>
      </c>
      <c r="CJ41" s="11" t="s">
        <v>2236</v>
      </c>
      <c r="CK41" s="11" t="s">
        <v>2877</v>
      </c>
      <c r="CL41" s="12" t="s">
        <v>2236</v>
      </c>
      <c r="CM41" s="12" t="s">
        <v>2236</v>
      </c>
      <c r="CN41" s="12" t="s">
        <v>2236</v>
      </c>
      <c r="CO41" s="12" t="s">
        <v>2236</v>
      </c>
      <c r="CP41" s="12" t="s">
        <v>2236</v>
      </c>
      <c r="CQ41" s="12" t="s">
        <v>2236</v>
      </c>
      <c r="CR41" s="12" t="s">
        <v>2236</v>
      </c>
      <c r="CS41" s="12" t="s">
        <v>2236</v>
      </c>
      <c r="CT41" s="12" t="s">
        <v>2236</v>
      </c>
      <c r="CU41" s="12" t="s">
        <v>2236</v>
      </c>
      <c r="CV41" s="12" t="s">
        <v>2236</v>
      </c>
      <c r="CW41" s="12" t="s">
        <v>2236</v>
      </c>
      <c r="CX41" s="12" t="s">
        <v>2236</v>
      </c>
      <c r="CY41" s="12" t="s">
        <v>2236</v>
      </c>
      <c r="CZ41" s="12" t="s">
        <v>2236</v>
      </c>
      <c r="DA41" s="12" t="s">
        <v>2236</v>
      </c>
      <c r="DB41" s="12" t="s">
        <v>2236</v>
      </c>
      <c r="DC41" s="12" t="s">
        <v>2236</v>
      </c>
      <c r="DD41" s="12" t="s">
        <v>2236</v>
      </c>
      <c r="DE41" s="12" t="s">
        <v>2236</v>
      </c>
      <c r="DF41" s="12" t="s">
        <v>2236</v>
      </c>
      <c r="DG41" s="12" t="s">
        <v>2236</v>
      </c>
      <c r="DH41" s="12" t="s">
        <v>2236</v>
      </c>
      <c r="DI41" s="12" t="s">
        <v>2236</v>
      </c>
      <c r="DJ41" s="12" t="s">
        <v>2236</v>
      </c>
      <c r="DK41" s="12" t="s">
        <v>2236</v>
      </c>
      <c r="DL41" s="12" t="s">
        <v>2236</v>
      </c>
      <c r="DM41" s="12" t="s">
        <v>2236</v>
      </c>
      <c r="DN41" s="12" t="s">
        <v>2236</v>
      </c>
      <c r="DO41" s="12" t="s">
        <v>2236</v>
      </c>
      <c r="DP41" s="12" t="s">
        <v>2236</v>
      </c>
      <c r="DQ41" s="12" t="s">
        <v>2236</v>
      </c>
      <c r="DR41" s="11" t="s">
        <v>2268</v>
      </c>
      <c r="DS41" s="11" t="s">
        <v>2236</v>
      </c>
      <c r="DT41" s="12" t="s">
        <v>2236</v>
      </c>
      <c r="DU41" s="12" t="s">
        <v>2236</v>
      </c>
      <c r="DV41" s="12" t="s">
        <v>2236</v>
      </c>
      <c r="DW41" s="12" t="s">
        <v>2236</v>
      </c>
      <c r="DX41" s="12" t="s">
        <v>2236</v>
      </c>
      <c r="DY41" s="12" t="s">
        <v>2236</v>
      </c>
      <c r="DZ41" s="12" t="s">
        <v>2236</v>
      </c>
      <c r="EA41" s="12" t="s">
        <v>2236</v>
      </c>
      <c r="EB41" s="12" t="s">
        <v>2236</v>
      </c>
      <c r="EC41" s="12" t="s">
        <v>2236</v>
      </c>
      <c r="ED41" s="12" t="s">
        <v>2236</v>
      </c>
      <c r="EE41" s="12" t="s">
        <v>2236</v>
      </c>
      <c r="EF41" s="12" t="s">
        <v>2236</v>
      </c>
      <c r="EG41" s="12" t="s">
        <v>2236</v>
      </c>
      <c r="EH41" s="12" t="s">
        <v>2236</v>
      </c>
      <c r="EI41" s="12" t="s">
        <v>2236</v>
      </c>
      <c r="EJ41" s="12" t="s">
        <v>2236</v>
      </c>
      <c r="EK41" s="12" t="s">
        <v>2236</v>
      </c>
      <c r="EL41" s="12" t="s">
        <v>2236</v>
      </c>
      <c r="EM41" s="12" t="s">
        <v>2236</v>
      </c>
      <c r="EN41" s="12" t="s">
        <v>2236</v>
      </c>
      <c r="EO41" s="12" t="s">
        <v>2236</v>
      </c>
      <c r="EP41" s="12" t="s">
        <v>2236</v>
      </c>
      <c r="EQ41" s="14" t="s">
        <v>2878</v>
      </c>
      <c r="ER41" s="13" t="s">
        <v>5639</v>
      </c>
      <c r="ES41" s="11" t="s">
        <v>5640</v>
      </c>
      <c r="ET41" s="88" t="s">
        <v>5641</v>
      </c>
      <c r="EU41" s="12" t="s">
        <v>2236</v>
      </c>
      <c r="EV41" s="12" t="s">
        <v>2236</v>
      </c>
      <c r="EW41" s="12" t="s">
        <v>2236</v>
      </c>
      <c r="EX41" s="12" t="s">
        <v>2236</v>
      </c>
      <c r="EY41" s="12" t="s">
        <v>2236</v>
      </c>
      <c r="EZ41" s="12" t="s">
        <v>2236</v>
      </c>
      <c r="FA41" s="12" t="s">
        <v>2236</v>
      </c>
      <c r="FB41" s="12" t="s">
        <v>2236</v>
      </c>
      <c r="FC41" s="12" t="s">
        <v>2236</v>
      </c>
      <c r="FD41" s="12" t="s">
        <v>2236</v>
      </c>
      <c r="FE41" s="12" t="s">
        <v>2236</v>
      </c>
      <c r="FF41" s="12" t="s">
        <v>2236</v>
      </c>
      <c r="FG41" s="12" t="s">
        <v>2236</v>
      </c>
      <c r="FH41" s="12" t="s">
        <v>2236</v>
      </c>
      <c r="FI41" s="12" t="s">
        <v>2236</v>
      </c>
      <c r="FJ41" s="12" t="s">
        <v>2236</v>
      </c>
      <c r="FK41" s="12" t="s">
        <v>2236</v>
      </c>
      <c r="FL41" s="12" t="s">
        <v>2236</v>
      </c>
      <c r="FM41" s="12" t="s">
        <v>2236</v>
      </c>
      <c r="FN41" s="12" t="s">
        <v>2236</v>
      </c>
      <c r="FO41" s="12" t="s">
        <v>2236</v>
      </c>
      <c r="FP41" s="12" t="s">
        <v>2236</v>
      </c>
      <c r="FQ41" s="12" t="s">
        <v>2236</v>
      </c>
      <c r="FR41" s="12" t="s">
        <v>2236</v>
      </c>
      <c r="FS41" s="12" t="s">
        <v>2236</v>
      </c>
      <c r="FT41" s="12" t="s">
        <v>2236</v>
      </c>
      <c r="FU41" s="12" t="s">
        <v>2236</v>
      </c>
      <c r="FV41" s="12" t="s">
        <v>2236</v>
      </c>
      <c r="FW41" s="12" t="s">
        <v>2236</v>
      </c>
      <c r="FX41" s="12" t="s">
        <v>2236</v>
      </c>
      <c r="FY41" s="12" t="s">
        <v>2236</v>
      </c>
      <c r="FZ41" s="12" t="s">
        <v>2236</v>
      </c>
      <c r="GA41" s="12" t="s">
        <v>2236</v>
      </c>
      <c r="GB41" s="12" t="s">
        <v>2236</v>
      </c>
      <c r="GC41" s="12" t="s">
        <v>2236</v>
      </c>
      <c r="GD41" s="12" t="s">
        <v>2236</v>
      </c>
      <c r="GE41" s="12" t="s">
        <v>2236</v>
      </c>
      <c r="GF41" s="12" t="s">
        <v>2236</v>
      </c>
      <c r="GG41" s="12" t="s">
        <v>2236</v>
      </c>
      <c r="GH41" s="12" t="s">
        <v>2236</v>
      </c>
      <c r="GI41" s="12" t="s">
        <v>2236</v>
      </c>
      <c r="GJ41" s="12" t="s">
        <v>2236</v>
      </c>
      <c r="GK41" s="12" t="s">
        <v>2236</v>
      </c>
      <c r="GL41" s="12" t="s">
        <v>2236</v>
      </c>
      <c r="GM41" s="12" t="s">
        <v>2236</v>
      </c>
      <c r="GN41" s="12" t="s">
        <v>2236</v>
      </c>
      <c r="GO41" s="12" t="s">
        <v>2236</v>
      </c>
      <c r="GP41" s="12" t="s">
        <v>2236</v>
      </c>
      <c r="GQ41" s="12" t="s">
        <v>2236</v>
      </c>
      <c r="GR41" s="12" t="s">
        <v>2236</v>
      </c>
      <c r="GS41" s="12" t="s">
        <v>2236</v>
      </c>
      <c r="GT41" s="12" t="s">
        <v>2236</v>
      </c>
      <c r="GU41" s="12" t="s">
        <v>2236</v>
      </c>
      <c r="GV41" s="12" t="s">
        <v>2236</v>
      </c>
      <c r="GW41" s="12" t="s">
        <v>2236</v>
      </c>
      <c r="GX41" s="12" t="s">
        <v>2236</v>
      </c>
      <c r="GY41" s="12" t="s">
        <v>2236</v>
      </c>
      <c r="GZ41" s="12" t="s">
        <v>2236</v>
      </c>
      <c r="HA41" s="12" t="s">
        <v>2236</v>
      </c>
      <c r="HB41" s="12" t="s">
        <v>2236</v>
      </c>
      <c r="HC41" s="12" t="s">
        <v>2236</v>
      </c>
      <c r="HD41" s="12" t="s">
        <v>2236</v>
      </c>
      <c r="HE41" s="12" t="s">
        <v>2236</v>
      </c>
      <c r="HF41" s="12" t="s">
        <v>2236</v>
      </c>
      <c r="HG41" s="12" t="s">
        <v>2236</v>
      </c>
      <c r="HH41" s="12" t="s">
        <v>2236</v>
      </c>
      <c r="HI41" s="12" t="s">
        <v>2236</v>
      </c>
      <c r="HJ41" s="12" t="s">
        <v>2236</v>
      </c>
      <c r="HK41" s="12" t="s">
        <v>2236</v>
      </c>
      <c r="HL41" s="12" t="s">
        <v>2236</v>
      </c>
      <c r="HM41" s="12" t="s">
        <v>2236</v>
      </c>
      <c r="HN41" s="12" t="s">
        <v>2236</v>
      </c>
      <c r="HO41" s="12" t="s">
        <v>2236</v>
      </c>
      <c r="HP41" s="12" t="s">
        <v>2236</v>
      </c>
      <c r="HQ41" s="12" t="s">
        <v>2236</v>
      </c>
      <c r="HR41" s="12" t="s">
        <v>2236</v>
      </c>
      <c r="HS41" s="12" t="s">
        <v>2236</v>
      </c>
      <c r="HT41" s="12" t="s">
        <v>2236</v>
      </c>
      <c r="HU41" s="12" t="s">
        <v>2236</v>
      </c>
      <c r="HV41" s="12" t="s">
        <v>2236</v>
      </c>
      <c r="HW41" s="12" t="s">
        <v>2236</v>
      </c>
      <c r="HX41" s="12" t="s">
        <v>2236</v>
      </c>
      <c r="HY41" s="12" t="s">
        <v>2236</v>
      </c>
      <c r="HZ41" s="12" t="s">
        <v>2236</v>
      </c>
      <c r="IA41" s="12" t="s">
        <v>2236</v>
      </c>
      <c r="IB41" s="12" t="s">
        <v>2236</v>
      </c>
      <c r="IC41" s="12" t="s">
        <v>2236</v>
      </c>
      <c r="ID41" s="12" t="s">
        <v>2236</v>
      </c>
      <c r="IE41" s="12" t="s">
        <v>2236</v>
      </c>
      <c r="IF41" s="12" t="s">
        <v>2236</v>
      </c>
      <c r="IG41" s="12" t="s">
        <v>2236</v>
      </c>
      <c r="IH41" s="12" t="s">
        <v>2236</v>
      </c>
      <c r="II41" s="12" t="s">
        <v>2236</v>
      </c>
      <c r="IJ41" s="12" t="s">
        <v>2236</v>
      </c>
      <c r="IK41" s="12" t="s">
        <v>2236</v>
      </c>
      <c r="IL41" s="12" t="s">
        <v>2236</v>
      </c>
      <c r="IM41" s="12" t="s">
        <v>2236</v>
      </c>
      <c r="IN41" s="12" t="s">
        <v>2236</v>
      </c>
      <c r="IO41" s="12" t="s">
        <v>2236</v>
      </c>
      <c r="IP41" s="12" t="s">
        <v>2236</v>
      </c>
      <c r="IQ41" s="12" t="s">
        <v>2236</v>
      </c>
      <c r="IR41" s="12" t="s">
        <v>2236</v>
      </c>
      <c r="IS41" s="12" t="s">
        <v>2236</v>
      </c>
      <c r="IT41" s="12" t="s">
        <v>2236</v>
      </c>
      <c r="IU41" s="12" t="s">
        <v>2236</v>
      </c>
      <c r="IV41" s="12" t="s">
        <v>2236</v>
      </c>
      <c r="IW41" s="12" t="s">
        <v>2236</v>
      </c>
      <c r="IX41" s="12" t="s">
        <v>2236</v>
      </c>
      <c r="IY41" s="12" t="s">
        <v>2236</v>
      </c>
      <c r="IZ41" s="12" t="s">
        <v>2236</v>
      </c>
      <c r="JA41" s="12" t="s">
        <v>2236</v>
      </c>
      <c r="JB41" s="12" t="s">
        <v>2236</v>
      </c>
      <c r="JC41" s="12" t="s">
        <v>2236</v>
      </c>
      <c r="JD41" s="12" t="s">
        <v>2236</v>
      </c>
      <c r="JE41" s="12" t="s">
        <v>2236</v>
      </c>
      <c r="JF41" s="12" t="s">
        <v>2236</v>
      </c>
      <c r="JG41" s="12" t="s">
        <v>2236</v>
      </c>
      <c r="JH41" s="12" t="s">
        <v>2236</v>
      </c>
      <c r="JI41" s="12" t="s">
        <v>2236</v>
      </c>
      <c r="JJ41" s="12" t="s">
        <v>2236</v>
      </c>
      <c r="JK41" s="12" t="s">
        <v>2236</v>
      </c>
      <c r="JL41" s="12" t="s">
        <v>2236</v>
      </c>
      <c r="JM41" s="12" t="s">
        <v>2236</v>
      </c>
      <c r="JN41" s="12" t="s">
        <v>2236</v>
      </c>
      <c r="JO41" s="12" t="s">
        <v>2236</v>
      </c>
      <c r="JP41" s="12" t="s">
        <v>2236</v>
      </c>
      <c r="JQ41" s="12" t="s">
        <v>2236</v>
      </c>
      <c r="JR41" s="12" t="s">
        <v>2236</v>
      </c>
      <c r="JS41" s="12" t="s">
        <v>2236</v>
      </c>
      <c r="JT41" s="12" t="s">
        <v>2236</v>
      </c>
      <c r="JU41" s="12" t="s">
        <v>2236</v>
      </c>
      <c r="JV41" s="12" t="s">
        <v>2236</v>
      </c>
      <c r="JW41" s="12" t="s">
        <v>2236</v>
      </c>
      <c r="JX41" s="12" t="s">
        <v>2236</v>
      </c>
      <c r="JY41" s="12" t="s">
        <v>2236</v>
      </c>
      <c r="JZ41" s="12" t="s">
        <v>2236</v>
      </c>
      <c r="KA41" s="12" t="s">
        <v>2236</v>
      </c>
      <c r="KB41" s="12" t="s">
        <v>2236</v>
      </c>
      <c r="KC41" s="12" t="s">
        <v>2236</v>
      </c>
      <c r="KD41" s="12" t="s">
        <v>2236</v>
      </c>
      <c r="KE41" s="12" t="s">
        <v>2236</v>
      </c>
      <c r="KF41" s="12" t="s">
        <v>2236</v>
      </c>
      <c r="KG41" s="12" t="s">
        <v>2236</v>
      </c>
      <c r="KH41" s="12" t="s">
        <v>2236</v>
      </c>
      <c r="KI41" s="12" t="s">
        <v>2236</v>
      </c>
      <c r="KJ41" s="12" t="s">
        <v>2236</v>
      </c>
      <c r="KK41" s="12" t="s">
        <v>2236</v>
      </c>
      <c r="KL41" s="12" t="s">
        <v>2236</v>
      </c>
      <c r="KM41" s="12" t="s">
        <v>2236</v>
      </c>
      <c r="KN41" s="12" t="s">
        <v>2236</v>
      </c>
      <c r="KO41" s="12" t="s">
        <v>2236</v>
      </c>
      <c r="KP41" s="12" t="s">
        <v>2236</v>
      </c>
      <c r="KQ41" s="12" t="s">
        <v>2236</v>
      </c>
      <c r="KR41" s="12" t="s">
        <v>2236</v>
      </c>
      <c r="KS41" s="12" t="s">
        <v>2236</v>
      </c>
      <c r="KT41" s="12" t="s">
        <v>2236</v>
      </c>
      <c r="KU41" s="12" t="s">
        <v>2236</v>
      </c>
      <c r="KV41" s="12" t="s">
        <v>2236</v>
      </c>
      <c r="KW41" s="12" t="s">
        <v>2236</v>
      </c>
      <c r="KX41" s="12" t="s">
        <v>2236</v>
      </c>
      <c r="KY41" s="12" t="s">
        <v>2236</v>
      </c>
      <c r="KZ41" s="12" t="s">
        <v>2236</v>
      </c>
      <c r="LA41" s="12" t="s">
        <v>2236</v>
      </c>
      <c r="LB41" s="12" t="s">
        <v>2236</v>
      </c>
      <c r="LC41" s="12" t="s">
        <v>2236</v>
      </c>
      <c r="LD41" s="12" t="s">
        <v>2236</v>
      </c>
      <c r="LE41" s="12" t="s">
        <v>2236</v>
      </c>
      <c r="LF41" s="12" t="s">
        <v>2236</v>
      </c>
      <c r="LG41" s="12" t="s">
        <v>2236</v>
      </c>
      <c r="LH41" s="12" t="s">
        <v>2236</v>
      </c>
      <c r="LI41" s="12" t="s">
        <v>2236</v>
      </c>
      <c r="LJ41" s="12" t="s">
        <v>2236</v>
      </c>
      <c r="LK41" s="12" t="s">
        <v>2236</v>
      </c>
      <c r="LL41" s="12" t="s">
        <v>2236</v>
      </c>
      <c r="LM41" s="12" t="s">
        <v>2236</v>
      </c>
      <c r="LN41" s="12" t="s">
        <v>2236</v>
      </c>
      <c r="LO41" s="12" t="s">
        <v>2236</v>
      </c>
      <c r="LP41" s="12" t="s">
        <v>2236</v>
      </c>
      <c r="LQ41" s="12" t="s">
        <v>2236</v>
      </c>
      <c r="LR41" s="12" t="s">
        <v>2236</v>
      </c>
      <c r="LS41" s="12" t="s">
        <v>2236</v>
      </c>
      <c r="LT41" s="12" t="s">
        <v>2236</v>
      </c>
      <c r="LU41" s="12" t="s">
        <v>2236</v>
      </c>
      <c r="LV41" s="12" t="s">
        <v>2236</v>
      </c>
      <c r="LW41" s="12" t="s">
        <v>2236</v>
      </c>
      <c r="LX41" s="12" t="s">
        <v>2236</v>
      </c>
      <c r="LY41" s="12" t="s">
        <v>2236</v>
      </c>
      <c r="LZ41" s="12" t="s">
        <v>2236</v>
      </c>
      <c r="MA41" s="12" t="s">
        <v>2236</v>
      </c>
      <c r="MB41" s="12" t="s">
        <v>2236</v>
      </c>
      <c r="MC41" s="12" t="s">
        <v>2236</v>
      </c>
      <c r="MD41" s="12" t="s">
        <v>2236</v>
      </c>
      <c r="ME41" s="12" t="s">
        <v>2236</v>
      </c>
      <c r="MF41" s="12" t="s">
        <v>2236</v>
      </c>
      <c r="MG41" s="12" t="s">
        <v>2236</v>
      </c>
      <c r="MH41" s="12" t="s">
        <v>2236</v>
      </c>
      <c r="MI41" s="12" t="s">
        <v>2236</v>
      </c>
      <c r="MJ41" s="12" t="s">
        <v>2236</v>
      </c>
      <c r="MK41" s="12" t="s">
        <v>2236</v>
      </c>
      <c r="ML41" s="12" t="s">
        <v>2236</v>
      </c>
      <c r="MM41" s="12" t="s">
        <v>2236</v>
      </c>
      <c r="MN41" s="12" t="s">
        <v>2236</v>
      </c>
      <c r="MO41" s="12" t="s">
        <v>2236</v>
      </c>
      <c r="MP41" s="12" t="s">
        <v>2236</v>
      </c>
      <c r="MQ41" s="12" t="s">
        <v>2236</v>
      </c>
      <c r="MR41" s="12" t="s">
        <v>2236</v>
      </c>
      <c r="MS41" s="12" t="s">
        <v>2236</v>
      </c>
      <c r="MT41" s="12" t="s">
        <v>2236</v>
      </c>
      <c r="MU41" s="12" t="s">
        <v>2236</v>
      </c>
      <c r="MV41" s="12" t="s">
        <v>2236</v>
      </c>
      <c r="MW41" s="12" t="s">
        <v>2236</v>
      </c>
      <c r="MX41" s="12" t="s">
        <v>2236</v>
      </c>
      <c r="MY41" s="12" t="s">
        <v>2236</v>
      </c>
      <c r="MZ41" s="12" t="s">
        <v>2236</v>
      </c>
      <c r="NA41" s="12" t="s">
        <v>2236</v>
      </c>
      <c r="NB41" s="12" t="s">
        <v>2236</v>
      </c>
      <c r="NC41" s="12" t="s">
        <v>2236</v>
      </c>
      <c r="ND41" s="12" t="s">
        <v>2236</v>
      </c>
      <c r="NE41" s="12" t="s">
        <v>2236</v>
      </c>
      <c r="NF41" s="12" t="s">
        <v>2236</v>
      </c>
      <c r="NG41" s="12" t="s">
        <v>2236</v>
      </c>
      <c r="NH41" s="12" t="s">
        <v>2236</v>
      </c>
      <c r="NI41" s="12" t="s">
        <v>2236</v>
      </c>
      <c r="NJ41" s="12" t="s">
        <v>2236</v>
      </c>
      <c r="NK41" s="12" t="s">
        <v>2236</v>
      </c>
      <c r="NL41" s="12" t="s">
        <v>2236</v>
      </c>
      <c r="NM41" s="12" t="s">
        <v>2236</v>
      </c>
      <c r="NN41" s="12" t="s">
        <v>2236</v>
      </c>
      <c r="NO41" s="12" t="s">
        <v>2236</v>
      </c>
      <c r="NP41" s="12" t="s">
        <v>2236</v>
      </c>
      <c r="NQ41" s="12" t="s">
        <v>2236</v>
      </c>
      <c r="NR41" s="12" t="s">
        <v>2236</v>
      </c>
      <c r="NS41" s="12" t="s">
        <v>2236</v>
      </c>
      <c r="NT41" s="12" t="s">
        <v>2236</v>
      </c>
      <c r="NU41" s="12" t="s">
        <v>2236</v>
      </c>
      <c r="NV41" s="12" t="s">
        <v>2236</v>
      </c>
      <c r="NW41" s="12" t="s">
        <v>2236</v>
      </c>
      <c r="NX41" s="12" t="s">
        <v>2236</v>
      </c>
      <c r="NY41" s="12" t="s">
        <v>2236</v>
      </c>
      <c r="NZ41" s="12" t="s">
        <v>2236</v>
      </c>
      <c r="OA41" s="12" t="s">
        <v>2236</v>
      </c>
      <c r="OB41" s="12" t="s">
        <v>2236</v>
      </c>
      <c r="OC41" s="12" t="s">
        <v>2236</v>
      </c>
      <c r="OD41" s="12" t="s">
        <v>2236</v>
      </c>
      <c r="OE41" s="12" t="s">
        <v>2236</v>
      </c>
      <c r="OF41" s="12" t="s">
        <v>2236</v>
      </c>
      <c r="OG41" s="12" t="s">
        <v>2236</v>
      </c>
      <c r="OH41" s="12" t="s">
        <v>2236</v>
      </c>
      <c r="OI41" s="12" t="s">
        <v>2236</v>
      </c>
      <c r="OJ41" s="12" t="s">
        <v>2236</v>
      </c>
      <c r="OK41" s="12" t="s">
        <v>2236</v>
      </c>
      <c r="OL41" s="12" t="s">
        <v>2236</v>
      </c>
      <c r="OM41" s="12" t="s">
        <v>2236</v>
      </c>
      <c r="ON41" s="12" t="s">
        <v>2236</v>
      </c>
      <c r="OO41" s="12" t="s">
        <v>2236</v>
      </c>
      <c r="OP41" s="12" t="s">
        <v>2236</v>
      </c>
      <c r="OQ41" s="12" t="s">
        <v>2236</v>
      </c>
      <c r="OR41" s="12" t="s">
        <v>2236</v>
      </c>
      <c r="OS41" s="12" t="s">
        <v>2236</v>
      </c>
      <c r="OT41" s="12" t="s">
        <v>2236</v>
      </c>
      <c r="OU41" s="12" t="s">
        <v>2236</v>
      </c>
      <c r="OV41" s="12" t="s">
        <v>2236</v>
      </c>
      <c r="OW41" s="12" t="s">
        <v>2236</v>
      </c>
      <c r="OX41" s="12" t="s">
        <v>2236</v>
      </c>
      <c r="OY41" s="12" t="s">
        <v>2236</v>
      </c>
      <c r="OZ41" s="12" t="s">
        <v>2236</v>
      </c>
      <c r="PA41" s="12" t="s">
        <v>2236</v>
      </c>
      <c r="PB41" s="12" t="s">
        <v>2236</v>
      </c>
      <c r="PC41" s="12" t="s">
        <v>2236</v>
      </c>
      <c r="PD41" s="12" t="s">
        <v>2236</v>
      </c>
      <c r="PE41" s="12" t="s">
        <v>2236</v>
      </c>
      <c r="PF41" s="12" t="s">
        <v>2236</v>
      </c>
      <c r="PG41" s="12" t="s">
        <v>2236</v>
      </c>
      <c r="PH41" s="12" t="s">
        <v>2236</v>
      </c>
      <c r="PI41" s="12" t="s">
        <v>2236</v>
      </c>
      <c r="PJ41" s="12" t="s">
        <v>2236</v>
      </c>
      <c r="PK41" s="12" t="s">
        <v>2236</v>
      </c>
      <c r="PL41" s="12" t="s">
        <v>2236</v>
      </c>
      <c r="PM41" s="12" t="s">
        <v>2236</v>
      </c>
      <c r="PN41" s="12" t="s">
        <v>2236</v>
      </c>
      <c r="PO41" s="12" t="s">
        <v>2236</v>
      </c>
      <c r="PP41" s="12" t="s">
        <v>2236</v>
      </c>
      <c r="PQ41" s="12" t="s">
        <v>2236</v>
      </c>
      <c r="PR41" s="12" t="s">
        <v>2236</v>
      </c>
      <c r="PS41" s="11" t="s">
        <v>5642</v>
      </c>
      <c r="PT41" s="11" t="s">
        <v>2236</v>
      </c>
      <c r="PU41" s="11" t="s">
        <v>2236</v>
      </c>
      <c r="PV41" s="13" t="s">
        <v>5643</v>
      </c>
      <c r="PW41" s="11" t="s">
        <v>5644</v>
      </c>
      <c r="PX41" s="20" t="s">
        <v>2170</v>
      </c>
    </row>
    <row r="42" spans="1:440" ht="15" customHeight="1">
      <c r="A42" s="11" t="s">
        <v>5645</v>
      </c>
      <c r="B42" s="11">
        <v>12387</v>
      </c>
      <c r="C42" s="11" t="s">
        <v>4666</v>
      </c>
      <c r="D42" s="11" t="s">
        <v>4667</v>
      </c>
      <c r="E42" s="11" t="s">
        <v>4667</v>
      </c>
      <c r="F42" s="11">
        <v>2010</v>
      </c>
      <c r="G42" s="11" t="s">
        <v>4668</v>
      </c>
      <c r="H42" s="11" t="s">
        <v>2789</v>
      </c>
      <c r="I42" s="11" t="s">
        <v>2578</v>
      </c>
      <c r="J42" s="11" t="s">
        <v>4669</v>
      </c>
      <c r="K42" s="11" t="s">
        <v>2234</v>
      </c>
      <c r="L42" s="11" t="s">
        <v>2409</v>
      </c>
      <c r="M42" s="11" t="s">
        <v>2236</v>
      </c>
      <c r="N42" s="11" t="s">
        <v>2237</v>
      </c>
      <c r="O42" s="11" t="s">
        <v>2236</v>
      </c>
      <c r="P42" s="11" t="s">
        <v>4670</v>
      </c>
      <c r="Q42" s="60" t="s">
        <v>4671</v>
      </c>
      <c r="R42" s="11" t="s">
        <v>2236</v>
      </c>
      <c r="S42" s="11" t="s">
        <v>5646</v>
      </c>
      <c r="T42" s="11" t="s">
        <v>5647</v>
      </c>
      <c r="U42" s="11" t="s">
        <v>4674</v>
      </c>
      <c r="V42" s="11" t="s">
        <v>4675</v>
      </c>
      <c r="W42" s="11" t="s">
        <v>5648</v>
      </c>
      <c r="X42" s="11" t="s">
        <v>5649</v>
      </c>
      <c r="Y42" s="11" t="s">
        <v>5650</v>
      </c>
      <c r="Z42" s="11" t="s">
        <v>4679</v>
      </c>
      <c r="AA42" s="11" t="s">
        <v>4680</v>
      </c>
      <c r="AB42" s="11" t="s">
        <v>2236</v>
      </c>
      <c r="AC42" s="11" t="s">
        <v>5651</v>
      </c>
      <c r="AD42" s="11" t="s">
        <v>4682</v>
      </c>
      <c r="AE42" s="11" t="s">
        <v>4683</v>
      </c>
      <c r="AF42" s="11" t="s">
        <v>4684</v>
      </c>
      <c r="AG42" s="11" t="s">
        <v>2236</v>
      </c>
      <c r="AH42" s="11" t="s">
        <v>5652</v>
      </c>
      <c r="AI42" s="11" t="s">
        <v>5653</v>
      </c>
      <c r="AJ42" s="11" t="s">
        <v>4687</v>
      </c>
      <c r="AK42" s="13" t="s">
        <v>5654</v>
      </c>
      <c r="AL42" s="11" t="s">
        <v>2236</v>
      </c>
      <c r="AM42" s="11" t="s">
        <v>2236</v>
      </c>
      <c r="AN42" s="11" t="s">
        <v>5655</v>
      </c>
      <c r="AO42" s="11" t="s">
        <v>4690</v>
      </c>
      <c r="AP42" s="11" t="s">
        <v>5656</v>
      </c>
      <c r="AQ42" s="11" t="s">
        <v>2236</v>
      </c>
      <c r="AR42" s="11" t="s">
        <v>2236</v>
      </c>
      <c r="AS42" s="11" t="s">
        <v>5657</v>
      </c>
      <c r="AT42" s="12" t="s">
        <v>2236</v>
      </c>
      <c r="AU42" s="12" t="s">
        <v>2236</v>
      </c>
      <c r="AV42" s="12" t="s">
        <v>2236</v>
      </c>
      <c r="AW42" s="12" t="s">
        <v>2236</v>
      </c>
      <c r="AX42" s="12" t="s">
        <v>2236</v>
      </c>
      <c r="AY42" s="12" t="s">
        <v>2236</v>
      </c>
      <c r="AZ42" s="12" t="s">
        <v>2236</v>
      </c>
      <c r="BA42" s="12" t="s">
        <v>2236</v>
      </c>
      <c r="BB42" s="12" t="s">
        <v>2236</v>
      </c>
      <c r="BC42" s="12" t="s">
        <v>2236</v>
      </c>
      <c r="BD42" s="12" t="s">
        <v>2236</v>
      </c>
      <c r="BE42" s="12" t="s">
        <v>2236</v>
      </c>
      <c r="BF42" s="12" t="s">
        <v>2236</v>
      </c>
      <c r="BG42" s="12" t="s">
        <v>2236</v>
      </c>
      <c r="BH42" s="12" t="s">
        <v>2236</v>
      </c>
      <c r="BI42" s="11" t="s">
        <v>2236</v>
      </c>
      <c r="BJ42" s="11" t="s">
        <v>2236</v>
      </c>
      <c r="BK42" s="11" t="s">
        <v>2236</v>
      </c>
      <c r="BL42" s="11" t="s">
        <v>2236</v>
      </c>
      <c r="BM42" s="11" t="s">
        <v>2236</v>
      </c>
      <c r="BN42" s="11" t="s">
        <v>2236</v>
      </c>
      <c r="BO42" s="11" t="s">
        <v>2236</v>
      </c>
      <c r="BP42" s="11" t="s">
        <v>2236</v>
      </c>
      <c r="BQ42" s="11" t="s">
        <v>2236</v>
      </c>
      <c r="BR42" s="11" t="s">
        <v>2236</v>
      </c>
      <c r="BS42" s="12" t="s">
        <v>2236</v>
      </c>
      <c r="BT42" s="12" t="s">
        <v>2236</v>
      </c>
      <c r="BU42" s="12" t="s">
        <v>2236</v>
      </c>
      <c r="BV42" s="12" t="s">
        <v>2236</v>
      </c>
      <c r="BW42" s="12" t="s">
        <v>2236</v>
      </c>
      <c r="BX42" s="12" t="s">
        <v>2236</v>
      </c>
      <c r="BY42" s="12" t="s">
        <v>2236</v>
      </c>
      <c r="BZ42" s="12" t="s">
        <v>2236</v>
      </c>
      <c r="CA42" s="12" t="s">
        <v>2236</v>
      </c>
      <c r="CB42" s="12" t="s">
        <v>2236</v>
      </c>
      <c r="CC42" s="12" t="s">
        <v>2236</v>
      </c>
      <c r="CD42" s="12" t="s">
        <v>2236</v>
      </c>
      <c r="CE42" s="12" t="s">
        <v>2236</v>
      </c>
      <c r="CF42" s="11" t="s">
        <v>2236</v>
      </c>
      <c r="CG42" s="12" t="s">
        <v>2236</v>
      </c>
      <c r="CH42" s="11" t="s">
        <v>2236</v>
      </c>
      <c r="CI42" s="11" t="s">
        <v>3521</v>
      </c>
      <c r="CJ42" s="11" t="s">
        <v>2236</v>
      </c>
      <c r="CK42" s="11" t="s">
        <v>5658</v>
      </c>
      <c r="CL42" s="11" t="s">
        <v>2236</v>
      </c>
      <c r="CM42" s="11" t="s">
        <v>3991</v>
      </c>
      <c r="CN42" s="11" t="s">
        <v>2236</v>
      </c>
      <c r="CO42" s="11" t="s">
        <v>5658</v>
      </c>
      <c r="CP42" s="11" t="s">
        <v>2236</v>
      </c>
      <c r="CQ42" s="11" t="s">
        <v>4377</v>
      </c>
      <c r="CR42" s="11" t="s">
        <v>2236</v>
      </c>
      <c r="CS42" s="11" t="s">
        <v>5658</v>
      </c>
      <c r="CT42" s="11" t="s">
        <v>2236</v>
      </c>
      <c r="CU42" s="11" t="s">
        <v>4378</v>
      </c>
      <c r="CV42" s="11" t="s">
        <v>2236</v>
      </c>
      <c r="CW42" s="11" t="s">
        <v>5658</v>
      </c>
      <c r="CX42" s="11" t="s">
        <v>2236</v>
      </c>
      <c r="CY42" s="11" t="s">
        <v>4694</v>
      </c>
      <c r="CZ42" s="11" t="s">
        <v>2236</v>
      </c>
      <c r="DA42" s="11" t="s">
        <v>5658</v>
      </c>
      <c r="DB42" s="11" t="s">
        <v>2236</v>
      </c>
      <c r="DC42" s="11" t="s">
        <v>4380</v>
      </c>
      <c r="DD42" s="11" t="s">
        <v>2236</v>
      </c>
      <c r="DE42" s="11" t="s">
        <v>5658</v>
      </c>
      <c r="DF42" s="12" t="s">
        <v>2236</v>
      </c>
      <c r="DG42" s="12" t="s">
        <v>2236</v>
      </c>
      <c r="DH42" s="12" t="s">
        <v>2236</v>
      </c>
      <c r="DI42" s="12" t="s">
        <v>2236</v>
      </c>
      <c r="DJ42" s="12" t="s">
        <v>2236</v>
      </c>
      <c r="DK42" s="12" t="s">
        <v>2236</v>
      </c>
      <c r="DL42" s="12" t="s">
        <v>2236</v>
      </c>
      <c r="DM42" s="12" t="s">
        <v>2236</v>
      </c>
      <c r="DN42" s="12" t="s">
        <v>2236</v>
      </c>
      <c r="DO42" s="12" t="s">
        <v>2236</v>
      </c>
      <c r="DP42" s="12" t="s">
        <v>2236</v>
      </c>
      <c r="DQ42" s="12" t="s">
        <v>2236</v>
      </c>
      <c r="DR42" s="11" t="s">
        <v>2268</v>
      </c>
      <c r="DS42" s="11" t="s">
        <v>4695</v>
      </c>
      <c r="DT42" s="11" t="s">
        <v>4696</v>
      </c>
      <c r="DU42" s="11" t="s">
        <v>4697</v>
      </c>
      <c r="DV42" s="11" t="s">
        <v>4698</v>
      </c>
      <c r="DW42" s="11" t="s">
        <v>4699</v>
      </c>
      <c r="DX42" s="11" t="s">
        <v>4697</v>
      </c>
      <c r="DY42" s="11" t="s">
        <v>4700</v>
      </c>
      <c r="DZ42" s="11" t="s">
        <v>4701</v>
      </c>
      <c r="EA42" s="11" t="s">
        <v>4697</v>
      </c>
      <c r="EB42" s="12" t="s">
        <v>2236</v>
      </c>
      <c r="EC42" s="12" t="s">
        <v>2236</v>
      </c>
      <c r="ED42" s="12" t="s">
        <v>2236</v>
      </c>
      <c r="EE42" s="12" t="s">
        <v>2236</v>
      </c>
      <c r="EF42" s="12" t="s">
        <v>2236</v>
      </c>
      <c r="EG42" s="12" t="s">
        <v>2236</v>
      </c>
      <c r="EH42" s="12" t="s">
        <v>2236</v>
      </c>
      <c r="EI42" s="12" t="s">
        <v>2236</v>
      </c>
      <c r="EJ42" s="12" t="s">
        <v>2236</v>
      </c>
      <c r="EK42" s="12" t="s">
        <v>2236</v>
      </c>
      <c r="EL42" s="12" t="s">
        <v>2236</v>
      </c>
      <c r="EM42" s="12" t="s">
        <v>2236</v>
      </c>
      <c r="EN42" s="12" t="s">
        <v>2236</v>
      </c>
      <c r="EO42" s="12" t="s">
        <v>2236</v>
      </c>
      <c r="EP42" s="12" t="s">
        <v>2236</v>
      </c>
      <c r="EQ42" s="14" t="s">
        <v>4702</v>
      </c>
      <c r="ER42" s="11" t="s">
        <v>4703</v>
      </c>
      <c r="ES42" s="11" t="s">
        <v>2236</v>
      </c>
      <c r="ET42" s="11" t="s">
        <v>2236</v>
      </c>
      <c r="EU42" s="12" t="s">
        <v>2236</v>
      </c>
      <c r="EV42" s="12" t="s">
        <v>2236</v>
      </c>
      <c r="EW42" s="12" t="s">
        <v>2236</v>
      </c>
      <c r="EX42" s="12" t="s">
        <v>2236</v>
      </c>
      <c r="EY42" s="12" t="s">
        <v>2236</v>
      </c>
      <c r="EZ42" s="12" t="s">
        <v>2236</v>
      </c>
      <c r="FA42" s="12" t="s">
        <v>2236</v>
      </c>
      <c r="FB42" s="12" t="s">
        <v>2236</v>
      </c>
      <c r="FC42" s="11" t="s">
        <v>2236</v>
      </c>
      <c r="FD42" s="11" t="s">
        <v>2236</v>
      </c>
      <c r="FE42" s="11" t="s">
        <v>2236</v>
      </c>
      <c r="FF42" s="11" t="s">
        <v>5659</v>
      </c>
      <c r="FG42" s="12" t="s">
        <v>2236</v>
      </c>
      <c r="FH42" s="12" t="s">
        <v>2236</v>
      </c>
      <c r="FI42" s="12" t="s">
        <v>2236</v>
      </c>
      <c r="FJ42" s="12" t="s">
        <v>2236</v>
      </c>
      <c r="FK42" s="11" t="s">
        <v>4705</v>
      </c>
      <c r="FL42" s="11" t="s">
        <v>2236</v>
      </c>
      <c r="FM42" s="11" t="s">
        <v>2236</v>
      </c>
      <c r="FN42" s="11" t="s">
        <v>5660</v>
      </c>
      <c r="FO42" s="12" t="s">
        <v>2236</v>
      </c>
      <c r="FP42" s="12" t="s">
        <v>2236</v>
      </c>
      <c r="FQ42" s="12" t="s">
        <v>2236</v>
      </c>
      <c r="FR42" s="12" t="s">
        <v>2236</v>
      </c>
      <c r="FS42" s="12" t="s">
        <v>2236</v>
      </c>
      <c r="FT42" s="12" t="s">
        <v>2236</v>
      </c>
      <c r="FU42" s="12" t="s">
        <v>2236</v>
      </c>
      <c r="FV42" s="12" t="s">
        <v>2236</v>
      </c>
      <c r="FW42" s="11" t="s">
        <v>2236</v>
      </c>
      <c r="FX42" s="11" t="s">
        <v>2236</v>
      </c>
      <c r="FY42" s="11" t="s">
        <v>4707</v>
      </c>
      <c r="FZ42" s="11" t="s">
        <v>2236</v>
      </c>
      <c r="GA42" s="11" t="s">
        <v>4708</v>
      </c>
      <c r="GB42" s="11" t="s">
        <v>5661</v>
      </c>
      <c r="GC42" s="11" t="s">
        <v>4710</v>
      </c>
      <c r="GD42" s="11" t="s">
        <v>5662</v>
      </c>
      <c r="GE42" s="12" t="s">
        <v>2236</v>
      </c>
      <c r="GF42" s="12" t="s">
        <v>2236</v>
      </c>
      <c r="GG42" s="12" t="s">
        <v>2236</v>
      </c>
      <c r="GH42" s="12" t="s">
        <v>2236</v>
      </c>
      <c r="GI42" s="12" t="s">
        <v>2236</v>
      </c>
      <c r="GJ42" s="12" t="s">
        <v>2236</v>
      </c>
      <c r="GK42" s="12" t="s">
        <v>2236</v>
      </c>
      <c r="GL42" s="12" t="s">
        <v>2236</v>
      </c>
      <c r="GM42" s="12" t="s">
        <v>2236</v>
      </c>
      <c r="GN42" s="12" t="s">
        <v>2236</v>
      </c>
      <c r="GO42" s="12" t="s">
        <v>2236</v>
      </c>
      <c r="GP42" s="12" t="s">
        <v>2236</v>
      </c>
      <c r="GQ42" s="12" t="s">
        <v>2236</v>
      </c>
      <c r="GR42" s="12" t="s">
        <v>2236</v>
      </c>
      <c r="GS42" s="12" t="s">
        <v>2236</v>
      </c>
      <c r="GT42" s="12" t="s">
        <v>2236</v>
      </c>
      <c r="GU42" s="11" t="s">
        <v>4712</v>
      </c>
      <c r="GV42" s="11" t="s">
        <v>4713</v>
      </c>
      <c r="GW42" s="11" t="s">
        <v>2236</v>
      </c>
      <c r="GX42" s="11" t="s">
        <v>2236</v>
      </c>
      <c r="GY42" s="12" t="s">
        <v>2236</v>
      </c>
      <c r="GZ42" s="12" t="s">
        <v>2236</v>
      </c>
      <c r="HA42" s="12" t="s">
        <v>2236</v>
      </c>
      <c r="HB42" s="12" t="s">
        <v>2236</v>
      </c>
      <c r="HC42" s="12" t="s">
        <v>2236</v>
      </c>
      <c r="HD42" s="12" t="s">
        <v>2236</v>
      </c>
      <c r="HE42" s="12" t="s">
        <v>2236</v>
      </c>
      <c r="HF42" s="12" t="s">
        <v>2236</v>
      </c>
      <c r="HG42" s="12" t="s">
        <v>2236</v>
      </c>
      <c r="HH42" s="12" t="s">
        <v>2236</v>
      </c>
      <c r="HI42" s="12" t="s">
        <v>2236</v>
      </c>
      <c r="HJ42" s="12" t="s">
        <v>2236</v>
      </c>
      <c r="HK42" s="12" t="s">
        <v>2236</v>
      </c>
      <c r="HL42" s="12" t="s">
        <v>2236</v>
      </c>
      <c r="HM42" s="12" t="s">
        <v>2236</v>
      </c>
      <c r="HN42" s="12" t="s">
        <v>2236</v>
      </c>
      <c r="HO42" s="11" t="s">
        <v>2236</v>
      </c>
      <c r="HP42" s="11" t="s">
        <v>2236</v>
      </c>
      <c r="HQ42" s="11" t="s">
        <v>2236</v>
      </c>
      <c r="HR42" s="11" t="s">
        <v>5663</v>
      </c>
      <c r="HS42" s="11" t="s">
        <v>4715</v>
      </c>
      <c r="HT42" s="11" t="s">
        <v>5664</v>
      </c>
      <c r="HU42" s="11" t="s">
        <v>5665</v>
      </c>
      <c r="HV42" s="11" t="s">
        <v>2236</v>
      </c>
      <c r="HW42" s="12" t="s">
        <v>2236</v>
      </c>
      <c r="HX42" s="12" t="s">
        <v>2236</v>
      </c>
      <c r="HY42" s="12" t="s">
        <v>2236</v>
      </c>
      <c r="HZ42" s="12" t="s">
        <v>2236</v>
      </c>
      <c r="IA42" s="11" t="s">
        <v>4718</v>
      </c>
      <c r="IB42" s="11" t="s">
        <v>4719</v>
      </c>
      <c r="IC42" s="11" t="s">
        <v>4720</v>
      </c>
      <c r="ID42" s="11" t="s">
        <v>2236</v>
      </c>
      <c r="IE42" s="11" t="s">
        <v>2236</v>
      </c>
      <c r="IF42" s="11" t="s">
        <v>2236</v>
      </c>
      <c r="IG42" s="11" t="s">
        <v>2236</v>
      </c>
      <c r="IH42" s="13" t="s">
        <v>5666</v>
      </c>
      <c r="II42" s="11" t="s">
        <v>5667</v>
      </c>
      <c r="IJ42" s="11" t="s">
        <v>5668</v>
      </c>
      <c r="IK42" s="13" t="s">
        <v>5665</v>
      </c>
      <c r="IL42" s="11" t="s">
        <v>2236</v>
      </c>
      <c r="IM42" s="11" t="s">
        <v>5669</v>
      </c>
      <c r="IN42" s="11" t="s">
        <v>4725</v>
      </c>
      <c r="IO42" s="11" t="s">
        <v>2236</v>
      </c>
      <c r="IP42" s="11" t="s">
        <v>2236</v>
      </c>
      <c r="IQ42" s="12" t="s">
        <v>2236</v>
      </c>
      <c r="IR42" s="12" t="s">
        <v>2236</v>
      </c>
      <c r="IS42" s="12" t="s">
        <v>2236</v>
      </c>
      <c r="IT42" s="12" t="s">
        <v>2236</v>
      </c>
      <c r="IU42" s="11" t="s">
        <v>5670</v>
      </c>
      <c r="IV42" s="11" t="s">
        <v>4727</v>
      </c>
      <c r="IW42" s="11" t="s">
        <v>2236</v>
      </c>
      <c r="IX42" s="11" t="s">
        <v>2412</v>
      </c>
      <c r="IY42" s="11" t="s">
        <v>4728</v>
      </c>
      <c r="IZ42" s="11" t="s">
        <v>2236</v>
      </c>
      <c r="JA42" s="11" t="s">
        <v>2236</v>
      </c>
      <c r="JB42" s="11" t="s">
        <v>5671</v>
      </c>
      <c r="JC42" s="11" t="s">
        <v>4730</v>
      </c>
      <c r="JD42" s="11" t="s">
        <v>4731</v>
      </c>
      <c r="JE42" s="11" t="s">
        <v>2236</v>
      </c>
      <c r="JF42" s="11" t="s">
        <v>2236</v>
      </c>
      <c r="JG42" s="12" t="s">
        <v>2236</v>
      </c>
      <c r="JH42" s="12" t="s">
        <v>2236</v>
      </c>
      <c r="JI42" s="12" t="s">
        <v>2236</v>
      </c>
      <c r="JJ42" s="12" t="s">
        <v>2236</v>
      </c>
      <c r="JK42" s="12" t="s">
        <v>2236</v>
      </c>
      <c r="JL42" s="12" t="s">
        <v>2236</v>
      </c>
      <c r="JM42" s="12" t="s">
        <v>2236</v>
      </c>
      <c r="JN42" s="12" t="s">
        <v>2236</v>
      </c>
      <c r="JO42" s="11" t="s">
        <v>4732</v>
      </c>
      <c r="JP42" s="11" t="s">
        <v>2236</v>
      </c>
      <c r="JQ42" s="11" t="s">
        <v>2236</v>
      </c>
      <c r="JR42" s="13" t="s">
        <v>5672</v>
      </c>
      <c r="JS42" s="11" t="s">
        <v>3938</v>
      </c>
      <c r="JT42" s="11" t="s">
        <v>2236</v>
      </c>
      <c r="JU42" s="11" t="s">
        <v>2236</v>
      </c>
      <c r="JV42" s="11" t="s">
        <v>5673</v>
      </c>
      <c r="JW42" s="11" t="s">
        <v>4735</v>
      </c>
      <c r="JX42" s="11" t="s">
        <v>2236</v>
      </c>
      <c r="JY42" s="11" t="s">
        <v>2236</v>
      </c>
      <c r="JZ42" s="13" t="s">
        <v>5674</v>
      </c>
      <c r="KA42" s="11" t="s">
        <v>4737</v>
      </c>
      <c r="KB42" s="11" t="s">
        <v>2236</v>
      </c>
      <c r="KC42" s="11" t="s">
        <v>2236</v>
      </c>
      <c r="KD42" s="13" t="s">
        <v>5675</v>
      </c>
      <c r="KE42" s="11" t="s">
        <v>4739</v>
      </c>
      <c r="KF42" s="11" t="s">
        <v>2236</v>
      </c>
      <c r="KG42" s="11" t="s">
        <v>2236</v>
      </c>
      <c r="KH42" s="13" t="s">
        <v>5676</v>
      </c>
      <c r="KI42" s="11" t="s">
        <v>4741</v>
      </c>
      <c r="KJ42" s="11" t="s">
        <v>2236</v>
      </c>
      <c r="KK42" s="11" t="s">
        <v>2236</v>
      </c>
      <c r="KL42" s="13" t="s">
        <v>5677</v>
      </c>
      <c r="KM42" s="11" t="s">
        <v>4743</v>
      </c>
      <c r="KN42" s="11" t="s">
        <v>2236</v>
      </c>
      <c r="KO42" s="11" t="s">
        <v>2236</v>
      </c>
      <c r="KP42" s="13" t="s">
        <v>5678</v>
      </c>
      <c r="KQ42" s="11" t="s">
        <v>4745</v>
      </c>
      <c r="KR42" s="11" t="s">
        <v>2236</v>
      </c>
      <c r="KS42" s="11" t="s">
        <v>2236</v>
      </c>
      <c r="KT42" s="13" t="s">
        <v>5679</v>
      </c>
      <c r="KU42" s="11" t="s">
        <v>4747</v>
      </c>
      <c r="KV42" s="11" t="s">
        <v>2236</v>
      </c>
      <c r="KW42" s="11" t="s">
        <v>2236</v>
      </c>
      <c r="KX42" s="13" t="s">
        <v>5680</v>
      </c>
      <c r="KY42" s="11" t="s">
        <v>4749</v>
      </c>
      <c r="KZ42" s="11" t="s">
        <v>2236</v>
      </c>
      <c r="LA42" s="11" t="s">
        <v>2236</v>
      </c>
      <c r="LB42" s="13" t="s">
        <v>5681</v>
      </c>
      <c r="LC42" s="11" t="s">
        <v>4751</v>
      </c>
      <c r="LD42" s="11" t="s">
        <v>2236</v>
      </c>
      <c r="LE42" s="11" t="s">
        <v>2236</v>
      </c>
      <c r="LF42" s="13" t="s">
        <v>5682</v>
      </c>
      <c r="LG42" s="11" t="s">
        <v>4753</v>
      </c>
      <c r="LH42" s="11" t="s">
        <v>2236</v>
      </c>
      <c r="LI42" s="11" t="s">
        <v>2236</v>
      </c>
      <c r="LJ42" s="13" t="s">
        <v>5683</v>
      </c>
      <c r="LK42" s="11" t="s">
        <v>4755</v>
      </c>
      <c r="LL42" s="11" t="s">
        <v>2236</v>
      </c>
      <c r="LM42" s="11" t="s">
        <v>2236</v>
      </c>
      <c r="LN42" s="13" t="s">
        <v>5684</v>
      </c>
      <c r="LO42" s="12" t="s">
        <v>2236</v>
      </c>
      <c r="LP42" s="12" t="s">
        <v>2236</v>
      </c>
      <c r="LQ42" s="12" t="s">
        <v>2236</v>
      </c>
      <c r="LR42" s="12" t="s">
        <v>2236</v>
      </c>
      <c r="LS42" s="12" t="s">
        <v>2236</v>
      </c>
      <c r="LT42" s="12" t="s">
        <v>2236</v>
      </c>
      <c r="LU42" s="12" t="s">
        <v>2236</v>
      </c>
      <c r="LV42" s="12" t="s">
        <v>2236</v>
      </c>
      <c r="LW42" s="12" t="s">
        <v>2236</v>
      </c>
      <c r="LX42" s="12" t="s">
        <v>2236</v>
      </c>
      <c r="LY42" s="12" t="s">
        <v>2236</v>
      </c>
      <c r="LZ42" s="12" t="s">
        <v>2236</v>
      </c>
      <c r="MA42" s="12" t="s">
        <v>2236</v>
      </c>
      <c r="MB42" s="12" t="s">
        <v>2236</v>
      </c>
      <c r="MC42" s="12" t="s">
        <v>2236</v>
      </c>
      <c r="MD42" s="12" t="s">
        <v>2236</v>
      </c>
      <c r="ME42" s="12" t="s">
        <v>2236</v>
      </c>
      <c r="MF42" s="12" t="s">
        <v>2236</v>
      </c>
      <c r="MG42" s="12" t="s">
        <v>2236</v>
      </c>
      <c r="MH42" s="12" t="s">
        <v>2236</v>
      </c>
      <c r="MI42" s="12" t="s">
        <v>2236</v>
      </c>
      <c r="MJ42" s="12" t="s">
        <v>2236</v>
      </c>
      <c r="MK42" s="12" t="s">
        <v>2236</v>
      </c>
      <c r="ML42" s="12" t="s">
        <v>2236</v>
      </c>
      <c r="MM42" s="12" t="s">
        <v>2236</v>
      </c>
      <c r="MN42" s="12" t="s">
        <v>2236</v>
      </c>
      <c r="MO42" s="12" t="s">
        <v>2236</v>
      </c>
      <c r="MP42" s="12" t="s">
        <v>2236</v>
      </c>
      <c r="MQ42" s="12" t="s">
        <v>2236</v>
      </c>
      <c r="MR42" s="12" t="s">
        <v>2236</v>
      </c>
      <c r="MS42" s="12" t="s">
        <v>2236</v>
      </c>
      <c r="MT42" s="12" t="s">
        <v>2236</v>
      </c>
      <c r="MU42" s="12" t="s">
        <v>2236</v>
      </c>
      <c r="MV42" s="12" t="s">
        <v>2236</v>
      </c>
      <c r="MW42" s="12" t="s">
        <v>2236</v>
      </c>
      <c r="MX42" s="12" t="s">
        <v>2236</v>
      </c>
      <c r="MY42" s="12" t="s">
        <v>2236</v>
      </c>
      <c r="MZ42" s="12" t="s">
        <v>2236</v>
      </c>
      <c r="NA42" s="12" t="s">
        <v>2236</v>
      </c>
      <c r="NB42" s="12" t="s">
        <v>2236</v>
      </c>
      <c r="NC42" s="12" t="s">
        <v>2236</v>
      </c>
      <c r="ND42" s="12" t="s">
        <v>2236</v>
      </c>
      <c r="NE42" s="12" t="s">
        <v>2236</v>
      </c>
      <c r="NF42" s="12" t="s">
        <v>2236</v>
      </c>
      <c r="NG42" s="12" t="s">
        <v>2236</v>
      </c>
      <c r="NH42" s="12" t="s">
        <v>2236</v>
      </c>
      <c r="NI42" s="12" t="s">
        <v>2236</v>
      </c>
      <c r="NJ42" s="12" t="s">
        <v>2236</v>
      </c>
      <c r="NK42" s="12" t="s">
        <v>2236</v>
      </c>
      <c r="NL42" s="12" t="s">
        <v>2236</v>
      </c>
      <c r="NM42" s="12" t="s">
        <v>2236</v>
      </c>
      <c r="NN42" s="12" t="s">
        <v>2236</v>
      </c>
      <c r="NO42" s="12" t="s">
        <v>2236</v>
      </c>
      <c r="NP42" s="12" t="s">
        <v>2236</v>
      </c>
      <c r="NQ42" s="12" t="s">
        <v>2236</v>
      </c>
      <c r="NR42" s="12" t="s">
        <v>2236</v>
      </c>
      <c r="NS42" s="12" t="s">
        <v>2236</v>
      </c>
      <c r="NT42" s="12" t="s">
        <v>2236</v>
      </c>
      <c r="NU42" s="12" t="s">
        <v>2236</v>
      </c>
      <c r="NV42" s="12" t="s">
        <v>2236</v>
      </c>
      <c r="NW42" s="12" t="s">
        <v>2236</v>
      </c>
      <c r="NX42" s="12" t="s">
        <v>2236</v>
      </c>
      <c r="NY42" s="12" t="s">
        <v>2236</v>
      </c>
      <c r="NZ42" s="12" t="s">
        <v>2236</v>
      </c>
      <c r="OA42" s="12" t="s">
        <v>2236</v>
      </c>
      <c r="OB42" s="12" t="s">
        <v>2236</v>
      </c>
      <c r="OC42" s="12" t="s">
        <v>2236</v>
      </c>
      <c r="OD42" s="12" t="s">
        <v>2236</v>
      </c>
      <c r="OE42" s="12" t="s">
        <v>2236</v>
      </c>
      <c r="OF42" s="12" t="s">
        <v>2236</v>
      </c>
      <c r="OG42" s="12" t="s">
        <v>2236</v>
      </c>
      <c r="OH42" s="12" t="s">
        <v>2236</v>
      </c>
      <c r="OI42" s="12" t="s">
        <v>2236</v>
      </c>
      <c r="OJ42" s="12" t="s">
        <v>2236</v>
      </c>
      <c r="OK42" s="12" t="s">
        <v>2236</v>
      </c>
      <c r="OL42" s="12" t="s">
        <v>2236</v>
      </c>
      <c r="OM42" s="12" t="s">
        <v>2236</v>
      </c>
      <c r="ON42" s="12" t="s">
        <v>2236</v>
      </c>
      <c r="OO42" s="12" t="s">
        <v>2236</v>
      </c>
      <c r="OP42" s="12" t="s">
        <v>2236</v>
      </c>
      <c r="OQ42" s="12" t="s">
        <v>2236</v>
      </c>
      <c r="OR42" s="12" t="s">
        <v>2236</v>
      </c>
      <c r="OS42" s="12" t="s">
        <v>2236</v>
      </c>
      <c r="OT42" s="12" t="s">
        <v>2236</v>
      </c>
      <c r="OU42" s="12" t="s">
        <v>2236</v>
      </c>
      <c r="OV42" s="12" t="s">
        <v>2236</v>
      </c>
      <c r="OW42" s="12" t="s">
        <v>2236</v>
      </c>
      <c r="OX42" s="12" t="s">
        <v>2236</v>
      </c>
      <c r="OY42" s="12" t="s">
        <v>2236</v>
      </c>
      <c r="OZ42" s="12" t="s">
        <v>2236</v>
      </c>
      <c r="PA42" s="12" t="s">
        <v>2236</v>
      </c>
      <c r="PB42" s="12" t="s">
        <v>2236</v>
      </c>
      <c r="PC42" s="12" t="s">
        <v>2236</v>
      </c>
      <c r="PD42" s="12" t="s">
        <v>2236</v>
      </c>
      <c r="PE42" s="12" t="s">
        <v>2236</v>
      </c>
      <c r="PF42" s="12" t="s">
        <v>2236</v>
      </c>
      <c r="PG42" s="12" t="s">
        <v>2236</v>
      </c>
      <c r="PH42" s="12" t="s">
        <v>2236</v>
      </c>
      <c r="PI42" s="12" t="s">
        <v>2236</v>
      </c>
      <c r="PJ42" s="12" t="s">
        <v>2236</v>
      </c>
      <c r="PK42" s="12" t="s">
        <v>2236</v>
      </c>
      <c r="PL42" s="12" t="s">
        <v>2236</v>
      </c>
      <c r="PM42" s="12" t="s">
        <v>2236</v>
      </c>
      <c r="PN42" s="12" t="s">
        <v>2236</v>
      </c>
      <c r="PO42" s="12" t="s">
        <v>2236</v>
      </c>
      <c r="PP42" s="12" t="s">
        <v>2236</v>
      </c>
      <c r="PQ42" s="12" t="s">
        <v>2236</v>
      </c>
      <c r="PR42" s="12" t="s">
        <v>2236</v>
      </c>
      <c r="PS42" s="11" t="s">
        <v>2236</v>
      </c>
      <c r="PT42" s="11" t="s">
        <v>2236</v>
      </c>
      <c r="PU42" s="11" t="s">
        <v>2236</v>
      </c>
      <c r="PV42" s="11" t="s">
        <v>2236</v>
      </c>
      <c r="PW42" s="11" t="s">
        <v>5685</v>
      </c>
      <c r="PX42" s="20" t="s">
        <v>2170</v>
      </c>
    </row>
    <row r="43" spans="1:440" ht="15" customHeight="1">
      <c r="A43" s="11" t="s">
        <v>5686</v>
      </c>
      <c r="B43" s="11">
        <v>8518</v>
      </c>
      <c r="C43" s="11" t="s">
        <v>4571</v>
      </c>
      <c r="D43" s="11" t="s">
        <v>4572</v>
      </c>
      <c r="E43" s="11" t="s">
        <v>4573</v>
      </c>
      <c r="F43" s="11">
        <v>2013</v>
      </c>
      <c r="G43" s="11" t="s">
        <v>3507</v>
      </c>
      <c r="H43" s="11" t="s">
        <v>2789</v>
      </c>
      <c r="I43" s="11" t="s">
        <v>2706</v>
      </c>
      <c r="J43" s="11" t="s">
        <v>4574</v>
      </c>
      <c r="K43" s="11" t="s">
        <v>2234</v>
      </c>
      <c r="L43" s="11" t="s">
        <v>2409</v>
      </c>
      <c r="M43" s="11" t="s">
        <v>2236</v>
      </c>
      <c r="N43" s="11" t="s">
        <v>2237</v>
      </c>
      <c r="O43" s="11" t="s">
        <v>2236</v>
      </c>
      <c r="P43" s="11" t="s">
        <v>4762</v>
      </c>
      <c r="Q43" s="60" t="s">
        <v>5687</v>
      </c>
      <c r="R43" s="11" t="s">
        <v>4577</v>
      </c>
      <c r="S43" s="13" t="s">
        <v>5688</v>
      </c>
      <c r="T43" s="13" t="s">
        <v>4579</v>
      </c>
      <c r="U43" s="11" t="s">
        <v>4580</v>
      </c>
      <c r="V43" s="11" t="s">
        <v>4581</v>
      </c>
      <c r="W43" s="11" t="s">
        <v>4582</v>
      </c>
      <c r="X43" s="11" t="s">
        <v>4582</v>
      </c>
      <c r="Y43" s="11" t="s">
        <v>4583</v>
      </c>
      <c r="Z43" s="12" t="s">
        <v>2236</v>
      </c>
      <c r="AA43" s="12" t="s">
        <v>2236</v>
      </c>
      <c r="AB43" s="12" t="s">
        <v>2236</v>
      </c>
      <c r="AC43" s="12" t="s">
        <v>2236</v>
      </c>
      <c r="AD43" s="12" t="s">
        <v>2236</v>
      </c>
      <c r="AE43" s="12" t="s">
        <v>2236</v>
      </c>
      <c r="AF43" s="12" t="s">
        <v>2236</v>
      </c>
      <c r="AG43" s="12" t="s">
        <v>2236</v>
      </c>
      <c r="AH43" s="12" t="s">
        <v>2236</v>
      </c>
      <c r="AI43" s="12" t="s">
        <v>2236</v>
      </c>
      <c r="AJ43" s="12" t="s">
        <v>2236</v>
      </c>
      <c r="AK43" s="12" t="s">
        <v>2236</v>
      </c>
      <c r="AL43" s="12" t="s">
        <v>2236</v>
      </c>
      <c r="AM43" s="12" t="s">
        <v>2236</v>
      </c>
      <c r="AN43" s="12" t="s">
        <v>2236</v>
      </c>
      <c r="AO43" s="12" t="s">
        <v>2236</v>
      </c>
      <c r="AP43" s="12" t="s">
        <v>2236</v>
      </c>
      <c r="AQ43" s="12" t="s">
        <v>2236</v>
      </c>
      <c r="AR43" s="12" t="s">
        <v>2236</v>
      </c>
      <c r="AS43" s="12" t="s">
        <v>2236</v>
      </c>
      <c r="AT43" s="12" t="s">
        <v>2236</v>
      </c>
      <c r="AU43" s="12" t="s">
        <v>2236</v>
      </c>
      <c r="AV43" s="12" t="s">
        <v>2236</v>
      </c>
      <c r="AW43" s="12" t="s">
        <v>2236</v>
      </c>
      <c r="AX43" s="12" t="s">
        <v>2236</v>
      </c>
      <c r="AY43" s="12" t="s">
        <v>2236</v>
      </c>
      <c r="AZ43" s="12" t="s">
        <v>2236</v>
      </c>
      <c r="BA43" s="12" t="s">
        <v>2236</v>
      </c>
      <c r="BB43" s="12" t="s">
        <v>2236</v>
      </c>
      <c r="BC43" s="12" t="s">
        <v>2236</v>
      </c>
      <c r="BD43" s="12" t="s">
        <v>2236</v>
      </c>
      <c r="BE43" s="12" t="s">
        <v>2236</v>
      </c>
      <c r="BF43" s="12" t="s">
        <v>2236</v>
      </c>
      <c r="BG43" s="12" t="s">
        <v>2236</v>
      </c>
      <c r="BH43" s="12" t="s">
        <v>2236</v>
      </c>
      <c r="BI43" s="11" t="s">
        <v>2236</v>
      </c>
      <c r="BJ43" s="11" t="s">
        <v>2236</v>
      </c>
      <c r="BK43" s="11" t="s">
        <v>2236</v>
      </c>
      <c r="BL43" s="11" t="s">
        <v>2236</v>
      </c>
      <c r="BM43" s="11" t="s">
        <v>2236</v>
      </c>
      <c r="BN43" s="11" t="s">
        <v>2236</v>
      </c>
      <c r="BO43" s="11" t="s">
        <v>2236</v>
      </c>
      <c r="BP43" s="11" t="s">
        <v>2236</v>
      </c>
      <c r="BQ43" s="11" t="s">
        <v>2236</v>
      </c>
      <c r="BR43" s="11" t="s">
        <v>2236</v>
      </c>
      <c r="BS43" s="12" t="s">
        <v>2236</v>
      </c>
      <c r="BT43" s="12" t="s">
        <v>2236</v>
      </c>
      <c r="BU43" s="12" t="s">
        <v>2236</v>
      </c>
      <c r="BV43" s="12" t="s">
        <v>2236</v>
      </c>
      <c r="BW43" s="12" t="s">
        <v>2236</v>
      </c>
      <c r="BX43" s="12" t="s">
        <v>2236</v>
      </c>
      <c r="BY43" s="12" t="s">
        <v>2236</v>
      </c>
      <c r="BZ43" s="12" t="s">
        <v>2236</v>
      </c>
      <c r="CA43" s="12" t="s">
        <v>2236</v>
      </c>
      <c r="CB43" s="12" t="s">
        <v>2236</v>
      </c>
      <c r="CC43" s="12" t="s">
        <v>2236</v>
      </c>
      <c r="CD43" s="12" t="s">
        <v>2236</v>
      </c>
      <c r="CE43" s="12" t="s">
        <v>2236</v>
      </c>
      <c r="CF43" s="11" t="s">
        <v>4584</v>
      </c>
      <c r="CG43" s="12" t="s">
        <v>2236</v>
      </c>
      <c r="CH43" s="11" t="s">
        <v>2236</v>
      </c>
      <c r="CI43" s="12" t="s">
        <v>2236</v>
      </c>
      <c r="CJ43" s="12" t="s">
        <v>2236</v>
      </c>
      <c r="CK43" s="12" t="s">
        <v>2236</v>
      </c>
      <c r="CL43" s="12" t="s">
        <v>2236</v>
      </c>
      <c r="CM43" s="12" t="s">
        <v>2236</v>
      </c>
      <c r="CN43" s="12" t="s">
        <v>2236</v>
      </c>
      <c r="CO43" s="12" t="s">
        <v>2236</v>
      </c>
      <c r="CP43" s="12" t="s">
        <v>2236</v>
      </c>
      <c r="CQ43" s="12" t="s">
        <v>2236</v>
      </c>
      <c r="CR43" s="12" t="s">
        <v>2236</v>
      </c>
      <c r="CS43" s="12" t="s">
        <v>2236</v>
      </c>
      <c r="CT43" s="12" t="s">
        <v>2236</v>
      </c>
      <c r="CU43" s="12" t="s">
        <v>2236</v>
      </c>
      <c r="CV43" s="12" t="s">
        <v>2236</v>
      </c>
      <c r="CW43" s="12" t="s">
        <v>2236</v>
      </c>
      <c r="CX43" s="12" t="s">
        <v>2236</v>
      </c>
      <c r="CY43" s="12" t="s">
        <v>2236</v>
      </c>
      <c r="CZ43" s="12" t="s">
        <v>2236</v>
      </c>
      <c r="DA43" s="12" t="s">
        <v>2236</v>
      </c>
      <c r="DB43" s="12" t="s">
        <v>2236</v>
      </c>
      <c r="DC43" s="12" t="s">
        <v>2236</v>
      </c>
      <c r="DD43" s="12" t="s">
        <v>2236</v>
      </c>
      <c r="DE43" s="12" t="s">
        <v>2236</v>
      </c>
      <c r="DF43" s="12" t="s">
        <v>2236</v>
      </c>
      <c r="DG43" s="12" t="s">
        <v>2236</v>
      </c>
      <c r="DH43" s="12" t="s">
        <v>2236</v>
      </c>
      <c r="DI43" s="12" t="s">
        <v>2236</v>
      </c>
      <c r="DJ43" s="12" t="s">
        <v>2236</v>
      </c>
      <c r="DK43" s="12" t="s">
        <v>2236</v>
      </c>
      <c r="DL43" s="12" t="s">
        <v>2236</v>
      </c>
      <c r="DM43" s="12" t="s">
        <v>2236</v>
      </c>
      <c r="DN43" s="12" t="s">
        <v>2236</v>
      </c>
      <c r="DO43" s="12" t="s">
        <v>2236</v>
      </c>
      <c r="DP43" s="12" t="s">
        <v>2236</v>
      </c>
      <c r="DQ43" s="12" t="s">
        <v>2236</v>
      </c>
      <c r="DR43" s="11" t="s">
        <v>2268</v>
      </c>
      <c r="DS43" s="11" t="s">
        <v>2236</v>
      </c>
      <c r="DT43" s="12" t="s">
        <v>2236</v>
      </c>
      <c r="DU43" s="12" t="s">
        <v>2236</v>
      </c>
      <c r="DV43" s="12" t="s">
        <v>2236</v>
      </c>
      <c r="DW43" s="12" t="s">
        <v>2236</v>
      </c>
      <c r="DX43" s="12" t="s">
        <v>2236</v>
      </c>
      <c r="DY43" s="12" t="s">
        <v>2236</v>
      </c>
      <c r="DZ43" s="12" t="s">
        <v>2236</v>
      </c>
      <c r="EA43" s="12" t="s">
        <v>2236</v>
      </c>
      <c r="EB43" s="12" t="s">
        <v>2236</v>
      </c>
      <c r="EC43" s="12" t="s">
        <v>2236</v>
      </c>
      <c r="ED43" s="12" t="s">
        <v>2236</v>
      </c>
      <c r="EE43" s="12" t="s">
        <v>2236</v>
      </c>
      <c r="EF43" s="12" t="s">
        <v>2236</v>
      </c>
      <c r="EG43" s="12" t="s">
        <v>2236</v>
      </c>
      <c r="EH43" s="12" t="s">
        <v>2236</v>
      </c>
      <c r="EI43" s="12" t="s">
        <v>2236</v>
      </c>
      <c r="EJ43" s="12" t="s">
        <v>2236</v>
      </c>
      <c r="EK43" s="12" t="s">
        <v>2236</v>
      </c>
      <c r="EL43" s="12" t="s">
        <v>2236</v>
      </c>
      <c r="EM43" s="12" t="s">
        <v>2236</v>
      </c>
      <c r="EN43" s="12" t="s">
        <v>2236</v>
      </c>
      <c r="EO43" s="12" t="s">
        <v>2236</v>
      </c>
      <c r="EP43" s="12" t="s">
        <v>2236</v>
      </c>
      <c r="EQ43" s="14" t="s">
        <v>5689</v>
      </c>
      <c r="ER43" s="11" t="s">
        <v>2236</v>
      </c>
      <c r="ES43" s="11" t="s">
        <v>2236</v>
      </c>
      <c r="ET43" s="11" t="s">
        <v>5690</v>
      </c>
      <c r="EU43" s="12" t="s">
        <v>2236</v>
      </c>
      <c r="EV43" s="12" t="s">
        <v>2236</v>
      </c>
      <c r="EW43" s="12" t="s">
        <v>2236</v>
      </c>
      <c r="EX43" s="12" t="s">
        <v>2236</v>
      </c>
      <c r="EY43" s="12" t="s">
        <v>2236</v>
      </c>
      <c r="EZ43" s="12" t="s">
        <v>2236</v>
      </c>
      <c r="FA43" s="12" t="s">
        <v>2236</v>
      </c>
      <c r="FB43" s="12" t="s">
        <v>2236</v>
      </c>
      <c r="FC43" s="12" t="s">
        <v>2236</v>
      </c>
      <c r="FD43" s="12" t="s">
        <v>2236</v>
      </c>
      <c r="FE43" s="12" t="s">
        <v>2236</v>
      </c>
      <c r="FF43" s="12" t="s">
        <v>2236</v>
      </c>
      <c r="FG43" s="12" t="s">
        <v>2236</v>
      </c>
      <c r="FH43" s="12" t="s">
        <v>2236</v>
      </c>
      <c r="FI43" s="12" t="s">
        <v>2236</v>
      </c>
      <c r="FJ43" s="12" t="s">
        <v>2236</v>
      </c>
      <c r="FK43" s="12" t="s">
        <v>2236</v>
      </c>
      <c r="FL43" s="12" t="s">
        <v>2236</v>
      </c>
      <c r="FM43" s="12" t="s">
        <v>2236</v>
      </c>
      <c r="FN43" s="12" t="s">
        <v>2236</v>
      </c>
      <c r="FO43" s="12" t="s">
        <v>2236</v>
      </c>
      <c r="FP43" s="12" t="s">
        <v>2236</v>
      </c>
      <c r="FQ43" s="12" t="s">
        <v>2236</v>
      </c>
      <c r="FR43" s="12" t="s">
        <v>2236</v>
      </c>
      <c r="FS43" s="12" t="s">
        <v>2236</v>
      </c>
      <c r="FT43" s="12" t="s">
        <v>2236</v>
      </c>
      <c r="FU43" s="12" t="s">
        <v>2236</v>
      </c>
      <c r="FV43" s="12" t="s">
        <v>2236</v>
      </c>
      <c r="FW43" s="11" t="s">
        <v>2236</v>
      </c>
      <c r="FX43" s="11" t="s">
        <v>2236</v>
      </c>
      <c r="FY43" s="13" t="s">
        <v>5691</v>
      </c>
      <c r="FZ43" s="11" t="s">
        <v>2236</v>
      </c>
      <c r="GA43" s="11" t="s">
        <v>4585</v>
      </c>
      <c r="GB43" s="11" t="s">
        <v>2236</v>
      </c>
      <c r="GC43" s="11" t="s">
        <v>2236</v>
      </c>
      <c r="GD43" s="13" t="s">
        <v>5692</v>
      </c>
      <c r="GE43" s="12" t="s">
        <v>2236</v>
      </c>
      <c r="GF43" s="12" t="s">
        <v>2236</v>
      </c>
      <c r="GG43" s="12" t="s">
        <v>2236</v>
      </c>
      <c r="GH43" s="12" t="s">
        <v>2236</v>
      </c>
      <c r="GI43" s="12" t="s">
        <v>2236</v>
      </c>
      <c r="GJ43" s="12" t="s">
        <v>2236</v>
      </c>
      <c r="GK43" s="12" t="s">
        <v>2236</v>
      </c>
      <c r="GL43" s="12" t="s">
        <v>2236</v>
      </c>
      <c r="GM43" s="12" t="s">
        <v>2236</v>
      </c>
      <c r="GN43" s="12" t="s">
        <v>2236</v>
      </c>
      <c r="GO43" s="12" t="s">
        <v>2236</v>
      </c>
      <c r="GP43" s="12" t="s">
        <v>2236</v>
      </c>
      <c r="GQ43" s="12" t="s">
        <v>2236</v>
      </c>
      <c r="GR43" s="12" t="s">
        <v>2236</v>
      </c>
      <c r="GS43" s="12" t="s">
        <v>2236</v>
      </c>
      <c r="GT43" s="12" t="s">
        <v>2236</v>
      </c>
      <c r="GU43" s="11" t="s">
        <v>4585</v>
      </c>
      <c r="GV43" s="11" t="s">
        <v>2236</v>
      </c>
      <c r="GW43" s="11" t="s">
        <v>2236</v>
      </c>
      <c r="GX43" s="13" t="s">
        <v>4589</v>
      </c>
      <c r="GY43" s="12" t="s">
        <v>2236</v>
      </c>
      <c r="GZ43" s="12" t="s">
        <v>2236</v>
      </c>
      <c r="HA43" s="12" t="s">
        <v>2236</v>
      </c>
      <c r="HB43" s="12" t="s">
        <v>2236</v>
      </c>
      <c r="HC43" s="12" t="s">
        <v>2236</v>
      </c>
      <c r="HD43" s="12" t="s">
        <v>2236</v>
      </c>
      <c r="HE43" s="12" t="s">
        <v>2236</v>
      </c>
      <c r="HF43" s="12" t="s">
        <v>2236</v>
      </c>
      <c r="HG43" s="12" t="s">
        <v>2236</v>
      </c>
      <c r="HH43" s="12" t="s">
        <v>2236</v>
      </c>
      <c r="HI43" s="12" t="s">
        <v>2236</v>
      </c>
      <c r="HJ43" s="12" t="s">
        <v>2236</v>
      </c>
      <c r="HK43" s="12" t="s">
        <v>2236</v>
      </c>
      <c r="HL43" s="12" t="s">
        <v>2236</v>
      </c>
      <c r="HM43" s="12" t="s">
        <v>2236</v>
      </c>
      <c r="HN43" s="12" t="s">
        <v>2236</v>
      </c>
      <c r="HO43" s="12" t="s">
        <v>2236</v>
      </c>
      <c r="HP43" s="12" t="s">
        <v>2236</v>
      </c>
      <c r="HQ43" s="12" t="s">
        <v>2236</v>
      </c>
      <c r="HR43" s="12" t="s">
        <v>2236</v>
      </c>
      <c r="HS43" s="11" t="s">
        <v>4585</v>
      </c>
      <c r="HT43" s="11" t="s">
        <v>2236</v>
      </c>
      <c r="HU43" s="11" t="s">
        <v>2236</v>
      </c>
      <c r="HV43" s="11" t="s">
        <v>4590</v>
      </c>
      <c r="HW43" s="12" t="s">
        <v>2236</v>
      </c>
      <c r="HX43" s="12" t="s">
        <v>2236</v>
      </c>
      <c r="HY43" s="12" t="s">
        <v>2236</v>
      </c>
      <c r="HZ43" s="12" t="s">
        <v>2236</v>
      </c>
      <c r="IA43" s="11" t="s">
        <v>4585</v>
      </c>
      <c r="IB43" s="11" t="s">
        <v>2236</v>
      </c>
      <c r="IC43" s="11" t="s">
        <v>2236</v>
      </c>
      <c r="ID43" s="11" t="s">
        <v>4591</v>
      </c>
      <c r="IE43" s="12" t="s">
        <v>2236</v>
      </c>
      <c r="IF43" s="12" t="s">
        <v>2236</v>
      </c>
      <c r="IG43" s="12" t="s">
        <v>2236</v>
      </c>
      <c r="IH43" s="12" t="s">
        <v>2236</v>
      </c>
      <c r="II43" s="11" t="s">
        <v>4585</v>
      </c>
      <c r="IJ43" s="11" t="s">
        <v>2236</v>
      </c>
      <c r="IK43" s="11" t="s">
        <v>2236</v>
      </c>
      <c r="IL43" s="13" t="s">
        <v>4592</v>
      </c>
      <c r="IM43" s="11" t="s">
        <v>4585</v>
      </c>
      <c r="IN43" s="11" t="s">
        <v>2236</v>
      </c>
      <c r="IO43" s="11" t="s">
        <v>2236</v>
      </c>
      <c r="IP43" s="11" t="s">
        <v>4593</v>
      </c>
      <c r="IQ43" s="12" t="s">
        <v>2236</v>
      </c>
      <c r="IR43" s="12" t="s">
        <v>2236</v>
      </c>
      <c r="IS43" s="12" t="s">
        <v>2236</v>
      </c>
      <c r="IT43" s="12" t="s">
        <v>2236</v>
      </c>
      <c r="IU43" s="11" t="s">
        <v>4585</v>
      </c>
      <c r="IV43" s="11" t="s">
        <v>2236</v>
      </c>
      <c r="IW43" s="11" t="s">
        <v>2236</v>
      </c>
      <c r="IX43" s="11" t="s">
        <v>4594</v>
      </c>
      <c r="IY43" s="12" t="s">
        <v>2236</v>
      </c>
      <c r="IZ43" s="12" t="s">
        <v>2236</v>
      </c>
      <c r="JA43" s="12" t="s">
        <v>2236</v>
      </c>
      <c r="JB43" s="12" t="s">
        <v>2236</v>
      </c>
      <c r="JC43" s="11" t="s">
        <v>4585</v>
      </c>
      <c r="JD43" s="11" t="s">
        <v>2236</v>
      </c>
      <c r="JE43" s="11" t="s">
        <v>2236</v>
      </c>
      <c r="JF43" s="11" t="s">
        <v>4595</v>
      </c>
      <c r="JG43" s="11" t="s">
        <v>2236</v>
      </c>
      <c r="JH43" s="11" t="s">
        <v>2236</v>
      </c>
      <c r="JI43" s="11" t="s">
        <v>2236</v>
      </c>
      <c r="JJ43" s="13" t="s">
        <v>5693</v>
      </c>
      <c r="JK43" s="12" t="s">
        <v>2236</v>
      </c>
      <c r="JL43" s="12" t="s">
        <v>2236</v>
      </c>
      <c r="JM43" s="12" t="s">
        <v>2236</v>
      </c>
      <c r="JN43" s="12" t="s">
        <v>2236</v>
      </c>
      <c r="JO43" s="12" t="s">
        <v>2236</v>
      </c>
      <c r="JP43" s="12" t="s">
        <v>2236</v>
      </c>
      <c r="JQ43" s="12" t="s">
        <v>2236</v>
      </c>
      <c r="JR43" s="12" t="s">
        <v>2236</v>
      </c>
      <c r="JS43" s="12" t="s">
        <v>2236</v>
      </c>
      <c r="JT43" s="12" t="s">
        <v>2236</v>
      </c>
      <c r="JU43" s="12" t="s">
        <v>2236</v>
      </c>
      <c r="JV43" s="12" t="s">
        <v>2236</v>
      </c>
      <c r="JW43" s="12" t="s">
        <v>2236</v>
      </c>
      <c r="JX43" s="12" t="s">
        <v>2236</v>
      </c>
      <c r="JY43" s="12" t="s">
        <v>2236</v>
      </c>
      <c r="JZ43" s="12" t="s">
        <v>2236</v>
      </c>
      <c r="KA43" s="12" t="s">
        <v>2236</v>
      </c>
      <c r="KB43" s="12" t="s">
        <v>2236</v>
      </c>
      <c r="KC43" s="12" t="s">
        <v>2236</v>
      </c>
      <c r="KD43" s="12" t="s">
        <v>2236</v>
      </c>
      <c r="KE43" s="12" t="s">
        <v>2236</v>
      </c>
      <c r="KF43" s="12" t="s">
        <v>2236</v>
      </c>
      <c r="KG43" s="12" t="s">
        <v>2236</v>
      </c>
      <c r="KH43" s="12" t="s">
        <v>2236</v>
      </c>
      <c r="KI43" s="12" t="s">
        <v>2236</v>
      </c>
      <c r="KJ43" s="12" t="s">
        <v>2236</v>
      </c>
      <c r="KK43" s="12" t="s">
        <v>2236</v>
      </c>
      <c r="KL43" s="12" t="s">
        <v>2236</v>
      </c>
      <c r="KM43" s="12" t="s">
        <v>2236</v>
      </c>
      <c r="KN43" s="12" t="s">
        <v>2236</v>
      </c>
      <c r="KO43" s="12" t="s">
        <v>2236</v>
      </c>
      <c r="KP43" s="12" t="s">
        <v>2236</v>
      </c>
      <c r="KQ43" s="12" t="s">
        <v>2236</v>
      </c>
      <c r="KR43" s="12" t="s">
        <v>2236</v>
      </c>
      <c r="KS43" s="12" t="s">
        <v>2236</v>
      </c>
      <c r="KT43" s="12" t="s">
        <v>2236</v>
      </c>
      <c r="KU43" s="12" t="s">
        <v>2236</v>
      </c>
      <c r="KV43" s="12" t="s">
        <v>2236</v>
      </c>
      <c r="KW43" s="12" t="s">
        <v>2236</v>
      </c>
      <c r="KX43" s="12" t="s">
        <v>2236</v>
      </c>
      <c r="KY43" s="12" t="s">
        <v>2236</v>
      </c>
      <c r="KZ43" s="12" t="s">
        <v>2236</v>
      </c>
      <c r="LA43" s="12" t="s">
        <v>2236</v>
      </c>
      <c r="LB43" s="12" t="s">
        <v>2236</v>
      </c>
      <c r="LC43" s="12" t="s">
        <v>2236</v>
      </c>
      <c r="LD43" s="12" t="s">
        <v>2236</v>
      </c>
      <c r="LE43" s="12" t="s">
        <v>2236</v>
      </c>
      <c r="LF43" s="12" t="s">
        <v>2236</v>
      </c>
      <c r="LG43" s="12" t="s">
        <v>2236</v>
      </c>
      <c r="LH43" s="12" t="s">
        <v>2236</v>
      </c>
      <c r="LI43" s="12" t="s">
        <v>2236</v>
      </c>
      <c r="LJ43" s="12" t="s">
        <v>2236</v>
      </c>
      <c r="LK43" s="12" t="s">
        <v>2236</v>
      </c>
      <c r="LL43" s="12" t="s">
        <v>2236</v>
      </c>
      <c r="LM43" s="12" t="s">
        <v>2236</v>
      </c>
      <c r="LN43" s="12" t="s">
        <v>2236</v>
      </c>
      <c r="LO43" s="12" t="s">
        <v>2236</v>
      </c>
      <c r="LP43" s="12" t="s">
        <v>2236</v>
      </c>
      <c r="LQ43" s="12" t="s">
        <v>2236</v>
      </c>
      <c r="LR43" s="12" t="s">
        <v>2236</v>
      </c>
      <c r="LS43" s="12" t="s">
        <v>2236</v>
      </c>
      <c r="LT43" s="12" t="s">
        <v>2236</v>
      </c>
      <c r="LU43" s="12" t="s">
        <v>2236</v>
      </c>
      <c r="LV43" s="12" t="s">
        <v>2236</v>
      </c>
      <c r="LW43" s="12" t="s">
        <v>2236</v>
      </c>
      <c r="LX43" s="12" t="s">
        <v>2236</v>
      </c>
      <c r="LY43" s="12" t="s">
        <v>2236</v>
      </c>
      <c r="LZ43" s="12" t="s">
        <v>2236</v>
      </c>
      <c r="MA43" s="12" t="s">
        <v>2236</v>
      </c>
      <c r="MB43" s="12" t="s">
        <v>2236</v>
      </c>
      <c r="MC43" s="12" t="s">
        <v>2236</v>
      </c>
      <c r="MD43" s="12" t="s">
        <v>2236</v>
      </c>
      <c r="ME43" s="12" t="s">
        <v>2236</v>
      </c>
      <c r="MF43" s="12" t="s">
        <v>2236</v>
      </c>
      <c r="MG43" s="12" t="s">
        <v>2236</v>
      </c>
      <c r="MH43" s="12" t="s">
        <v>2236</v>
      </c>
      <c r="MI43" s="12" t="s">
        <v>2236</v>
      </c>
      <c r="MJ43" s="12" t="s">
        <v>2236</v>
      </c>
      <c r="MK43" s="12" t="s">
        <v>2236</v>
      </c>
      <c r="ML43" s="12" t="s">
        <v>2236</v>
      </c>
      <c r="MM43" s="12" t="s">
        <v>2236</v>
      </c>
      <c r="MN43" s="12" t="s">
        <v>2236</v>
      </c>
      <c r="MO43" s="12" t="s">
        <v>2236</v>
      </c>
      <c r="MP43" s="12" t="s">
        <v>2236</v>
      </c>
      <c r="MQ43" s="12" t="s">
        <v>2236</v>
      </c>
      <c r="MR43" s="12" t="s">
        <v>2236</v>
      </c>
      <c r="MS43" s="12" t="s">
        <v>2236</v>
      </c>
      <c r="MT43" s="12" t="s">
        <v>2236</v>
      </c>
      <c r="MU43" s="12" t="s">
        <v>2236</v>
      </c>
      <c r="MV43" s="12" t="s">
        <v>2236</v>
      </c>
      <c r="MW43" s="12" t="s">
        <v>2236</v>
      </c>
      <c r="MX43" s="12" t="s">
        <v>2236</v>
      </c>
      <c r="MY43" s="12" t="s">
        <v>2236</v>
      </c>
      <c r="MZ43" s="12" t="s">
        <v>2236</v>
      </c>
      <c r="NA43" s="12" t="s">
        <v>2236</v>
      </c>
      <c r="NB43" s="12" t="s">
        <v>2236</v>
      </c>
      <c r="NC43" s="12" t="s">
        <v>2236</v>
      </c>
      <c r="ND43" s="12" t="s">
        <v>2236</v>
      </c>
      <c r="NE43" s="12" t="s">
        <v>2236</v>
      </c>
      <c r="NF43" s="12" t="s">
        <v>2236</v>
      </c>
      <c r="NG43" s="12" t="s">
        <v>2236</v>
      </c>
      <c r="NH43" s="12" t="s">
        <v>2236</v>
      </c>
      <c r="NI43" s="12" t="s">
        <v>2236</v>
      </c>
      <c r="NJ43" s="12" t="s">
        <v>2236</v>
      </c>
      <c r="NK43" s="12" t="s">
        <v>2236</v>
      </c>
      <c r="NL43" s="12" t="s">
        <v>2236</v>
      </c>
      <c r="NM43" s="12" t="s">
        <v>2236</v>
      </c>
      <c r="NN43" s="12" t="s">
        <v>2236</v>
      </c>
      <c r="NO43" s="12" t="s">
        <v>2236</v>
      </c>
      <c r="NP43" s="12" t="s">
        <v>2236</v>
      </c>
      <c r="NQ43" s="12" t="s">
        <v>2236</v>
      </c>
      <c r="NR43" s="12" t="s">
        <v>2236</v>
      </c>
      <c r="NS43" s="12" t="s">
        <v>2236</v>
      </c>
      <c r="NT43" s="12" t="s">
        <v>2236</v>
      </c>
      <c r="NU43" s="12" t="s">
        <v>2236</v>
      </c>
      <c r="NV43" s="12" t="s">
        <v>2236</v>
      </c>
      <c r="NW43" s="12" t="s">
        <v>2236</v>
      </c>
      <c r="NX43" s="12" t="s">
        <v>2236</v>
      </c>
      <c r="NY43" s="12" t="s">
        <v>2236</v>
      </c>
      <c r="NZ43" s="12" t="s">
        <v>2236</v>
      </c>
      <c r="OA43" s="12" t="s">
        <v>2236</v>
      </c>
      <c r="OB43" s="12" t="s">
        <v>2236</v>
      </c>
      <c r="OC43" s="12" t="s">
        <v>2236</v>
      </c>
      <c r="OD43" s="12" t="s">
        <v>2236</v>
      </c>
      <c r="OE43" s="12" t="s">
        <v>2236</v>
      </c>
      <c r="OF43" s="12" t="s">
        <v>2236</v>
      </c>
      <c r="OG43" s="12" t="s">
        <v>2236</v>
      </c>
      <c r="OH43" s="12" t="s">
        <v>2236</v>
      </c>
      <c r="OI43" s="12" t="s">
        <v>2236</v>
      </c>
      <c r="OJ43" s="12" t="s">
        <v>2236</v>
      </c>
      <c r="OK43" s="12" t="s">
        <v>2236</v>
      </c>
      <c r="OL43" s="12" t="s">
        <v>2236</v>
      </c>
      <c r="OM43" s="12" t="s">
        <v>2236</v>
      </c>
      <c r="ON43" s="12" t="s">
        <v>2236</v>
      </c>
      <c r="OO43" s="12" t="s">
        <v>2236</v>
      </c>
      <c r="OP43" s="12" t="s">
        <v>2236</v>
      </c>
      <c r="OQ43" s="12" t="s">
        <v>2236</v>
      </c>
      <c r="OR43" s="12" t="s">
        <v>2236</v>
      </c>
      <c r="OS43" s="12" t="s">
        <v>2236</v>
      </c>
      <c r="OT43" s="12" t="s">
        <v>2236</v>
      </c>
      <c r="OU43" s="12" t="s">
        <v>2236</v>
      </c>
      <c r="OV43" s="12" t="s">
        <v>2236</v>
      </c>
      <c r="OW43" s="12" t="s">
        <v>2236</v>
      </c>
      <c r="OX43" s="12" t="s">
        <v>2236</v>
      </c>
      <c r="OY43" s="12" t="s">
        <v>2236</v>
      </c>
      <c r="OZ43" s="12" t="s">
        <v>2236</v>
      </c>
      <c r="PA43" s="12" t="s">
        <v>2236</v>
      </c>
      <c r="PB43" s="12" t="s">
        <v>2236</v>
      </c>
      <c r="PC43" s="12" t="s">
        <v>2236</v>
      </c>
      <c r="PD43" s="12" t="s">
        <v>2236</v>
      </c>
      <c r="PE43" s="12" t="s">
        <v>2236</v>
      </c>
      <c r="PF43" s="12" t="s">
        <v>2236</v>
      </c>
      <c r="PG43" s="12" t="s">
        <v>2236</v>
      </c>
      <c r="PH43" s="12" t="s">
        <v>2236</v>
      </c>
      <c r="PI43" s="12" t="s">
        <v>2236</v>
      </c>
      <c r="PJ43" s="12" t="s">
        <v>2236</v>
      </c>
      <c r="PK43" s="12" t="s">
        <v>2236</v>
      </c>
      <c r="PL43" s="12" t="s">
        <v>2236</v>
      </c>
      <c r="PM43" s="12" t="s">
        <v>2236</v>
      </c>
      <c r="PN43" s="12" t="s">
        <v>2236</v>
      </c>
      <c r="PO43" s="12" t="s">
        <v>2236</v>
      </c>
      <c r="PP43" s="12" t="s">
        <v>2236</v>
      </c>
      <c r="PQ43" s="12" t="s">
        <v>2236</v>
      </c>
      <c r="PR43" s="12" t="s">
        <v>2236</v>
      </c>
      <c r="PS43" s="11" t="s">
        <v>2236</v>
      </c>
      <c r="PT43" s="11" t="s">
        <v>2236</v>
      </c>
      <c r="PU43" s="11" t="s">
        <v>2236</v>
      </c>
      <c r="PV43" s="11" t="s">
        <v>4597</v>
      </c>
      <c r="PW43" s="11" t="s">
        <v>5694</v>
      </c>
      <c r="PX43" s="20" t="s">
        <v>2170</v>
      </c>
    </row>
    <row r="44" spans="1:440" ht="15" customHeight="1">
      <c r="A44" s="11" t="s">
        <v>5695</v>
      </c>
      <c r="B44" s="11">
        <v>890</v>
      </c>
      <c r="C44" s="11" t="s">
        <v>3504</v>
      </c>
      <c r="D44" s="11" t="s">
        <v>3505</v>
      </c>
      <c r="E44" s="11" t="s">
        <v>3506</v>
      </c>
      <c r="F44" s="11">
        <v>2017</v>
      </c>
      <c r="G44" s="11" t="s">
        <v>3507</v>
      </c>
      <c r="H44" s="11" t="s">
        <v>3508</v>
      </c>
      <c r="I44" s="11" t="s">
        <v>2706</v>
      </c>
      <c r="J44" s="11" t="s">
        <v>3509</v>
      </c>
      <c r="K44" s="11" t="s">
        <v>2234</v>
      </c>
      <c r="L44" s="11" t="s">
        <v>2409</v>
      </c>
      <c r="M44" s="11" t="s">
        <v>2236</v>
      </c>
      <c r="N44" s="11" t="s">
        <v>2237</v>
      </c>
      <c r="O44" s="11" t="s">
        <v>2236</v>
      </c>
      <c r="P44" s="11" t="s">
        <v>2236</v>
      </c>
      <c r="Q44" s="60" t="s">
        <v>2236</v>
      </c>
      <c r="R44" s="11" t="s">
        <v>2236</v>
      </c>
      <c r="S44" s="12" t="s">
        <v>2236</v>
      </c>
      <c r="T44" s="12" t="s">
        <v>2236</v>
      </c>
      <c r="U44" s="12" t="s">
        <v>2236</v>
      </c>
      <c r="V44" s="12" t="s">
        <v>2236</v>
      </c>
      <c r="W44" s="12" t="s">
        <v>2236</v>
      </c>
      <c r="X44" s="12" t="s">
        <v>2236</v>
      </c>
      <c r="Y44" s="12" t="s">
        <v>2236</v>
      </c>
      <c r="Z44" s="12" t="s">
        <v>2236</v>
      </c>
      <c r="AA44" s="12" t="s">
        <v>2236</v>
      </c>
      <c r="AB44" s="12" t="s">
        <v>2236</v>
      </c>
      <c r="AC44" s="12" t="s">
        <v>2236</v>
      </c>
      <c r="AD44" s="12" t="s">
        <v>2236</v>
      </c>
      <c r="AE44" s="12" t="s">
        <v>2236</v>
      </c>
      <c r="AF44" s="12" t="s">
        <v>2236</v>
      </c>
      <c r="AG44" s="12" t="s">
        <v>2236</v>
      </c>
      <c r="AH44" s="12" t="s">
        <v>2236</v>
      </c>
      <c r="AI44" s="12" t="s">
        <v>2236</v>
      </c>
      <c r="AJ44" s="12" t="s">
        <v>2236</v>
      </c>
      <c r="AK44" s="12" t="s">
        <v>2236</v>
      </c>
      <c r="AL44" s="12" t="s">
        <v>2236</v>
      </c>
      <c r="AM44" s="12" t="s">
        <v>2236</v>
      </c>
      <c r="AN44" s="12" t="s">
        <v>2236</v>
      </c>
      <c r="AO44" s="12" t="s">
        <v>2236</v>
      </c>
      <c r="AP44" s="12" t="s">
        <v>2236</v>
      </c>
      <c r="AQ44" s="12" t="s">
        <v>2236</v>
      </c>
      <c r="AR44" s="12" t="s">
        <v>2236</v>
      </c>
      <c r="AS44" s="12" t="s">
        <v>2236</v>
      </c>
      <c r="AT44" s="12" t="s">
        <v>2236</v>
      </c>
      <c r="AU44" s="12" t="s">
        <v>2236</v>
      </c>
      <c r="AV44" s="12" t="s">
        <v>2236</v>
      </c>
      <c r="AW44" s="12" t="s">
        <v>2236</v>
      </c>
      <c r="AX44" s="12" t="s">
        <v>2236</v>
      </c>
      <c r="AY44" s="12" t="s">
        <v>2236</v>
      </c>
      <c r="AZ44" s="12" t="s">
        <v>2236</v>
      </c>
      <c r="BA44" s="12" t="s">
        <v>2236</v>
      </c>
      <c r="BB44" s="12" t="s">
        <v>2236</v>
      </c>
      <c r="BC44" s="12" t="s">
        <v>2236</v>
      </c>
      <c r="BD44" s="12" t="s">
        <v>2236</v>
      </c>
      <c r="BE44" s="12" t="s">
        <v>2236</v>
      </c>
      <c r="BF44" s="12" t="s">
        <v>2236</v>
      </c>
      <c r="BG44" s="12" t="s">
        <v>2236</v>
      </c>
      <c r="BH44" s="12" t="s">
        <v>2236</v>
      </c>
      <c r="BI44" s="11" t="s">
        <v>3510</v>
      </c>
      <c r="BJ44" s="11" t="s">
        <v>3511</v>
      </c>
      <c r="BK44" s="11" t="s">
        <v>3512</v>
      </c>
      <c r="BL44" s="11" t="s">
        <v>3513</v>
      </c>
      <c r="BM44" s="11" t="s">
        <v>3514</v>
      </c>
      <c r="BN44" s="11" t="s">
        <v>3515</v>
      </c>
      <c r="BO44" s="11" t="s">
        <v>3516</v>
      </c>
      <c r="BP44" s="11" t="s">
        <v>3517</v>
      </c>
      <c r="BQ44" s="11" t="s">
        <v>3518</v>
      </c>
      <c r="BR44" s="11" t="s">
        <v>3519</v>
      </c>
      <c r="BS44" s="12" t="s">
        <v>2236</v>
      </c>
      <c r="BT44" s="12" t="s">
        <v>2236</v>
      </c>
      <c r="BU44" s="12" t="s">
        <v>2236</v>
      </c>
      <c r="BV44" s="12" t="s">
        <v>2236</v>
      </c>
      <c r="BW44" s="12" t="s">
        <v>2236</v>
      </c>
      <c r="BX44" s="12" t="s">
        <v>2236</v>
      </c>
      <c r="BY44" s="12" t="s">
        <v>2236</v>
      </c>
      <c r="BZ44" s="12" t="s">
        <v>2236</v>
      </c>
      <c r="CA44" s="12" t="s">
        <v>2236</v>
      </c>
      <c r="CB44" s="12" t="s">
        <v>2236</v>
      </c>
      <c r="CC44" s="12" t="s">
        <v>2236</v>
      </c>
      <c r="CD44" s="12" t="s">
        <v>2236</v>
      </c>
      <c r="CE44" s="12" t="s">
        <v>2236</v>
      </c>
      <c r="CF44" s="13" t="s">
        <v>5696</v>
      </c>
      <c r="CG44" s="12" t="s">
        <v>2236</v>
      </c>
      <c r="CH44" s="11" t="s">
        <v>2236</v>
      </c>
      <c r="CI44" s="11" t="s">
        <v>3521</v>
      </c>
      <c r="CJ44" s="11" t="s">
        <v>2236</v>
      </c>
      <c r="CK44" s="11" t="s">
        <v>2236</v>
      </c>
      <c r="CL44" s="11" t="s">
        <v>2236</v>
      </c>
      <c r="CM44" s="11" t="s">
        <v>3522</v>
      </c>
      <c r="CN44" s="11" t="s">
        <v>2236</v>
      </c>
      <c r="CO44" s="11" t="s">
        <v>2236</v>
      </c>
      <c r="CP44" s="11" t="s">
        <v>2236</v>
      </c>
      <c r="CQ44" s="11" t="s">
        <v>3523</v>
      </c>
      <c r="CR44" s="11" t="s">
        <v>2236</v>
      </c>
      <c r="CS44" s="11" t="s">
        <v>2236</v>
      </c>
      <c r="CT44" s="11" t="s">
        <v>2236</v>
      </c>
      <c r="CU44" s="11" t="s">
        <v>3524</v>
      </c>
      <c r="CV44" s="11" t="s">
        <v>2236</v>
      </c>
      <c r="CW44" s="11" t="s">
        <v>2236</v>
      </c>
      <c r="CX44" s="11" t="s">
        <v>2236</v>
      </c>
      <c r="CY44" s="11" t="s">
        <v>3525</v>
      </c>
      <c r="CZ44" s="11" t="s">
        <v>2236</v>
      </c>
      <c r="DA44" s="11" t="s">
        <v>2236</v>
      </c>
      <c r="DB44" s="11" t="s">
        <v>2236</v>
      </c>
      <c r="DC44" s="11" t="s">
        <v>3526</v>
      </c>
      <c r="DD44" s="11" t="s">
        <v>2236</v>
      </c>
      <c r="DE44" s="11" t="s">
        <v>2236</v>
      </c>
      <c r="DF44" s="11" t="s">
        <v>2236</v>
      </c>
      <c r="DG44" s="11" t="s">
        <v>3527</v>
      </c>
      <c r="DH44" s="11" t="s">
        <v>2236</v>
      </c>
      <c r="DI44" s="11" t="s">
        <v>2236</v>
      </c>
      <c r="DJ44" s="11" t="s">
        <v>2236</v>
      </c>
      <c r="DK44" s="11" t="s">
        <v>3528</v>
      </c>
      <c r="DL44" s="11" t="s">
        <v>2236</v>
      </c>
      <c r="DM44" s="11" t="s">
        <v>2236</v>
      </c>
      <c r="DN44" s="11" t="s">
        <v>2236</v>
      </c>
      <c r="DO44" s="11" t="s">
        <v>3529</v>
      </c>
      <c r="DP44" s="11" t="s">
        <v>2236</v>
      </c>
      <c r="DQ44" s="11" t="s">
        <v>3530</v>
      </c>
      <c r="DR44" s="11" t="s">
        <v>2268</v>
      </c>
      <c r="DS44" s="11" t="s">
        <v>2236</v>
      </c>
      <c r="DT44" s="12" t="s">
        <v>2236</v>
      </c>
      <c r="DU44" s="12" t="s">
        <v>2236</v>
      </c>
      <c r="DV44" s="12" t="s">
        <v>2236</v>
      </c>
      <c r="DW44" s="12" t="s">
        <v>2236</v>
      </c>
      <c r="DX44" s="12" t="s">
        <v>2236</v>
      </c>
      <c r="DY44" s="12" t="s">
        <v>2236</v>
      </c>
      <c r="DZ44" s="12" t="s">
        <v>2236</v>
      </c>
      <c r="EA44" s="12" t="s">
        <v>2236</v>
      </c>
      <c r="EB44" s="12" t="s">
        <v>2236</v>
      </c>
      <c r="EC44" s="12" t="s">
        <v>2236</v>
      </c>
      <c r="ED44" s="12" t="s">
        <v>2236</v>
      </c>
      <c r="EE44" s="12" t="s">
        <v>2236</v>
      </c>
      <c r="EF44" s="12" t="s">
        <v>2236</v>
      </c>
      <c r="EG44" s="12" t="s">
        <v>2236</v>
      </c>
      <c r="EH44" s="12" t="s">
        <v>2236</v>
      </c>
      <c r="EI44" s="12" t="s">
        <v>2236</v>
      </c>
      <c r="EJ44" s="12" t="s">
        <v>2236</v>
      </c>
      <c r="EK44" s="12" t="s">
        <v>2236</v>
      </c>
      <c r="EL44" s="12" t="s">
        <v>2236</v>
      </c>
      <c r="EM44" s="12" t="s">
        <v>2236</v>
      </c>
      <c r="EN44" s="12" t="s">
        <v>2236</v>
      </c>
      <c r="EO44" s="12" t="s">
        <v>2236</v>
      </c>
      <c r="EP44" s="12" t="s">
        <v>2236</v>
      </c>
      <c r="EQ44" s="14" t="s">
        <v>2792</v>
      </c>
      <c r="ER44" s="11" t="s">
        <v>2236</v>
      </c>
      <c r="ES44" s="13" t="s">
        <v>3532</v>
      </c>
      <c r="ET44" s="11" t="s">
        <v>2236</v>
      </c>
      <c r="EU44" s="12" t="s">
        <v>2236</v>
      </c>
      <c r="EV44" s="12" t="s">
        <v>2236</v>
      </c>
      <c r="EW44" s="12" t="s">
        <v>2236</v>
      </c>
      <c r="EX44" s="12" t="s">
        <v>2236</v>
      </c>
      <c r="EY44" s="12" t="s">
        <v>2236</v>
      </c>
      <c r="EZ44" s="12" t="s">
        <v>2236</v>
      </c>
      <c r="FA44" s="12" t="s">
        <v>2236</v>
      </c>
      <c r="FB44" s="12" t="s">
        <v>2236</v>
      </c>
      <c r="FC44" s="12" t="s">
        <v>2236</v>
      </c>
      <c r="FD44" s="12" t="s">
        <v>2236</v>
      </c>
      <c r="FE44" s="12" t="s">
        <v>2236</v>
      </c>
      <c r="FF44" s="12" t="s">
        <v>2236</v>
      </c>
      <c r="FG44" s="12" t="s">
        <v>2236</v>
      </c>
      <c r="FH44" s="12" t="s">
        <v>2236</v>
      </c>
      <c r="FI44" s="12" t="s">
        <v>2236</v>
      </c>
      <c r="FJ44" s="12" t="s">
        <v>2236</v>
      </c>
      <c r="FK44" s="12" t="s">
        <v>2236</v>
      </c>
      <c r="FL44" s="12" t="s">
        <v>2236</v>
      </c>
      <c r="FM44" s="12" t="s">
        <v>2236</v>
      </c>
      <c r="FN44" s="12" t="s">
        <v>2236</v>
      </c>
      <c r="FO44" s="12" t="s">
        <v>2236</v>
      </c>
      <c r="FP44" s="12" t="s">
        <v>2236</v>
      </c>
      <c r="FQ44" s="12" t="s">
        <v>2236</v>
      </c>
      <c r="FR44" s="12" t="s">
        <v>2236</v>
      </c>
      <c r="FS44" s="13" t="s">
        <v>3533</v>
      </c>
      <c r="FT44" s="11" t="s">
        <v>2236</v>
      </c>
      <c r="FU44" s="11" t="s">
        <v>3534</v>
      </c>
      <c r="FV44" s="11" t="s">
        <v>2236</v>
      </c>
      <c r="FW44" s="12" t="s">
        <v>2236</v>
      </c>
      <c r="FX44" s="12" t="s">
        <v>2236</v>
      </c>
      <c r="FY44" s="12" t="s">
        <v>2236</v>
      </c>
      <c r="FZ44" s="12" t="s">
        <v>2236</v>
      </c>
      <c r="GA44" s="11" t="s">
        <v>3535</v>
      </c>
      <c r="GB44" s="11" t="s">
        <v>2236</v>
      </c>
      <c r="GC44" s="13" t="s">
        <v>5697</v>
      </c>
      <c r="GD44" s="11" t="s">
        <v>2236</v>
      </c>
      <c r="GE44" s="12" t="s">
        <v>2236</v>
      </c>
      <c r="GF44" s="12" t="s">
        <v>2236</v>
      </c>
      <c r="GG44" s="12" t="s">
        <v>2236</v>
      </c>
      <c r="GH44" s="12" t="s">
        <v>2236</v>
      </c>
      <c r="GI44" s="12" t="s">
        <v>2236</v>
      </c>
      <c r="GJ44" s="12" t="s">
        <v>2236</v>
      </c>
      <c r="GK44" s="12" t="s">
        <v>2236</v>
      </c>
      <c r="GL44" s="12" t="s">
        <v>2236</v>
      </c>
      <c r="GM44" s="12" t="s">
        <v>2236</v>
      </c>
      <c r="GN44" s="12" t="s">
        <v>2236</v>
      </c>
      <c r="GO44" s="12" t="s">
        <v>2236</v>
      </c>
      <c r="GP44" s="12" t="s">
        <v>2236</v>
      </c>
      <c r="GQ44" s="12" t="s">
        <v>2236</v>
      </c>
      <c r="GR44" s="12" t="s">
        <v>2236</v>
      </c>
      <c r="GS44" s="12" t="s">
        <v>2236</v>
      </c>
      <c r="GT44" s="12" t="s">
        <v>2236</v>
      </c>
      <c r="GU44" s="13" t="s">
        <v>3537</v>
      </c>
      <c r="GV44" s="11" t="s">
        <v>2236</v>
      </c>
      <c r="GW44" s="11" t="s">
        <v>3538</v>
      </c>
      <c r="GX44" s="11" t="s">
        <v>2236</v>
      </c>
      <c r="GY44" s="12" t="s">
        <v>2236</v>
      </c>
      <c r="GZ44" s="12" t="s">
        <v>2236</v>
      </c>
      <c r="HA44" s="12" t="s">
        <v>2236</v>
      </c>
      <c r="HB44" s="12" t="s">
        <v>2236</v>
      </c>
      <c r="HC44" s="12" t="s">
        <v>2236</v>
      </c>
      <c r="HD44" s="12" t="s">
        <v>2236</v>
      </c>
      <c r="HE44" s="12" t="s">
        <v>2236</v>
      </c>
      <c r="HF44" s="12" t="s">
        <v>2236</v>
      </c>
      <c r="HG44" s="12" t="s">
        <v>2236</v>
      </c>
      <c r="HH44" s="12" t="s">
        <v>2236</v>
      </c>
      <c r="HI44" s="12" t="s">
        <v>2236</v>
      </c>
      <c r="HJ44" s="12" t="s">
        <v>2236</v>
      </c>
      <c r="HK44" s="12" t="s">
        <v>2236</v>
      </c>
      <c r="HL44" s="12" t="s">
        <v>2236</v>
      </c>
      <c r="HM44" s="12" t="s">
        <v>2236</v>
      </c>
      <c r="HN44" s="12" t="s">
        <v>2236</v>
      </c>
      <c r="HO44" s="12" t="s">
        <v>2236</v>
      </c>
      <c r="HP44" s="12" t="s">
        <v>2236</v>
      </c>
      <c r="HQ44" s="12" t="s">
        <v>2236</v>
      </c>
      <c r="HR44" s="12" t="s">
        <v>2236</v>
      </c>
      <c r="HS44" s="11" t="s">
        <v>3539</v>
      </c>
      <c r="HT44" s="11" t="s">
        <v>2236</v>
      </c>
      <c r="HU44" s="13" t="s">
        <v>3540</v>
      </c>
      <c r="HV44" s="11" t="s">
        <v>2236</v>
      </c>
      <c r="HW44" s="12" t="s">
        <v>2236</v>
      </c>
      <c r="HX44" s="12" t="s">
        <v>2236</v>
      </c>
      <c r="HY44" s="12" t="s">
        <v>2236</v>
      </c>
      <c r="HZ44" s="12" t="s">
        <v>2236</v>
      </c>
      <c r="IA44" s="11" t="s">
        <v>3541</v>
      </c>
      <c r="IB44" s="11" t="s">
        <v>2236</v>
      </c>
      <c r="IC44" s="13" t="s">
        <v>5698</v>
      </c>
      <c r="ID44" s="11" t="s">
        <v>2236</v>
      </c>
      <c r="IE44" s="11" t="s">
        <v>3543</v>
      </c>
      <c r="IF44" s="11" t="s">
        <v>2236</v>
      </c>
      <c r="IG44" s="11" t="s">
        <v>3544</v>
      </c>
      <c r="IH44" s="11" t="s">
        <v>2236</v>
      </c>
      <c r="II44" s="11" t="s">
        <v>3545</v>
      </c>
      <c r="IJ44" s="11" t="s">
        <v>2236</v>
      </c>
      <c r="IK44" s="13" t="s">
        <v>5699</v>
      </c>
      <c r="IL44" s="11" t="s">
        <v>2236</v>
      </c>
      <c r="IM44" s="11" t="s">
        <v>3547</v>
      </c>
      <c r="IN44" s="11" t="s">
        <v>2236</v>
      </c>
      <c r="IO44" s="11" t="s">
        <v>5700</v>
      </c>
      <c r="IP44" s="11" t="s">
        <v>2236</v>
      </c>
      <c r="IQ44" s="12" t="s">
        <v>2236</v>
      </c>
      <c r="IR44" s="12" t="s">
        <v>2236</v>
      </c>
      <c r="IS44" s="12" t="s">
        <v>2236</v>
      </c>
      <c r="IT44" s="12" t="s">
        <v>2236</v>
      </c>
      <c r="IU44" s="11" t="s">
        <v>3549</v>
      </c>
      <c r="IV44" s="11" t="s">
        <v>2236</v>
      </c>
      <c r="IW44" s="11" t="s">
        <v>3550</v>
      </c>
      <c r="IX44" s="11" t="s">
        <v>2236</v>
      </c>
      <c r="IY44" s="11" t="s">
        <v>3551</v>
      </c>
      <c r="IZ44" s="11" t="s">
        <v>2236</v>
      </c>
      <c r="JA44" s="11" t="s">
        <v>3552</v>
      </c>
      <c r="JB44" s="11" t="s">
        <v>2236</v>
      </c>
      <c r="JC44" s="11" t="s">
        <v>3553</v>
      </c>
      <c r="JD44" s="11" t="s">
        <v>2236</v>
      </c>
      <c r="JE44" s="11" t="s">
        <v>3554</v>
      </c>
      <c r="JF44" s="11" t="s">
        <v>2236</v>
      </c>
      <c r="JG44" s="12" t="s">
        <v>2236</v>
      </c>
      <c r="JH44" s="12" t="s">
        <v>2236</v>
      </c>
      <c r="JI44" s="12" t="s">
        <v>2236</v>
      </c>
      <c r="JJ44" s="12" t="s">
        <v>2236</v>
      </c>
      <c r="JK44" s="12" t="s">
        <v>2236</v>
      </c>
      <c r="JL44" s="12" t="s">
        <v>2236</v>
      </c>
      <c r="JM44" s="12" t="s">
        <v>2236</v>
      </c>
      <c r="JN44" s="12" t="s">
        <v>2236</v>
      </c>
      <c r="JO44" s="12" t="s">
        <v>2236</v>
      </c>
      <c r="JP44" s="12" t="s">
        <v>2236</v>
      </c>
      <c r="JQ44" s="12" t="s">
        <v>2236</v>
      </c>
      <c r="JR44" s="12" t="s">
        <v>2236</v>
      </c>
      <c r="JS44" s="12" t="s">
        <v>2236</v>
      </c>
      <c r="JT44" s="12" t="s">
        <v>2236</v>
      </c>
      <c r="JU44" s="12" t="s">
        <v>2236</v>
      </c>
      <c r="JV44" s="12" t="s">
        <v>2236</v>
      </c>
      <c r="JW44" s="12" t="s">
        <v>2236</v>
      </c>
      <c r="JX44" s="12" t="s">
        <v>2236</v>
      </c>
      <c r="JY44" s="12" t="s">
        <v>2236</v>
      </c>
      <c r="JZ44" s="12" t="s">
        <v>2236</v>
      </c>
      <c r="KA44" s="12" t="s">
        <v>2236</v>
      </c>
      <c r="KB44" s="12" t="s">
        <v>2236</v>
      </c>
      <c r="KC44" s="12" t="s">
        <v>2236</v>
      </c>
      <c r="KD44" s="12" t="s">
        <v>2236</v>
      </c>
      <c r="KE44" s="12" t="s">
        <v>2236</v>
      </c>
      <c r="KF44" s="12" t="s">
        <v>2236</v>
      </c>
      <c r="KG44" s="12" t="s">
        <v>2236</v>
      </c>
      <c r="KH44" s="12" t="s">
        <v>2236</v>
      </c>
      <c r="KI44" s="12" t="s">
        <v>2236</v>
      </c>
      <c r="KJ44" s="12" t="s">
        <v>2236</v>
      </c>
      <c r="KK44" s="12" t="s">
        <v>2236</v>
      </c>
      <c r="KL44" s="12" t="s">
        <v>2236</v>
      </c>
      <c r="KM44" s="12" t="s">
        <v>2236</v>
      </c>
      <c r="KN44" s="12" t="s">
        <v>2236</v>
      </c>
      <c r="KO44" s="12" t="s">
        <v>2236</v>
      </c>
      <c r="KP44" s="12" t="s">
        <v>2236</v>
      </c>
      <c r="KQ44" s="12" t="s">
        <v>2236</v>
      </c>
      <c r="KR44" s="12" t="s">
        <v>2236</v>
      </c>
      <c r="KS44" s="12" t="s">
        <v>2236</v>
      </c>
      <c r="KT44" s="12" t="s">
        <v>2236</v>
      </c>
      <c r="KU44" s="12" t="s">
        <v>2236</v>
      </c>
      <c r="KV44" s="12" t="s">
        <v>2236</v>
      </c>
      <c r="KW44" s="12" t="s">
        <v>2236</v>
      </c>
      <c r="KX44" s="12" t="s">
        <v>2236</v>
      </c>
      <c r="KY44" s="12" t="s">
        <v>2236</v>
      </c>
      <c r="KZ44" s="12" t="s">
        <v>2236</v>
      </c>
      <c r="LA44" s="12" t="s">
        <v>2236</v>
      </c>
      <c r="LB44" s="12" t="s">
        <v>2236</v>
      </c>
      <c r="LC44" s="12" t="s">
        <v>2236</v>
      </c>
      <c r="LD44" s="12" t="s">
        <v>2236</v>
      </c>
      <c r="LE44" s="12" t="s">
        <v>2236</v>
      </c>
      <c r="LF44" s="12" t="s">
        <v>2236</v>
      </c>
      <c r="LG44" s="12" t="s">
        <v>2236</v>
      </c>
      <c r="LH44" s="12" t="s">
        <v>2236</v>
      </c>
      <c r="LI44" s="12" t="s">
        <v>2236</v>
      </c>
      <c r="LJ44" s="12" t="s">
        <v>2236</v>
      </c>
      <c r="LK44" s="12" t="s">
        <v>2236</v>
      </c>
      <c r="LL44" s="12" t="s">
        <v>2236</v>
      </c>
      <c r="LM44" s="12" t="s">
        <v>2236</v>
      </c>
      <c r="LN44" s="12" t="s">
        <v>2236</v>
      </c>
      <c r="LO44" s="12" t="s">
        <v>2236</v>
      </c>
      <c r="LP44" s="12" t="s">
        <v>2236</v>
      </c>
      <c r="LQ44" s="12" t="s">
        <v>2236</v>
      </c>
      <c r="LR44" s="12" t="s">
        <v>2236</v>
      </c>
      <c r="LS44" s="12" t="s">
        <v>2236</v>
      </c>
      <c r="LT44" s="12" t="s">
        <v>2236</v>
      </c>
      <c r="LU44" s="12" t="s">
        <v>2236</v>
      </c>
      <c r="LV44" s="12" t="s">
        <v>2236</v>
      </c>
      <c r="LW44" s="12" t="s">
        <v>2236</v>
      </c>
      <c r="LX44" s="12" t="s">
        <v>2236</v>
      </c>
      <c r="LY44" s="12" t="s">
        <v>2236</v>
      </c>
      <c r="LZ44" s="12" t="s">
        <v>2236</v>
      </c>
      <c r="MA44" s="12" t="s">
        <v>2236</v>
      </c>
      <c r="MB44" s="12" t="s">
        <v>2236</v>
      </c>
      <c r="MC44" s="12" t="s">
        <v>2236</v>
      </c>
      <c r="MD44" s="12" t="s">
        <v>2236</v>
      </c>
      <c r="ME44" s="12" t="s">
        <v>2236</v>
      </c>
      <c r="MF44" s="12" t="s">
        <v>2236</v>
      </c>
      <c r="MG44" s="12" t="s">
        <v>2236</v>
      </c>
      <c r="MH44" s="12" t="s">
        <v>2236</v>
      </c>
      <c r="MI44" s="12" t="s">
        <v>2236</v>
      </c>
      <c r="MJ44" s="12" t="s">
        <v>2236</v>
      </c>
      <c r="MK44" s="12" t="s">
        <v>2236</v>
      </c>
      <c r="ML44" s="12" t="s">
        <v>2236</v>
      </c>
      <c r="MM44" s="12" t="s">
        <v>2236</v>
      </c>
      <c r="MN44" s="12" t="s">
        <v>2236</v>
      </c>
      <c r="MO44" s="12" t="s">
        <v>2236</v>
      </c>
      <c r="MP44" s="12" t="s">
        <v>2236</v>
      </c>
      <c r="MQ44" s="12" t="s">
        <v>2236</v>
      </c>
      <c r="MR44" s="12" t="s">
        <v>2236</v>
      </c>
      <c r="MS44" s="12" t="s">
        <v>2236</v>
      </c>
      <c r="MT44" s="12" t="s">
        <v>2236</v>
      </c>
      <c r="MU44" s="12" t="s">
        <v>2236</v>
      </c>
      <c r="MV44" s="12" t="s">
        <v>2236</v>
      </c>
      <c r="MW44" s="12" t="s">
        <v>2236</v>
      </c>
      <c r="MX44" s="12" t="s">
        <v>2236</v>
      </c>
      <c r="MY44" s="12" t="s">
        <v>2236</v>
      </c>
      <c r="MZ44" s="12" t="s">
        <v>2236</v>
      </c>
      <c r="NA44" s="12" t="s">
        <v>2236</v>
      </c>
      <c r="NB44" s="12" t="s">
        <v>2236</v>
      </c>
      <c r="NC44" s="12" t="s">
        <v>2236</v>
      </c>
      <c r="ND44" s="12" t="s">
        <v>2236</v>
      </c>
      <c r="NE44" s="12" t="s">
        <v>2236</v>
      </c>
      <c r="NF44" s="12" t="s">
        <v>2236</v>
      </c>
      <c r="NG44" s="12" t="s">
        <v>2236</v>
      </c>
      <c r="NH44" s="12" t="s">
        <v>2236</v>
      </c>
      <c r="NI44" s="12" t="s">
        <v>2236</v>
      </c>
      <c r="NJ44" s="12" t="s">
        <v>2236</v>
      </c>
      <c r="NK44" s="12" t="s">
        <v>2236</v>
      </c>
      <c r="NL44" s="12" t="s">
        <v>2236</v>
      </c>
      <c r="NM44" s="12" t="s">
        <v>2236</v>
      </c>
      <c r="NN44" s="12" t="s">
        <v>2236</v>
      </c>
      <c r="NO44" s="12" t="s">
        <v>2236</v>
      </c>
      <c r="NP44" s="12" t="s">
        <v>2236</v>
      </c>
      <c r="NQ44" s="12" t="s">
        <v>2236</v>
      </c>
      <c r="NR44" s="12" t="s">
        <v>2236</v>
      </c>
      <c r="NS44" s="12" t="s">
        <v>2236</v>
      </c>
      <c r="NT44" s="12" t="s">
        <v>2236</v>
      </c>
      <c r="NU44" s="12" t="s">
        <v>2236</v>
      </c>
      <c r="NV44" s="12" t="s">
        <v>2236</v>
      </c>
      <c r="NW44" s="12" t="s">
        <v>2236</v>
      </c>
      <c r="NX44" s="12" t="s">
        <v>2236</v>
      </c>
      <c r="NY44" s="12" t="s">
        <v>2236</v>
      </c>
      <c r="NZ44" s="12" t="s">
        <v>2236</v>
      </c>
      <c r="OA44" s="12" t="s">
        <v>2236</v>
      </c>
      <c r="OB44" s="12" t="s">
        <v>2236</v>
      </c>
      <c r="OC44" s="12" t="s">
        <v>2236</v>
      </c>
      <c r="OD44" s="12" t="s">
        <v>2236</v>
      </c>
      <c r="OE44" s="12" t="s">
        <v>2236</v>
      </c>
      <c r="OF44" s="12" t="s">
        <v>2236</v>
      </c>
      <c r="OG44" s="12" t="s">
        <v>2236</v>
      </c>
      <c r="OH44" s="12" t="s">
        <v>2236</v>
      </c>
      <c r="OI44" s="12" t="s">
        <v>2236</v>
      </c>
      <c r="OJ44" s="12" t="s">
        <v>2236</v>
      </c>
      <c r="OK44" s="12" t="s">
        <v>2236</v>
      </c>
      <c r="OL44" s="12" t="s">
        <v>2236</v>
      </c>
      <c r="OM44" s="12" t="s">
        <v>2236</v>
      </c>
      <c r="ON44" s="12" t="s">
        <v>2236</v>
      </c>
      <c r="OO44" s="12" t="s">
        <v>2236</v>
      </c>
      <c r="OP44" s="12" t="s">
        <v>2236</v>
      </c>
      <c r="OQ44" s="12" t="s">
        <v>2236</v>
      </c>
      <c r="OR44" s="12" t="s">
        <v>2236</v>
      </c>
      <c r="OS44" s="12" t="s">
        <v>2236</v>
      </c>
      <c r="OT44" s="12" t="s">
        <v>2236</v>
      </c>
      <c r="OU44" s="12" t="s">
        <v>2236</v>
      </c>
      <c r="OV44" s="12" t="s">
        <v>2236</v>
      </c>
      <c r="OW44" s="12" t="s">
        <v>2236</v>
      </c>
      <c r="OX44" s="12" t="s">
        <v>2236</v>
      </c>
      <c r="OY44" s="12" t="s">
        <v>2236</v>
      </c>
      <c r="OZ44" s="12" t="s">
        <v>2236</v>
      </c>
      <c r="PA44" s="12" t="s">
        <v>2236</v>
      </c>
      <c r="PB44" s="12" t="s">
        <v>2236</v>
      </c>
      <c r="PC44" s="12" t="s">
        <v>2236</v>
      </c>
      <c r="PD44" s="12" t="s">
        <v>2236</v>
      </c>
      <c r="PE44" s="12" t="s">
        <v>2236</v>
      </c>
      <c r="PF44" s="12" t="s">
        <v>2236</v>
      </c>
      <c r="PG44" s="12" t="s">
        <v>2236</v>
      </c>
      <c r="PH44" s="12" t="s">
        <v>2236</v>
      </c>
      <c r="PI44" s="12" t="s">
        <v>2236</v>
      </c>
      <c r="PJ44" s="12" t="s">
        <v>2236</v>
      </c>
      <c r="PK44" s="12" t="s">
        <v>2236</v>
      </c>
      <c r="PL44" s="12" t="s">
        <v>2236</v>
      </c>
      <c r="PM44" s="12" t="s">
        <v>2236</v>
      </c>
      <c r="PN44" s="12" t="s">
        <v>2236</v>
      </c>
      <c r="PO44" s="12" t="s">
        <v>2236</v>
      </c>
      <c r="PP44" s="12" t="s">
        <v>2236</v>
      </c>
      <c r="PQ44" s="12" t="s">
        <v>2236</v>
      </c>
      <c r="PR44" s="12" t="s">
        <v>2236</v>
      </c>
      <c r="PS44" s="11" t="s">
        <v>2236</v>
      </c>
      <c r="PT44" s="11" t="s">
        <v>2236</v>
      </c>
      <c r="PU44" s="11" t="s">
        <v>2236</v>
      </c>
      <c r="PV44" s="13" t="s">
        <v>5701</v>
      </c>
      <c r="PW44" s="13" t="s">
        <v>5702</v>
      </c>
      <c r="PX44" s="20" t="s">
        <v>2170</v>
      </c>
    </row>
    <row r="45" spans="1:440" ht="15" customHeight="1">
      <c r="A45" s="11" t="s">
        <v>5703</v>
      </c>
      <c r="B45" s="11">
        <v>1987</v>
      </c>
      <c r="C45" s="11" t="s">
        <v>3798</v>
      </c>
      <c r="D45" s="11" t="s">
        <v>3799</v>
      </c>
      <c r="E45" s="11" t="s">
        <v>3800</v>
      </c>
      <c r="F45" s="11">
        <v>2007</v>
      </c>
      <c r="G45" s="11" t="s">
        <v>3801</v>
      </c>
      <c r="H45" s="11" t="s">
        <v>2789</v>
      </c>
      <c r="I45" s="11" t="s">
        <v>2706</v>
      </c>
      <c r="J45" s="11" t="s">
        <v>3802</v>
      </c>
      <c r="K45" s="11" t="s">
        <v>2234</v>
      </c>
      <c r="L45" s="11" t="s">
        <v>2409</v>
      </c>
      <c r="M45" s="11" t="s">
        <v>2236</v>
      </c>
      <c r="N45" s="11" t="s">
        <v>2237</v>
      </c>
      <c r="O45" s="11" t="s">
        <v>2236</v>
      </c>
      <c r="P45" s="11" t="s">
        <v>3803</v>
      </c>
      <c r="Q45" s="60" t="s">
        <v>5704</v>
      </c>
      <c r="R45" s="11" t="s">
        <v>2236</v>
      </c>
      <c r="S45" s="11" t="s">
        <v>2236</v>
      </c>
      <c r="T45" s="11" t="s">
        <v>2236</v>
      </c>
      <c r="U45" s="11" t="s">
        <v>3805</v>
      </c>
      <c r="V45" s="13" t="s">
        <v>3806</v>
      </c>
      <c r="W45" s="11" t="s">
        <v>2236</v>
      </c>
      <c r="X45" s="11" t="s">
        <v>2236</v>
      </c>
      <c r="Y45" s="11" t="s">
        <v>2236</v>
      </c>
      <c r="Z45" s="11" t="s">
        <v>3807</v>
      </c>
      <c r="AA45" s="11" t="s">
        <v>3808</v>
      </c>
      <c r="AB45" s="11" t="s">
        <v>2236</v>
      </c>
      <c r="AC45" s="11" t="s">
        <v>2236</v>
      </c>
      <c r="AD45" s="11" t="s">
        <v>2236</v>
      </c>
      <c r="AE45" s="11" t="s">
        <v>3809</v>
      </c>
      <c r="AF45" s="13" t="s">
        <v>3810</v>
      </c>
      <c r="AG45" s="11" t="s">
        <v>2236</v>
      </c>
      <c r="AH45" s="11" t="s">
        <v>2236</v>
      </c>
      <c r="AI45" s="11" t="s">
        <v>2236</v>
      </c>
      <c r="AJ45" s="12" t="s">
        <v>2236</v>
      </c>
      <c r="AK45" s="12" t="s">
        <v>2236</v>
      </c>
      <c r="AL45" s="12" t="s">
        <v>2236</v>
      </c>
      <c r="AM45" s="12" t="s">
        <v>2236</v>
      </c>
      <c r="AN45" s="12" t="s">
        <v>2236</v>
      </c>
      <c r="AO45" s="12" t="s">
        <v>2236</v>
      </c>
      <c r="AP45" s="12" t="s">
        <v>2236</v>
      </c>
      <c r="AQ45" s="12" t="s">
        <v>2236</v>
      </c>
      <c r="AR45" s="12" t="s">
        <v>2236</v>
      </c>
      <c r="AS45" s="12" t="s">
        <v>2236</v>
      </c>
      <c r="AT45" s="12" t="s">
        <v>2236</v>
      </c>
      <c r="AU45" s="12" t="s">
        <v>2236</v>
      </c>
      <c r="AV45" s="12" t="s">
        <v>2236</v>
      </c>
      <c r="AW45" s="12" t="s">
        <v>2236</v>
      </c>
      <c r="AX45" s="12" t="s">
        <v>2236</v>
      </c>
      <c r="AY45" s="12" t="s">
        <v>2236</v>
      </c>
      <c r="AZ45" s="12" t="s">
        <v>2236</v>
      </c>
      <c r="BA45" s="12" t="s">
        <v>2236</v>
      </c>
      <c r="BB45" s="12" t="s">
        <v>2236</v>
      </c>
      <c r="BC45" s="12" t="s">
        <v>2236</v>
      </c>
      <c r="BD45" s="12" t="s">
        <v>2236</v>
      </c>
      <c r="BE45" s="12" t="s">
        <v>2236</v>
      </c>
      <c r="BF45" s="12" t="s">
        <v>2236</v>
      </c>
      <c r="BG45" s="12" t="s">
        <v>2236</v>
      </c>
      <c r="BH45" s="12" t="s">
        <v>2236</v>
      </c>
      <c r="BI45" s="11" t="s">
        <v>2236</v>
      </c>
      <c r="BJ45" s="11" t="s">
        <v>2236</v>
      </c>
      <c r="BK45" s="11" t="s">
        <v>2236</v>
      </c>
      <c r="BL45" s="11" t="s">
        <v>2236</v>
      </c>
      <c r="BM45" s="11" t="s">
        <v>2236</v>
      </c>
      <c r="BN45" s="11" t="s">
        <v>2236</v>
      </c>
      <c r="BO45" s="11" t="s">
        <v>2236</v>
      </c>
      <c r="BP45" s="11" t="s">
        <v>2236</v>
      </c>
      <c r="BQ45" s="11" t="s">
        <v>2236</v>
      </c>
      <c r="BR45" s="11" t="s">
        <v>2236</v>
      </c>
      <c r="BS45" s="12" t="s">
        <v>2236</v>
      </c>
      <c r="BT45" s="12" t="s">
        <v>2236</v>
      </c>
      <c r="BU45" s="12" t="s">
        <v>2236</v>
      </c>
      <c r="BV45" s="12" t="s">
        <v>2236</v>
      </c>
      <c r="BW45" s="12" t="s">
        <v>2236</v>
      </c>
      <c r="BX45" s="12" t="s">
        <v>2236</v>
      </c>
      <c r="BY45" s="12" t="s">
        <v>2236</v>
      </c>
      <c r="BZ45" s="12" t="s">
        <v>2236</v>
      </c>
      <c r="CA45" s="12" t="s">
        <v>2236</v>
      </c>
      <c r="CB45" s="12" t="s">
        <v>2236</v>
      </c>
      <c r="CC45" s="12" t="s">
        <v>2236</v>
      </c>
      <c r="CD45" s="12" t="s">
        <v>2236</v>
      </c>
      <c r="CE45" s="12" t="s">
        <v>2236</v>
      </c>
      <c r="CF45" s="11" t="s">
        <v>2236</v>
      </c>
      <c r="CG45" s="12" t="s">
        <v>2236</v>
      </c>
      <c r="CH45" s="11" t="s">
        <v>2236</v>
      </c>
      <c r="CI45" s="12" t="s">
        <v>2236</v>
      </c>
      <c r="CJ45" s="12" t="s">
        <v>2236</v>
      </c>
      <c r="CK45" s="12" t="s">
        <v>2236</v>
      </c>
      <c r="CL45" s="12" t="s">
        <v>2236</v>
      </c>
      <c r="CM45" s="12" t="s">
        <v>2236</v>
      </c>
      <c r="CN45" s="12" t="s">
        <v>2236</v>
      </c>
      <c r="CO45" s="12" t="s">
        <v>2236</v>
      </c>
      <c r="CP45" s="12" t="s">
        <v>2236</v>
      </c>
      <c r="CQ45" s="12" t="s">
        <v>2236</v>
      </c>
      <c r="CR45" s="12" t="s">
        <v>2236</v>
      </c>
      <c r="CS45" s="12" t="s">
        <v>2236</v>
      </c>
      <c r="CT45" s="12" t="s">
        <v>2236</v>
      </c>
      <c r="CU45" s="12" t="s">
        <v>2236</v>
      </c>
      <c r="CV45" s="12" t="s">
        <v>2236</v>
      </c>
      <c r="CW45" s="12" t="s">
        <v>2236</v>
      </c>
      <c r="CX45" s="12" t="s">
        <v>2236</v>
      </c>
      <c r="CY45" s="12" t="s">
        <v>2236</v>
      </c>
      <c r="CZ45" s="12" t="s">
        <v>2236</v>
      </c>
      <c r="DA45" s="12" t="s">
        <v>2236</v>
      </c>
      <c r="DB45" s="12" t="s">
        <v>2236</v>
      </c>
      <c r="DC45" s="12" t="s">
        <v>2236</v>
      </c>
      <c r="DD45" s="12" t="s">
        <v>2236</v>
      </c>
      <c r="DE45" s="12" t="s">
        <v>2236</v>
      </c>
      <c r="DF45" s="12" t="s">
        <v>2236</v>
      </c>
      <c r="DG45" s="12" t="s">
        <v>2236</v>
      </c>
      <c r="DH45" s="12" t="s">
        <v>2236</v>
      </c>
      <c r="DI45" s="12" t="s">
        <v>2236</v>
      </c>
      <c r="DJ45" s="12" t="s">
        <v>2236</v>
      </c>
      <c r="DK45" s="12" t="s">
        <v>2236</v>
      </c>
      <c r="DL45" s="12" t="s">
        <v>2236</v>
      </c>
      <c r="DM45" s="12" t="s">
        <v>2236</v>
      </c>
      <c r="DN45" s="12" t="s">
        <v>2236</v>
      </c>
      <c r="DO45" s="12" t="s">
        <v>2236</v>
      </c>
      <c r="DP45" s="12" t="s">
        <v>2236</v>
      </c>
      <c r="DQ45" s="12" t="s">
        <v>2236</v>
      </c>
      <c r="DR45" s="11" t="s">
        <v>2268</v>
      </c>
      <c r="DS45" s="11" t="s">
        <v>2236</v>
      </c>
      <c r="DT45" s="12" t="s">
        <v>2236</v>
      </c>
      <c r="DU45" s="12" t="s">
        <v>2236</v>
      </c>
      <c r="DV45" s="12" t="s">
        <v>2236</v>
      </c>
      <c r="DW45" s="12" t="s">
        <v>2236</v>
      </c>
      <c r="DX45" s="12" t="s">
        <v>2236</v>
      </c>
      <c r="DY45" s="12" t="s">
        <v>2236</v>
      </c>
      <c r="DZ45" s="12" t="s">
        <v>2236</v>
      </c>
      <c r="EA45" s="12" t="s">
        <v>2236</v>
      </c>
      <c r="EB45" s="12" t="s">
        <v>2236</v>
      </c>
      <c r="EC45" s="12" t="s">
        <v>2236</v>
      </c>
      <c r="ED45" s="12" t="s">
        <v>2236</v>
      </c>
      <c r="EE45" s="12" t="s">
        <v>2236</v>
      </c>
      <c r="EF45" s="12" t="s">
        <v>2236</v>
      </c>
      <c r="EG45" s="12" t="s">
        <v>2236</v>
      </c>
      <c r="EH45" s="12" t="s">
        <v>2236</v>
      </c>
      <c r="EI45" s="12" t="s">
        <v>2236</v>
      </c>
      <c r="EJ45" s="12" t="s">
        <v>2236</v>
      </c>
      <c r="EK45" s="12" t="s">
        <v>2236</v>
      </c>
      <c r="EL45" s="12" t="s">
        <v>2236</v>
      </c>
      <c r="EM45" s="12" t="s">
        <v>2236</v>
      </c>
      <c r="EN45" s="12" t="s">
        <v>2236</v>
      </c>
      <c r="EO45" s="12" t="s">
        <v>2236</v>
      </c>
      <c r="EP45" s="12" t="s">
        <v>2236</v>
      </c>
      <c r="EQ45" s="14" t="s">
        <v>2236</v>
      </c>
      <c r="ER45" s="12" t="s">
        <v>2236</v>
      </c>
      <c r="ES45" s="12" t="s">
        <v>2236</v>
      </c>
      <c r="ET45" s="12" t="s">
        <v>2236</v>
      </c>
      <c r="EU45" s="12" t="s">
        <v>2236</v>
      </c>
      <c r="EV45" s="12" t="s">
        <v>2236</v>
      </c>
      <c r="EW45" s="12" t="s">
        <v>2236</v>
      </c>
      <c r="EX45" s="12" t="s">
        <v>2236</v>
      </c>
      <c r="EY45" s="12" t="s">
        <v>2236</v>
      </c>
      <c r="EZ45" s="12" t="s">
        <v>2236</v>
      </c>
      <c r="FA45" s="12" t="s">
        <v>2236</v>
      </c>
      <c r="FB45" s="12" t="s">
        <v>2236</v>
      </c>
      <c r="FC45" s="12" t="s">
        <v>2236</v>
      </c>
      <c r="FD45" s="12" t="s">
        <v>2236</v>
      </c>
      <c r="FE45" s="12" t="s">
        <v>2236</v>
      </c>
      <c r="FF45" s="12" t="s">
        <v>2236</v>
      </c>
      <c r="FG45" s="12" t="s">
        <v>2236</v>
      </c>
      <c r="FH45" s="12" t="s">
        <v>2236</v>
      </c>
      <c r="FI45" s="12" t="s">
        <v>2236</v>
      </c>
      <c r="FJ45" s="12" t="s">
        <v>2236</v>
      </c>
      <c r="FK45" s="12" t="s">
        <v>2236</v>
      </c>
      <c r="FL45" s="12" t="s">
        <v>2236</v>
      </c>
      <c r="FM45" s="12" t="s">
        <v>2236</v>
      </c>
      <c r="FN45" s="12" t="s">
        <v>2236</v>
      </c>
      <c r="FO45" s="12" t="s">
        <v>2236</v>
      </c>
      <c r="FP45" s="12" t="s">
        <v>2236</v>
      </c>
      <c r="FQ45" s="12" t="s">
        <v>2236</v>
      </c>
      <c r="FR45" s="12" t="s">
        <v>2236</v>
      </c>
      <c r="FS45" s="12" t="s">
        <v>2236</v>
      </c>
      <c r="FT45" s="12" t="s">
        <v>2236</v>
      </c>
      <c r="FU45" s="12" t="s">
        <v>2236</v>
      </c>
      <c r="FV45" s="12" t="s">
        <v>2236</v>
      </c>
      <c r="FW45" s="12" t="s">
        <v>2236</v>
      </c>
      <c r="FX45" s="12" t="s">
        <v>2236</v>
      </c>
      <c r="FY45" s="12" t="s">
        <v>2236</v>
      </c>
      <c r="FZ45" s="12" t="s">
        <v>2236</v>
      </c>
      <c r="GA45" s="12" t="s">
        <v>2236</v>
      </c>
      <c r="GB45" s="12" t="s">
        <v>2236</v>
      </c>
      <c r="GC45" s="12" t="s">
        <v>2236</v>
      </c>
      <c r="GD45" s="12" t="s">
        <v>2236</v>
      </c>
      <c r="GE45" s="12" t="s">
        <v>2236</v>
      </c>
      <c r="GF45" s="12" t="s">
        <v>2236</v>
      </c>
      <c r="GG45" s="12" t="s">
        <v>2236</v>
      </c>
      <c r="GH45" s="12" t="s">
        <v>2236</v>
      </c>
      <c r="GI45" s="12" t="s">
        <v>2236</v>
      </c>
      <c r="GJ45" s="12" t="s">
        <v>2236</v>
      </c>
      <c r="GK45" s="12" t="s">
        <v>2236</v>
      </c>
      <c r="GL45" s="12" t="s">
        <v>2236</v>
      </c>
      <c r="GM45" s="12" t="s">
        <v>2236</v>
      </c>
      <c r="GN45" s="12" t="s">
        <v>2236</v>
      </c>
      <c r="GO45" s="12" t="s">
        <v>2236</v>
      </c>
      <c r="GP45" s="12" t="s">
        <v>2236</v>
      </c>
      <c r="GQ45" s="12" t="s">
        <v>2236</v>
      </c>
      <c r="GR45" s="12" t="s">
        <v>2236</v>
      </c>
      <c r="GS45" s="12" t="s">
        <v>2236</v>
      </c>
      <c r="GT45" s="12" t="s">
        <v>2236</v>
      </c>
      <c r="GU45" s="12" t="s">
        <v>2236</v>
      </c>
      <c r="GV45" s="12" t="s">
        <v>2236</v>
      </c>
      <c r="GW45" s="12" t="s">
        <v>2236</v>
      </c>
      <c r="GX45" s="12" t="s">
        <v>2236</v>
      </c>
      <c r="GY45" s="12" t="s">
        <v>2236</v>
      </c>
      <c r="GZ45" s="12" t="s">
        <v>2236</v>
      </c>
      <c r="HA45" s="12" t="s">
        <v>2236</v>
      </c>
      <c r="HB45" s="12" t="s">
        <v>2236</v>
      </c>
      <c r="HC45" s="12" t="s">
        <v>2236</v>
      </c>
      <c r="HD45" s="12" t="s">
        <v>2236</v>
      </c>
      <c r="HE45" s="12" t="s">
        <v>2236</v>
      </c>
      <c r="HF45" s="12" t="s">
        <v>2236</v>
      </c>
      <c r="HG45" s="12" t="s">
        <v>2236</v>
      </c>
      <c r="HH45" s="12" t="s">
        <v>2236</v>
      </c>
      <c r="HI45" s="12" t="s">
        <v>2236</v>
      </c>
      <c r="HJ45" s="12" t="s">
        <v>2236</v>
      </c>
      <c r="HK45" s="12" t="s">
        <v>2236</v>
      </c>
      <c r="HL45" s="12" t="s">
        <v>2236</v>
      </c>
      <c r="HM45" s="12" t="s">
        <v>2236</v>
      </c>
      <c r="HN45" s="12" t="s">
        <v>2236</v>
      </c>
      <c r="HO45" s="12" t="s">
        <v>2236</v>
      </c>
      <c r="HP45" s="12" t="s">
        <v>2236</v>
      </c>
      <c r="HQ45" s="12" t="s">
        <v>2236</v>
      </c>
      <c r="HR45" s="12" t="s">
        <v>2236</v>
      </c>
      <c r="HS45" s="12" t="s">
        <v>2236</v>
      </c>
      <c r="HT45" s="12" t="s">
        <v>2236</v>
      </c>
      <c r="HU45" s="12" t="s">
        <v>2236</v>
      </c>
      <c r="HV45" s="12" t="s">
        <v>2236</v>
      </c>
      <c r="HW45" s="12" t="s">
        <v>2236</v>
      </c>
      <c r="HX45" s="12" t="s">
        <v>2236</v>
      </c>
      <c r="HY45" s="12" t="s">
        <v>2236</v>
      </c>
      <c r="HZ45" s="12" t="s">
        <v>2236</v>
      </c>
      <c r="IA45" s="12" t="s">
        <v>2236</v>
      </c>
      <c r="IB45" s="12" t="s">
        <v>2236</v>
      </c>
      <c r="IC45" s="12" t="s">
        <v>2236</v>
      </c>
      <c r="ID45" s="12" t="s">
        <v>2236</v>
      </c>
      <c r="IE45" s="12" t="s">
        <v>2236</v>
      </c>
      <c r="IF45" s="12" t="s">
        <v>2236</v>
      </c>
      <c r="IG45" s="12" t="s">
        <v>2236</v>
      </c>
      <c r="IH45" s="12" t="s">
        <v>2236</v>
      </c>
      <c r="II45" s="12" t="s">
        <v>2236</v>
      </c>
      <c r="IJ45" s="12" t="s">
        <v>2236</v>
      </c>
      <c r="IK45" s="12" t="s">
        <v>2236</v>
      </c>
      <c r="IL45" s="12" t="s">
        <v>2236</v>
      </c>
      <c r="IM45" s="12" t="s">
        <v>2236</v>
      </c>
      <c r="IN45" s="12" t="s">
        <v>2236</v>
      </c>
      <c r="IO45" s="12" t="s">
        <v>2236</v>
      </c>
      <c r="IP45" s="12" t="s">
        <v>2236</v>
      </c>
      <c r="IQ45" s="12" t="s">
        <v>2236</v>
      </c>
      <c r="IR45" s="12" t="s">
        <v>2236</v>
      </c>
      <c r="IS45" s="12" t="s">
        <v>2236</v>
      </c>
      <c r="IT45" s="12" t="s">
        <v>2236</v>
      </c>
      <c r="IU45" s="12" t="s">
        <v>2236</v>
      </c>
      <c r="IV45" s="12" t="s">
        <v>2236</v>
      </c>
      <c r="IW45" s="12" t="s">
        <v>2236</v>
      </c>
      <c r="IX45" s="12" t="s">
        <v>2236</v>
      </c>
      <c r="IY45" s="12" t="s">
        <v>2236</v>
      </c>
      <c r="IZ45" s="12" t="s">
        <v>2236</v>
      </c>
      <c r="JA45" s="12" t="s">
        <v>2236</v>
      </c>
      <c r="JB45" s="12" t="s">
        <v>2236</v>
      </c>
      <c r="JC45" s="12" t="s">
        <v>2236</v>
      </c>
      <c r="JD45" s="12" t="s">
        <v>2236</v>
      </c>
      <c r="JE45" s="12" t="s">
        <v>2236</v>
      </c>
      <c r="JF45" s="12" t="s">
        <v>2236</v>
      </c>
      <c r="JG45" s="12" t="s">
        <v>2236</v>
      </c>
      <c r="JH45" s="12" t="s">
        <v>2236</v>
      </c>
      <c r="JI45" s="12" t="s">
        <v>2236</v>
      </c>
      <c r="JJ45" s="12" t="s">
        <v>2236</v>
      </c>
      <c r="JK45" s="12" t="s">
        <v>2236</v>
      </c>
      <c r="JL45" s="12" t="s">
        <v>2236</v>
      </c>
      <c r="JM45" s="12" t="s">
        <v>2236</v>
      </c>
      <c r="JN45" s="12" t="s">
        <v>2236</v>
      </c>
      <c r="JO45" s="12" t="s">
        <v>2236</v>
      </c>
      <c r="JP45" s="12" t="s">
        <v>2236</v>
      </c>
      <c r="JQ45" s="12" t="s">
        <v>2236</v>
      </c>
      <c r="JR45" s="12" t="s">
        <v>2236</v>
      </c>
      <c r="JS45" s="12" t="s">
        <v>2236</v>
      </c>
      <c r="JT45" s="12" t="s">
        <v>2236</v>
      </c>
      <c r="JU45" s="12" t="s">
        <v>2236</v>
      </c>
      <c r="JV45" s="12" t="s">
        <v>2236</v>
      </c>
      <c r="JW45" s="12" t="s">
        <v>2236</v>
      </c>
      <c r="JX45" s="12" t="s">
        <v>2236</v>
      </c>
      <c r="JY45" s="12" t="s">
        <v>2236</v>
      </c>
      <c r="JZ45" s="12" t="s">
        <v>2236</v>
      </c>
      <c r="KA45" s="12" t="s">
        <v>2236</v>
      </c>
      <c r="KB45" s="12" t="s">
        <v>2236</v>
      </c>
      <c r="KC45" s="12" t="s">
        <v>2236</v>
      </c>
      <c r="KD45" s="12" t="s">
        <v>2236</v>
      </c>
      <c r="KE45" s="12" t="s">
        <v>2236</v>
      </c>
      <c r="KF45" s="12" t="s">
        <v>2236</v>
      </c>
      <c r="KG45" s="12" t="s">
        <v>2236</v>
      </c>
      <c r="KH45" s="12" t="s">
        <v>2236</v>
      </c>
      <c r="KI45" s="12" t="s">
        <v>2236</v>
      </c>
      <c r="KJ45" s="12" t="s">
        <v>2236</v>
      </c>
      <c r="KK45" s="12" t="s">
        <v>2236</v>
      </c>
      <c r="KL45" s="12" t="s">
        <v>2236</v>
      </c>
      <c r="KM45" s="12" t="s">
        <v>2236</v>
      </c>
      <c r="KN45" s="12" t="s">
        <v>2236</v>
      </c>
      <c r="KO45" s="12" t="s">
        <v>2236</v>
      </c>
      <c r="KP45" s="12" t="s">
        <v>2236</v>
      </c>
      <c r="KQ45" s="12" t="s">
        <v>2236</v>
      </c>
      <c r="KR45" s="12" t="s">
        <v>2236</v>
      </c>
      <c r="KS45" s="12" t="s">
        <v>2236</v>
      </c>
      <c r="KT45" s="12" t="s">
        <v>2236</v>
      </c>
      <c r="KU45" s="12" t="s">
        <v>2236</v>
      </c>
      <c r="KV45" s="12" t="s">
        <v>2236</v>
      </c>
      <c r="KW45" s="12" t="s">
        <v>2236</v>
      </c>
      <c r="KX45" s="12" t="s">
        <v>2236</v>
      </c>
      <c r="KY45" s="12" t="s">
        <v>2236</v>
      </c>
      <c r="KZ45" s="12" t="s">
        <v>2236</v>
      </c>
      <c r="LA45" s="12" t="s">
        <v>2236</v>
      </c>
      <c r="LB45" s="12" t="s">
        <v>2236</v>
      </c>
      <c r="LC45" s="12" t="s">
        <v>2236</v>
      </c>
      <c r="LD45" s="12" t="s">
        <v>2236</v>
      </c>
      <c r="LE45" s="12" t="s">
        <v>2236</v>
      </c>
      <c r="LF45" s="12" t="s">
        <v>2236</v>
      </c>
      <c r="LG45" s="12" t="s">
        <v>2236</v>
      </c>
      <c r="LH45" s="12" t="s">
        <v>2236</v>
      </c>
      <c r="LI45" s="12" t="s">
        <v>2236</v>
      </c>
      <c r="LJ45" s="12" t="s">
        <v>2236</v>
      </c>
      <c r="LK45" s="12" t="s">
        <v>2236</v>
      </c>
      <c r="LL45" s="12" t="s">
        <v>2236</v>
      </c>
      <c r="LM45" s="12" t="s">
        <v>2236</v>
      </c>
      <c r="LN45" s="12" t="s">
        <v>2236</v>
      </c>
      <c r="LO45" s="12" t="s">
        <v>2236</v>
      </c>
      <c r="LP45" s="12" t="s">
        <v>2236</v>
      </c>
      <c r="LQ45" s="12" t="s">
        <v>2236</v>
      </c>
      <c r="LR45" s="12" t="s">
        <v>2236</v>
      </c>
      <c r="LS45" s="12" t="s">
        <v>2236</v>
      </c>
      <c r="LT45" s="12" t="s">
        <v>2236</v>
      </c>
      <c r="LU45" s="12" t="s">
        <v>2236</v>
      </c>
      <c r="LV45" s="12" t="s">
        <v>2236</v>
      </c>
      <c r="LW45" s="12" t="s">
        <v>2236</v>
      </c>
      <c r="LX45" s="12" t="s">
        <v>2236</v>
      </c>
      <c r="LY45" s="12" t="s">
        <v>2236</v>
      </c>
      <c r="LZ45" s="12" t="s">
        <v>2236</v>
      </c>
      <c r="MA45" s="12" t="s">
        <v>2236</v>
      </c>
      <c r="MB45" s="12" t="s">
        <v>2236</v>
      </c>
      <c r="MC45" s="12" t="s">
        <v>2236</v>
      </c>
      <c r="MD45" s="12" t="s">
        <v>2236</v>
      </c>
      <c r="ME45" s="12" t="s">
        <v>2236</v>
      </c>
      <c r="MF45" s="12" t="s">
        <v>2236</v>
      </c>
      <c r="MG45" s="12" t="s">
        <v>2236</v>
      </c>
      <c r="MH45" s="12" t="s">
        <v>2236</v>
      </c>
      <c r="MI45" s="12" t="s">
        <v>2236</v>
      </c>
      <c r="MJ45" s="12" t="s">
        <v>2236</v>
      </c>
      <c r="MK45" s="12" t="s">
        <v>2236</v>
      </c>
      <c r="ML45" s="12" t="s">
        <v>2236</v>
      </c>
      <c r="MM45" s="12" t="s">
        <v>2236</v>
      </c>
      <c r="MN45" s="12" t="s">
        <v>2236</v>
      </c>
      <c r="MO45" s="12" t="s">
        <v>2236</v>
      </c>
      <c r="MP45" s="12" t="s">
        <v>2236</v>
      </c>
      <c r="MQ45" s="12" t="s">
        <v>2236</v>
      </c>
      <c r="MR45" s="12" t="s">
        <v>2236</v>
      </c>
      <c r="MS45" s="12" t="s">
        <v>2236</v>
      </c>
      <c r="MT45" s="12" t="s">
        <v>2236</v>
      </c>
      <c r="MU45" s="12" t="s">
        <v>2236</v>
      </c>
      <c r="MV45" s="12" t="s">
        <v>2236</v>
      </c>
      <c r="MW45" s="12" t="s">
        <v>2236</v>
      </c>
      <c r="MX45" s="12" t="s">
        <v>2236</v>
      </c>
      <c r="MY45" s="12" t="s">
        <v>2236</v>
      </c>
      <c r="MZ45" s="12" t="s">
        <v>2236</v>
      </c>
      <c r="NA45" s="12" t="s">
        <v>2236</v>
      </c>
      <c r="NB45" s="12" t="s">
        <v>2236</v>
      </c>
      <c r="NC45" s="12" t="s">
        <v>2236</v>
      </c>
      <c r="ND45" s="12" t="s">
        <v>2236</v>
      </c>
      <c r="NE45" s="12" t="s">
        <v>2236</v>
      </c>
      <c r="NF45" s="12" t="s">
        <v>2236</v>
      </c>
      <c r="NG45" s="12" t="s">
        <v>2236</v>
      </c>
      <c r="NH45" s="12" t="s">
        <v>2236</v>
      </c>
      <c r="NI45" s="12" t="s">
        <v>2236</v>
      </c>
      <c r="NJ45" s="12" t="s">
        <v>2236</v>
      </c>
      <c r="NK45" s="12" t="s">
        <v>2236</v>
      </c>
      <c r="NL45" s="12" t="s">
        <v>2236</v>
      </c>
      <c r="NM45" s="12" t="s">
        <v>2236</v>
      </c>
      <c r="NN45" s="12" t="s">
        <v>2236</v>
      </c>
      <c r="NO45" s="12" t="s">
        <v>2236</v>
      </c>
      <c r="NP45" s="12" t="s">
        <v>2236</v>
      </c>
      <c r="NQ45" s="12" t="s">
        <v>2236</v>
      </c>
      <c r="NR45" s="12" t="s">
        <v>2236</v>
      </c>
      <c r="NS45" s="12" t="s">
        <v>2236</v>
      </c>
      <c r="NT45" s="12" t="s">
        <v>2236</v>
      </c>
      <c r="NU45" s="12" t="s">
        <v>2236</v>
      </c>
      <c r="NV45" s="12" t="s">
        <v>2236</v>
      </c>
      <c r="NW45" s="12" t="s">
        <v>2236</v>
      </c>
      <c r="NX45" s="12" t="s">
        <v>2236</v>
      </c>
      <c r="NY45" s="12" t="s">
        <v>2236</v>
      </c>
      <c r="NZ45" s="12" t="s">
        <v>2236</v>
      </c>
      <c r="OA45" s="12" t="s">
        <v>2236</v>
      </c>
      <c r="OB45" s="12" t="s">
        <v>2236</v>
      </c>
      <c r="OC45" s="12" t="s">
        <v>2236</v>
      </c>
      <c r="OD45" s="12" t="s">
        <v>2236</v>
      </c>
      <c r="OE45" s="12" t="s">
        <v>2236</v>
      </c>
      <c r="OF45" s="12" t="s">
        <v>2236</v>
      </c>
      <c r="OG45" s="12" t="s">
        <v>2236</v>
      </c>
      <c r="OH45" s="12" t="s">
        <v>2236</v>
      </c>
      <c r="OI45" s="12" t="s">
        <v>2236</v>
      </c>
      <c r="OJ45" s="12" t="s">
        <v>2236</v>
      </c>
      <c r="OK45" s="12" t="s">
        <v>2236</v>
      </c>
      <c r="OL45" s="12" t="s">
        <v>2236</v>
      </c>
      <c r="OM45" s="12" t="s">
        <v>2236</v>
      </c>
      <c r="ON45" s="12" t="s">
        <v>2236</v>
      </c>
      <c r="OO45" s="12" t="s">
        <v>2236</v>
      </c>
      <c r="OP45" s="12" t="s">
        <v>2236</v>
      </c>
      <c r="OQ45" s="12" t="s">
        <v>2236</v>
      </c>
      <c r="OR45" s="12" t="s">
        <v>2236</v>
      </c>
      <c r="OS45" s="12" t="s">
        <v>2236</v>
      </c>
      <c r="OT45" s="12" t="s">
        <v>2236</v>
      </c>
      <c r="OU45" s="12" t="s">
        <v>2236</v>
      </c>
      <c r="OV45" s="12" t="s">
        <v>2236</v>
      </c>
      <c r="OW45" s="12" t="s">
        <v>2236</v>
      </c>
      <c r="OX45" s="12" t="s">
        <v>2236</v>
      </c>
      <c r="OY45" s="12" t="s">
        <v>2236</v>
      </c>
      <c r="OZ45" s="12" t="s">
        <v>2236</v>
      </c>
      <c r="PA45" s="12" t="s">
        <v>2236</v>
      </c>
      <c r="PB45" s="12" t="s">
        <v>2236</v>
      </c>
      <c r="PC45" s="12" t="s">
        <v>2236</v>
      </c>
      <c r="PD45" s="12" t="s">
        <v>2236</v>
      </c>
      <c r="PE45" s="12" t="s">
        <v>2236</v>
      </c>
      <c r="PF45" s="12" t="s">
        <v>2236</v>
      </c>
      <c r="PG45" s="12" t="s">
        <v>2236</v>
      </c>
      <c r="PH45" s="12" t="s">
        <v>2236</v>
      </c>
      <c r="PI45" s="12" t="s">
        <v>2236</v>
      </c>
      <c r="PJ45" s="12" t="s">
        <v>2236</v>
      </c>
      <c r="PK45" s="12" t="s">
        <v>2236</v>
      </c>
      <c r="PL45" s="12" t="s">
        <v>2236</v>
      </c>
      <c r="PM45" s="12" t="s">
        <v>2236</v>
      </c>
      <c r="PN45" s="12" t="s">
        <v>2236</v>
      </c>
      <c r="PO45" s="12" t="s">
        <v>2236</v>
      </c>
      <c r="PP45" s="12" t="s">
        <v>2236</v>
      </c>
      <c r="PQ45" s="12" t="s">
        <v>2236</v>
      </c>
      <c r="PR45" s="12" t="s">
        <v>2236</v>
      </c>
      <c r="PS45" s="11" t="s">
        <v>2236</v>
      </c>
      <c r="PT45" s="11" t="s">
        <v>2236</v>
      </c>
      <c r="PU45" s="11" t="s">
        <v>2236</v>
      </c>
      <c r="PV45" s="11" t="s">
        <v>2236</v>
      </c>
      <c r="PW45" s="11" t="s">
        <v>3811</v>
      </c>
      <c r="PX45" s="20" t="s">
        <v>2170</v>
      </c>
    </row>
    <row r="46" spans="1:440" ht="15" customHeight="1">
      <c r="A46" s="11" t="s">
        <v>5705</v>
      </c>
      <c r="B46" s="11">
        <v>1659</v>
      </c>
      <c r="C46" s="11" t="s">
        <v>3775</v>
      </c>
      <c r="D46" s="11" t="s">
        <v>3776</v>
      </c>
      <c r="E46" s="11" t="s">
        <v>3777</v>
      </c>
      <c r="F46" s="11">
        <v>2011</v>
      </c>
      <c r="G46" s="11" t="s">
        <v>3778</v>
      </c>
      <c r="H46" s="11" t="s">
        <v>3779</v>
      </c>
      <c r="I46" s="11" t="s">
        <v>3315</v>
      </c>
      <c r="J46" s="11" t="s">
        <v>5706</v>
      </c>
      <c r="K46" s="11" t="s">
        <v>2408</v>
      </c>
      <c r="L46" s="11" t="s">
        <v>2409</v>
      </c>
      <c r="M46" s="11" t="s">
        <v>3315</v>
      </c>
      <c r="N46" s="11" t="s">
        <v>3282</v>
      </c>
      <c r="O46" s="11" t="s">
        <v>2236</v>
      </c>
      <c r="P46" s="11" t="s">
        <v>2236</v>
      </c>
      <c r="Q46" s="60" t="s">
        <v>2236</v>
      </c>
      <c r="R46" s="11" t="s">
        <v>2236</v>
      </c>
      <c r="S46" s="12" t="s">
        <v>2236</v>
      </c>
      <c r="T46" s="12" t="s">
        <v>2236</v>
      </c>
      <c r="U46" s="12" t="s">
        <v>2236</v>
      </c>
      <c r="V46" s="12" t="s">
        <v>2236</v>
      </c>
      <c r="W46" s="12" t="s">
        <v>2236</v>
      </c>
      <c r="X46" s="12" t="s">
        <v>2236</v>
      </c>
      <c r="Y46" s="12" t="s">
        <v>2236</v>
      </c>
      <c r="Z46" s="12" t="s">
        <v>2236</v>
      </c>
      <c r="AA46" s="12" t="s">
        <v>2236</v>
      </c>
      <c r="AB46" s="12" t="s">
        <v>2236</v>
      </c>
      <c r="AC46" s="12" t="s">
        <v>2236</v>
      </c>
      <c r="AD46" s="12" t="s">
        <v>2236</v>
      </c>
      <c r="AE46" s="12" t="s">
        <v>2236</v>
      </c>
      <c r="AF46" s="12" t="s">
        <v>2236</v>
      </c>
      <c r="AG46" s="12" t="s">
        <v>2236</v>
      </c>
      <c r="AH46" s="12" t="s">
        <v>2236</v>
      </c>
      <c r="AI46" s="12" t="s">
        <v>2236</v>
      </c>
      <c r="AJ46" s="12" t="s">
        <v>2236</v>
      </c>
      <c r="AK46" s="12" t="s">
        <v>2236</v>
      </c>
      <c r="AL46" s="12" t="s">
        <v>2236</v>
      </c>
      <c r="AM46" s="12" t="s">
        <v>2236</v>
      </c>
      <c r="AN46" s="12" t="s">
        <v>2236</v>
      </c>
      <c r="AO46" s="12" t="s">
        <v>2236</v>
      </c>
      <c r="AP46" s="12" t="s">
        <v>2236</v>
      </c>
      <c r="AQ46" s="12" t="s">
        <v>2236</v>
      </c>
      <c r="AR46" s="12" t="s">
        <v>2236</v>
      </c>
      <c r="AS46" s="12" t="s">
        <v>2236</v>
      </c>
      <c r="AT46" s="12" t="s">
        <v>2236</v>
      </c>
      <c r="AU46" s="12" t="s">
        <v>2236</v>
      </c>
      <c r="AV46" s="12" t="s">
        <v>2236</v>
      </c>
      <c r="AW46" s="12" t="s">
        <v>2236</v>
      </c>
      <c r="AX46" s="12" t="s">
        <v>2236</v>
      </c>
      <c r="AY46" s="12" t="s">
        <v>2236</v>
      </c>
      <c r="AZ46" s="12" t="s">
        <v>2236</v>
      </c>
      <c r="BA46" s="12" t="s">
        <v>2236</v>
      </c>
      <c r="BB46" s="12" t="s">
        <v>2236</v>
      </c>
      <c r="BC46" s="12" t="s">
        <v>2236</v>
      </c>
      <c r="BD46" s="12" t="s">
        <v>2236</v>
      </c>
      <c r="BE46" s="12" t="s">
        <v>2236</v>
      </c>
      <c r="BF46" s="12" t="s">
        <v>2236</v>
      </c>
      <c r="BG46" s="12" t="s">
        <v>2236</v>
      </c>
      <c r="BH46" s="12" t="s">
        <v>2236</v>
      </c>
      <c r="BI46" s="11" t="s">
        <v>2236</v>
      </c>
      <c r="BJ46" s="11" t="s">
        <v>2236</v>
      </c>
      <c r="BK46" s="11" t="s">
        <v>2236</v>
      </c>
      <c r="BL46" s="11" t="s">
        <v>2236</v>
      </c>
      <c r="BM46" s="11" t="s">
        <v>2236</v>
      </c>
      <c r="BN46" s="11" t="s">
        <v>2236</v>
      </c>
      <c r="BO46" s="11" t="s">
        <v>2236</v>
      </c>
      <c r="BP46" s="11" t="s">
        <v>2236</v>
      </c>
      <c r="BQ46" s="11" t="s">
        <v>2236</v>
      </c>
      <c r="BR46" s="11" t="s">
        <v>2236</v>
      </c>
      <c r="BS46" s="12" t="s">
        <v>2236</v>
      </c>
      <c r="BT46" s="12" t="s">
        <v>2236</v>
      </c>
      <c r="BU46" s="12" t="s">
        <v>2236</v>
      </c>
      <c r="BV46" s="12" t="s">
        <v>2236</v>
      </c>
      <c r="BW46" s="12" t="s">
        <v>2236</v>
      </c>
      <c r="BX46" s="12" t="s">
        <v>2236</v>
      </c>
      <c r="BY46" s="12" t="s">
        <v>2236</v>
      </c>
      <c r="BZ46" s="12" t="s">
        <v>2236</v>
      </c>
      <c r="CA46" s="12" t="s">
        <v>2236</v>
      </c>
      <c r="CB46" s="12" t="s">
        <v>2236</v>
      </c>
      <c r="CC46" s="12" t="s">
        <v>2236</v>
      </c>
      <c r="CD46" s="12" t="s">
        <v>2236</v>
      </c>
      <c r="CE46" s="12" t="s">
        <v>2236</v>
      </c>
      <c r="CF46" s="11" t="s">
        <v>3781</v>
      </c>
      <c r="CG46" s="12" t="s">
        <v>2236</v>
      </c>
      <c r="CH46" s="11" t="s">
        <v>3782</v>
      </c>
      <c r="CI46" s="11" t="s">
        <v>2236</v>
      </c>
      <c r="CJ46" s="11" t="s">
        <v>2236</v>
      </c>
      <c r="CK46" s="11" t="s">
        <v>3783</v>
      </c>
      <c r="CL46" s="12" t="s">
        <v>2236</v>
      </c>
      <c r="CM46" s="12" t="s">
        <v>2236</v>
      </c>
      <c r="CN46" s="12" t="s">
        <v>2236</v>
      </c>
      <c r="CO46" s="12" t="s">
        <v>2236</v>
      </c>
      <c r="CP46" s="12" t="s">
        <v>2236</v>
      </c>
      <c r="CQ46" s="12" t="s">
        <v>2236</v>
      </c>
      <c r="CR46" s="12" t="s">
        <v>2236</v>
      </c>
      <c r="CS46" s="12" t="s">
        <v>2236</v>
      </c>
      <c r="CT46" s="12" t="s">
        <v>2236</v>
      </c>
      <c r="CU46" s="12" t="s">
        <v>2236</v>
      </c>
      <c r="CV46" s="12" t="s">
        <v>2236</v>
      </c>
      <c r="CW46" s="12" t="s">
        <v>2236</v>
      </c>
      <c r="CX46" s="12" t="s">
        <v>2236</v>
      </c>
      <c r="CY46" s="12" t="s">
        <v>2236</v>
      </c>
      <c r="CZ46" s="12" t="s">
        <v>2236</v>
      </c>
      <c r="DA46" s="12" t="s">
        <v>2236</v>
      </c>
      <c r="DB46" s="12" t="s">
        <v>2236</v>
      </c>
      <c r="DC46" s="12" t="s">
        <v>2236</v>
      </c>
      <c r="DD46" s="12" t="s">
        <v>2236</v>
      </c>
      <c r="DE46" s="12" t="s">
        <v>2236</v>
      </c>
      <c r="DF46" s="12" t="s">
        <v>2236</v>
      </c>
      <c r="DG46" s="12" t="s">
        <v>2236</v>
      </c>
      <c r="DH46" s="12" t="s">
        <v>2236</v>
      </c>
      <c r="DI46" s="12" t="s">
        <v>2236</v>
      </c>
      <c r="DJ46" s="12" t="s">
        <v>2236</v>
      </c>
      <c r="DK46" s="12" t="s">
        <v>2236</v>
      </c>
      <c r="DL46" s="12" t="s">
        <v>2236</v>
      </c>
      <c r="DM46" s="12" t="s">
        <v>2236</v>
      </c>
      <c r="DN46" s="12" t="s">
        <v>2236</v>
      </c>
      <c r="DO46" s="12" t="s">
        <v>2236</v>
      </c>
      <c r="DP46" s="12" t="s">
        <v>2236</v>
      </c>
      <c r="DQ46" s="12" t="s">
        <v>2236</v>
      </c>
      <c r="DR46" s="11" t="s">
        <v>2268</v>
      </c>
      <c r="DS46" s="11" t="s">
        <v>2236</v>
      </c>
      <c r="DT46" s="12" t="s">
        <v>2236</v>
      </c>
      <c r="DU46" s="12" t="s">
        <v>2236</v>
      </c>
      <c r="DV46" s="12" t="s">
        <v>2236</v>
      </c>
      <c r="DW46" s="12" t="s">
        <v>2236</v>
      </c>
      <c r="DX46" s="12" t="s">
        <v>2236</v>
      </c>
      <c r="DY46" s="12" t="s">
        <v>2236</v>
      </c>
      <c r="DZ46" s="12" t="s">
        <v>2236</v>
      </c>
      <c r="EA46" s="12" t="s">
        <v>2236</v>
      </c>
      <c r="EB46" s="12" t="s">
        <v>2236</v>
      </c>
      <c r="EC46" s="12" t="s">
        <v>2236</v>
      </c>
      <c r="ED46" s="12" t="s">
        <v>2236</v>
      </c>
      <c r="EE46" s="12" t="s">
        <v>2236</v>
      </c>
      <c r="EF46" s="12" t="s">
        <v>2236</v>
      </c>
      <c r="EG46" s="12" t="s">
        <v>2236</v>
      </c>
      <c r="EH46" s="12" t="s">
        <v>2236</v>
      </c>
      <c r="EI46" s="12" t="s">
        <v>2236</v>
      </c>
      <c r="EJ46" s="12" t="s">
        <v>2236</v>
      </c>
      <c r="EK46" s="12" t="s">
        <v>2236</v>
      </c>
      <c r="EL46" s="12" t="s">
        <v>2236</v>
      </c>
      <c r="EM46" s="12" t="s">
        <v>2236</v>
      </c>
      <c r="EN46" s="12" t="s">
        <v>2236</v>
      </c>
      <c r="EO46" s="12" t="s">
        <v>2236</v>
      </c>
      <c r="EP46" s="12" t="s">
        <v>2236</v>
      </c>
      <c r="EQ46" s="14" t="s">
        <v>3784</v>
      </c>
      <c r="ER46" s="11" t="s">
        <v>3785</v>
      </c>
      <c r="ES46" s="11" t="s">
        <v>2236</v>
      </c>
      <c r="ET46" s="11" t="s">
        <v>2236</v>
      </c>
      <c r="EU46" s="12" t="s">
        <v>2236</v>
      </c>
      <c r="EV46" s="12" t="s">
        <v>2236</v>
      </c>
      <c r="EW46" s="12" t="s">
        <v>2236</v>
      </c>
      <c r="EX46" s="12" t="s">
        <v>2236</v>
      </c>
      <c r="EY46" s="12" t="s">
        <v>2236</v>
      </c>
      <c r="EZ46" s="12" t="s">
        <v>2236</v>
      </c>
      <c r="FA46" s="12" t="s">
        <v>2236</v>
      </c>
      <c r="FB46" s="12" t="s">
        <v>2236</v>
      </c>
      <c r="FC46" s="12" t="s">
        <v>2236</v>
      </c>
      <c r="FD46" s="12" t="s">
        <v>2236</v>
      </c>
      <c r="FE46" s="12" t="s">
        <v>2236</v>
      </c>
      <c r="FF46" s="12" t="s">
        <v>2236</v>
      </c>
      <c r="FG46" s="12" t="s">
        <v>2236</v>
      </c>
      <c r="FH46" s="12" t="s">
        <v>2236</v>
      </c>
      <c r="FI46" s="12" t="s">
        <v>2236</v>
      </c>
      <c r="FJ46" s="12" t="s">
        <v>2236</v>
      </c>
      <c r="FK46" s="12" t="s">
        <v>2236</v>
      </c>
      <c r="FL46" s="12" t="s">
        <v>2236</v>
      </c>
      <c r="FM46" s="12" t="s">
        <v>2236</v>
      </c>
      <c r="FN46" s="12" t="s">
        <v>2236</v>
      </c>
      <c r="FO46" s="12" t="s">
        <v>2236</v>
      </c>
      <c r="FP46" s="12" t="s">
        <v>2236</v>
      </c>
      <c r="FQ46" s="12" t="s">
        <v>2236</v>
      </c>
      <c r="FR46" s="12" t="s">
        <v>2236</v>
      </c>
      <c r="FS46" s="12" t="s">
        <v>2236</v>
      </c>
      <c r="FT46" s="12" t="s">
        <v>2236</v>
      </c>
      <c r="FU46" s="12" t="s">
        <v>2236</v>
      </c>
      <c r="FV46" s="12" t="s">
        <v>2236</v>
      </c>
      <c r="FW46" s="12" t="s">
        <v>2236</v>
      </c>
      <c r="FX46" s="12" t="s">
        <v>2236</v>
      </c>
      <c r="FY46" s="12" t="s">
        <v>2236</v>
      </c>
      <c r="FZ46" s="12" t="s">
        <v>2236</v>
      </c>
      <c r="GA46" s="11" t="s">
        <v>3786</v>
      </c>
      <c r="GB46" s="11" t="s">
        <v>3785</v>
      </c>
      <c r="GC46" s="13" t="s">
        <v>3787</v>
      </c>
      <c r="GD46" s="11" t="s">
        <v>2236</v>
      </c>
      <c r="GE46" s="12" t="s">
        <v>2236</v>
      </c>
      <c r="GF46" s="12" t="s">
        <v>2236</v>
      </c>
      <c r="GG46" s="12" t="s">
        <v>2236</v>
      </c>
      <c r="GH46" s="12" t="s">
        <v>2236</v>
      </c>
      <c r="GI46" s="12" t="s">
        <v>2236</v>
      </c>
      <c r="GJ46" s="12" t="s">
        <v>2236</v>
      </c>
      <c r="GK46" s="12" t="s">
        <v>2236</v>
      </c>
      <c r="GL46" s="12" t="s">
        <v>2236</v>
      </c>
      <c r="GM46" s="12" t="s">
        <v>2236</v>
      </c>
      <c r="GN46" s="12" t="s">
        <v>2236</v>
      </c>
      <c r="GO46" s="12" t="s">
        <v>2236</v>
      </c>
      <c r="GP46" s="12" t="s">
        <v>2236</v>
      </c>
      <c r="GQ46" s="12" t="s">
        <v>2236</v>
      </c>
      <c r="GR46" s="12" t="s">
        <v>2236</v>
      </c>
      <c r="GS46" s="12" t="s">
        <v>2236</v>
      </c>
      <c r="GT46" s="12" t="s">
        <v>2236</v>
      </c>
      <c r="GU46" s="11" t="s">
        <v>3788</v>
      </c>
      <c r="GV46" s="11" t="s">
        <v>3785</v>
      </c>
      <c r="GW46" s="11" t="s">
        <v>2236</v>
      </c>
      <c r="GX46" s="11" t="s">
        <v>2236</v>
      </c>
      <c r="GY46" s="12" t="s">
        <v>2236</v>
      </c>
      <c r="GZ46" s="12" t="s">
        <v>2236</v>
      </c>
      <c r="HA46" s="12" t="s">
        <v>2236</v>
      </c>
      <c r="HB46" s="12" t="s">
        <v>2236</v>
      </c>
      <c r="HC46" s="12" t="s">
        <v>2236</v>
      </c>
      <c r="HD46" s="12" t="s">
        <v>2236</v>
      </c>
      <c r="HE46" s="12" t="s">
        <v>2236</v>
      </c>
      <c r="HF46" s="12" t="s">
        <v>2236</v>
      </c>
      <c r="HG46" s="12" t="s">
        <v>2236</v>
      </c>
      <c r="HH46" s="12" t="s">
        <v>2236</v>
      </c>
      <c r="HI46" s="12" t="s">
        <v>2236</v>
      </c>
      <c r="HJ46" s="12" t="s">
        <v>2236</v>
      </c>
      <c r="HK46" s="12" t="s">
        <v>2236</v>
      </c>
      <c r="HL46" s="12" t="s">
        <v>2236</v>
      </c>
      <c r="HM46" s="12" t="s">
        <v>2236</v>
      </c>
      <c r="HN46" s="12" t="s">
        <v>2236</v>
      </c>
      <c r="HO46" s="12" t="s">
        <v>2236</v>
      </c>
      <c r="HP46" s="12" t="s">
        <v>2236</v>
      </c>
      <c r="HQ46" s="12" t="s">
        <v>2236</v>
      </c>
      <c r="HR46" s="12" t="s">
        <v>2236</v>
      </c>
      <c r="HS46" s="11" t="s">
        <v>3789</v>
      </c>
      <c r="HT46" s="11" t="s">
        <v>3790</v>
      </c>
      <c r="HU46" s="11" t="s">
        <v>2236</v>
      </c>
      <c r="HV46" s="11" t="s">
        <v>2236</v>
      </c>
      <c r="HW46" s="12" t="s">
        <v>2236</v>
      </c>
      <c r="HX46" s="12" t="s">
        <v>2236</v>
      </c>
      <c r="HY46" s="12" t="s">
        <v>2236</v>
      </c>
      <c r="HZ46" s="12" t="s">
        <v>2236</v>
      </c>
      <c r="IA46" s="11" t="s">
        <v>5707</v>
      </c>
      <c r="IB46" s="11" t="s">
        <v>3785</v>
      </c>
      <c r="IC46" s="11" t="s">
        <v>2236</v>
      </c>
      <c r="ID46" s="11" t="s">
        <v>2236</v>
      </c>
      <c r="IE46" s="12" t="s">
        <v>2236</v>
      </c>
      <c r="IF46" s="12" t="s">
        <v>2236</v>
      </c>
      <c r="IG46" s="12" t="s">
        <v>2236</v>
      </c>
      <c r="IH46" s="12" t="s">
        <v>2236</v>
      </c>
      <c r="II46" s="11" t="s">
        <v>3792</v>
      </c>
      <c r="IJ46" s="13" t="s">
        <v>3790</v>
      </c>
      <c r="IK46" s="11" t="s">
        <v>2236</v>
      </c>
      <c r="IL46" s="11" t="s">
        <v>2236</v>
      </c>
      <c r="IM46" s="11" t="s">
        <v>3793</v>
      </c>
      <c r="IN46" s="11" t="s">
        <v>3785</v>
      </c>
      <c r="IO46" s="11" t="s">
        <v>2236</v>
      </c>
      <c r="IP46" s="11" t="s">
        <v>2236</v>
      </c>
      <c r="IQ46" s="12" t="s">
        <v>2236</v>
      </c>
      <c r="IR46" s="12" t="s">
        <v>2236</v>
      </c>
      <c r="IS46" s="12" t="s">
        <v>2236</v>
      </c>
      <c r="IT46" s="12" t="s">
        <v>2236</v>
      </c>
      <c r="IU46" s="11" t="s">
        <v>3794</v>
      </c>
      <c r="IV46" s="11" t="s">
        <v>3785</v>
      </c>
      <c r="IW46" s="11" t="s">
        <v>2236</v>
      </c>
      <c r="IX46" s="11" t="s">
        <v>2236</v>
      </c>
      <c r="IY46" s="12" t="s">
        <v>2236</v>
      </c>
      <c r="IZ46" s="12" t="s">
        <v>2236</v>
      </c>
      <c r="JA46" s="12" t="s">
        <v>2236</v>
      </c>
      <c r="JB46" s="12" t="s">
        <v>2236</v>
      </c>
      <c r="JC46" s="11" t="s">
        <v>3795</v>
      </c>
      <c r="JD46" s="11" t="s">
        <v>3785</v>
      </c>
      <c r="JE46" s="11" t="s">
        <v>2236</v>
      </c>
      <c r="JF46" s="11" t="s">
        <v>2236</v>
      </c>
      <c r="JG46" s="12" t="s">
        <v>2236</v>
      </c>
      <c r="JH46" s="12" t="s">
        <v>2236</v>
      </c>
      <c r="JI46" s="12" t="s">
        <v>2236</v>
      </c>
      <c r="JJ46" s="12" t="s">
        <v>2236</v>
      </c>
      <c r="JK46" s="12" t="s">
        <v>2236</v>
      </c>
      <c r="JL46" s="12" t="s">
        <v>2236</v>
      </c>
      <c r="JM46" s="12" t="s">
        <v>2236</v>
      </c>
      <c r="JN46" s="12" t="s">
        <v>2236</v>
      </c>
      <c r="JO46" s="12" t="s">
        <v>2236</v>
      </c>
      <c r="JP46" s="12" t="s">
        <v>2236</v>
      </c>
      <c r="JQ46" s="12" t="s">
        <v>2236</v>
      </c>
      <c r="JR46" s="12" t="s">
        <v>2236</v>
      </c>
      <c r="JS46" s="12" t="s">
        <v>2236</v>
      </c>
      <c r="JT46" s="12" t="s">
        <v>2236</v>
      </c>
      <c r="JU46" s="12" t="s">
        <v>2236</v>
      </c>
      <c r="JV46" s="12" t="s">
        <v>2236</v>
      </c>
      <c r="JW46" s="12" t="s">
        <v>2236</v>
      </c>
      <c r="JX46" s="12" t="s">
        <v>2236</v>
      </c>
      <c r="JY46" s="12" t="s">
        <v>2236</v>
      </c>
      <c r="JZ46" s="12" t="s">
        <v>2236</v>
      </c>
      <c r="KA46" s="12" t="s">
        <v>2236</v>
      </c>
      <c r="KB46" s="12" t="s">
        <v>2236</v>
      </c>
      <c r="KC46" s="12" t="s">
        <v>2236</v>
      </c>
      <c r="KD46" s="12" t="s">
        <v>2236</v>
      </c>
      <c r="KE46" s="12" t="s">
        <v>2236</v>
      </c>
      <c r="KF46" s="12" t="s">
        <v>2236</v>
      </c>
      <c r="KG46" s="12" t="s">
        <v>2236</v>
      </c>
      <c r="KH46" s="12" t="s">
        <v>2236</v>
      </c>
      <c r="KI46" s="12" t="s">
        <v>2236</v>
      </c>
      <c r="KJ46" s="12" t="s">
        <v>2236</v>
      </c>
      <c r="KK46" s="12" t="s">
        <v>2236</v>
      </c>
      <c r="KL46" s="12" t="s">
        <v>2236</v>
      </c>
      <c r="KM46" s="12" t="s">
        <v>2236</v>
      </c>
      <c r="KN46" s="12" t="s">
        <v>2236</v>
      </c>
      <c r="KO46" s="12" t="s">
        <v>2236</v>
      </c>
      <c r="KP46" s="12" t="s">
        <v>2236</v>
      </c>
      <c r="KQ46" s="12" t="s">
        <v>2236</v>
      </c>
      <c r="KR46" s="12" t="s">
        <v>2236</v>
      </c>
      <c r="KS46" s="12" t="s">
        <v>2236</v>
      </c>
      <c r="KT46" s="12" t="s">
        <v>2236</v>
      </c>
      <c r="KU46" s="12" t="s">
        <v>2236</v>
      </c>
      <c r="KV46" s="12" t="s">
        <v>2236</v>
      </c>
      <c r="KW46" s="12" t="s">
        <v>2236</v>
      </c>
      <c r="KX46" s="12" t="s">
        <v>2236</v>
      </c>
      <c r="KY46" s="12" t="s">
        <v>2236</v>
      </c>
      <c r="KZ46" s="12" t="s">
        <v>2236</v>
      </c>
      <c r="LA46" s="12" t="s">
        <v>2236</v>
      </c>
      <c r="LB46" s="12" t="s">
        <v>2236</v>
      </c>
      <c r="LC46" s="12" t="s">
        <v>2236</v>
      </c>
      <c r="LD46" s="12" t="s">
        <v>2236</v>
      </c>
      <c r="LE46" s="12" t="s">
        <v>2236</v>
      </c>
      <c r="LF46" s="12" t="s">
        <v>2236</v>
      </c>
      <c r="LG46" s="12" t="s">
        <v>2236</v>
      </c>
      <c r="LH46" s="12" t="s">
        <v>2236</v>
      </c>
      <c r="LI46" s="12" t="s">
        <v>2236</v>
      </c>
      <c r="LJ46" s="12" t="s">
        <v>2236</v>
      </c>
      <c r="LK46" s="12" t="s">
        <v>2236</v>
      </c>
      <c r="LL46" s="12" t="s">
        <v>2236</v>
      </c>
      <c r="LM46" s="12" t="s">
        <v>2236</v>
      </c>
      <c r="LN46" s="12" t="s">
        <v>2236</v>
      </c>
      <c r="LO46" s="12" t="s">
        <v>2236</v>
      </c>
      <c r="LP46" s="12" t="s">
        <v>2236</v>
      </c>
      <c r="LQ46" s="12" t="s">
        <v>2236</v>
      </c>
      <c r="LR46" s="12" t="s">
        <v>2236</v>
      </c>
      <c r="LS46" s="12" t="s">
        <v>2236</v>
      </c>
      <c r="LT46" s="12" t="s">
        <v>2236</v>
      </c>
      <c r="LU46" s="12" t="s">
        <v>2236</v>
      </c>
      <c r="LV46" s="12" t="s">
        <v>2236</v>
      </c>
      <c r="LW46" s="12" t="s">
        <v>2236</v>
      </c>
      <c r="LX46" s="12" t="s">
        <v>2236</v>
      </c>
      <c r="LY46" s="12" t="s">
        <v>2236</v>
      </c>
      <c r="LZ46" s="12" t="s">
        <v>2236</v>
      </c>
      <c r="MA46" s="12" t="s">
        <v>2236</v>
      </c>
      <c r="MB46" s="12" t="s">
        <v>2236</v>
      </c>
      <c r="MC46" s="12" t="s">
        <v>2236</v>
      </c>
      <c r="MD46" s="12" t="s">
        <v>2236</v>
      </c>
      <c r="ME46" s="12" t="s">
        <v>2236</v>
      </c>
      <c r="MF46" s="12" t="s">
        <v>2236</v>
      </c>
      <c r="MG46" s="12" t="s">
        <v>2236</v>
      </c>
      <c r="MH46" s="12" t="s">
        <v>2236</v>
      </c>
      <c r="MI46" s="12" t="s">
        <v>2236</v>
      </c>
      <c r="MJ46" s="12" t="s">
        <v>2236</v>
      </c>
      <c r="MK46" s="12" t="s">
        <v>2236</v>
      </c>
      <c r="ML46" s="12" t="s">
        <v>2236</v>
      </c>
      <c r="MM46" s="12" t="s">
        <v>2236</v>
      </c>
      <c r="MN46" s="12" t="s">
        <v>2236</v>
      </c>
      <c r="MO46" s="12" t="s">
        <v>2236</v>
      </c>
      <c r="MP46" s="12" t="s">
        <v>2236</v>
      </c>
      <c r="MQ46" s="12" t="s">
        <v>2236</v>
      </c>
      <c r="MR46" s="12" t="s">
        <v>2236</v>
      </c>
      <c r="MS46" s="12" t="s">
        <v>2236</v>
      </c>
      <c r="MT46" s="12" t="s">
        <v>2236</v>
      </c>
      <c r="MU46" s="12" t="s">
        <v>2236</v>
      </c>
      <c r="MV46" s="12" t="s">
        <v>2236</v>
      </c>
      <c r="MW46" s="12" t="s">
        <v>2236</v>
      </c>
      <c r="MX46" s="12" t="s">
        <v>2236</v>
      </c>
      <c r="MY46" s="12" t="s">
        <v>2236</v>
      </c>
      <c r="MZ46" s="12" t="s">
        <v>2236</v>
      </c>
      <c r="NA46" s="12" t="s">
        <v>2236</v>
      </c>
      <c r="NB46" s="12" t="s">
        <v>2236</v>
      </c>
      <c r="NC46" s="12" t="s">
        <v>2236</v>
      </c>
      <c r="ND46" s="12" t="s">
        <v>2236</v>
      </c>
      <c r="NE46" s="12" t="s">
        <v>2236</v>
      </c>
      <c r="NF46" s="12" t="s">
        <v>2236</v>
      </c>
      <c r="NG46" s="12" t="s">
        <v>2236</v>
      </c>
      <c r="NH46" s="12" t="s">
        <v>2236</v>
      </c>
      <c r="NI46" s="12" t="s">
        <v>2236</v>
      </c>
      <c r="NJ46" s="12" t="s">
        <v>2236</v>
      </c>
      <c r="NK46" s="12" t="s">
        <v>2236</v>
      </c>
      <c r="NL46" s="12" t="s">
        <v>2236</v>
      </c>
      <c r="NM46" s="12" t="s">
        <v>2236</v>
      </c>
      <c r="NN46" s="12" t="s">
        <v>2236</v>
      </c>
      <c r="NO46" s="12" t="s">
        <v>2236</v>
      </c>
      <c r="NP46" s="12" t="s">
        <v>2236</v>
      </c>
      <c r="NQ46" s="12" t="s">
        <v>2236</v>
      </c>
      <c r="NR46" s="12" t="s">
        <v>2236</v>
      </c>
      <c r="NS46" s="12" t="s">
        <v>2236</v>
      </c>
      <c r="NT46" s="12" t="s">
        <v>2236</v>
      </c>
      <c r="NU46" s="12" t="s">
        <v>2236</v>
      </c>
      <c r="NV46" s="12" t="s">
        <v>2236</v>
      </c>
      <c r="NW46" s="12" t="s">
        <v>2236</v>
      </c>
      <c r="NX46" s="12" t="s">
        <v>2236</v>
      </c>
      <c r="NY46" s="12" t="s">
        <v>2236</v>
      </c>
      <c r="NZ46" s="12" t="s">
        <v>2236</v>
      </c>
      <c r="OA46" s="12" t="s">
        <v>2236</v>
      </c>
      <c r="OB46" s="12" t="s">
        <v>2236</v>
      </c>
      <c r="OC46" s="12" t="s">
        <v>2236</v>
      </c>
      <c r="OD46" s="12" t="s">
        <v>2236</v>
      </c>
      <c r="OE46" s="12" t="s">
        <v>2236</v>
      </c>
      <c r="OF46" s="12" t="s">
        <v>2236</v>
      </c>
      <c r="OG46" s="12" t="s">
        <v>2236</v>
      </c>
      <c r="OH46" s="12" t="s">
        <v>2236</v>
      </c>
      <c r="OI46" s="12" t="s">
        <v>2236</v>
      </c>
      <c r="OJ46" s="12" t="s">
        <v>2236</v>
      </c>
      <c r="OK46" s="12" t="s">
        <v>2236</v>
      </c>
      <c r="OL46" s="12" t="s">
        <v>2236</v>
      </c>
      <c r="OM46" s="12" t="s">
        <v>2236</v>
      </c>
      <c r="ON46" s="12" t="s">
        <v>2236</v>
      </c>
      <c r="OO46" s="12" t="s">
        <v>2236</v>
      </c>
      <c r="OP46" s="12" t="s">
        <v>2236</v>
      </c>
      <c r="OQ46" s="12" t="s">
        <v>2236</v>
      </c>
      <c r="OR46" s="12" t="s">
        <v>2236</v>
      </c>
      <c r="OS46" s="12" t="s">
        <v>2236</v>
      </c>
      <c r="OT46" s="12" t="s">
        <v>2236</v>
      </c>
      <c r="OU46" s="12" t="s">
        <v>2236</v>
      </c>
      <c r="OV46" s="12" t="s">
        <v>2236</v>
      </c>
      <c r="OW46" s="12" t="s">
        <v>2236</v>
      </c>
      <c r="OX46" s="12" t="s">
        <v>2236</v>
      </c>
      <c r="OY46" s="12" t="s">
        <v>2236</v>
      </c>
      <c r="OZ46" s="12" t="s">
        <v>2236</v>
      </c>
      <c r="PA46" s="12" t="s">
        <v>2236</v>
      </c>
      <c r="PB46" s="12" t="s">
        <v>2236</v>
      </c>
      <c r="PC46" s="12" t="s">
        <v>2236</v>
      </c>
      <c r="PD46" s="12" t="s">
        <v>2236</v>
      </c>
      <c r="PE46" s="12" t="s">
        <v>2236</v>
      </c>
      <c r="PF46" s="12" t="s">
        <v>2236</v>
      </c>
      <c r="PG46" s="12" t="s">
        <v>2236</v>
      </c>
      <c r="PH46" s="12" t="s">
        <v>2236</v>
      </c>
      <c r="PI46" s="12" t="s">
        <v>2236</v>
      </c>
      <c r="PJ46" s="12" t="s">
        <v>2236</v>
      </c>
      <c r="PK46" s="12" t="s">
        <v>2236</v>
      </c>
      <c r="PL46" s="12" t="s">
        <v>2236</v>
      </c>
      <c r="PM46" s="12" t="s">
        <v>2236</v>
      </c>
      <c r="PN46" s="12" t="s">
        <v>2236</v>
      </c>
      <c r="PO46" s="12" t="s">
        <v>2236</v>
      </c>
      <c r="PP46" s="12" t="s">
        <v>2236</v>
      </c>
      <c r="PQ46" s="12" t="s">
        <v>2236</v>
      </c>
      <c r="PR46" s="12" t="s">
        <v>2236</v>
      </c>
      <c r="PS46" s="11" t="s">
        <v>5708</v>
      </c>
      <c r="PT46" s="11" t="s">
        <v>2236</v>
      </c>
      <c r="PU46" s="11" t="s">
        <v>2236</v>
      </c>
      <c r="PV46" s="11" t="s">
        <v>2236</v>
      </c>
      <c r="PW46" s="11" t="s">
        <v>5709</v>
      </c>
      <c r="PX46" s="20" t="s">
        <v>2170</v>
      </c>
    </row>
    <row r="47" spans="1:440" ht="15" customHeight="1">
      <c r="A47" s="11" t="s">
        <v>5710</v>
      </c>
      <c r="B47" s="11">
        <v>238</v>
      </c>
      <c r="C47" s="11" t="s">
        <v>3310</v>
      </c>
      <c r="D47" s="11" t="s">
        <v>3311</v>
      </c>
      <c r="E47" s="11" t="s">
        <v>3312</v>
      </c>
      <c r="F47" s="11">
        <v>2021</v>
      </c>
      <c r="G47" s="11" t="s">
        <v>3313</v>
      </c>
      <c r="H47" s="11" t="s">
        <v>3314</v>
      </c>
      <c r="I47" s="11" t="s">
        <v>3315</v>
      </c>
      <c r="J47" s="11" t="s">
        <v>3316</v>
      </c>
      <c r="K47" s="11" t="s">
        <v>2234</v>
      </c>
      <c r="L47" s="11" t="s">
        <v>2891</v>
      </c>
      <c r="M47" s="11" t="s">
        <v>2236</v>
      </c>
      <c r="N47" s="11" t="s">
        <v>2237</v>
      </c>
      <c r="O47" s="11" t="s">
        <v>2236</v>
      </c>
      <c r="P47" s="11" t="s">
        <v>2236</v>
      </c>
      <c r="Q47" s="60" t="s">
        <v>2236</v>
      </c>
      <c r="R47" s="11" t="s">
        <v>2236</v>
      </c>
      <c r="S47" s="12" t="s">
        <v>2236</v>
      </c>
      <c r="T47" s="12" t="s">
        <v>2236</v>
      </c>
      <c r="U47" s="12" t="s">
        <v>2236</v>
      </c>
      <c r="V47" s="12" t="s">
        <v>2236</v>
      </c>
      <c r="W47" s="12" t="s">
        <v>2236</v>
      </c>
      <c r="X47" s="12" t="s">
        <v>2236</v>
      </c>
      <c r="Y47" s="12" t="s">
        <v>2236</v>
      </c>
      <c r="Z47" s="12" t="s">
        <v>2236</v>
      </c>
      <c r="AA47" s="12" t="s">
        <v>2236</v>
      </c>
      <c r="AB47" s="12" t="s">
        <v>2236</v>
      </c>
      <c r="AC47" s="12" t="s">
        <v>2236</v>
      </c>
      <c r="AD47" s="12" t="s">
        <v>2236</v>
      </c>
      <c r="AE47" s="12" t="s">
        <v>2236</v>
      </c>
      <c r="AF47" s="12" t="s">
        <v>2236</v>
      </c>
      <c r="AG47" s="12" t="s">
        <v>2236</v>
      </c>
      <c r="AH47" s="12" t="s">
        <v>2236</v>
      </c>
      <c r="AI47" s="12" t="s">
        <v>2236</v>
      </c>
      <c r="AJ47" s="12" t="s">
        <v>2236</v>
      </c>
      <c r="AK47" s="12" t="s">
        <v>2236</v>
      </c>
      <c r="AL47" s="12" t="s">
        <v>2236</v>
      </c>
      <c r="AM47" s="12" t="s">
        <v>2236</v>
      </c>
      <c r="AN47" s="12" t="s">
        <v>2236</v>
      </c>
      <c r="AO47" s="12" t="s">
        <v>2236</v>
      </c>
      <c r="AP47" s="12" t="s">
        <v>2236</v>
      </c>
      <c r="AQ47" s="12" t="s">
        <v>2236</v>
      </c>
      <c r="AR47" s="12" t="s">
        <v>2236</v>
      </c>
      <c r="AS47" s="12" t="s">
        <v>2236</v>
      </c>
      <c r="AT47" s="12" t="s">
        <v>2236</v>
      </c>
      <c r="AU47" s="12" t="s">
        <v>2236</v>
      </c>
      <c r="AV47" s="12" t="s">
        <v>2236</v>
      </c>
      <c r="AW47" s="12" t="s">
        <v>2236</v>
      </c>
      <c r="AX47" s="12" t="s">
        <v>2236</v>
      </c>
      <c r="AY47" s="12" t="s">
        <v>2236</v>
      </c>
      <c r="AZ47" s="12" t="s">
        <v>2236</v>
      </c>
      <c r="BA47" s="12" t="s">
        <v>2236</v>
      </c>
      <c r="BB47" s="12" t="s">
        <v>2236</v>
      </c>
      <c r="BC47" s="12" t="s">
        <v>2236</v>
      </c>
      <c r="BD47" s="12" t="s">
        <v>2236</v>
      </c>
      <c r="BE47" s="12" t="s">
        <v>2236</v>
      </c>
      <c r="BF47" s="12" t="s">
        <v>2236</v>
      </c>
      <c r="BG47" s="12" t="s">
        <v>2236</v>
      </c>
      <c r="BH47" s="12" t="s">
        <v>2236</v>
      </c>
      <c r="BI47" s="12" t="s">
        <v>2236</v>
      </c>
      <c r="BJ47" s="12" t="s">
        <v>2236</v>
      </c>
      <c r="BK47" s="12" t="s">
        <v>2236</v>
      </c>
      <c r="BL47" s="12" t="s">
        <v>2236</v>
      </c>
      <c r="BM47" s="12" t="s">
        <v>2236</v>
      </c>
      <c r="BN47" s="12" t="s">
        <v>2236</v>
      </c>
      <c r="BO47" s="12" t="s">
        <v>2236</v>
      </c>
      <c r="BP47" s="12" t="s">
        <v>2236</v>
      </c>
      <c r="BQ47" s="12" t="s">
        <v>2236</v>
      </c>
      <c r="BR47" s="12" t="s">
        <v>2236</v>
      </c>
      <c r="BS47" s="12" t="s">
        <v>2236</v>
      </c>
      <c r="BT47" s="12" t="s">
        <v>2236</v>
      </c>
      <c r="BU47" s="12" t="s">
        <v>2236</v>
      </c>
      <c r="BV47" s="11" t="s">
        <v>2236</v>
      </c>
      <c r="BW47" s="11" t="s">
        <v>2236</v>
      </c>
      <c r="BX47" s="11" t="s">
        <v>2236</v>
      </c>
      <c r="BY47" s="11" t="s">
        <v>2236</v>
      </c>
      <c r="BZ47" s="12" t="s">
        <v>2236</v>
      </c>
      <c r="CA47" s="12" t="s">
        <v>2236</v>
      </c>
      <c r="CB47" s="12" t="s">
        <v>2236</v>
      </c>
      <c r="CC47" s="12" t="s">
        <v>2236</v>
      </c>
      <c r="CD47" s="12" t="s">
        <v>2236</v>
      </c>
      <c r="CE47" s="12" t="s">
        <v>2236</v>
      </c>
      <c r="CF47" s="11" t="s">
        <v>2236</v>
      </c>
      <c r="CG47" s="12" t="s">
        <v>2236</v>
      </c>
      <c r="CH47" s="11" t="s">
        <v>2236</v>
      </c>
      <c r="CI47" s="12" t="s">
        <v>2236</v>
      </c>
      <c r="CJ47" s="12" t="s">
        <v>2236</v>
      </c>
      <c r="CK47" s="12" t="s">
        <v>2236</v>
      </c>
      <c r="CL47" s="12" t="s">
        <v>2236</v>
      </c>
      <c r="CM47" s="12" t="s">
        <v>2236</v>
      </c>
      <c r="CN47" s="12" t="s">
        <v>2236</v>
      </c>
      <c r="CO47" s="12" t="s">
        <v>2236</v>
      </c>
      <c r="CP47" s="12" t="s">
        <v>2236</v>
      </c>
      <c r="CQ47" s="12" t="s">
        <v>2236</v>
      </c>
      <c r="CR47" s="12" t="s">
        <v>2236</v>
      </c>
      <c r="CS47" s="12" t="s">
        <v>2236</v>
      </c>
      <c r="CT47" s="12" t="s">
        <v>2236</v>
      </c>
      <c r="CU47" s="12" t="s">
        <v>2236</v>
      </c>
      <c r="CV47" s="12" t="s">
        <v>2236</v>
      </c>
      <c r="CW47" s="12" t="s">
        <v>2236</v>
      </c>
      <c r="CX47" s="12" t="s">
        <v>2236</v>
      </c>
      <c r="CY47" s="12" t="s">
        <v>2236</v>
      </c>
      <c r="CZ47" s="12" t="s">
        <v>2236</v>
      </c>
      <c r="DA47" s="12" t="s">
        <v>2236</v>
      </c>
      <c r="DB47" s="12" t="s">
        <v>2236</v>
      </c>
      <c r="DC47" s="12" t="s">
        <v>2236</v>
      </c>
      <c r="DD47" s="12" t="s">
        <v>2236</v>
      </c>
      <c r="DE47" s="12" t="s">
        <v>2236</v>
      </c>
      <c r="DF47" s="12" t="s">
        <v>2236</v>
      </c>
      <c r="DG47" s="12" t="s">
        <v>2236</v>
      </c>
      <c r="DH47" s="12" t="s">
        <v>2236</v>
      </c>
      <c r="DI47" s="12" t="s">
        <v>2236</v>
      </c>
      <c r="DJ47" s="12" t="s">
        <v>2236</v>
      </c>
      <c r="DK47" s="12" t="s">
        <v>2236</v>
      </c>
      <c r="DL47" s="12" t="s">
        <v>2236</v>
      </c>
      <c r="DM47" s="12" t="s">
        <v>2236</v>
      </c>
      <c r="DN47" s="12" t="s">
        <v>2236</v>
      </c>
      <c r="DO47" s="12" t="s">
        <v>2236</v>
      </c>
      <c r="DP47" s="12" t="s">
        <v>2236</v>
      </c>
      <c r="DQ47" s="12" t="s">
        <v>2236</v>
      </c>
      <c r="DR47" s="11" t="s">
        <v>2268</v>
      </c>
      <c r="DS47" s="11" t="s">
        <v>3317</v>
      </c>
      <c r="DT47" s="11" t="s">
        <v>3318</v>
      </c>
      <c r="DU47" s="11" t="s">
        <v>5711</v>
      </c>
      <c r="DV47" s="12" t="s">
        <v>2236</v>
      </c>
      <c r="DW47" s="12" t="s">
        <v>2236</v>
      </c>
      <c r="DX47" s="12" t="s">
        <v>2236</v>
      </c>
      <c r="DY47" s="12" t="s">
        <v>2236</v>
      </c>
      <c r="DZ47" s="12" t="s">
        <v>2236</v>
      </c>
      <c r="EA47" s="12" t="s">
        <v>2236</v>
      </c>
      <c r="EB47" s="12" t="s">
        <v>2236</v>
      </c>
      <c r="EC47" s="12" t="s">
        <v>2236</v>
      </c>
      <c r="ED47" s="12" t="s">
        <v>2236</v>
      </c>
      <c r="EE47" s="12" t="s">
        <v>2236</v>
      </c>
      <c r="EF47" s="12" t="s">
        <v>2236</v>
      </c>
      <c r="EG47" s="12" t="s">
        <v>2236</v>
      </c>
      <c r="EH47" s="12" t="s">
        <v>2236</v>
      </c>
      <c r="EI47" s="12" t="s">
        <v>2236</v>
      </c>
      <c r="EJ47" s="12" t="s">
        <v>2236</v>
      </c>
      <c r="EK47" s="12" t="s">
        <v>2236</v>
      </c>
      <c r="EL47" s="12" t="s">
        <v>2236</v>
      </c>
      <c r="EM47" s="12" t="s">
        <v>2236</v>
      </c>
      <c r="EN47" s="12" t="s">
        <v>2236</v>
      </c>
      <c r="EO47" s="12" t="s">
        <v>2236</v>
      </c>
      <c r="EP47" s="12" t="s">
        <v>2236</v>
      </c>
      <c r="EQ47" s="12" t="s">
        <v>2236</v>
      </c>
      <c r="ER47" s="12" t="s">
        <v>2236</v>
      </c>
      <c r="ES47" s="12" t="s">
        <v>2236</v>
      </c>
      <c r="ET47" s="12" t="s">
        <v>2236</v>
      </c>
      <c r="EU47" s="12" t="s">
        <v>2236</v>
      </c>
      <c r="EV47" s="12" t="s">
        <v>2236</v>
      </c>
      <c r="EW47" s="12" t="s">
        <v>2236</v>
      </c>
      <c r="EX47" s="12" t="s">
        <v>2236</v>
      </c>
      <c r="EY47" s="12" t="s">
        <v>2236</v>
      </c>
      <c r="EZ47" s="12" t="s">
        <v>2236</v>
      </c>
      <c r="FA47" s="12" t="s">
        <v>2236</v>
      </c>
      <c r="FB47" s="12" t="s">
        <v>2236</v>
      </c>
      <c r="FC47" s="12" t="s">
        <v>2236</v>
      </c>
      <c r="FD47" s="12" t="s">
        <v>2236</v>
      </c>
      <c r="FE47" s="12" t="s">
        <v>2236</v>
      </c>
      <c r="FF47" s="12" t="s">
        <v>2236</v>
      </c>
      <c r="FG47" s="12" t="s">
        <v>2236</v>
      </c>
      <c r="FH47" s="12" t="s">
        <v>2236</v>
      </c>
      <c r="FI47" s="12" t="s">
        <v>2236</v>
      </c>
      <c r="FJ47" s="12" t="s">
        <v>2236</v>
      </c>
      <c r="FK47" s="12" t="s">
        <v>2236</v>
      </c>
      <c r="FL47" s="12" t="s">
        <v>2236</v>
      </c>
      <c r="FM47" s="12" t="s">
        <v>2236</v>
      </c>
      <c r="FN47" s="12" t="s">
        <v>2236</v>
      </c>
      <c r="FO47" s="12" t="s">
        <v>2236</v>
      </c>
      <c r="FP47" s="12" t="s">
        <v>2236</v>
      </c>
      <c r="FQ47" s="12" t="s">
        <v>2236</v>
      </c>
      <c r="FR47" s="12" t="s">
        <v>2236</v>
      </c>
      <c r="FS47" s="12" t="s">
        <v>2236</v>
      </c>
      <c r="FT47" s="12" t="s">
        <v>2236</v>
      </c>
      <c r="FU47" s="12" t="s">
        <v>2236</v>
      </c>
      <c r="FV47" s="12" t="s">
        <v>2236</v>
      </c>
      <c r="FW47" s="12" t="s">
        <v>2236</v>
      </c>
      <c r="FX47" s="12" t="s">
        <v>2236</v>
      </c>
      <c r="FY47" s="12" t="s">
        <v>2236</v>
      </c>
      <c r="FZ47" s="12" t="s">
        <v>2236</v>
      </c>
      <c r="GA47" s="12" t="s">
        <v>2236</v>
      </c>
      <c r="GB47" s="12" t="s">
        <v>2236</v>
      </c>
      <c r="GC47" s="12" t="s">
        <v>2236</v>
      </c>
      <c r="GD47" s="12" t="s">
        <v>2236</v>
      </c>
      <c r="GE47" s="12" t="s">
        <v>2236</v>
      </c>
      <c r="GF47" s="12" t="s">
        <v>2236</v>
      </c>
      <c r="GG47" s="12" t="s">
        <v>2236</v>
      </c>
      <c r="GH47" s="12" t="s">
        <v>2236</v>
      </c>
      <c r="GI47" s="12" t="s">
        <v>2236</v>
      </c>
      <c r="GJ47" s="12" t="s">
        <v>2236</v>
      </c>
      <c r="GK47" s="12" t="s">
        <v>2236</v>
      </c>
      <c r="GL47" s="12" t="s">
        <v>2236</v>
      </c>
      <c r="GM47" s="12" t="s">
        <v>2236</v>
      </c>
      <c r="GN47" s="12" t="s">
        <v>2236</v>
      </c>
      <c r="GO47" s="12" t="s">
        <v>2236</v>
      </c>
      <c r="GP47" s="12" t="s">
        <v>2236</v>
      </c>
      <c r="GQ47" s="12" t="s">
        <v>2236</v>
      </c>
      <c r="GR47" s="12" t="s">
        <v>2236</v>
      </c>
      <c r="GS47" s="12" t="s">
        <v>2236</v>
      </c>
      <c r="GT47" s="12" t="s">
        <v>2236</v>
      </c>
      <c r="GU47" s="12" t="s">
        <v>2236</v>
      </c>
      <c r="GV47" s="12" t="s">
        <v>2236</v>
      </c>
      <c r="GW47" s="12" t="s">
        <v>2236</v>
      </c>
      <c r="GX47" s="12" t="s">
        <v>2236</v>
      </c>
      <c r="GY47" s="12" t="s">
        <v>2236</v>
      </c>
      <c r="GZ47" s="12" t="s">
        <v>2236</v>
      </c>
      <c r="HA47" s="12" t="s">
        <v>2236</v>
      </c>
      <c r="HB47" s="12" t="s">
        <v>2236</v>
      </c>
      <c r="HC47" s="12" t="s">
        <v>2236</v>
      </c>
      <c r="HD47" s="12" t="s">
        <v>2236</v>
      </c>
      <c r="HE47" s="12" t="s">
        <v>2236</v>
      </c>
      <c r="HF47" s="12" t="s">
        <v>2236</v>
      </c>
      <c r="HG47" s="12" t="s">
        <v>2236</v>
      </c>
      <c r="HH47" s="12" t="s">
        <v>2236</v>
      </c>
      <c r="HI47" s="12" t="s">
        <v>2236</v>
      </c>
      <c r="HJ47" s="12" t="s">
        <v>2236</v>
      </c>
      <c r="HK47" s="12" t="s">
        <v>2236</v>
      </c>
      <c r="HL47" s="12" t="s">
        <v>2236</v>
      </c>
      <c r="HM47" s="12" t="s">
        <v>2236</v>
      </c>
      <c r="HN47" s="12" t="s">
        <v>2236</v>
      </c>
      <c r="HO47" s="12" t="s">
        <v>2236</v>
      </c>
      <c r="HP47" s="12" t="s">
        <v>2236</v>
      </c>
      <c r="HQ47" s="12" t="s">
        <v>2236</v>
      </c>
      <c r="HR47" s="12" t="s">
        <v>2236</v>
      </c>
      <c r="HS47" s="12" t="s">
        <v>2236</v>
      </c>
      <c r="HT47" s="12" t="s">
        <v>2236</v>
      </c>
      <c r="HU47" s="12" t="s">
        <v>2236</v>
      </c>
      <c r="HV47" s="12" t="s">
        <v>2236</v>
      </c>
      <c r="HW47" s="12" t="s">
        <v>2236</v>
      </c>
      <c r="HX47" s="12" t="s">
        <v>2236</v>
      </c>
      <c r="HY47" s="12" t="s">
        <v>2236</v>
      </c>
      <c r="HZ47" s="12" t="s">
        <v>2236</v>
      </c>
      <c r="IA47" s="12" t="s">
        <v>2236</v>
      </c>
      <c r="IB47" s="12" t="s">
        <v>2236</v>
      </c>
      <c r="IC47" s="12" t="s">
        <v>2236</v>
      </c>
      <c r="ID47" s="12" t="s">
        <v>2236</v>
      </c>
      <c r="IE47" s="12" t="s">
        <v>2236</v>
      </c>
      <c r="IF47" s="12" t="s">
        <v>2236</v>
      </c>
      <c r="IG47" s="12" t="s">
        <v>2236</v>
      </c>
      <c r="IH47" s="12" t="s">
        <v>2236</v>
      </c>
      <c r="II47" s="12" t="s">
        <v>2236</v>
      </c>
      <c r="IJ47" s="12" t="s">
        <v>2236</v>
      </c>
      <c r="IK47" s="12" t="s">
        <v>2236</v>
      </c>
      <c r="IL47" s="12" t="s">
        <v>2236</v>
      </c>
      <c r="IM47" s="12" t="s">
        <v>2236</v>
      </c>
      <c r="IN47" s="12" t="s">
        <v>2236</v>
      </c>
      <c r="IO47" s="12" t="s">
        <v>2236</v>
      </c>
      <c r="IP47" s="12" t="s">
        <v>2236</v>
      </c>
      <c r="IQ47" s="12" t="s">
        <v>2236</v>
      </c>
      <c r="IR47" s="12" t="s">
        <v>2236</v>
      </c>
      <c r="IS47" s="12" t="s">
        <v>2236</v>
      </c>
      <c r="IT47" s="12" t="s">
        <v>2236</v>
      </c>
      <c r="IU47" s="12" t="s">
        <v>2236</v>
      </c>
      <c r="IV47" s="12" t="s">
        <v>2236</v>
      </c>
      <c r="IW47" s="12" t="s">
        <v>2236</v>
      </c>
      <c r="IX47" s="12" t="s">
        <v>2236</v>
      </c>
      <c r="IY47" s="12" t="s">
        <v>2236</v>
      </c>
      <c r="IZ47" s="12" t="s">
        <v>2236</v>
      </c>
      <c r="JA47" s="12" t="s">
        <v>2236</v>
      </c>
      <c r="JB47" s="12" t="s">
        <v>2236</v>
      </c>
      <c r="JC47" s="12" t="s">
        <v>2236</v>
      </c>
      <c r="JD47" s="12" t="s">
        <v>2236</v>
      </c>
      <c r="JE47" s="12" t="s">
        <v>2236</v>
      </c>
      <c r="JF47" s="12" t="s">
        <v>2236</v>
      </c>
      <c r="JG47" s="12" t="s">
        <v>2236</v>
      </c>
      <c r="JH47" s="12" t="s">
        <v>2236</v>
      </c>
      <c r="JI47" s="12" t="s">
        <v>2236</v>
      </c>
      <c r="JJ47" s="12" t="s">
        <v>2236</v>
      </c>
      <c r="JK47" s="12" t="s">
        <v>2236</v>
      </c>
      <c r="JL47" s="12" t="s">
        <v>2236</v>
      </c>
      <c r="JM47" s="12" t="s">
        <v>2236</v>
      </c>
      <c r="JN47" s="12" t="s">
        <v>2236</v>
      </c>
      <c r="JO47" s="11" t="s">
        <v>3320</v>
      </c>
      <c r="JP47" s="11" t="s">
        <v>2236</v>
      </c>
      <c r="JQ47" s="11" t="s">
        <v>2236</v>
      </c>
      <c r="JR47" s="11" t="s">
        <v>3321</v>
      </c>
      <c r="JS47" s="11" t="s">
        <v>3322</v>
      </c>
      <c r="JT47" s="11" t="s">
        <v>2236</v>
      </c>
      <c r="JU47" s="11" t="s">
        <v>2236</v>
      </c>
      <c r="JV47" s="11" t="s">
        <v>5712</v>
      </c>
      <c r="JW47" s="11" t="s">
        <v>3324</v>
      </c>
      <c r="JX47" s="11" t="s">
        <v>2236</v>
      </c>
      <c r="JY47" s="11" t="s">
        <v>2236</v>
      </c>
      <c r="JZ47" s="11" t="s">
        <v>3325</v>
      </c>
      <c r="KA47" s="11" t="s">
        <v>3326</v>
      </c>
      <c r="KB47" s="11" t="s">
        <v>2236</v>
      </c>
      <c r="KC47" s="11" t="s">
        <v>2236</v>
      </c>
      <c r="KD47" s="11" t="s">
        <v>3327</v>
      </c>
      <c r="KE47" s="11" t="s">
        <v>3328</v>
      </c>
      <c r="KF47" s="11" t="s">
        <v>2236</v>
      </c>
      <c r="KG47" s="11" t="s">
        <v>2236</v>
      </c>
      <c r="KH47" s="11" t="s">
        <v>3329</v>
      </c>
      <c r="KI47" s="11" t="s">
        <v>3330</v>
      </c>
      <c r="KJ47" s="11" t="s">
        <v>2236</v>
      </c>
      <c r="KK47" s="11" t="s">
        <v>2236</v>
      </c>
      <c r="KL47" s="11" t="s">
        <v>5713</v>
      </c>
      <c r="KM47" s="11" t="s">
        <v>3332</v>
      </c>
      <c r="KN47" s="11" t="s">
        <v>2236</v>
      </c>
      <c r="KO47" s="11" t="s">
        <v>2236</v>
      </c>
      <c r="KP47" s="11" t="s">
        <v>3333</v>
      </c>
      <c r="KQ47" s="12" t="s">
        <v>2236</v>
      </c>
      <c r="KR47" s="12" t="s">
        <v>2236</v>
      </c>
      <c r="KS47" s="12" t="s">
        <v>2236</v>
      </c>
      <c r="KT47" s="12" t="s">
        <v>2236</v>
      </c>
      <c r="KU47" s="12" t="s">
        <v>2236</v>
      </c>
      <c r="KV47" s="12" t="s">
        <v>2236</v>
      </c>
      <c r="KW47" s="12" t="s">
        <v>2236</v>
      </c>
      <c r="KX47" s="12" t="s">
        <v>2236</v>
      </c>
      <c r="KY47" s="12" t="s">
        <v>2236</v>
      </c>
      <c r="KZ47" s="12" t="s">
        <v>2236</v>
      </c>
      <c r="LA47" s="12" t="s">
        <v>2236</v>
      </c>
      <c r="LB47" s="12" t="s">
        <v>2236</v>
      </c>
      <c r="LC47" s="12" t="s">
        <v>2236</v>
      </c>
      <c r="LD47" s="12" t="s">
        <v>2236</v>
      </c>
      <c r="LE47" s="12" t="s">
        <v>2236</v>
      </c>
      <c r="LF47" s="12" t="s">
        <v>2236</v>
      </c>
      <c r="LG47" s="12" t="s">
        <v>2236</v>
      </c>
      <c r="LH47" s="12" t="s">
        <v>2236</v>
      </c>
      <c r="LI47" s="12" t="s">
        <v>2236</v>
      </c>
      <c r="LJ47" s="12" t="s">
        <v>2236</v>
      </c>
      <c r="LK47" s="12" t="s">
        <v>2236</v>
      </c>
      <c r="LL47" s="12" t="s">
        <v>2236</v>
      </c>
      <c r="LM47" s="12" t="s">
        <v>2236</v>
      </c>
      <c r="LN47" s="12" t="s">
        <v>2236</v>
      </c>
      <c r="LO47" s="12" t="s">
        <v>2236</v>
      </c>
      <c r="LP47" s="12" t="s">
        <v>2236</v>
      </c>
      <c r="LQ47" s="12" t="s">
        <v>2236</v>
      </c>
      <c r="LR47" s="12" t="s">
        <v>2236</v>
      </c>
      <c r="LS47" s="12" t="s">
        <v>2236</v>
      </c>
      <c r="LT47" s="12" t="s">
        <v>2236</v>
      </c>
      <c r="LU47" s="12" t="s">
        <v>2236</v>
      </c>
      <c r="LV47" s="12" t="s">
        <v>2236</v>
      </c>
      <c r="LW47" s="12" t="s">
        <v>2236</v>
      </c>
      <c r="LX47" s="12" t="s">
        <v>2236</v>
      </c>
      <c r="LY47" s="12" t="s">
        <v>2236</v>
      </c>
      <c r="LZ47" s="12" t="s">
        <v>2236</v>
      </c>
      <c r="MA47" s="12" t="s">
        <v>2236</v>
      </c>
      <c r="MB47" s="12" t="s">
        <v>2236</v>
      </c>
      <c r="MC47" s="12" t="s">
        <v>2236</v>
      </c>
      <c r="MD47" s="12" t="s">
        <v>2236</v>
      </c>
      <c r="ME47" s="12" t="s">
        <v>2236</v>
      </c>
      <c r="MF47" s="12" t="s">
        <v>2236</v>
      </c>
      <c r="MG47" s="12" t="s">
        <v>2236</v>
      </c>
      <c r="MH47" s="12" t="s">
        <v>2236</v>
      </c>
      <c r="MI47" s="12" t="s">
        <v>2236</v>
      </c>
      <c r="MJ47" s="12" t="s">
        <v>2236</v>
      </c>
      <c r="MK47" s="12" t="s">
        <v>2236</v>
      </c>
      <c r="ML47" s="12" t="s">
        <v>2236</v>
      </c>
      <c r="MM47" s="12" t="s">
        <v>2236</v>
      </c>
      <c r="MN47" s="12" t="s">
        <v>2236</v>
      </c>
      <c r="MO47" s="12" t="s">
        <v>2236</v>
      </c>
      <c r="MP47" s="12" t="s">
        <v>2236</v>
      </c>
      <c r="MQ47" s="12" t="s">
        <v>2236</v>
      </c>
      <c r="MR47" s="12" t="s">
        <v>2236</v>
      </c>
      <c r="MS47" s="12" t="s">
        <v>2236</v>
      </c>
      <c r="MT47" s="12" t="s">
        <v>2236</v>
      </c>
      <c r="MU47" s="12" t="s">
        <v>2236</v>
      </c>
      <c r="MV47" s="12" t="s">
        <v>2236</v>
      </c>
      <c r="MW47" s="12" t="s">
        <v>2236</v>
      </c>
      <c r="MX47" s="12" t="s">
        <v>2236</v>
      </c>
      <c r="MY47" s="12" t="s">
        <v>2236</v>
      </c>
      <c r="MZ47" s="12" t="s">
        <v>2236</v>
      </c>
      <c r="NA47" s="12" t="s">
        <v>2236</v>
      </c>
      <c r="NB47" s="12" t="s">
        <v>2236</v>
      </c>
      <c r="NC47" s="12" t="s">
        <v>2236</v>
      </c>
      <c r="ND47" s="12" t="s">
        <v>2236</v>
      </c>
      <c r="NE47" s="12" t="s">
        <v>2236</v>
      </c>
      <c r="NF47" s="12" t="s">
        <v>2236</v>
      </c>
      <c r="NG47" s="12" t="s">
        <v>2236</v>
      </c>
      <c r="NH47" s="12" t="s">
        <v>2236</v>
      </c>
      <c r="NI47" s="12" t="s">
        <v>2236</v>
      </c>
      <c r="NJ47" s="12" t="s">
        <v>2236</v>
      </c>
      <c r="NK47" s="12" t="s">
        <v>2236</v>
      </c>
      <c r="NL47" s="12" t="s">
        <v>2236</v>
      </c>
      <c r="NM47" s="12" t="s">
        <v>2236</v>
      </c>
      <c r="NN47" s="12" t="s">
        <v>2236</v>
      </c>
      <c r="NO47" s="12" t="s">
        <v>2236</v>
      </c>
      <c r="NP47" s="12" t="s">
        <v>2236</v>
      </c>
      <c r="NQ47" s="12" t="s">
        <v>2236</v>
      </c>
      <c r="NR47" s="12" t="s">
        <v>2236</v>
      </c>
      <c r="NS47" s="12" t="s">
        <v>2236</v>
      </c>
      <c r="NT47" s="12" t="s">
        <v>2236</v>
      </c>
      <c r="NU47" s="12" t="s">
        <v>2236</v>
      </c>
      <c r="NV47" s="12" t="s">
        <v>2236</v>
      </c>
      <c r="NW47" s="12" t="s">
        <v>2236</v>
      </c>
      <c r="NX47" s="12" t="s">
        <v>2236</v>
      </c>
      <c r="NY47" s="12" t="s">
        <v>2236</v>
      </c>
      <c r="NZ47" s="12" t="s">
        <v>2236</v>
      </c>
      <c r="OA47" s="12" t="s">
        <v>2236</v>
      </c>
      <c r="OB47" s="12" t="s">
        <v>2236</v>
      </c>
      <c r="OC47" s="12" t="s">
        <v>2236</v>
      </c>
      <c r="OD47" s="12" t="s">
        <v>2236</v>
      </c>
      <c r="OE47" s="12" t="s">
        <v>2236</v>
      </c>
      <c r="OF47" s="12" t="s">
        <v>2236</v>
      </c>
      <c r="OG47" s="12" t="s">
        <v>2236</v>
      </c>
      <c r="OH47" s="12" t="s">
        <v>2236</v>
      </c>
      <c r="OI47" s="12" t="s">
        <v>2236</v>
      </c>
      <c r="OJ47" s="12" t="s">
        <v>2236</v>
      </c>
      <c r="OK47" s="12" t="s">
        <v>2236</v>
      </c>
      <c r="OL47" s="12" t="s">
        <v>2236</v>
      </c>
      <c r="OM47" s="12" t="s">
        <v>2236</v>
      </c>
      <c r="ON47" s="12" t="s">
        <v>2236</v>
      </c>
      <c r="OO47" s="12" t="s">
        <v>2236</v>
      </c>
      <c r="OP47" s="12" t="s">
        <v>2236</v>
      </c>
      <c r="OQ47" s="12" t="s">
        <v>2236</v>
      </c>
      <c r="OR47" s="12" t="s">
        <v>2236</v>
      </c>
      <c r="OS47" s="12" t="s">
        <v>2236</v>
      </c>
      <c r="OT47" s="12" t="s">
        <v>2236</v>
      </c>
      <c r="OU47" s="12" t="s">
        <v>2236</v>
      </c>
      <c r="OV47" s="12" t="s">
        <v>2236</v>
      </c>
      <c r="OW47" s="12" t="s">
        <v>2236</v>
      </c>
      <c r="OX47" s="12" t="s">
        <v>2236</v>
      </c>
      <c r="OY47" s="12" t="s">
        <v>2236</v>
      </c>
      <c r="OZ47" s="12" t="s">
        <v>2236</v>
      </c>
      <c r="PA47" s="12" t="s">
        <v>2236</v>
      </c>
      <c r="PB47" s="12" t="s">
        <v>2236</v>
      </c>
      <c r="PC47" s="12" t="s">
        <v>2236</v>
      </c>
      <c r="PD47" s="12" t="s">
        <v>2236</v>
      </c>
      <c r="PE47" s="12" t="s">
        <v>2236</v>
      </c>
      <c r="PF47" s="12" t="s">
        <v>2236</v>
      </c>
      <c r="PG47" s="12" t="s">
        <v>2236</v>
      </c>
      <c r="PH47" s="12" t="s">
        <v>2236</v>
      </c>
      <c r="PI47" s="12" t="s">
        <v>2236</v>
      </c>
      <c r="PJ47" s="12" t="s">
        <v>2236</v>
      </c>
      <c r="PK47" s="12" t="s">
        <v>2236</v>
      </c>
      <c r="PL47" s="12" t="s">
        <v>2236</v>
      </c>
      <c r="PM47" s="12" t="s">
        <v>2236</v>
      </c>
      <c r="PN47" s="12" t="s">
        <v>2236</v>
      </c>
      <c r="PO47" s="12" t="s">
        <v>2236</v>
      </c>
      <c r="PP47" s="12" t="s">
        <v>2236</v>
      </c>
      <c r="PQ47" s="12" t="s">
        <v>2236</v>
      </c>
      <c r="PR47" s="12" t="s">
        <v>2236</v>
      </c>
      <c r="PS47" s="11" t="s">
        <v>5714</v>
      </c>
      <c r="PT47" s="11" t="s">
        <v>2236</v>
      </c>
      <c r="PU47" s="11" t="s">
        <v>2236</v>
      </c>
      <c r="PV47" s="13" t="s">
        <v>3335</v>
      </c>
      <c r="PW47" s="11" t="s">
        <v>5715</v>
      </c>
      <c r="PX47" s="20" t="s">
        <v>2170</v>
      </c>
    </row>
    <row r="48" spans="1:440" ht="15" customHeight="1">
      <c r="A48" s="11" t="s">
        <v>5716</v>
      </c>
      <c r="B48" s="11">
        <v>5216</v>
      </c>
      <c r="C48" s="11" t="s">
        <v>2828</v>
      </c>
      <c r="D48" s="11" t="s">
        <v>2829</v>
      </c>
      <c r="E48" s="11" t="s">
        <v>2830</v>
      </c>
      <c r="F48" s="11">
        <v>2011</v>
      </c>
      <c r="G48" s="11" t="s">
        <v>2831</v>
      </c>
      <c r="H48" s="11" t="s">
        <v>2832</v>
      </c>
      <c r="I48" s="11" t="s">
        <v>2321</v>
      </c>
      <c r="J48" s="11" t="s">
        <v>2833</v>
      </c>
      <c r="K48" s="11" t="s">
        <v>2234</v>
      </c>
      <c r="L48" s="11" t="s">
        <v>2235</v>
      </c>
      <c r="M48" s="11" t="s">
        <v>2236</v>
      </c>
      <c r="N48" s="11" t="s">
        <v>2237</v>
      </c>
      <c r="O48" s="11" t="s">
        <v>2236</v>
      </c>
      <c r="P48" s="11" t="s">
        <v>2834</v>
      </c>
      <c r="Q48" s="60" t="s">
        <v>2835</v>
      </c>
      <c r="R48" s="13" t="s">
        <v>2843</v>
      </c>
      <c r="S48" s="11" t="s">
        <v>2835</v>
      </c>
      <c r="T48" s="13" t="s">
        <v>2840</v>
      </c>
      <c r="U48" s="11" t="s">
        <v>2838</v>
      </c>
      <c r="V48" s="11" t="s">
        <v>2839</v>
      </c>
      <c r="W48" s="13" t="s">
        <v>2843</v>
      </c>
      <c r="X48" s="11" t="s">
        <v>2839</v>
      </c>
      <c r="Y48" s="13" t="s">
        <v>2840</v>
      </c>
      <c r="Z48" s="11" t="s">
        <v>2841</v>
      </c>
      <c r="AA48" s="11" t="s">
        <v>2842</v>
      </c>
      <c r="AB48" s="13" t="s">
        <v>2843</v>
      </c>
      <c r="AC48" s="11" t="s">
        <v>2842</v>
      </c>
      <c r="AD48" s="13" t="s">
        <v>2844</v>
      </c>
      <c r="AE48" s="12" t="s">
        <v>2236</v>
      </c>
      <c r="AF48" s="12" t="s">
        <v>2236</v>
      </c>
      <c r="AG48" s="12" t="s">
        <v>2236</v>
      </c>
      <c r="AH48" s="12" t="s">
        <v>2236</v>
      </c>
      <c r="AI48" s="12" t="s">
        <v>2236</v>
      </c>
      <c r="AJ48" s="12" t="s">
        <v>2236</v>
      </c>
      <c r="AK48" s="12" t="s">
        <v>2236</v>
      </c>
      <c r="AL48" s="12" t="s">
        <v>2236</v>
      </c>
      <c r="AM48" s="12" t="s">
        <v>2236</v>
      </c>
      <c r="AN48" s="12" t="s">
        <v>2236</v>
      </c>
      <c r="AO48" s="12" t="s">
        <v>2236</v>
      </c>
      <c r="AP48" s="12" t="s">
        <v>2236</v>
      </c>
      <c r="AQ48" s="12" t="s">
        <v>2236</v>
      </c>
      <c r="AR48" s="12" t="s">
        <v>2236</v>
      </c>
      <c r="AS48" s="12" t="s">
        <v>2236</v>
      </c>
      <c r="AT48" s="12" t="s">
        <v>2236</v>
      </c>
      <c r="AU48" s="12" t="s">
        <v>2236</v>
      </c>
      <c r="AV48" s="12" t="s">
        <v>2236</v>
      </c>
      <c r="AW48" s="12" t="s">
        <v>2236</v>
      </c>
      <c r="AX48" s="12" t="s">
        <v>2236</v>
      </c>
      <c r="AY48" s="12" t="s">
        <v>2236</v>
      </c>
      <c r="AZ48" s="12" t="s">
        <v>2236</v>
      </c>
      <c r="BA48" s="12" t="s">
        <v>2236</v>
      </c>
      <c r="BB48" s="12" t="s">
        <v>2236</v>
      </c>
      <c r="BC48" s="12" t="s">
        <v>2236</v>
      </c>
      <c r="BD48" s="12" t="s">
        <v>2236</v>
      </c>
      <c r="BE48" s="12" t="s">
        <v>2236</v>
      </c>
      <c r="BF48" s="12" t="s">
        <v>2236</v>
      </c>
      <c r="BG48" s="12" t="s">
        <v>2236</v>
      </c>
      <c r="BH48" s="12" t="s">
        <v>2236</v>
      </c>
      <c r="BI48" s="12" t="s">
        <v>2236</v>
      </c>
      <c r="BJ48" s="12" t="s">
        <v>2236</v>
      </c>
      <c r="BK48" s="12" t="s">
        <v>2236</v>
      </c>
      <c r="BL48" s="12" t="s">
        <v>2236</v>
      </c>
      <c r="BM48" s="12" t="s">
        <v>2236</v>
      </c>
      <c r="BN48" s="12" t="s">
        <v>2236</v>
      </c>
      <c r="BO48" s="12" t="s">
        <v>2236</v>
      </c>
      <c r="BP48" s="12" t="s">
        <v>2236</v>
      </c>
      <c r="BQ48" s="12" t="s">
        <v>2236</v>
      </c>
      <c r="BR48" s="12" t="s">
        <v>2236</v>
      </c>
      <c r="BS48" s="12" t="s">
        <v>2236</v>
      </c>
      <c r="BT48" s="12" t="s">
        <v>2236</v>
      </c>
      <c r="BU48" s="12" t="s">
        <v>2236</v>
      </c>
      <c r="BV48" s="12" t="s">
        <v>2236</v>
      </c>
      <c r="BW48" s="12" t="s">
        <v>2236</v>
      </c>
      <c r="BX48" s="12" t="s">
        <v>2236</v>
      </c>
      <c r="BY48" s="12" t="s">
        <v>2236</v>
      </c>
      <c r="BZ48" s="11" t="s">
        <v>2236</v>
      </c>
      <c r="CA48" s="11" t="s">
        <v>2236</v>
      </c>
      <c r="CB48" s="11" t="s">
        <v>2236</v>
      </c>
      <c r="CC48" s="11" t="s">
        <v>2236</v>
      </c>
      <c r="CD48" s="11" t="s">
        <v>2236</v>
      </c>
      <c r="CE48" s="11" t="s">
        <v>2236</v>
      </c>
      <c r="CF48" s="11" t="s">
        <v>2236</v>
      </c>
      <c r="CG48" s="12" t="s">
        <v>2236</v>
      </c>
      <c r="CH48" s="11" t="s">
        <v>2236</v>
      </c>
      <c r="CI48" s="11" t="s">
        <v>2236</v>
      </c>
      <c r="CJ48" s="11" t="s">
        <v>2845</v>
      </c>
      <c r="CK48" s="11" t="s">
        <v>2236</v>
      </c>
      <c r="CL48" s="11" t="s">
        <v>2236</v>
      </c>
      <c r="CM48" s="11" t="s">
        <v>2236</v>
      </c>
      <c r="CN48" s="11" t="s">
        <v>2846</v>
      </c>
      <c r="CO48" s="11" t="s">
        <v>2236</v>
      </c>
      <c r="CP48" s="11" t="s">
        <v>2236</v>
      </c>
      <c r="CQ48" s="11" t="s">
        <v>2236</v>
      </c>
      <c r="CR48" s="11" t="s">
        <v>2847</v>
      </c>
      <c r="CS48" s="11" t="s">
        <v>2236</v>
      </c>
      <c r="CT48" s="12" t="s">
        <v>2236</v>
      </c>
      <c r="CU48" s="12" t="s">
        <v>2236</v>
      </c>
      <c r="CV48" s="12" t="s">
        <v>2236</v>
      </c>
      <c r="CW48" s="12" t="s">
        <v>2236</v>
      </c>
      <c r="CX48" s="12" t="s">
        <v>2236</v>
      </c>
      <c r="CY48" s="12" t="s">
        <v>2236</v>
      </c>
      <c r="CZ48" s="12" t="s">
        <v>2236</v>
      </c>
      <c r="DA48" s="12" t="s">
        <v>2236</v>
      </c>
      <c r="DB48" s="12" t="s">
        <v>2236</v>
      </c>
      <c r="DC48" s="12" t="s">
        <v>2236</v>
      </c>
      <c r="DD48" s="12" t="s">
        <v>2236</v>
      </c>
      <c r="DE48" s="12" t="s">
        <v>2236</v>
      </c>
      <c r="DF48" s="12" t="s">
        <v>2236</v>
      </c>
      <c r="DG48" s="12" t="s">
        <v>2236</v>
      </c>
      <c r="DH48" s="12" t="s">
        <v>2236</v>
      </c>
      <c r="DI48" s="12" t="s">
        <v>2236</v>
      </c>
      <c r="DJ48" s="12" t="s">
        <v>2236</v>
      </c>
      <c r="DK48" s="12" t="s">
        <v>2236</v>
      </c>
      <c r="DL48" s="12" t="s">
        <v>2236</v>
      </c>
      <c r="DM48" s="12" t="s">
        <v>2236</v>
      </c>
      <c r="DN48" s="12" t="s">
        <v>2236</v>
      </c>
      <c r="DO48" s="12" t="s">
        <v>2236</v>
      </c>
      <c r="DP48" s="12" t="s">
        <v>2236</v>
      </c>
      <c r="DQ48" s="12" t="s">
        <v>2236</v>
      </c>
      <c r="DR48" s="11" t="s">
        <v>2268</v>
      </c>
      <c r="DS48" s="11" t="s">
        <v>2236</v>
      </c>
      <c r="DT48" s="12" t="s">
        <v>2236</v>
      </c>
      <c r="DU48" s="12" t="s">
        <v>2236</v>
      </c>
      <c r="DV48" s="12" t="s">
        <v>2236</v>
      </c>
      <c r="DW48" s="12" t="s">
        <v>2236</v>
      </c>
      <c r="DX48" s="12" t="s">
        <v>2236</v>
      </c>
      <c r="DY48" s="12" t="s">
        <v>2236</v>
      </c>
      <c r="DZ48" s="12" t="s">
        <v>2236</v>
      </c>
      <c r="EA48" s="12" t="s">
        <v>2236</v>
      </c>
      <c r="EB48" s="12" t="s">
        <v>2236</v>
      </c>
      <c r="EC48" s="12" t="s">
        <v>2236</v>
      </c>
      <c r="ED48" s="12" t="s">
        <v>2236</v>
      </c>
      <c r="EE48" s="12" t="s">
        <v>2236</v>
      </c>
      <c r="EF48" s="12" t="s">
        <v>2236</v>
      </c>
      <c r="EG48" s="12" t="s">
        <v>2236</v>
      </c>
      <c r="EH48" s="12" t="s">
        <v>2236</v>
      </c>
      <c r="EI48" s="12" t="s">
        <v>2236</v>
      </c>
      <c r="EJ48" s="12" t="s">
        <v>2236</v>
      </c>
      <c r="EK48" s="12" t="s">
        <v>2236</v>
      </c>
      <c r="EL48" s="12" t="s">
        <v>2236</v>
      </c>
      <c r="EM48" s="12" t="s">
        <v>2236</v>
      </c>
      <c r="EN48" s="12" t="s">
        <v>2236</v>
      </c>
      <c r="EO48" s="12" t="s">
        <v>2236</v>
      </c>
      <c r="EP48" s="12" t="s">
        <v>2236</v>
      </c>
      <c r="EQ48" s="12" t="s">
        <v>2236</v>
      </c>
      <c r="ER48" s="12" t="s">
        <v>2236</v>
      </c>
      <c r="ES48" s="12" t="s">
        <v>2236</v>
      </c>
      <c r="ET48" s="12" t="s">
        <v>2236</v>
      </c>
      <c r="EU48" s="12" t="s">
        <v>2236</v>
      </c>
      <c r="EV48" s="12" t="s">
        <v>2236</v>
      </c>
      <c r="EW48" s="12" t="s">
        <v>2236</v>
      </c>
      <c r="EX48" s="12" t="s">
        <v>2236</v>
      </c>
      <c r="EY48" s="12" t="s">
        <v>2236</v>
      </c>
      <c r="EZ48" s="12" t="s">
        <v>2236</v>
      </c>
      <c r="FA48" s="12" t="s">
        <v>2236</v>
      </c>
      <c r="FB48" s="12" t="s">
        <v>2236</v>
      </c>
      <c r="FC48" s="12" t="s">
        <v>2236</v>
      </c>
      <c r="FD48" s="12" t="s">
        <v>2236</v>
      </c>
      <c r="FE48" s="12" t="s">
        <v>2236</v>
      </c>
      <c r="FF48" s="12" t="s">
        <v>2236</v>
      </c>
      <c r="FG48" s="12" t="s">
        <v>2236</v>
      </c>
      <c r="FH48" s="12" t="s">
        <v>2236</v>
      </c>
      <c r="FI48" s="12" t="s">
        <v>2236</v>
      </c>
      <c r="FJ48" s="12" t="s">
        <v>2236</v>
      </c>
      <c r="FK48" s="12" t="s">
        <v>2236</v>
      </c>
      <c r="FL48" s="12" t="s">
        <v>2236</v>
      </c>
      <c r="FM48" s="12" t="s">
        <v>2236</v>
      </c>
      <c r="FN48" s="12" t="s">
        <v>2236</v>
      </c>
      <c r="FO48" s="12" t="s">
        <v>2236</v>
      </c>
      <c r="FP48" s="12" t="s">
        <v>2236</v>
      </c>
      <c r="FQ48" s="12" t="s">
        <v>2236</v>
      </c>
      <c r="FR48" s="12" t="s">
        <v>2236</v>
      </c>
      <c r="FS48" s="12" t="s">
        <v>2236</v>
      </c>
      <c r="FT48" s="12" t="s">
        <v>2236</v>
      </c>
      <c r="FU48" s="12" t="s">
        <v>2236</v>
      </c>
      <c r="FV48" s="12" t="s">
        <v>2236</v>
      </c>
      <c r="FW48" s="12" t="s">
        <v>2236</v>
      </c>
      <c r="FX48" s="12" t="s">
        <v>2236</v>
      </c>
      <c r="FY48" s="12" t="s">
        <v>2236</v>
      </c>
      <c r="FZ48" s="12" t="s">
        <v>2236</v>
      </c>
      <c r="GA48" s="12" t="s">
        <v>2236</v>
      </c>
      <c r="GB48" s="12" t="s">
        <v>2236</v>
      </c>
      <c r="GC48" s="12" t="s">
        <v>2236</v>
      </c>
      <c r="GD48" s="12" t="s">
        <v>2236</v>
      </c>
      <c r="GE48" s="12" t="s">
        <v>2236</v>
      </c>
      <c r="GF48" s="12" t="s">
        <v>2236</v>
      </c>
      <c r="GG48" s="12" t="s">
        <v>2236</v>
      </c>
      <c r="GH48" s="12" t="s">
        <v>2236</v>
      </c>
      <c r="GI48" s="12" t="s">
        <v>2236</v>
      </c>
      <c r="GJ48" s="12" t="s">
        <v>2236</v>
      </c>
      <c r="GK48" s="12" t="s">
        <v>2236</v>
      </c>
      <c r="GL48" s="12" t="s">
        <v>2236</v>
      </c>
      <c r="GM48" s="12" t="s">
        <v>2236</v>
      </c>
      <c r="GN48" s="12" t="s">
        <v>2236</v>
      </c>
      <c r="GO48" s="12" t="s">
        <v>2236</v>
      </c>
      <c r="GP48" s="12" t="s">
        <v>2236</v>
      </c>
      <c r="GQ48" s="12" t="s">
        <v>2236</v>
      </c>
      <c r="GR48" s="12" t="s">
        <v>2236</v>
      </c>
      <c r="GS48" s="12" t="s">
        <v>2236</v>
      </c>
      <c r="GT48" s="12" t="s">
        <v>2236</v>
      </c>
      <c r="GU48" s="12" t="s">
        <v>2236</v>
      </c>
      <c r="GV48" s="12" t="s">
        <v>2236</v>
      </c>
      <c r="GW48" s="12" t="s">
        <v>2236</v>
      </c>
      <c r="GX48" s="12" t="s">
        <v>2236</v>
      </c>
      <c r="GY48" s="12" t="s">
        <v>2236</v>
      </c>
      <c r="GZ48" s="12" t="s">
        <v>2236</v>
      </c>
      <c r="HA48" s="12" t="s">
        <v>2236</v>
      </c>
      <c r="HB48" s="12" t="s">
        <v>2236</v>
      </c>
      <c r="HC48" s="12" t="s">
        <v>2236</v>
      </c>
      <c r="HD48" s="12" t="s">
        <v>2236</v>
      </c>
      <c r="HE48" s="12" t="s">
        <v>2236</v>
      </c>
      <c r="HF48" s="12" t="s">
        <v>2236</v>
      </c>
      <c r="HG48" s="12" t="s">
        <v>2236</v>
      </c>
      <c r="HH48" s="12" t="s">
        <v>2236</v>
      </c>
      <c r="HI48" s="12" t="s">
        <v>2236</v>
      </c>
      <c r="HJ48" s="12" t="s">
        <v>2236</v>
      </c>
      <c r="HK48" s="12" t="s">
        <v>2236</v>
      </c>
      <c r="HL48" s="12" t="s">
        <v>2236</v>
      </c>
      <c r="HM48" s="12" t="s">
        <v>2236</v>
      </c>
      <c r="HN48" s="12" t="s">
        <v>2236</v>
      </c>
      <c r="HO48" s="12" t="s">
        <v>2236</v>
      </c>
      <c r="HP48" s="12" t="s">
        <v>2236</v>
      </c>
      <c r="HQ48" s="12" t="s">
        <v>2236</v>
      </c>
      <c r="HR48" s="12" t="s">
        <v>2236</v>
      </c>
      <c r="HS48" s="12" t="s">
        <v>2236</v>
      </c>
      <c r="HT48" s="12" t="s">
        <v>2236</v>
      </c>
      <c r="HU48" s="12" t="s">
        <v>2236</v>
      </c>
      <c r="HV48" s="12" t="s">
        <v>2236</v>
      </c>
      <c r="HW48" s="12" t="s">
        <v>2236</v>
      </c>
      <c r="HX48" s="12" t="s">
        <v>2236</v>
      </c>
      <c r="HY48" s="12" t="s">
        <v>2236</v>
      </c>
      <c r="HZ48" s="12" t="s">
        <v>2236</v>
      </c>
      <c r="IA48" s="12" t="s">
        <v>2236</v>
      </c>
      <c r="IB48" s="12" t="s">
        <v>2236</v>
      </c>
      <c r="IC48" s="12" t="s">
        <v>2236</v>
      </c>
      <c r="ID48" s="12" t="s">
        <v>2236</v>
      </c>
      <c r="IE48" s="12" t="s">
        <v>2236</v>
      </c>
      <c r="IF48" s="12" t="s">
        <v>2236</v>
      </c>
      <c r="IG48" s="12" t="s">
        <v>2236</v>
      </c>
      <c r="IH48" s="12" t="s">
        <v>2236</v>
      </c>
      <c r="II48" s="12" t="s">
        <v>2236</v>
      </c>
      <c r="IJ48" s="12" t="s">
        <v>2236</v>
      </c>
      <c r="IK48" s="12" t="s">
        <v>2236</v>
      </c>
      <c r="IL48" s="12" t="s">
        <v>2236</v>
      </c>
      <c r="IM48" s="12" t="s">
        <v>2236</v>
      </c>
      <c r="IN48" s="12" t="s">
        <v>2236</v>
      </c>
      <c r="IO48" s="12" t="s">
        <v>2236</v>
      </c>
      <c r="IP48" s="12" t="s">
        <v>2236</v>
      </c>
      <c r="IQ48" s="12" t="s">
        <v>2236</v>
      </c>
      <c r="IR48" s="12" t="s">
        <v>2236</v>
      </c>
      <c r="IS48" s="12" t="s">
        <v>2236</v>
      </c>
      <c r="IT48" s="12" t="s">
        <v>2236</v>
      </c>
      <c r="IU48" s="12" t="s">
        <v>2236</v>
      </c>
      <c r="IV48" s="12" t="s">
        <v>2236</v>
      </c>
      <c r="IW48" s="12" t="s">
        <v>2236</v>
      </c>
      <c r="IX48" s="12" t="s">
        <v>2236</v>
      </c>
      <c r="IY48" s="12" t="s">
        <v>2236</v>
      </c>
      <c r="IZ48" s="12" t="s">
        <v>2236</v>
      </c>
      <c r="JA48" s="12" t="s">
        <v>2236</v>
      </c>
      <c r="JB48" s="12" t="s">
        <v>2236</v>
      </c>
      <c r="JC48" s="12" t="s">
        <v>2236</v>
      </c>
      <c r="JD48" s="12" t="s">
        <v>2236</v>
      </c>
      <c r="JE48" s="12" t="s">
        <v>2236</v>
      </c>
      <c r="JF48" s="12" t="s">
        <v>2236</v>
      </c>
      <c r="JG48" s="12" t="s">
        <v>2236</v>
      </c>
      <c r="JH48" s="12" t="s">
        <v>2236</v>
      </c>
      <c r="JI48" s="12" t="s">
        <v>2236</v>
      </c>
      <c r="JJ48" s="12" t="s">
        <v>2236</v>
      </c>
      <c r="JK48" s="12" t="s">
        <v>2236</v>
      </c>
      <c r="JL48" s="12" t="s">
        <v>2236</v>
      </c>
      <c r="JM48" s="12" t="s">
        <v>2236</v>
      </c>
      <c r="JN48" s="12" t="s">
        <v>2236</v>
      </c>
      <c r="JO48" s="11" t="s">
        <v>2848</v>
      </c>
      <c r="JP48" s="11" t="s">
        <v>2236</v>
      </c>
      <c r="JQ48" s="11" t="s">
        <v>2236</v>
      </c>
      <c r="JR48" s="13" t="s">
        <v>5717</v>
      </c>
      <c r="JS48" s="11" t="s">
        <v>2850</v>
      </c>
      <c r="JT48" s="11" t="s">
        <v>2236</v>
      </c>
      <c r="JU48" s="11" t="s">
        <v>2236</v>
      </c>
      <c r="JV48" s="13" t="s">
        <v>5718</v>
      </c>
      <c r="JW48" s="11" t="s">
        <v>2852</v>
      </c>
      <c r="JX48" s="11" t="s">
        <v>2236</v>
      </c>
      <c r="JY48" s="11" t="s">
        <v>2236</v>
      </c>
      <c r="JZ48" s="13" t="s">
        <v>5719</v>
      </c>
      <c r="KA48" s="11" t="s">
        <v>2854</v>
      </c>
      <c r="KB48" s="11" t="s">
        <v>2236</v>
      </c>
      <c r="KC48" s="11" t="s">
        <v>2236</v>
      </c>
      <c r="KD48" s="13" t="s">
        <v>5720</v>
      </c>
      <c r="KE48" s="11" t="s">
        <v>2856</v>
      </c>
      <c r="KF48" s="11" t="s">
        <v>2236</v>
      </c>
      <c r="KG48" s="11" t="s">
        <v>2236</v>
      </c>
      <c r="KH48" s="13" t="s">
        <v>5721</v>
      </c>
      <c r="KI48" s="11" t="s">
        <v>2858</v>
      </c>
      <c r="KJ48" s="11" t="s">
        <v>2236</v>
      </c>
      <c r="KK48" s="11" t="s">
        <v>2236</v>
      </c>
      <c r="KL48" s="13" t="s">
        <v>5722</v>
      </c>
      <c r="KM48" s="11" t="s">
        <v>2860</v>
      </c>
      <c r="KN48" s="11" t="s">
        <v>2236</v>
      </c>
      <c r="KO48" s="11" t="s">
        <v>2236</v>
      </c>
      <c r="KP48" s="13" t="s">
        <v>5723</v>
      </c>
      <c r="KQ48" s="11" t="s">
        <v>2862</v>
      </c>
      <c r="KR48" s="11" t="s">
        <v>2236</v>
      </c>
      <c r="KS48" s="11" t="s">
        <v>2236</v>
      </c>
      <c r="KT48" s="13" t="s">
        <v>5724</v>
      </c>
      <c r="KU48" s="11" t="s">
        <v>2864</v>
      </c>
      <c r="KV48" s="11" t="s">
        <v>2236</v>
      </c>
      <c r="KW48" s="11" t="s">
        <v>2236</v>
      </c>
      <c r="KX48" s="13" t="s">
        <v>5725</v>
      </c>
      <c r="KY48" s="11" t="s">
        <v>2866</v>
      </c>
      <c r="KZ48" s="11" t="s">
        <v>2236</v>
      </c>
      <c r="LA48" s="11" t="s">
        <v>2236</v>
      </c>
      <c r="LB48" s="13" t="s">
        <v>5726</v>
      </c>
      <c r="LC48" s="12" t="s">
        <v>2236</v>
      </c>
      <c r="LD48" s="12" t="s">
        <v>2236</v>
      </c>
      <c r="LE48" s="12" t="s">
        <v>2236</v>
      </c>
      <c r="LF48" s="12" t="s">
        <v>2236</v>
      </c>
      <c r="LG48" s="12" t="s">
        <v>2236</v>
      </c>
      <c r="LH48" s="12" t="s">
        <v>2236</v>
      </c>
      <c r="LI48" s="12" t="s">
        <v>2236</v>
      </c>
      <c r="LJ48" s="12" t="s">
        <v>2236</v>
      </c>
      <c r="LK48" s="12" t="s">
        <v>2236</v>
      </c>
      <c r="LL48" s="12" t="s">
        <v>2236</v>
      </c>
      <c r="LM48" s="12" t="s">
        <v>2236</v>
      </c>
      <c r="LN48" s="12" t="s">
        <v>2236</v>
      </c>
      <c r="LO48" s="12" t="s">
        <v>2236</v>
      </c>
      <c r="LP48" s="12" t="s">
        <v>2236</v>
      </c>
      <c r="LQ48" s="12" t="s">
        <v>2236</v>
      </c>
      <c r="LR48" s="12" t="s">
        <v>2236</v>
      </c>
      <c r="LS48" s="12" t="s">
        <v>2236</v>
      </c>
      <c r="LT48" s="12" t="s">
        <v>2236</v>
      </c>
      <c r="LU48" s="12" t="s">
        <v>2236</v>
      </c>
      <c r="LV48" s="12" t="s">
        <v>2236</v>
      </c>
      <c r="LW48" s="12" t="s">
        <v>2236</v>
      </c>
      <c r="LX48" s="12" t="s">
        <v>2236</v>
      </c>
      <c r="LY48" s="12" t="s">
        <v>2236</v>
      </c>
      <c r="LZ48" s="12" t="s">
        <v>2236</v>
      </c>
      <c r="MA48" s="12" t="s">
        <v>2236</v>
      </c>
      <c r="MB48" s="12" t="s">
        <v>2236</v>
      </c>
      <c r="MC48" s="12" t="s">
        <v>2236</v>
      </c>
      <c r="MD48" s="12" t="s">
        <v>2236</v>
      </c>
      <c r="ME48" s="12" t="s">
        <v>2236</v>
      </c>
      <c r="MF48" s="12" t="s">
        <v>2236</v>
      </c>
      <c r="MG48" s="12" t="s">
        <v>2236</v>
      </c>
      <c r="MH48" s="12" t="s">
        <v>2236</v>
      </c>
      <c r="MI48" s="12" t="s">
        <v>2236</v>
      </c>
      <c r="MJ48" s="12" t="s">
        <v>2236</v>
      </c>
      <c r="MK48" s="12" t="s">
        <v>2236</v>
      </c>
      <c r="ML48" s="12" t="s">
        <v>2236</v>
      </c>
      <c r="MM48" s="12" t="s">
        <v>2236</v>
      </c>
      <c r="MN48" s="12" t="s">
        <v>2236</v>
      </c>
      <c r="MO48" s="12" t="s">
        <v>2236</v>
      </c>
      <c r="MP48" s="12" t="s">
        <v>2236</v>
      </c>
      <c r="MQ48" s="12" t="s">
        <v>2236</v>
      </c>
      <c r="MR48" s="12" t="s">
        <v>2236</v>
      </c>
      <c r="MS48" s="12" t="s">
        <v>2236</v>
      </c>
      <c r="MT48" s="12" t="s">
        <v>2236</v>
      </c>
      <c r="MU48" s="12" t="s">
        <v>2236</v>
      </c>
      <c r="MV48" s="12" t="s">
        <v>2236</v>
      </c>
      <c r="MW48" s="12" t="s">
        <v>2236</v>
      </c>
      <c r="MX48" s="12" t="s">
        <v>2236</v>
      </c>
      <c r="MY48" s="12" t="s">
        <v>2236</v>
      </c>
      <c r="MZ48" s="12" t="s">
        <v>2236</v>
      </c>
      <c r="NA48" s="12" t="s">
        <v>2236</v>
      </c>
      <c r="NB48" s="12" t="s">
        <v>2236</v>
      </c>
      <c r="NC48" s="12" t="s">
        <v>2236</v>
      </c>
      <c r="ND48" s="12" t="s">
        <v>2236</v>
      </c>
      <c r="NE48" s="12" t="s">
        <v>2236</v>
      </c>
      <c r="NF48" s="12" t="s">
        <v>2236</v>
      </c>
      <c r="NG48" s="12" t="s">
        <v>2236</v>
      </c>
      <c r="NH48" s="12" t="s">
        <v>2236</v>
      </c>
      <c r="NI48" s="12" t="s">
        <v>2236</v>
      </c>
      <c r="NJ48" s="12" t="s">
        <v>2236</v>
      </c>
      <c r="NK48" s="12" t="s">
        <v>2236</v>
      </c>
      <c r="NL48" s="12" t="s">
        <v>2236</v>
      </c>
      <c r="NM48" s="12" t="s">
        <v>2236</v>
      </c>
      <c r="NN48" s="12" t="s">
        <v>2236</v>
      </c>
      <c r="NO48" s="12" t="s">
        <v>2236</v>
      </c>
      <c r="NP48" s="12" t="s">
        <v>2236</v>
      </c>
      <c r="NQ48" s="12" t="s">
        <v>2236</v>
      </c>
      <c r="NR48" s="12" t="s">
        <v>2236</v>
      </c>
      <c r="NS48" s="12" t="s">
        <v>2236</v>
      </c>
      <c r="NT48" s="12" t="s">
        <v>2236</v>
      </c>
      <c r="NU48" s="12" t="s">
        <v>2236</v>
      </c>
      <c r="NV48" s="12" t="s">
        <v>2236</v>
      </c>
      <c r="NW48" s="12" t="s">
        <v>2236</v>
      </c>
      <c r="NX48" s="12" t="s">
        <v>2236</v>
      </c>
      <c r="NY48" s="12" t="s">
        <v>2236</v>
      </c>
      <c r="NZ48" s="12" t="s">
        <v>2236</v>
      </c>
      <c r="OA48" s="12" t="s">
        <v>2236</v>
      </c>
      <c r="OB48" s="12" t="s">
        <v>2236</v>
      </c>
      <c r="OC48" s="12" t="s">
        <v>2236</v>
      </c>
      <c r="OD48" s="12" t="s">
        <v>2236</v>
      </c>
      <c r="OE48" s="12" t="s">
        <v>2236</v>
      </c>
      <c r="OF48" s="12" t="s">
        <v>2236</v>
      </c>
      <c r="OG48" s="12" t="s">
        <v>2236</v>
      </c>
      <c r="OH48" s="12" t="s">
        <v>2236</v>
      </c>
      <c r="OI48" s="12" t="s">
        <v>2236</v>
      </c>
      <c r="OJ48" s="12" t="s">
        <v>2236</v>
      </c>
      <c r="OK48" s="12" t="s">
        <v>2236</v>
      </c>
      <c r="OL48" s="12" t="s">
        <v>2236</v>
      </c>
      <c r="OM48" s="12" t="s">
        <v>2236</v>
      </c>
      <c r="ON48" s="12" t="s">
        <v>2236</v>
      </c>
      <c r="OO48" s="12" t="s">
        <v>2236</v>
      </c>
      <c r="OP48" s="12" t="s">
        <v>2236</v>
      </c>
      <c r="OQ48" s="12" t="s">
        <v>2236</v>
      </c>
      <c r="OR48" s="12" t="s">
        <v>2236</v>
      </c>
      <c r="OS48" s="12" t="s">
        <v>2236</v>
      </c>
      <c r="OT48" s="12" t="s">
        <v>2236</v>
      </c>
      <c r="OU48" s="12" t="s">
        <v>2236</v>
      </c>
      <c r="OV48" s="12" t="s">
        <v>2236</v>
      </c>
      <c r="OW48" s="12" t="s">
        <v>2236</v>
      </c>
      <c r="OX48" s="12" t="s">
        <v>2236</v>
      </c>
      <c r="OY48" s="12" t="s">
        <v>2236</v>
      </c>
      <c r="OZ48" s="12" t="s">
        <v>2236</v>
      </c>
      <c r="PA48" s="12" t="s">
        <v>2236</v>
      </c>
      <c r="PB48" s="12" t="s">
        <v>2236</v>
      </c>
      <c r="PC48" s="12" t="s">
        <v>2236</v>
      </c>
      <c r="PD48" s="12" t="s">
        <v>2236</v>
      </c>
      <c r="PE48" s="12" t="s">
        <v>2236</v>
      </c>
      <c r="PF48" s="12" t="s">
        <v>2236</v>
      </c>
      <c r="PG48" s="12" t="s">
        <v>2236</v>
      </c>
      <c r="PH48" s="12" t="s">
        <v>2236</v>
      </c>
      <c r="PI48" s="12" t="s">
        <v>2236</v>
      </c>
      <c r="PJ48" s="12" t="s">
        <v>2236</v>
      </c>
      <c r="PK48" s="12" t="s">
        <v>2236</v>
      </c>
      <c r="PL48" s="12" t="s">
        <v>2236</v>
      </c>
      <c r="PM48" s="12" t="s">
        <v>2236</v>
      </c>
      <c r="PN48" s="12" t="s">
        <v>2236</v>
      </c>
      <c r="PO48" s="12" t="s">
        <v>2236</v>
      </c>
      <c r="PP48" s="12" t="s">
        <v>2236</v>
      </c>
      <c r="PQ48" s="12" t="s">
        <v>2236</v>
      </c>
      <c r="PR48" s="12" t="s">
        <v>2236</v>
      </c>
      <c r="PS48" s="11" t="s">
        <v>5727</v>
      </c>
      <c r="PT48" s="11" t="s">
        <v>2236</v>
      </c>
      <c r="PU48" s="11" t="s">
        <v>2236</v>
      </c>
      <c r="PV48" s="13" t="s">
        <v>5728</v>
      </c>
      <c r="PW48" s="11" t="s">
        <v>5729</v>
      </c>
      <c r="PX48" s="20" t="s">
        <v>2170</v>
      </c>
    </row>
    <row r="49" spans="1:440" ht="15" customHeight="1">
      <c r="A49" s="11" t="s">
        <v>5730</v>
      </c>
      <c r="B49" s="11">
        <v>1010</v>
      </c>
      <c r="C49" s="11" t="s">
        <v>3665</v>
      </c>
      <c r="D49" s="11" t="s">
        <v>3666</v>
      </c>
      <c r="E49" s="11" t="s">
        <v>3667</v>
      </c>
      <c r="F49" s="11">
        <v>2016</v>
      </c>
      <c r="G49" s="11" t="s">
        <v>3668</v>
      </c>
      <c r="H49" s="11" t="s">
        <v>3669</v>
      </c>
      <c r="I49" s="11" t="s">
        <v>2321</v>
      </c>
      <c r="J49" s="11" t="s">
        <v>3670</v>
      </c>
      <c r="K49" s="11" t="s">
        <v>2633</v>
      </c>
      <c r="L49" s="11" t="s">
        <v>2409</v>
      </c>
      <c r="M49" s="11" t="s">
        <v>2236</v>
      </c>
      <c r="N49" s="11" t="s">
        <v>2237</v>
      </c>
      <c r="O49" s="11" t="s">
        <v>2236</v>
      </c>
      <c r="P49" s="11" t="s">
        <v>2236</v>
      </c>
      <c r="Q49" s="60" t="s">
        <v>2236</v>
      </c>
      <c r="R49" s="11" t="s">
        <v>2236</v>
      </c>
      <c r="S49" s="12" t="s">
        <v>2236</v>
      </c>
      <c r="T49" s="12" t="s">
        <v>2236</v>
      </c>
      <c r="U49" s="12" t="s">
        <v>2236</v>
      </c>
      <c r="V49" s="12" t="s">
        <v>2236</v>
      </c>
      <c r="W49" s="12" t="s">
        <v>2236</v>
      </c>
      <c r="X49" s="12" t="s">
        <v>2236</v>
      </c>
      <c r="Y49" s="12" t="s">
        <v>2236</v>
      </c>
      <c r="Z49" s="12" t="s">
        <v>2236</v>
      </c>
      <c r="AA49" s="12" t="s">
        <v>2236</v>
      </c>
      <c r="AB49" s="12" t="s">
        <v>2236</v>
      </c>
      <c r="AC49" s="12" t="s">
        <v>2236</v>
      </c>
      <c r="AD49" s="12" t="s">
        <v>2236</v>
      </c>
      <c r="AE49" s="12" t="s">
        <v>2236</v>
      </c>
      <c r="AF49" s="12" t="s">
        <v>2236</v>
      </c>
      <c r="AG49" s="12" t="s">
        <v>2236</v>
      </c>
      <c r="AH49" s="12" t="s">
        <v>2236</v>
      </c>
      <c r="AI49" s="12" t="s">
        <v>2236</v>
      </c>
      <c r="AJ49" s="12" t="s">
        <v>2236</v>
      </c>
      <c r="AK49" s="12" t="s">
        <v>2236</v>
      </c>
      <c r="AL49" s="12" t="s">
        <v>2236</v>
      </c>
      <c r="AM49" s="12" t="s">
        <v>2236</v>
      </c>
      <c r="AN49" s="12" t="s">
        <v>2236</v>
      </c>
      <c r="AO49" s="12" t="s">
        <v>2236</v>
      </c>
      <c r="AP49" s="12" t="s">
        <v>2236</v>
      </c>
      <c r="AQ49" s="12" t="s">
        <v>2236</v>
      </c>
      <c r="AR49" s="12" t="s">
        <v>2236</v>
      </c>
      <c r="AS49" s="12" t="s">
        <v>2236</v>
      </c>
      <c r="AT49" s="12" t="s">
        <v>2236</v>
      </c>
      <c r="AU49" s="12" t="s">
        <v>2236</v>
      </c>
      <c r="AV49" s="12" t="s">
        <v>2236</v>
      </c>
      <c r="AW49" s="12" t="s">
        <v>2236</v>
      </c>
      <c r="AX49" s="12" t="s">
        <v>2236</v>
      </c>
      <c r="AY49" s="12" t="s">
        <v>2236</v>
      </c>
      <c r="AZ49" s="12" t="s">
        <v>2236</v>
      </c>
      <c r="BA49" s="12" t="s">
        <v>2236</v>
      </c>
      <c r="BB49" s="12" t="s">
        <v>2236</v>
      </c>
      <c r="BC49" s="12" t="s">
        <v>2236</v>
      </c>
      <c r="BD49" s="12" t="s">
        <v>2236</v>
      </c>
      <c r="BE49" s="12" t="s">
        <v>2236</v>
      </c>
      <c r="BF49" s="12" t="s">
        <v>2236</v>
      </c>
      <c r="BG49" s="12" t="s">
        <v>2236</v>
      </c>
      <c r="BH49" s="12" t="s">
        <v>2236</v>
      </c>
      <c r="BI49" s="11" t="s">
        <v>2236</v>
      </c>
      <c r="BJ49" s="11" t="s">
        <v>2236</v>
      </c>
      <c r="BK49" s="11" t="s">
        <v>2236</v>
      </c>
      <c r="BL49" s="11" t="s">
        <v>2236</v>
      </c>
      <c r="BM49" s="11" t="s">
        <v>2236</v>
      </c>
      <c r="BN49" s="11" t="s">
        <v>2236</v>
      </c>
      <c r="BO49" s="11" t="s">
        <v>2236</v>
      </c>
      <c r="BP49" s="11" t="s">
        <v>2236</v>
      </c>
      <c r="BQ49" s="11" t="s">
        <v>2236</v>
      </c>
      <c r="BR49" s="11" t="s">
        <v>2236</v>
      </c>
      <c r="BS49" s="12" t="s">
        <v>2236</v>
      </c>
      <c r="BT49" s="12" t="s">
        <v>2236</v>
      </c>
      <c r="BU49" s="12" t="s">
        <v>2236</v>
      </c>
      <c r="BV49" s="12" t="s">
        <v>2236</v>
      </c>
      <c r="BW49" s="12" t="s">
        <v>2236</v>
      </c>
      <c r="BX49" s="12" t="s">
        <v>2236</v>
      </c>
      <c r="BY49" s="12" t="s">
        <v>2236</v>
      </c>
      <c r="BZ49" s="12" t="s">
        <v>2236</v>
      </c>
      <c r="CA49" s="12" t="s">
        <v>2236</v>
      </c>
      <c r="CB49" s="12" t="s">
        <v>2236</v>
      </c>
      <c r="CC49" s="12" t="s">
        <v>2236</v>
      </c>
      <c r="CD49" s="12" t="s">
        <v>2236</v>
      </c>
      <c r="CE49" s="12" t="s">
        <v>2236</v>
      </c>
      <c r="CF49" s="11" t="s">
        <v>2236</v>
      </c>
      <c r="CG49" s="12" t="s">
        <v>2236</v>
      </c>
      <c r="CH49" s="11" t="s">
        <v>2236</v>
      </c>
      <c r="CI49" s="12" t="s">
        <v>2236</v>
      </c>
      <c r="CJ49" s="12" t="s">
        <v>2236</v>
      </c>
      <c r="CK49" s="12" t="s">
        <v>2236</v>
      </c>
      <c r="CL49" s="12" t="s">
        <v>2236</v>
      </c>
      <c r="CM49" s="12" t="s">
        <v>2236</v>
      </c>
      <c r="CN49" s="12" t="s">
        <v>2236</v>
      </c>
      <c r="CO49" s="12" t="s">
        <v>2236</v>
      </c>
      <c r="CP49" s="12" t="s">
        <v>2236</v>
      </c>
      <c r="CQ49" s="12" t="s">
        <v>2236</v>
      </c>
      <c r="CR49" s="12" t="s">
        <v>2236</v>
      </c>
      <c r="CS49" s="12" t="s">
        <v>2236</v>
      </c>
      <c r="CT49" s="12" t="s">
        <v>2236</v>
      </c>
      <c r="CU49" s="12" t="s">
        <v>2236</v>
      </c>
      <c r="CV49" s="12" t="s">
        <v>2236</v>
      </c>
      <c r="CW49" s="12" t="s">
        <v>2236</v>
      </c>
      <c r="CX49" s="12" t="s">
        <v>2236</v>
      </c>
      <c r="CY49" s="12" t="s">
        <v>2236</v>
      </c>
      <c r="CZ49" s="12" t="s">
        <v>2236</v>
      </c>
      <c r="DA49" s="12" t="s">
        <v>2236</v>
      </c>
      <c r="DB49" s="12" t="s">
        <v>2236</v>
      </c>
      <c r="DC49" s="12" t="s">
        <v>2236</v>
      </c>
      <c r="DD49" s="12" t="s">
        <v>2236</v>
      </c>
      <c r="DE49" s="12" t="s">
        <v>2236</v>
      </c>
      <c r="DF49" s="12" t="s">
        <v>2236</v>
      </c>
      <c r="DG49" s="12" t="s">
        <v>2236</v>
      </c>
      <c r="DH49" s="12" t="s">
        <v>2236</v>
      </c>
      <c r="DI49" s="12" t="s">
        <v>2236</v>
      </c>
      <c r="DJ49" s="12" t="s">
        <v>2236</v>
      </c>
      <c r="DK49" s="12" t="s">
        <v>2236</v>
      </c>
      <c r="DL49" s="12" t="s">
        <v>2236</v>
      </c>
      <c r="DM49" s="12" t="s">
        <v>2236</v>
      </c>
      <c r="DN49" s="12" t="s">
        <v>2236</v>
      </c>
      <c r="DO49" s="12" t="s">
        <v>2236</v>
      </c>
      <c r="DP49" s="12" t="s">
        <v>2236</v>
      </c>
      <c r="DQ49" s="12" t="s">
        <v>2236</v>
      </c>
      <c r="DR49" s="11" t="s">
        <v>2268</v>
      </c>
      <c r="DS49" s="11" t="s">
        <v>2236</v>
      </c>
      <c r="DT49" s="12" t="s">
        <v>2236</v>
      </c>
      <c r="DU49" s="12" t="s">
        <v>2236</v>
      </c>
      <c r="DV49" s="12" t="s">
        <v>2236</v>
      </c>
      <c r="DW49" s="12" t="s">
        <v>2236</v>
      </c>
      <c r="DX49" s="12" t="s">
        <v>2236</v>
      </c>
      <c r="DY49" s="12" t="s">
        <v>2236</v>
      </c>
      <c r="DZ49" s="12" t="s">
        <v>2236</v>
      </c>
      <c r="EA49" s="12" t="s">
        <v>2236</v>
      </c>
      <c r="EB49" s="12" t="s">
        <v>2236</v>
      </c>
      <c r="EC49" s="12" t="s">
        <v>2236</v>
      </c>
      <c r="ED49" s="12" t="s">
        <v>2236</v>
      </c>
      <c r="EE49" s="12" t="s">
        <v>2236</v>
      </c>
      <c r="EF49" s="12" t="s">
        <v>2236</v>
      </c>
      <c r="EG49" s="12" t="s">
        <v>2236</v>
      </c>
      <c r="EH49" s="12" t="s">
        <v>2236</v>
      </c>
      <c r="EI49" s="12" t="s">
        <v>2236</v>
      </c>
      <c r="EJ49" s="12" t="s">
        <v>2236</v>
      </c>
      <c r="EK49" s="12" t="s">
        <v>2236</v>
      </c>
      <c r="EL49" s="12" t="s">
        <v>2236</v>
      </c>
      <c r="EM49" s="12" t="s">
        <v>2236</v>
      </c>
      <c r="EN49" s="12" t="s">
        <v>2236</v>
      </c>
      <c r="EO49" s="12" t="s">
        <v>2236</v>
      </c>
      <c r="EP49" s="12" t="s">
        <v>2236</v>
      </c>
      <c r="EQ49" s="14" t="s">
        <v>2236</v>
      </c>
      <c r="ER49" s="12" t="s">
        <v>2236</v>
      </c>
      <c r="ES49" s="12" t="s">
        <v>2236</v>
      </c>
      <c r="ET49" s="12" t="s">
        <v>2236</v>
      </c>
      <c r="EU49" s="12" t="s">
        <v>2236</v>
      </c>
      <c r="EV49" s="12" t="s">
        <v>2236</v>
      </c>
      <c r="EW49" s="12" t="s">
        <v>2236</v>
      </c>
      <c r="EX49" s="12" t="s">
        <v>2236</v>
      </c>
      <c r="EY49" s="12" t="s">
        <v>2236</v>
      </c>
      <c r="EZ49" s="12" t="s">
        <v>2236</v>
      </c>
      <c r="FA49" s="12" t="s">
        <v>2236</v>
      </c>
      <c r="FB49" s="12" t="s">
        <v>2236</v>
      </c>
      <c r="FC49" s="12" t="s">
        <v>2236</v>
      </c>
      <c r="FD49" s="12" t="s">
        <v>2236</v>
      </c>
      <c r="FE49" s="12" t="s">
        <v>2236</v>
      </c>
      <c r="FF49" s="12" t="s">
        <v>2236</v>
      </c>
      <c r="FG49" s="12" t="s">
        <v>2236</v>
      </c>
      <c r="FH49" s="12" t="s">
        <v>2236</v>
      </c>
      <c r="FI49" s="12" t="s">
        <v>2236</v>
      </c>
      <c r="FJ49" s="12" t="s">
        <v>2236</v>
      </c>
      <c r="FK49" s="12" t="s">
        <v>2236</v>
      </c>
      <c r="FL49" s="12" t="s">
        <v>2236</v>
      </c>
      <c r="FM49" s="12" t="s">
        <v>2236</v>
      </c>
      <c r="FN49" s="12" t="s">
        <v>2236</v>
      </c>
      <c r="FO49" s="12" t="s">
        <v>2236</v>
      </c>
      <c r="FP49" s="12" t="s">
        <v>2236</v>
      </c>
      <c r="FQ49" s="12" t="s">
        <v>2236</v>
      </c>
      <c r="FR49" s="12" t="s">
        <v>2236</v>
      </c>
      <c r="FS49" s="12" t="s">
        <v>2236</v>
      </c>
      <c r="FT49" s="12" t="s">
        <v>2236</v>
      </c>
      <c r="FU49" s="12" t="s">
        <v>2236</v>
      </c>
      <c r="FV49" s="12" t="s">
        <v>2236</v>
      </c>
      <c r="FW49" s="12" t="s">
        <v>2236</v>
      </c>
      <c r="FX49" s="12" t="s">
        <v>2236</v>
      </c>
      <c r="FY49" s="12" t="s">
        <v>2236</v>
      </c>
      <c r="FZ49" s="12" t="s">
        <v>2236</v>
      </c>
      <c r="GA49" s="12" t="s">
        <v>2236</v>
      </c>
      <c r="GB49" s="12" t="s">
        <v>2236</v>
      </c>
      <c r="GC49" s="12" t="s">
        <v>2236</v>
      </c>
      <c r="GD49" s="12" t="s">
        <v>2236</v>
      </c>
      <c r="GE49" s="12" t="s">
        <v>2236</v>
      </c>
      <c r="GF49" s="12" t="s">
        <v>2236</v>
      </c>
      <c r="GG49" s="12" t="s">
        <v>2236</v>
      </c>
      <c r="GH49" s="12" t="s">
        <v>2236</v>
      </c>
      <c r="GI49" s="12" t="s">
        <v>2236</v>
      </c>
      <c r="GJ49" s="12" t="s">
        <v>2236</v>
      </c>
      <c r="GK49" s="12" t="s">
        <v>2236</v>
      </c>
      <c r="GL49" s="12" t="s">
        <v>2236</v>
      </c>
      <c r="GM49" s="12" t="s">
        <v>2236</v>
      </c>
      <c r="GN49" s="12" t="s">
        <v>2236</v>
      </c>
      <c r="GO49" s="12" t="s">
        <v>2236</v>
      </c>
      <c r="GP49" s="12" t="s">
        <v>2236</v>
      </c>
      <c r="GQ49" s="12" t="s">
        <v>2236</v>
      </c>
      <c r="GR49" s="12" t="s">
        <v>2236</v>
      </c>
      <c r="GS49" s="12" t="s">
        <v>2236</v>
      </c>
      <c r="GT49" s="12" t="s">
        <v>2236</v>
      </c>
      <c r="GU49" s="12" t="s">
        <v>2236</v>
      </c>
      <c r="GV49" s="12" t="s">
        <v>2236</v>
      </c>
      <c r="GW49" s="12" t="s">
        <v>2236</v>
      </c>
      <c r="GX49" s="12" t="s">
        <v>2236</v>
      </c>
      <c r="GY49" s="12" t="s">
        <v>2236</v>
      </c>
      <c r="GZ49" s="12" t="s">
        <v>2236</v>
      </c>
      <c r="HA49" s="12" t="s">
        <v>2236</v>
      </c>
      <c r="HB49" s="12" t="s">
        <v>2236</v>
      </c>
      <c r="HC49" s="12" t="s">
        <v>2236</v>
      </c>
      <c r="HD49" s="12" t="s">
        <v>2236</v>
      </c>
      <c r="HE49" s="12" t="s">
        <v>2236</v>
      </c>
      <c r="HF49" s="12" t="s">
        <v>2236</v>
      </c>
      <c r="HG49" s="12" t="s">
        <v>2236</v>
      </c>
      <c r="HH49" s="12" t="s">
        <v>2236</v>
      </c>
      <c r="HI49" s="12" t="s">
        <v>2236</v>
      </c>
      <c r="HJ49" s="12" t="s">
        <v>2236</v>
      </c>
      <c r="HK49" s="12" t="s">
        <v>2236</v>
      </c>
      <c r="HL49" s="12" t="s">
        <v>2236</v>
      </c>
      <c r="HM49" s="12" t="s">
        <v>2236</v>
      </c>
      <c r="HN49" s="12" t="s">
        <v>2236</v>
      </c>
      <c r="HO49" s="12" t="s">
        <v>2236</v>
      </c>
      <c r="HP49" s="12" t="s">
        <v>2236</v>
      </c>
      <c r="HQ49" s="12" t="s">
        <v>2236</v>
      </c>
      <c r="HR49" s="12" t="s">
        <v>2236</v>
      </c>
      <c r="HS49" s="12" t="s">
        <v>2236</v>
      </c>
      <c r="HT49" s="12" t="s">
        <v>2236</v>
      </c>
      <c r="HU49" s="12" t="s">
        <v>2236</v>
      </c>
      <c r="HV49" s="12" t="s">
        <v>2236</v>
      </c>
      <c r="HW49" s="12" t="s">
        <v>2236</v>
      </c>
      <c r="HX49" s="12" t="s">
        <v>2236</v>
      </c>
      <c r="HY49" s="12" t="s">
        <v>2236</v>
      </c>
      <c r="HZ49" s="12" t="s">
        <v>2236</v>
      </c>
      <c r="IA49" s="12" t="s">
        <v>2236</v>
      </c>
      <c r="IB49" s="12" t="s">
        <v>2236</v>
      </c>
      <c r="IC49" s="12" t="s">
        <v>2236</v>
      </c>
      <c r="ID49" s="12" t="s">
        <v>2236</v>
      </c>
      <c r="IE49" s="12" t="s">
        <v>2236</v>
      </c>
      <c r="IF49" s="12" t="s">
        <v>2236</v>
      </c>
      <c r="IG49" s="12" t="s">
        <v>2236</v>
      </c>
      <c r="IH49" s="12" t="s">
        <v>2236</v>
      </c>
      <c r="II49" s="12" t="s">
        <v>2236</v>
      </c>
      <c r="IJ49" s="12" t="s">
        <v>2236</v>
      </c>
      <c r="IK49" s="12" t="s">
        <v>2236</v>
      </c>
      <c r="IL49" s="12" t="s">
        <v>2236</v>
      </c>
      <c r="IM49" s="12" t="s">
        <v>2236</v>
      </c>
      <c r="IN49" s="12" t="s">
        <v>2236</v>
      </c>
      <c r="IO49" s="12" t="s">
        <v>2236</v>
      </c>
      <c r="IP49" s="12" t="s">
        <v>2236</v>
      </c>
      <c r="IQ49" s="12" t="s">
        <v>2236</v>
      </c>
      <c r="IR49" s="12" t="s">
        <v>2236</v>
      </c>
      <c r="IS49" s="12" t="s">
        <v>2236</v>
      </c>
      <c r="IT49" s="12" t="s">
        <v>2236</v>
      </c>
      <c r="IU49" s="12" t="s">
        <v>2236</v>
      </c>
      <c r="IV49" s="12" t="s">
        <v>2236</v>
      </c>
      <c r="IW49" s="12" t="s">
        <v>2236</v>
      </c>
      <c r="IX49" s="12" t="s">
        <v>2236</v>
      </c>
      <c r="IY49" s="12" t="s">
        <v>2236</v>
      </c>
      <c r="IZ49" s="12" t="s">
        <v>2236</v>
      </c>
      <c r="JA49" s="12" t="s">
        <v>2236</v>
      </c>
      <c r="JB49" s="12" t="s">
        <v>2236</v>
      </c>
      <c r="JC49" s="12" t="s">
        <v>2236</v>
      </c>
      <c r="JD49" s="12" t="s">
        <v>2236</v>
      </c>
      <c r="JE49" s="12" t="s">
        <v>2236</v>
      </c>
      <c r="JF49" s="12" t="s">
        <v>2236</v>
      </c>
      <c r="JG49" s="12" t="s">
        <v>2236</v>
      </c>
      <c r="JH49" s="12" t="s">
        <v>2236</v>
      </c>
      <c r="JI49" s="12" t="s">
        <v>2236</v>
      </c>
      <c r="JJ49" s="12" t="s">
        <v>2236</v>
      </c>
      <c r="JK49" s="12" t="s">
        <v>2236</v>
      </c>
      <c r="JL49" s="12" t="s">
        <v>2236</v>
      </c>
      <c r="JM49" s="12" t="s">
        <v>2236</v>
      </c>
      <c r="JN49" s="12" t="s">
        <v>2236</v>
      </c>
      <c r="JO49" s="12" t="s">
        <v>2236</v>
      </c>
      <c r="JP49" s="12" t="s">
        <v>2236</v>
      </c>
      <c r="JQ49" s="12" t="s">
        <v>2236</v>
      </c>
      <c r="JR49" s="12" t="s">
        <v>2236</v>
      </c>
      <c r="JS49" s="12" t="s">
        <v>2236</v>
      </c>
      <c r="JT49" s="12" t="s">
        <v>2236</v>
      </c>
      <c r="JU49" s="12" t="s">
        <v>2236</v>
      </c>
      <c r="JV49" s="12" t="s">
        <v>2236</v>
      </c>
      <c r="JW49" s="12" t="s">
        <v>2236</v>
      </c>
      <c r="JX49" s="12" t="s">
        <v>2236</v>
      </c>
      <c r="JY49" s="12" t="s">
        <v>2236</v>
      </c>
      <c r="JZ49" s="12" t="s">
        <v>2236</v>
      </c>
      <c r="KA49" s="12" t="s">
        <v>2236</v>
      </c>
      <c r="KB49" s="12" t="s">
        <v>2236</v>
      </c>
      <c r="KC49" s="12" t="s">
        <v>2236</v>
      </c>
      <c r="KD49" s="12" t="s">
        <v>2236</v>
      </c>
      <c r="KE49" s="12" t="s">
        <v>2236</v>
      </c>
      <c r="KF49" s="12" t="s">
        <v>2236</v>
      </c>
      <c r="KG49" s="12" t="s">
        <v>2236</v>
      </c>
      <c r="KH49" s="12" t="s">
        <v>2236</v>
      </c>
      <c r="KI49" s="12" t="s">
        <v>2236</v>
      </c>
      <c r="KJ49" s="12" t="s">
        <v>2236</v>
      </c>
      <c r="KK49" s="12" t="s">
        <v>2236</v>
      </c>
      <c r="KL49" s="12" t="s">
        <v>2236</v>
      </c>
      <c r="KM49" s="12" t="s">
        <v>2236</v>
      </c>
      <c r="KN49" s="12" t="s">
        <v>2236</v>
      </c>
      <c r="KO49" s="12" t="s">
        <v>2236</v>
      </c>
      <c r="KP49" s="12" t="s">
        <v>2236</v>
      </c>
      <c r="KQ49" s="12" t="s">
        <v>2236</v>
      </c>
      <c r="KR49" s="12" t="s">
        <v>2236</v>
      </c>
      <c r="KS49" s="12" t="s">
        <v>2236</v>
      </c>
      <c r="KT49" s="12" t="s">
        <v>2236</v>
      </c>
      <c r="KU49" s="12" t="s">
        <v>2236</v>
      </c>
      <c r="KV49" s="12" t="s">
        <v>2236</v>
      </c>
      <c r="KW49" s="12" t="s">
        <v>2236</v>
      </c>
      <c r="KX49" s="12" t="s">
        <v>2236</v>
      </c>
      <c r="KY49" s="12" t="s">
        <v>2236</v>
      </c>
      <c r="KZ49" s="12" t="s">
        <v>2236</v>
      </c>
      <c r="LA49" s="12" t="s">
        <v>2236</v>
      </c>
      <c r="LB49" s="12" t="s">
        <v>2236</v>
      </c>
      <c r="LC49" s="12" t="s">
        <v>2236</v>
      </c>
      <c r="LD49" s="12" t="s">
        <v>2236</v>
      </c>
      <c r="LE49" s="12" t="s">
        <v>2236</v>
      </c>
      <c r="LF49" s="12" t="s">
        <v>2236</v>
      </c>
      <c r="LG49" s="12" t="s">
        <v>2236</v>
      </c>
      <c r="LH49" s="12" t="s">
        <v>2236</v>
      </c>
      <c r="LI49" s="12" t="s">
        <v>2236</v>
      </c>
      <c r="LJ49" s="12" t="s">
        <v>2236</v>
      </c>
      <c r="LK49" s="12" t="s">
        <v>2236</v>
      </c>
      <c r="LL49" s="12" t="s">
        <v>2236</v>
      </c>
      <c r="LM49" s="12" t="s">
        <v>2236</v>
      </c>
      <c r="LN49" s="12" t="s">
        <v>2236</v>
      </c>
      <c r="LO49" s="12" t="s">
        <v>2236</v>
      </c>
      <c r="LP49" s="12" t="s">
        <v>2236</v>
      </c>
      <c r="LQ49" s="12" t="s">
        <v>2236</v>
      </c>
      <c r="LR49" s="12" t="s">
        <v>2236</v>
      </c>
      <c r="LS49" s="12" t="s">
        <v>2236</v>
      </c>
      <c r="LT49" s="12" t="s">
        <v>2236</v>
      </c>
      <c r="LU49" s="12" t="s">
        <v>2236</v>
      </c>
      <c r="LV49" s="12" t="s">
        <v>2236</v>
      </c>
      <c r="LW49" s="12" t="s">
        <v>2236</v>
      </c>
      <c r="LX49" s="12" t="s">
        <v>2236</v>
      </c>
      <c r="LY49" s="12" t="s">
        <v>2236</v>
      </c>
      <c r="LZ49" s="12" t="s">
        <v>2236</v>
      </c>
      <c r="MA49" s="12" t="s">
        <v>2236</v>
      </c>
      <c r="MB49" s="12" t="s">
        <v>2236</v>
      </c>
      <c r="MC49" s="12" t="s">
        <v>2236</v>
      </c>
      <c r="MD49" s="12" t="s">
        <v>2236</v>
      </c>
      <c r="ME49" s="12" t="s">
        <v>2236</v>
      </c>
      <c r="MF49" s="12" t="s">
        <v>2236</v>
      </c>
      <c r="MG49" s="12" t="s">
        <v>2236</v>
      </c>
      <c r="MH49" s="12" t="s">
        <v>2236</v>
      </c>
      <c r="MI49" s="12" t="s">
        <v>2236</v>
      </c>
      <c r="MJ49" s="12" t="s">
        <v>2236</v>
      </c>
      <c r="MK49" s="12" t="s">
        <v>2236</v>
      </c>
      <c r="ML49" s="12" t="s">
        <v>2236</v>
      </c>
      <c r="MM49" s="12" t="s">
        <v>2236</v>
      </c>
      <c r="MN49" s="12" t="s">
        <v>2236</v>
      </c>
      <c r="MO49" s="12" t="s">
        <v>2236</v>
      </c>
      <c r="MP49" s="12" t="s">
        <v>2236</v>
      </c>
      <c r="MQ49" s="12" t="s">
        <v>2236</v>
      </c>
      <c r="MR49" s="12" t="s">
        <v>2236</v>
      </c>
      <c r="MS49" s="12" t="s">
        <v>2236</v>
      </c>
      <c r="MT49" s="12" t="s">
        <v>2236</v>
      </c>
      <c r="MU49" s="12" t="s">
        <v>2236</v>
      </c>
      <c r="MV49" s="12" t="s">
        <v>2236</v>
      </c>
      <c r="MW49" s="12" t="s">
        <v>2236</v>
      </c>
      <c r="MX49" s="12" t="s">
        <v>2236</v>
      </c>
      <c r="MY49" s="12" t="s">
        <v>2236</v>
      </c>
      <c r="MZ49" s="12" t="s">
        <v>2236</v>
      </c>
      <c r="NA49" s="12" t="s">
        <v>2236</v>
      </c>
      <c r="NB49" s="12" t="s">
        <v>2236</v>
      </c>
      <c r="NC49" s="12" t="s">
        <v>2236</v>
      </c>
      <c r="ND49" s="12" t="s">
        <v>2236</v>
      </c>
      <c r="NE49" s="12" t="s">
        <v>2236</v>
      </c>
      <c r="NF49" s="12" t="s">
        <v>2236</v>
      </c>
      <c r="NG49" s="12" t="s">
        <v>2236</v>
      </c>
      <c r="NH49" s="12" t="s">
        <v>2236</v>
      </c>
      <c r="NI49" s="12" t="s">
        <v>2236</v>
      </c>
      <c r="NJ49" s="12" t="s">
        <v>2236</v>
      </c>
      <c r="NK49" s="12" t="s">
        <v>2236</v>
      </c>
      <c r="NL49" s="12" t="s">
        <v>2236</v>
      </c>
      <c r="NM49" s="12" t="s">
        <v>2236</v>
      </c>
      <c r="NN49" s="12" t="s">
        <v>2236</v>
      </c>
      <c r="NO49" s="12" t="s">
        <v>2236</v>
      </c>
      <c r="NP49" s="12" t="s">
        <v>2236</v>
      </c>
      <c r="NQ49" s="12" t="s">
        <v>2236</v>
      </c>
      <c r="NR49" s="12" t="s">
        <v>2236</v>
      </c>
      <c r="NS49" s="12" t="s">
        <v>2236</v>
      </c>
      <c r="NT49" s="12" t="s">
        <v>2236</v>
      </c>
      <c r="NU49" s="12" t="s">
        <v>2236</v>
      </c>
      <c r="NV49" s="12" t="s">
        <v>2236</v>
      </c>
      <c r="NW49" s="12" t="s">
        <v>2236</v>
      </c>
      <c r="NX49" s="12" t="s">
        <v>2236</v>
      </c>
      <c r="NY49" s="12" t="s">
        <v>2236</v>
      </c>
      <c r="NZ49" s="12" t="s">
        <v>2236</v>
      </c>
      <c r="OA49" s="12" t="s">
        <v>2236</v>
      </c>
      <c r="OB49" s="12" t="s">
        <v>2236</v>
      </c>
      <c r="OC49" s="12" t="s">
        <v>2236</v>
      </c>
      <c r="OD49" s="12" t="s">
        <v>2236</v>
      </c>
      <c r="OE49" s="12" t="s">
        <v>2236</v>
      </c>
      <c r="OF49" s="12" t="s">
        <v>2236</v>
      </c>
      <c r="OG49" s="12" t="s">
        <v>2236</v>
      </c>
      <c r="OH49" s="12" t="s">
        <v>2236</v>
      </c>
      <c r="OI49" s="12" t="s">
        <v>2236</v>
      </c>
      <c r="OJ49" s="12" t="s">
        <v>2236</v>
      </c>
      <c r="OK49" s="12" t="s">
        <v>2236</v>
      </c>
      <c r="OL49" s="12" t="s">
        <v>2236</v>
      </c>
      <c r="OM49" s="12" t="s">
        <v>2236</v>
      </c>
      <c r="ON49" s="12" t="s">
        <v>2236</v>
      </c>
      <c r="OO49" s="12" t="s">
        <v>2236</v>
      </c>
      <c r="OP49" s="12" t="s">
        <v>2236</v>
      </c>
      <c r="OQ49" s="12" t="s">
        <v>2236</v>
      </c>
      <c r="OR49" s="12" t="s">
        <v>2236</v>
      </c>
      <c r="OS49" s="12" t="s">
        <v>2236</v>
      </c>
      <c r="OT49" s="12" t="s">
        <v>2236</v>
      </c>
      <c r="OU49" s="12" t="s">
        <v>2236</v>
      </c>
      <c r="OV49" s="12" t="s">
        <v>2236</v>
      </c>
      <c r="OW49" s="12" t="s">
        <v>2236</v>
      </c>
      <c r="OX49" s="12" t="s">
        <v>2236</v>
      </c>
      <c r="OY49" s="12" t="s">
        <v>2236</v>
      </c>
      <c r="OZ49" s="12" t="s">
        <v>2236</v>
      </c>
      <c r="PA49" s="12" t="s">
        <v>2236</v>
      </c>
      <c r="PB49" s="12" t="s">
        <v>2236</v>
      </c>
      <c r="PC49" s="12" t="s">
        <v>2236</v>
      </c>
      <c r="PD49" s="12" t="s">
        <v>2236</v>
      </c>
      <c r="PE49" s="12" t="s">
        <v>2236</v>
      </c>
      <c r="PF49" s="12" t="s">
        <v>2236</v>
      </c>
      <c r="PG49" s="12" t="s">
        <v>2236</v>
      </c>
      <c r="PH49" s="12" t="s">
        <v>2236</v>
      </c>
      <c r="PI49" s="12" t="s">
        <v>2236</v>
      </c>
      <c r="PJ49" s="12" t="s">
        <v>2236</v>
      </c>
      <c r="PK49" s="12" t="s">
        <v>2236</v>
      </c>
      <c r="PL49" s="12" t="s">
        <v>2236</v>
      </c>
      <c r="PM49" s="12" t="s">
        <v>2236</v>
      </c>
      <c r="PN49" s="12" t="s">
        <v>2236</v>
      </c>
      <c r="PO49" s="12" t="s">
        <v>2236</v>
      </c>
      <c r="PP49" s="12" t="s">
        <v>2236</v>
      </c>
      <c r="PQ49" s="12" t="s">
        <v>2236</v>
      </c>
      <c r="PR49" s="12" t="s">
        <v>2236</v>
      </c>
      <c r="PS49" s="11" t="s">
        <v>3671</v>
      </c>
      <c r="PT49" s="11" t="s">
        <v>2236</v>
      </c>
      <c r="PU49" s="11" t="s">
        <v>2236</v>
      </c>
      <c r="PV49" s="13" t="s">
        <v>5731</v>
      </c>
      <c r="PW49" s="11" t="s">
        <v>5732</v>
      </c>
      <c r="PX49" s="20" t="s">
        <v>2170</v>
      </c>
    </row>
    <row r="50" spans="1:440" ht="15" customHeight="1">
      <c r="A50" s="11" t="s">
        <v>5733</v>
      </c>
      <c r="B50" s="11">
        <v>1353</v>
      </c>
      <c r="C50" s="11" t="s">
        <v>2652</v>
      </c>
      <c r="D50" s="11" t="s">
        <v>2653</v>
      </c>
      <c r="E50" s="11" t="s">
        <v>2654</v>
      </c>
      <c r="F50" s="11">
        <v>2013</v>
      </c>
      <c r="G50" s="11" t="s">
        <v>2655</v>
      </c>
      <c r="H50" s="11" t="s">
        <v>2656</v>
      </c>
      <c r="I50" s="11" t="s">
        <v>2232</v>
      </c>
      <c r="J50" s="11" t="s">
        <v>2657</v>
      </c>
      <c r="K50" s="11" t="s">
        <v>2633</v>
      </c>
      <c r="L50" s="11" t="s">
        <v>2235</v>
      </c>
      <c r="M50" s="11" t="s">
        <v>2236</v>
      </c>
      <c r="N50" s="11" t="s">
        <v>2237</v>
      </c>
      <c r="O50" s="11" t="s">
        <v>2236</v>
      </c>
      <c r="P50" s="11" t="s">
        <v>2236</v>
      </c>
      <c r="Q50" s="60" t="s">
        <v>2236</v>
      </c>
      <c r="R50" s="11" t="s">
        <v>2236</v>
      </c>
      <c r="S50" s="12" t="s">
        <v>2236</v>
      </c>
      <c r="T50" s="12" t="s">
        <v>2236</v>
      </c>
      <c r="U50" s="12" t="s">
        <v>2236</v>
      </c>
      <c r="V50" s="12" t="s">
        <v>2236</v>
      </c>
      <c r="W50" s="12" t="s">
        <v>2236</v>
      </c>
      <c r="X50" s="12" t="s">
        <v>2236</v>
      </c>
      <c r="Y50" s="12" t="s">
        <v>2236</v>
      </c>
      <c r="Z50" s="12" t="s">
        <v>2236</v>
      </c>
      <c r="AA50" s="12" t="s">
        <v>2236</v>
      </c>
      <c r="AB50" s="12" t="s">
        <v>2236</v>
      </c>
      <c r="AC50" s="12" t="s">
        <v>2236</v>
      </c>
      <c r="AD50" s="12" t="s">
        <v>2236</v>
      </c>
      <c r="AE50" s="12" t="s">
        <v>2236</v>
      </c>
      <c r="AF50" s="12" t="s">
        <v>2236</v>
      </c>
      <c r="AG50" s="12" t="s">
        <v>2236</v>
      </c>
      <c r="AH50" s="12" t="s">
        <v>2236</v>
      </c>
      <c r="AI50" s="12" t="s">
        <v>2236</v>
      </c>
      <c r="AJ50" s="12" t="s">
        <v>2236</v>
      </c>
      <c r="AK50" s="12" t="s">
        <v>2236</v>
      </c>
      <c r="AL50" s="12" t="s">
        <v>2236</v>
      </c>
      <c r="AM50" s="12" t="s">
        <v>2236</v>
      </c>
      <c r="AN50" s="12" t="s">
        <v>2236</v>
      </c>
      <c r="AO50" s="12" t="s">
        <v>2236</v>
      </c>
      <c r="AP50" s="12" t="s">
        <v>2236</v>
      </c>
      <c r="AQ50" s="12" t="s">
        <v>2236</v>
      </c>
      <c r="AR50" s="12" t="s">
        <v>2236</v>
      </c>
      <c r="AS50" s="12" t="s">
        <v>2236</v>
      </c>
      <c r="AT50" s="12" t="s">
        <v>2236</v>
      </c>
      <c r="AU50" s="12" t="s">
        <v>2236</v>
      </c>
      <c r="AV50" s="12" t="s">
        <v>2236</v>
      </c>
      <c r="AW50" s="12" t="s">
        <v>2236</v>
      </c>
      <c r="AX50" s="12" t="s">
        <v>2236</v>
      </c>
      <c r="AY50" s="12" t="s">
        <v>2236</v>
      </c>
      <c r="AZ50" s="12" t="s">
        <v>2236</v>
      </c>
      <c r="BA50" s="12" t="s">
        <v>2236</v>
      </c>
      <c r="BB50" s="12" t="s">
        <v>2236</v>
      </c>
      <c r="BC50" s="12" t="s">
        <v>2236</v>
      </c>
      <c r="BD50" s="12" t="s">
        <v>2236</v>
      </c>
      <c r="BE50" s="12" t="s">
        <v>2236</v>
      </c>
      <c r="BF50" s="12" t="s">
        <v>2236</v>
      </c>
      <c r="BG50" s="12" t="s">
        <v>2236</v>
      </c>
      <c r="BH50" s="12" t="s">
        <v>2236</v>
      </c>
      <c r="BI50" s="12" t="s">
        <v>2236</v>
      </c>
      <c r="BJ50" s="12" t="s">
        <v>2236</v>
      </c>
      <c r="BK50" s="12" t="s">
        <v>2236</v>
      </c>
      <c r="BL50" s="12" t="s">
        <v>2236</v>
      </c>
      <c r="BM50" s="12" t="s">
        <v>2236</v>
      </c>
      <c r="BN50" s="12" t="s">
        <v>2236</v>
      </c>
      <c r="BO50" s="12" t="s">
        <v>2236</v>
      </c>
      <c r="BP50" s="12" t="s">
        <v>2236</v>
      </c>
      <c r="BQ50" s="12" t="s">
        <v>2236</v>
      </c>
      <c r="BR50" s="12" t="s">
        <v>2236</v>
      </c>
      <c r="BS50" s="12" t="s">
        <v>2236</v>
      </c>
      <c r="BT50" s="12" t="s">
        <v>2236</v>
      </c>
      <c r="BU50" s="12" t="s">
        <v>2236</v>
      </c>
      <c r="BV50" s="12" t="s">
        <v>2236</v>
      </c>
      <c r="BW50" s="12" t="s">
        <v>2236</v>
      </c>
      <c r="BX50" s="12" t="s">
        <v>2236</v>
      </c>
      <c r="BY50" s="12" t="s">
        <v>2236</v>
      </c>
      <c r="BZ50" s="11" t="s">
        <v>2236</v>
      </c>
      <c r="CA50" s="11" t="s">
        <v>2236</v>
      </c>
      <c r="CB50" s="11" t="s">
        <v>2236</v>
      </c>
      <c r="CC50" s="11" t="s">
        <v>2236</v>
      </c>
      <c r="CD50" s="11" t="s">
        <v>2236</v>
      </c>
      <c r="CE50" s="11" t="s">
        <v>2236</v>
      </c>
      <c r="CF50" s="11" t="s">
        <v>2236</v>
      </c>
      <c r="CG50" s="12" t="s">
        <v>2236</v>
      </c>
      <c r="CH50" s="11" t="s">
        <v>2236</v>
      </c>
      <c r="CI50" s="11" t="s">
        <v>2236</v>
      </c>
      <c r="CJ50" s="11" t="s">
        <v>2236</v>
      </c>
      <c r="CK50" s="11" t="s">
        <v>5734</v>
      </c>
      <c r="CL50" s="12" t="s">
        <v>2236</v>
      </c>
      <c r="CM50" s="12" t="s">
        <v>2236</v>
      </c>
      <c r="CN50" s="12" t="s">
        <v>2236</v>
      </c>
      <c r="CO50" s="12" t="s">
        <v>2236</v>
      </c>
      <c r="CP50" s="12" t="s">
        <v>2236</v>
      </c>
      <c r="CQ50" s="12" t="s">
        <v>2236</v>
      </c>
      <c r="CR50" s="12" t="s">
        <v>2236</v>
      </c>
      <c r="CS50" s="12" t="s">
        <v>2236</v>
      </c>
      <c r="CT50" s="12" t="s">
        <v>2236</v>
      </c>
      <c r="CU50" s="12" t="s">
        <v>2236</v>
      </c>
      <c r="CV50" s="12" t="s">
        <v>2236</v>
      </c>
      <c r="CW50" s="12" t="s">
        <v>2236</v>
      </c>
      <c r="CX50" s="12" t="s">
        <v>2236</v>
      </c>
      <c r="CY50" s="12" t="s">
        <v>2236</v>
      </c>
      <c r="CZ50" s="12" t="s">
        <v>2236</v>
      </c>
      <c r="DA50" s="12" t="s">
        <v>2236</v>
      </c>
      <c r="DB50" s="12" t="s">
        <v>2236</v>
      </c>
      <c r="DC50" s="12" t="s">
        <v>2236</v>
      </c>
      <c r="DD50" s="12" t="s">
        <v>2236</v>
      </c>
      <c r="DE50" s="12" t="s">
        <v>2236</v>
      </c>
      <c r="DF50" s="12" t="s">
        <v>2236</v>
      </c>
      <c r="DG50" s="12" t="s">
        <v>2236</v>
      </c>
      <c r="DH50" s="12" t="s">
        <v>2236</v>
      </c>
      <c r="DI50" s="12" t="s">
        <v>2236</v>
      </c>
      <c r="DJ50" s="12" t="s">
        <v>2236</v>
      </c>
      <c r="DK50" s="12" t="s">
        <v>2236</v>
      </c>
      <c r="DL50" s="12" t="s">
        <v>2236</v>
      </c>
      <c r="DM50" s="12" t="s">
        <v>2236</v>
      </c>
      <c r="DN50" s="12" t="s">
        <v>2236</v>
      </c>
      <c r="DO50" s="12" t="s">
        <v>2236</v>
      </c>
      <c r="DP50" s="12" t="s">
        <v>2236</v>
      </c>
      <c r="DQ50" s="12" t="s">
        <v>2236</v>
      </c>
      <c r="DR50" s="11" t="s">
        <v>2268</v>
      </c>
      <c r="DS50" s="11" t="s">
        <v>2659</v>
      </c>
      <c r="DT50" s="13" t="s">
        <v>2660</v>
      </c>
      <c r="DU50" s="11" t="s">
        <v>2236</v>
      </c>
      <c r="DV50" s="11" t="s">
        <v>2661</v>
      </c>
      <c r="DW50" s="11" t="s">
        <v>2662</v>
      </c>
      <c r="DX50" s="11" t="s">
        <v>2236</v>
      </c>
      <c r="DY50" s="11" t="s">
        <v>2663</v>
      </c>
      <c r="DZ50" s="11" t="s">
        <v>2664</v>
      </c>
      <c r="EA50" s="11" t="s">
        <v>2236</v>
      </c>
      <c r="EB50" s="11" t="s">
        <v>2665</v>
      </c>
      <c r="EC50" s="11" t="s">
        <v>2666</v>
      </c>
      <c r="ED50" s="11" t="s">
        <v>2236</v>
      </c>
      <c r="EE50" s="11" t="s">
        <v>2667</v>
      </c>
      <c r="EF50" s="11" t="s">
        <v>2668</v>
      </c>
      <c r="EG50" s="11" t="s">
        <v>2236</v>
      </c>
      <c r="EH50" s="11" t="s">
        <v>2669</v>
      </c>
      <c r="EI50" s="11" t="s">
        <v>2670</v>
      </c>
      <c r="EJ50" s="11" t="s">
        <v>2236</v>
      </c>
      <c r="EK50" s="11" t="s">
        <v>2671</v>
      </c>
      <c r="EL50" s="11" t="s">
        <v>2672</v>
      </c>
      <c r="EM50" s="11" t="s">
        <v>2236</v>
      </c>
      <c r="EN50" s="12" t="s">
        <v>2236</v>
      </c>
      <c r="EO50" s="12" t="s">
        <v>2236</v>
      </c>
      <c r="EP50" s="12" t="s">
        <v>2236</v>
      </c>
      <c r="EQ50" s="12" t="s">
        <v>2236</v>
      </c>
      <c r="ER50" s="12" t="s">
        <v>2236</v>
      </c>
      <c r="ES50" s="12" t="s">
        <v>2236</v>
      </c>
      <c r="ET50" s="12" t="s">
        <v>2236</v>
      </c>
      <c r="EU50" s="12" t="s">
        <v>2236</v>
      </c>
      <c r="EV50" s="12" t="s">
        <v>2236</v>
      </c>
      <c r="EW50" s="12" t="s">
        <v>2236</v>
      </c>
      <c r="EX50" s="12" t="s">
        <v>2236</v>
      </c>
      <c r="EY50" s="12" t="s">
        <v>2236</v>
      </c>
      <c r="EZ50" s="12" t="s">
        <v>2236</v>
      </c>
      <c r="FA50" s="12" t="s">
        <v>2236</v>
      </c>
      <c r="FB50" s="12" t="s">
        <v>2236</v>
      </c>
      <c r="FC50" s="12" t="s">
        <v>2236</v>
      </c>
      <c r="FD50" s="12" t="s">
        <v>2236</v>
      </c>
      <c r="FE50" s="12" t="s">
        <v>2236</v>
      </c>
      <c r="FF50" s="12" t="s">
        <v>2236</v>
      </c>
      <c r="FG50" s="12" t="s">
        <v>2236</v>
      </c>
      <c r="FH50" s="12" t="s">
        <v>2236</v>
      </c>
      <c r="FI50" s="12" t="s">
        <v>2236</v>
      </c>
      <c r="FJ50" s="12" t="s">
        <v>2236</v>
      </c>
      <c r="FK50" s="12" t="s">
        <v>2236</v>
      </c>
      <c r="FL50" s="12" t="s">
        <v>2236</v>
      </c>
      <c r="FM50" s="12" t="s">
        <v>2236</v>
      </c>
      <c r="FN50" s="12" t="s">
        <v>2236</v>
      </c>
      <c r="FO50" s="12" t="s">
        <v>2236</v>
      </c>
      <c r="FP50" s="12" t="s">
        <v>2236</v>
      </c>
      <c r="FQ50" s="12" t="s">
        <v>2236</v>
      </c>
      <c r="FR50" s="12" t="s">
        <v>2236</v>
      </c>
      <c r="FS50" s="12" t="s">
        <v>2236</v>
      </c>
      <c r="FT50" s="12" t="s">
        <v>2236</v>
      </c>
      <c r="FU50" s="12" t="s">
        <v>2236</v>
      </c>
      <c r="FV50" s="12" t="s">
        <v>2236</v>
      </c>
      <c r="FW50" s="12" t="s">
        <v>2236</v>
      </c>
      <c r="FX50" s="12" t="s">
        <v>2236</v>
      </c>
      <c r="FY50" s="12" t="s">
        <v>2236</v>
      </c>
      <c r="FZ50" s="12" t="s">
        <v>2236</v>
      </c>
      <c r="GA50" s="12" t="s">
        <v>2236</v>
      </c>
      <c r="GB50" s="12" t="s">
        <v>2236</v>
      </c>
      <c r="GC50" s="12" t="s">
        <v>2236</v>
      </c>
      <c r="GD50" s="12" t="s">
        <v>2236</v>
      </c>
      <c r="GE50" s="12" t="s">
        <v>2236</v>
      </c>
      <c r="GF50" s="12" t="s">
        <v>2236</v>
      </c>
      <c r="GG50" s="12" t="s">
        <v>2236</v>
      </c>
      <c r="GH50" s="12" t="s">
        <v>2236</v>
      </c>
      <c r="GI50" s="12" t="s">
        <v>2236</v>
      </c>
      <c r="GJ50" s="12" t="s">
        <v>2236</v>
      </c>
      <c r="GK50" s="12" t="s">
        <v>2236</v>
      </c>
      <c r="GL50" s="12" t="s">
        <v>2236</v>
      </c>
      <c r="GM50" s="12" t="s">
        <v>2236</v>
      </c>
      <c r="GN50" s="12" t="s">
        <v>2236</v>
      </c>
      <c r="GO50" s="12" t="s">
        <v>2236</v>
      </c>
      <c r="GP50" s="12" t="s">
        <v>2236</v>
      </c>
      <c r="GQ50" s="12" t="s">
        <v>2236</v>
      </c>
      <c r="GR50" s="12" t="s">
        <v>2236</v>
      </c>
      <c r="GS50" s="12" t="s">
        <v>2236</v>
      </c>
      <c r="GT50" s="12" t="s">
        <v>2236</v>
      </c>
      <c r="GU50" s="11" t="s">
        <v>2673</v>
      </c>
      <c r="GV50" s="11" t="s">
        <v>2236</v>
      </c>
      <c r="GW50" s="11" t="s">
        <v>2236</v>
      </c>
      <c r="GX50" s="11" t="s">
        <v>2236</v>
      </c>
      <c r="GY50" s="12" t="s">
        <v>2236</v>
      </c>
      <c r="GZ50" s="12" t="s">
        <v>2236</v>
      </c>
      <c r="HA50" s="12" t="s">
        <v>2236</v>
      </c>
      <c r="HB50" s="12" t="s">
        <v>2236</v>
      </c>
      <c r="HC50" s="12" t="s">
        <v>2236</v>
      </c>
      <c r="HD50" s="12" t="s">
        <v>2236</v>
      </c>
      <c r="HE50" s="12" t="s">
        <v>2236</v>
      </c>
      <c r="HF50" s="12" t="s">
        <v>2236</v>
      </c>
      <c r="HG50" s="12" t="s">
        <v>2236</v>
      </c>
      <c r="HH50" s="12" t="s">
        <v>2236</v>
      </c>
      <c r="HI50" s="12" t="s">
        <v>2236</v>
      </c>
      <c r="HJ50" s="12" t="s">
        <v>2236</v>
      </c>
      <c r="HK50" s="12" t="s">
        <v>2236</v>
      </c>
      <c r="HL50" s="12" t="s">
        <v>2236</v>
      </c>
      <c r="HM50" s="12" t="s">
        <v>2236</v>
      </c>
      <c r="HN50" s="12" t="s">
        <v>2236</v>
      </c>
      <c r="HO50" s="12" t="s">
        <v>2236</v>
      </c>
      <c r="HP50" s="12" t="s">
        <v>2236</v>
      </c>
      <c r="HQ50" s="12" t="s">
        <v>2236</v>
      </c>
      <c r="HR50" s="12" t="s">
        <v>2236</v>
      </c>
      <c r="HS50" s="12" t="s">
        <v>2236</v>
      </c>
      <c r="HT50" s="12" t="s">
        <v>2236</v>
      </c>
      <c r="HU50" s="12" t="s">
        <v>2236</v>
      </c>
      <c r="HV50" s="12" t="s">
        <v>2236</v>
      </c>
      <c r="HW50" s="12" t="s">
        <v>2236</v>
      </c>
      <c r="HX50" s="12" t="s">
        <v>2236</v>
      </c>
      <c r="HY50" s="12" t="s">
        <v>2236</v>
      </c>
      <c r="HZ50" s="12" t="s">
        <v>2236</v>
      </c>
      <c r="IA50" s="11" t="s">
        <v>2674</v>
      </c>
      <c r="IB50" s="11" t="s">
        <v>2236</v>
      </c>
      <c r="IC50" s="11" t="s">
        <v>2236</v>
      </c>
      <c r="ID50" s="11" t="s">
        <v>2236</v>
      </c>
      <c r="IE50" s="12" t="s">
        <v>2236</v>
      </c>
      <c r="IF50" s="12" t="s">
        <v>2236</v>
      </c>
      <c r="IG50" s="12" t="s">
        <v>2236</v>
      </c>
      <c r="IH50" s="12" t="s">
        <v>2236</v>
      </c>
      <c r="II50" s="13" t="s">
        <v>5735</v>
      </c>
      <c r="IJ50" s="11" t="s">
        <v>2236</v>
      </c>
      <c r="IK50" s="11" t="s">
        <v>2236</v>
      </c>
      <c r="IL50" s="11" t="s">
        <v>2236</v>
      </c>
      <c r="IM50" s="11" t="s">
        <v>2362</v>
      </c>
      <c r="IN50" s="12" t="s">
        <v>2236</v>
      </c>
      <c r="IO50" s="12" t="s">
        <v>2236</v>
      </c>
      <c r="IP50" s="12" t="s">
        <v>2236</v>
      </c>
      <c r="IQ50" s="12" t="s">
        <v>2236</v>
      </c>
      <c r="IR50" s="12" t="s">
        <v>2236</v>
      </c>
      <c r="IS50" s="12" t="s">
        <v>2236</v>
      </c>
      <c r="IT50" s="12" t="s">
        <v>2236</v>
      </c>
      <c r="IU50" s="12" t="s">
        <v>2236</v>
      </c>
      <c r="IV50" s="12" t="s">
        <v>2236</v>
      </c>
      <c r="IW50" s="12" t="s">
        <v>2236</v>
      </c>
      <c r="IX50" s="12" t="s">
        <v>2236</v>
      </c>
      <c r="IY50" s="12" t="s">
        <v>2236</v>
      </c>
      <c r="IZ50" s="12" t="s">
        <v>2236</v>
      </c>
      <c r="JA50" s="12" t="s">
        <v>2236</v>
      </c>
      <c r="JB50" s="12" t="s">
        <v>2236</v>
      </c>
      <c r="JC50" s="13" t="s">
        <v>2676</v>
      </c>
      <c r="JD50" s="11" t="s">
        <v>2236</v>
      </c>
      <c r="JE50" s="11" t="s">
        <v>2236</v>
      </c>
      <c r="JF50" s="11" t="s">
        <v>2236</v>
      </c>
      <c r="JG50" s="12" t="s">
        <v>2236</v>
      </c>
      <c r="JH50" s="12" t="s">
        <v>2236</v>
      </c>
      <c r="JI50" s="12" t="s">
        <v>2236</v>
      </c>
      <c r="JJ50" s="12" t="s">
        <v>2236</v>
      </c>
      <c r="JK50" s="12" t="s">
        <v>2236</v>
      </c>
      <c r="JL50" s="12" t="s">
        <v>2236</v>
      </c>
      <c r="JM50" s="12" t="s">
        <v>2236</v>
      </c>
      <c r="JN50" s="12" t="s">
        <v>2236</v>
      </c>
      <c r="JO50" s="13" t="s">
        <v>2677</v>
      </c>
      <c r="JP50" s="11" t="s">
        <v>2236</v>
      </c>
      <c r="JQ50" s="11" t="s">
        <v>2236</v>
      </c>
      <c r="JR50" s="11" t="s">
        <v>2236</v>
      </c>
      <c r="JS50" s="11" t="s">
        <v>2678</v>
      </c>
      <c r="JT50" s="11" t="s">
        <v>2236</v>
      </c>
      <c r="JU50" s="11" t="s">
        <v>2236</v>
      </c>
      <c r="JV50" s="11" t="s">
        <v>2236</v>
      </c>
      <c r="JW50" s="11" t="s">
        <v>5736</v>
      </c>
      <c r="JX50" s="11" t="s">
        <v>2236</v>
      </c>
      <c r="JY50" s="11" t="s">
        <v>2236</v>
      </c>
      <c r="JZ50" s="11" t="s">
        <v>2236</v>
      </c>
      <c r="KA50" s="11" t="s">
        <v>5737</v>
      </c>
      <c r="KB50" s="11" t="s">
        <v>2236</v>
      </c>
      <c r="KC50" s="11" t="s">
        <v>2236</v>
      </c>
      <c r="KD50" s="11" t="s">
        <v>2236</v>
      </c>
      <c r="KE50" s="11" t="s">
        <v>5738</v>
      </c>
      <c r="KF50" s="11" t="s">
        <v>2236</v>
      </c>
      <c r="KG50" s="11" t="s">
        <v>2236</v>
      </c>
      <c r="KH50" s="11" t="s">
        <v>2236</v>
      </c>
      <c r="KI50" s="11" t="s">
        <v>5739</v>
      </c>
      <c r="KJ50" s="11" t="s">
        <v>2236</v>
      </c>
      <c r="KK50" s="11" t="s">
        <v>2236</v>
      </c>
      <c r="KL50" s="11" t="s">
        <v>2236</v>
      </c>
      <c r="KM50" s="11" t="s">
        <v>2683</v>
      </c>
      <c r="KN50" s="11" t="s">
        <v>2236</v>
      </c>
      <c r="KO50" s="11" t="s">
        <v>2236</v>
      </c>
      <c r="KP50" s="11" t="s">
        <v>2236</v>
      </c>
      <c r="KQ50" s="11" t="s">
        <v>5740</v>
      </c>
      <c r="KR50" s="11" t="s">
        <v>2236</v>
      </c>
      <c r="KS50" s="11" t="s">
        <v>2236</v>
      </c>
      <c r="KT50" s="11" t="s">
        <v>2236</v>
      </c>
      <c r="KU50" s="11" t="s">
        <v>5741</v>
      </c>
      <c r="KV50" s="11" t="s">
        <v>2236</v>
      </c>
      <c r="KW50" s="11" t="s">
        <v>2236</v>
      </c>
      <c r="KX50" s="11" t="s">
        <v>2236</v>
      </c>
      <c r="KY50" s="11" t="s">
        <v>5742</v>
      </c>
      <c r="KZ50" s="11" t="s">
        <v>2236</v>
      </c>
      <c r="LA50" s="11" t="s">
        <v>2236</v>
      </c>
      <c r="LB50" s="11" t="s">
        <v>2236</v>
      </c>
      <c r="LC50" s="11" t="s">
        <v>2687</v>
      </c>
      <c r="LD50" s="11" t="s">
        <v>2236</v>
      </c>
      <c r="LE50" s="11" t="s">
        <v>2236</v>
      </c>
      <c r="LF50" s="11" t="s">
        <v>2236</v>
      </c>
      <c r="LG50" s="11" t="s">
        <v>2688</v>
      </c>
      <c r="LH50" s="11" t="s">
        <v>2236</v>
      </c>
      <c r="LI50" s="11" t="s">
        <v>2236</v>
      </c>
      <c r="LJ50" s="11" t="s">
        <v>2236</v>
      </c>
      <c r="LK50" s="11" t="s">
        <v>2689</v>
      </c>
      <c r="LL50" s="11" t="s">
        <v>2236</v>
      </c>
      <c r="LM50" s="11" t="s">
        <v>2236</v>
      </c>
      <c r="LN50" s="11" t="s">
        <v>2236</v>
      </c>
      <c r="LO50" s="11" t="s">
        <v>2690</v>
      </c>
      <c r="LP50" s="11" t="s">
        <v>2236</v>
      </c>
      <c r="LQ50" s="11" t="s">
        <v>2236</v>
      </c>
      <c r="LR50" s="11" t="s">
        <v>2236</v>
      </c>
      <c r="LS50" s="11" t="s">
        <v>2691</v>
      </c>
      <c r="LT50" s="11" t="s">
        <v>2236</v>
      </c>
      <c r="LU50" s="11" t="s">
        <v>2236</v>
      </c>
      <c r="LV50" s="11" t="s">
        <v>2236</v>
      </c>
      <c r="LW50" s="11" t="s">
        <v>2692</v>
      </c>
      <c r="LX50" s="11" t="s">
        <v>2236</v>
      </c>
      <c r="LY50" s="11" t="s">
        <v>2236</v>
      </c>
      <c r="LZ50" s="11" t="s">
        <v>2236</v>
      </c>
      <c r="MA50" s="11" t="s">
        <v>2693</v>
      </c>
      <c r="MB50" s="11" t="s">
        <v>2236</v>
      </c>
      <c r="MC50" s="11" t="s">
        <v>2236</v>
      </c>
      <c r="MD50" s="11" t="s">
        <v>2236</v>
      </c>
      <c r="ME50" s="11" t="s">
        <v>2694</v>
      </c>
      <c r="MF50" s="11" t="s">
        <v>2236</v>
      </c>
      <c r="MG50" s="11" t="s">
        <v>2236</v>
      </c>
      <c r="MH50" s="11" t="s">
        <v>2236</v>
      </c>
      <c r="MI50" s="11" t="s">
        <v>2519</v>
      </c>
      <c r="MJ50" s="11" t="s">
        <v>2236</v>
      </c>
      <c r="MK50" s="11" t="s">
        <v>2236</v>
      </c>
      <c r="ML50" s="11" t="s">
        <v>2236</v>
      </c>
      <c r="MM50" s="13" t="s">
        <v>5743</v>
      </c>
      <c r="MN50" s="11" t="s">
        <v>2236</v>
      </c>
      <c r="MO50" s="11" t="s">
        <v>2236</v>
      </c>
      <c r="MP50" s="11" t="s">
        <v>2236</v>
      </c>
      <c r="MQ50" s="11" t="s">
        <v>2696</v>
      </c>
      <c r="MR50" s="11" t="s">
        <v>2236</v>
      </c>
      <c r="MS50" s="11" t="s">
        <v>2236</v>
      </c>
      <c r="MT50" s="11" t="s">
        <v>2236</v>
      </c>
      <c r="MU50" s="11" t="s">
        <v>2697</v>
      </c>
      <c r="MV50" s="11" t="s">
        <v>2236</v>
      </c>
      <c r="MW50" s="11" t="s">
        <v>2236</v>
      </c>
      <c r="MX50" s="11" t="s">
        <v>2236</v>
      </c>
      <c r="MY50" s="11" t="s">
        <v>2698</v>
      </c>
      <c r="MZ50" s="11" t="s">
        <v>2236</v>
      </c>
      <c r="NA50" s="11" t="s">
        <v>2236</v>
      </c>
      <c r="NB50" s="11" t="s">
        <v>2236</v>
      </c>
      <c r="NC50" s="11" t="s">
        <v>2699</v>
      </c>
      <c r="ND50" s="11" t="s">
        <v>2236</v>
      </c>
      <c r="NE50" s="11" t="s">
        <v>2236</v>
      </c>
      <c r="NF50" s="11" t="s">
        <v>2236</v>
      </c>
      <c r="NG50" s="12" t="s">
        <v>2236</v>
      </c>
      <c r="NH50" s="12" t="s">
        <v>2236</v>
      </c>
      <c r="NI50" s="12" t="s">
        <v>2236</v>
      </c>
      <c r="NJ50" s="12" t="s">
        <v>2236</v>
      </c>
      <c r="NK50" s="12" t="s">
        <v>2236</v>
      </c>
      <c r="NL50" s="12" t="s">
        <v>2236</v>
      </c>
      <c r="NM50" s="12" t="s">
        <v>2236</v>
      </c>
      <c r="NN50" s="12" t="s">
        <v>2236</v>
      </c>
      <c r="NO50" s="12" t="s">
        <v>2236</v>
      </c>
      <c r="NP50" s="12" t="s">
        <v>2236</v>
      </c>
      <c r="NQ50" s="12" t="s">
        <v>2236</v>
      </c>
      <c r="NR50" s="12" t="s">
        <v>2236</v>
      </c>
      <c r="NS50" s="12" t="s">
        <v>2236</v>
      </c>
      <c r="NT50" s="12" t="s">
        <v>2236</v>
      </c>
      <c r="NU50" s="12" t="s">
        <v>2236</v>
      </c>
      <c r="NV50" s="12" t="s">
        <v>2236</v>
      </c>
      <c r="NW50" s="12" t="s">
        <v>2236</v>
      </c>
      <c r="NX50" s="12" t="s">
        <v>2236</v>
      </c>
      <c r="NY50" s="12" t="s">
        <v>2236</v>
      </c>
      <c r="NZ50" s="12" t="s">
        <v>2236</v>
      </c>
      <c r="OA50" s="12" t="s">
        <v>2236</v>
      </c>
      <c r="OB50" s="12" t="s">
        <v>2236</v>
      </c>
      <c r="OC50" s="12" t="s">
        <v>2236</v>
      </c>
      <c r="OD50" s="12" t="s">
        <v>2236</v>
      </c>
      <c r="OE50" s="12" t="s">
        <v>2236</v>
      </c>
      <c r="OF50" s="12" t="s">
        <v>2236</v>
      </c>
      <c r="OG50" s="12" t="s">
        <v>2236</v>
      </c>
      <c r="OH50" s="12" t="s">
        <v>2236</v>
      </c>
      <c r="OI50" s="12" t="s">
        <v>2236</v>
      </c>
      <c r="OJ50" s="12" t="s">
        <v>2236</v>
      </c>
      <c r="OK50" s="12" t="s">
        <v>2236</v>
      </c>
      <c r="OL50" s="12" t="s">
        <v>2236</v>
      </c>
      <c r="OM50" s="12" t="s">
        <v>2236</v>
      </c>
      <c r="ON50" s="12" t="s">
        <v>2236</v>
      </c>
      <c r="OO50" s="12" t="s">
        <v>2236</v>
      </c>
      <c r="OP50" s="12" t="s">
        <v>2236</v>
      </c>
      <c r="OQ50" s="12" t="s">
        <v>2236</v>
      </c>
      <c r="OR50" s="12" t="s">
        <v>2236</v>
      </c>
      <c r="OS50" s="12" t="s">
        <v>2236</v>
      </c>
      <c r="OT50" s="12" t="s">
        <v>2236</v>
      </c>
      <c r="OU50" s="12" t="s">
        <v>2236</v>
      </c>
      <c r="OV50" s="12" t="s">
        <v>2236</v>
      </c>
      <c r="OW50" s="12" t="s">
        <v>2236</v>
      </c>
      <c r="OX50" s="12" t="s">
        <v>2236</v>
      </c>
      <c r="OY50" s="12" t="s">
        <v>2236</v>
      </c>
      <c r="OZ50" s="12" t="s">
        <v>2236</v>
      </c>
      <c r="PA50" s="12" t="s">
        <v>2236</v>
      </c>
      <c r="PB50" s="12" t="s">
        <v>2236</v>
      </c>
      <c r="PC50" s="12" t="s">
        <v>2236</v>
      </c>
      <c r="PD50" s="12" t="s">
        <v>2236</v>
      </c>
      <c r="PE50" s="12" t="s">
        <v>2236</v>
      </c>
      <c r="PF50" s="12" t="s">
        <v>2236</v>
      </c>
      <c r="PG50" s="12" t="s">
        <v>2236</v>
      </c>
      <c r="PH50" s="12" t="s">
        <v>2236</v>
      </c>
      <c r="PI50" s="12" t="s">
        <v>2236</v>
      </c>
      <c r="PJ50" s="12" t="s">
        <v>2236</v>
      </c>
      <c r="PK50" s="12" t="s">
        <v>2236</v>
      </c>
      <c r="PL50" s="12" t="s">
        <v>2236</v>
      </c>
      <c r="PM50" s="12" t="s">
        <v>2236</v>
      </c>
      <c r="PN50" s="12" t="s">
        <v>2236</v>
      </c>
      <c r="PO50" s="12" t="s">
        <v>2236</v>
      </c>
      <c r="PP50" s="12" t="s">
        <v>2236</v>
      </c>
      <c r="PQ50" s="12" t="s">
        <v>2236</v>
      </c>
      <c r="PR50" s="12" t="s">
        <v>2236</v>
      </c>
      <c r="PS50" s="11" t="s">
        <v>2236</v>
      </c>
      <c r="PT50" s="11" t="s">
        <v>2236</v>
      </c>
      <c r="PU50" s="11" t="s">
        <v>2236</v>
      </c>
      <c r="PV50" s="11" t="s">
        <v>2236</v>
      </c>
      <c r="PW50" s="11" t="s">
        <v>5744</v>
      </c>
      <c r="PX50" s="20" t="s">
        <v>2170</v>
      </c>
    </row>
    <row r="51" spans="1:440" ht="15" customHeight="1">
      <c r="A51" s="11" t="s">
        <v>5745</v>
      </c>
      <c r="B51" s="11">
        <v>105</v>
      </c>
      <c r="C51" s="11" t="s">
        <v>3028</v>
      </c>
      <c r="D51" s="11" t="s">
        <v>3029</v>
      </c>
      <c r="E51" s="11" t="s">
        <v>3030</v>
      </c>
      <c r="F51" s="11">
        <v>2022</v>
      </c>
      <c r="G51" s="11" t="s">
        <v>3031</v>
      </c>
      <c r="H51" s="11" t="s">
        <v>3032</v>
      </c>
      <c r="I51" s="11" t="s">
        <v>2706</v>
      </c>
      <c r="J51" s="11" t="s">
        <v>3033</v>
      </c>
      <c r="K51" s="11" t="s">
        <v>2408</v>
      </c>
      <c r="L51" s="11" t="s">
        <v>2891</v>
      </c>
      <c r="M51" s="11" t="s">
        <v>3034</v>
      </c>
      <c r="N51" s="11" t="s">
        <v>3035</v>
      </c>
      <c r="O51" s="11" t="s">
        <v>3036</v>
      </c>
      <c r="P51" s="11" t="s">
        <v>2236</v>
      </c>
      <c r="Q51" s="60" t="s">
        <v>2236</v>
      </c>
      <c r="R51" s="12" t="s">
        <v>2236</v>
      </c>
      <c r="S51" s="12" t="s">
        <v>2236</v>
      </c>
      <c r="T51" s="12" t="s">
        <v>2236</v>
      </c>
      <c r="U51" s="12" t="s">
        <v>2236</v>
      </c>
      <c r="V51" s="12" t="s">
        <v>2236</v>
      </c>
      <c r="W51" s="12" t="s">
        <v>2236</v>
      </c>
      <c r="X51" s="12" t="s">
        <v>2236</v>
      </c>
      <c r="Y51" s="12" t="s">
        <v>2236</v>
      </c>
      <c r="Z51" s="12" t="s">
        <v>2236</v>
      </c>
      <c r="AA51" s="12" t="s">
        <v>2236</v>
      </c>
      <c r="AB51" s="12" t="s">
        <v>2236</v>
      </c>
      <c r="AC51" s="12" t="s">
        <v>2236</v>
      </c>
      <c r="AD51" s="12" t="s">
        <v>2236</v>
      </c>
      <c r="AE51" s="12" t="s">
        <v>2236</v>
      </c>
      <c r="AF51" s="12" t="s">
        <v>2236</v>
      </c>
      <c r="AG51" s="12" t="s">
        <v>2236</v>
      </c>
      <c r="AH51" s="12" t="s">
        <v>2236</v>
      </c>
      <c r="AI51" s="12" t="s">
        <v>2236</v>
      </c>
      <c r="AJ51" s="12" t="s">
        <v>2236</v>
      </c>
      <c r="AK51" s="12" t="s">
        <v>2236</v>
      </c>
      <c r="AL51" s="12" t="s">
        <v>2236</v>
      </c>
      <c r="AM51" s="12" t="s">
        <v>2236</v>
      </c>
      <c r="AN51" s="12" t="s">
        <v>2236</v>
      </c>
      <c r="AO51" s="12" t="s">
        <v>2236</v>
      </c>
      <c r="AP51" s="12" t="s">
        <v>2236</v>
      </c>
      <c r="AQ51" s="12" t="s">
        <v>2236</v>
      </c>
      <c r="AR51" s="12" t="s">
        <v>2236</v>
      </c>
      <c r="AS51" s="12" t="s">
        <v>2236</v>
      </c>
      <c r="AT51" s="12" t="s">
        <v>2236</v>
      </c>
      <c r="AU51" s="12" t="s">
        <v>2236</v>
      </c>
      <c r="AV51" s="12" t="s">
        <v>2236</v>
      </c>
      <c r="AW51" s="12" t="s">
        <v>2236</v>
      </c>
      <c r="AX51" s="12" t="s">
        <v>2236</v>
      </c>
      <c r="AY51" s="12" t="s">
        <v>2236</v>
      </c>
      <c r="AZ51" s="12" t="s">
        <v>2236</v>
      </c>
      <c r="BA51" s="12" t="s">
        <v>2236</v>
      </c>
      <c r="BB51" s="12" t="s">
        <v>2236</v>
      </c>
      <c r="BC51" s="12" t="s">
        <v>2236</v>
      </c>
      <c r="BD51" s="12" t="s">
        <v>2236</v>
      </c>
      <c r="BE51" s="12" t="s">
        <v>2236</v>
      </c>
      <c r="BF51" s="12" t="s">
        <v>2236</v>
      </c>
      <c r="BG51" s="12" t="s">
        <v>2236</v>
      </c>
      <c r="BH51" s="12" t="s">
        <v>2236</v>
      </c>
      <c r="BI51" s="12" t="s">
        <v>2236</v>
      </c>
      <c r="BJ51" s="12" t="s">
        <v>2236</v>
      </c>
      <c r="BK51" s="12" t="s">
        <v>2236</v>
      </c>
      <c r="BL51" s="12" t="s">
        <v>2236</v>
      </c>
      <c r="BM51" s="12" t="s">
        <v>2236</v>
      </c>
      <c r="BN51" s="12" t="s">
        <v>2236</v>
      </c>
      <c r="BO51" s="12" t="s">
        <v>2236</v>
      </c>
      <c r="BP51" s="12" t="s">
        <v>2236</v>
      </c>
      <c r="BQ51" s="12" t="s">
        <v>2236</v>
      </c>
      <c r="BR51" s="12" t="s">
        <v>2236</v>
      </c>
      <c r="BS51" s="12" t="s">
        <v>2236</v>
      </c>
      <c r="BT51" s="12" t="s">
        <v>2236</v>
      </c>
      <c r="BU51" s="12" t="s">
        <v>2236</v>
      </c>
      <c r="BV51" s="11" t="s">
        <v>2236</v>
      </c>
      <c r="BW51" s="11" t="s">
        <v>2236</v>
      </c>
      <c r="BX51" s="11" t="s">
        <v>2236</v>
      </c>
      <c r="BY51" s="11" t="s">
        <v>2236</v>
      </c>
      <c r="BZ51" s="12" t="s">
        <v>2236</v>
      </c>
      <c r="CA51" s="12" t="s">
        <v>2236</v>
      </c>
      <c r="CB51" s="12" t="s">
        <v>2236</v>
      </c>
      <c r="CC51" s="12" t="s">
        <v>2236</v>
      </c>
      <c r="CD51" s="12" t="s">
        <v>2236</v>
      </c>
      <c r="CE51" s="12" t="s">
        <v>2236</v>
      </c>
      <c r="CF51" s="11" t="s">
        <v>3037</v>
      </c>
      <c r="CG51" s="12" t="s">
        <v>2236</v>
      </c>
      <c r="CH51" s="11" t="s">
        <v>3038</v>
      </c>
      <c r="CI51" s="11" t="s">
        <v>2236</v>
      </c>
      <c r="CJ51" s="11" t="s">
        <v>2236</v>
      </c>
      <c r="CK51" s="13" t="s">
        <v>5746</v>
      </c>
      <c r="CL51" s="11" t="s">
        <v>3040</v>
      </c>
      <c r="CM51" s="11" t="s">
        <v>2236</v>
      </c>
      <c r="CN51" s="11" t="s">
        <v>2236</v>
      </c>
      <c r="CO51" s="13" t="s">
        <v>5747</v>
      </c>
      <c r="CP51" s="11" t="s">
        <v>3041</v>
      </c>
      <c r="CQ51" s="11" t="s">
        <v>2236</v>
      </c>
      <c r="CR51" s="11" t="s">
        <v>2236</v>
      </c>
      <c r="CS51" s="11" t="s">
        <v>5748</v>
      </c>
      <c r="CT51" s="12" t="s">
        <v>2236</v>
      </c>
      <c r="CU51" s="12" t="s">
        <v>2236</v>
      </c>
      <c r="CV51" s="12" t="s">
        <v>2236</v>
      </c>
      <c r="CW51" s="12" t="s">
        <v>2236</v>
      </c>
      <c r="CX51" s="12" t="s">
        <v>2236</v>
      </c>
      <c r="CY51" s="12" t="s">
        <v>2236</v>
      </c>
      <c r="CZ51" s="12" t="s">
        <v>2236</v>
      </c>
      <c r="DA51" s="12" t="s">
        <v>2236</v>
      </c>
      <c r="DB51" s="12" t="s">
        <v>2236</v>
      </c>
      <c r="DC51" s="12" t="s">
        <v>2236</v>
      </c>
      <c r="DD51" s="12" t="s">
        <v>2236</v>
      </c>
      <c r="DE51" s="12" t="s">
        <v>2236</v>
      </c>
      <c r="DF51" s="12" t="s">
        <v>2236</v>
      </c>
      <c r="DG51" s="12" t="s">
        <v>2236</v>
      </c>
      <c r="DH51" s="12" t="s">
        <v>2236</v>
      </c>
      <c r="DI51" s="12" t="s">
        <v>2236</v>
      </c>
      <c r="DJ51" s="12" t="s">
        <v>2236</v>
      </c>
      <c r="DK51" s="12" t="s">
        <v>2236</v>
      </c>
      <c r="DL51" s="12" t="s">
        <v>2236</v>
      </c>
      <c r="DM51" s="12" t="s">
        <v>2236</v>
      </c>
      <c r="DN51" s="12" t="s">
        <v>2236</v>
      </c>
      <c r="DO51" s="12" t="s">
        <v>2236</v>
      </c>
      <c r="DP51" s="12" t="s">
        <v>2236</v>
      </c>
      <c r="DQ51" s="12" t="s">
        <v>2236</v>
      </c>
      <c r="DR51" s="11" t="s">
        <v>2268</v>
      </c>
      <c r="DS51" s="11" t="s">
        <v>2236</v>
      </c>
      <c r="DT51" s="12" t="s">
        <v>2236</v>
      </c>
      <c r="DU51" s="12" t="s">
        <v>2236</v>
      </c>
      <c r="DV51" s="12" t="s">
        <v>2236</v>
      </c>
      <c r="DW51" s="12" t="s">
        <v>2236</v>
      </c>
      <c r="DX51" s="12" t="s">
        <v>2236</v>
      </c>
      <c r="DY51" s="12" t="s">
        <v>2236</v>
      </c>
      <c r="DZ51" s="12" t="s">
        <v>2236</v>
      </c>
      <c r="EA51" s="12" t="s">
        <v>2236</v>
      </c>
      <c r="EB51" s="12" t="s">
        <v>2236</v>
      </c>
      <c r="EC51" s="12" t="s">
        <v>2236</v>
      </c>
      <c r="ED51" s="12" t="s">
        <v>2236</v>
      </c>
      <c r="EE51" s="12" t="s">
        <v>2236</v>
      </c>
      <c r="EF51" s="12" t="s">
        <v>2236</v>
      </c>
      <c r="EG51" s="12" t="s">
        <v>2236</v>
      </c>
      <c r="EH51" s="12" t="s">
        <v>2236</v>
      </c>
      <c r="EI51" s="12" t="s">
        <v>2236</v>
      </c>
      <c r="EJ51" s="12" t="s">
        <v>2236</v>
      </c>
      <c r="EK51" s="12" t="s">
        <v>2236</v>
      </c>
      <c r="EL51" s="12" t="s">
        <v>2236</v>
      </c>
      <c r="EM51" s="12" t="s">
        <v>2236</v>
      </c>
      <c r="EN51" s="12" t="s">
        <v>2236</v>
      </c>
      <c r="EO51" s="12" t="s">
        <v>2236</v>
      </c>
      <c r="EP51" s="12" t="s">
        <v>2236</v>
      </c>
      <c r="EQ51" s="14" t="s">
        <v>3043</v>
      </c>
      <c r="ER51" s="11" t="s">
        <v>2236</v>
      </c>
      <c r="ES51" s="13" t="s">
        <v>5749</v>
      </c>
      <c r="ET51" s="11" t="s">
        <v>2236</v>
      </c>
      <c r="EU51" s="12" t="s">
        <v>2236</v>
      </c>
      <c r="EV51" s="12" t="s">
        <v>2236</v>
      </c>
      <c r="EW51" s="12" t="s">
        <v>2236</v>
      </c>
      <c r="EX51" s="12" t="s">
        <v>2236</v>
      </c>
      <c r="EY51" s="12" t="s">
        <v>2236</v>
      </c>
      <c r="EZ51" s="12" t="s">
        <v>2236</v>
      </c>
      <c r="FA51" s="12" t="s">
        <v>2236</v>
      </c>
      <c r="FB51" s="12" t="s">
        <v>2236</v>
      </c>
      <c r="FC51" s="12" t="s">
        <v>2236</v>
      </c>
      <c r="FD51" s="12" t="s">
        <v>2236</v>
      </c>
      <c r="FE51" s="12" t="s">
        <v>2236</v>
      </c>
      <c r="FF51" s="12" t="s">
        <v>2236</v>
      </c>
      <c r="FG51" s="12" t="s">
        <v>2236</v>
      </c>
      <c r="FH51" s="12" t="s">
        <v>2236</v>
      </c>
      <c r="FI51" s="12" t="s">
        <v>2236</v>
      </c>
      <c r="FJ51" s="12" t="s">
        <v>2236</v>
      </c>
      <c r="FK51" s="12" t="s">
        <v>2236</v>
      </c>
      <c r="FL51" s="12" t="s">
        <v>2236</v>
      </c>
      <c r="FM51" s="12" t="s">
        <v>2236</v>
      </c>
      <c r="FN51" s="12" t="s">
        <v>2236</v>
      </c>
      <c r="FO51" s="12" t="s">
        <v>2236</v>
      </c>
      <c r="FP51" s="12" t="s">
        <v>2236</v>
      </c>
      <c r="FQ51" s="12" t="s">
        <v>2236</v>
      </c>
      <c r="FR51" s="12" t="s">
        <v>2236</v>
      </c>
      <c r="FS51" s="12" t="s">
        <v>2236</v>
      </c>
      <c r="FT51" s="12" t="s">
        <v>2236</v>
      </c>
      <c r="FU51" s="12" t="s">
        <v>2236</v>
      </c>
      <c r="FV51" s="12" t="s">
        <v>2236</v>
      </c>
      <c r="FW51" s="12" t="s">
        <v>2236</v>
      </c>
      <c r="FX51" s="12" t="s">
        <v>2236</v>
      </c>
      <c r="FY51" s="12" t="s">
        <v>2236</v>
      </c>
      <c r="FZ51" s="12" t="s">
        <v>2236</v>
      </c>
      <c r="GA51" s="11" t="s">
        <v>3045</v>
      </c>
      <c r="GB51" s="11" t="s">
        <v>2236</v>
      </c>
      <c r="GC51" s="13" t="s">
        <v>5750</v>
      </c>
      <c r="GD51" s="11" t="s">
        <v>2236</v>
      </c>
      <c r="GE51" s="12" t="s">
        <v>2236</v>
      </c>
      <c r="GF51" s="12" t="s">
        <v>2236</v>
      </c>
      <c r="GG51" s="12" t="s">
        <v>2236</v>
      </c>
      <c r="GH51" s="12" t="s">
        <v>2236</v>
      </c>
      <c r="GI51" s="12" t="s">
        <v>2236</v>
      </c>
      <c r="GJ51" s="12" t="s">
        <v>2236</v>
      </c>
      <c r="GK51" s="12" t="s">
        <v>2236</v>
      </c>
      <c r="GL51" s="12" t="s">
        <v>2236</v>
      </c>
      <c r="GM51" s="12" t="s">
        <v>2236</v>
      </c>
      <c r="GN51" s="12" t="s">
        <v>2236</v>
      </c>
      <c r="GO51" s="12" t="s">
        <v>2236</v>
      </c>
      <c r="GP51" s="12" t="s">
        <v>2236</v>
      </c>
      <c r="GQ51" s="12" t="s">
        <v>2236</v>
      </c>
      <c r="GR51" s="12" t="s">
        <v>2236</v>
      </c>
      <c r="GS51" s="12" t="s">
        <v>2236</v>
      </c>
      <c r="GT51" s="12" t="s">
        <v>2236</v>
      </c>
      <c r="GU51" s="11" t="s">
        <v>3047</v>
      </c>
      <c r="GV51" s="11" t="s">
        <v>2236</v>
      </c>
      <c r="GW51" s="13" t="s">
        <v>5751</v>
      </c>
      <c r="GX51" s="11" t="s">
        <v>2236</v>
      </c>
      <c r="GY51" s="12" t="s">
        <v>2236</v>
      </c>
      <c r="GZ51" s="12" t="s">
        <v>2236</v>
      </c>
      <c r="HA51" s="12" t="s">
        <v>2236</v>
      </c>
      <c r="HB51" s="12" t="s">
        <v>2236</v>
      </c>
      <c r="HC51" s="11" t="s">
        <v>3049</v>
      </c>
      <c r="HD51" s="11" t="s">
        <v>5752</v>
      </c>
      <c r="HE51" s="13" t="s">
        <v>5753</v>
      </c>
      <c r="HF51" s="11" t="s">
        <v>2236</v>
      </c>
      <c r="HG51" s="12" t="s">
        <v>2236</v>
      </c>
      <c r="HH51" s="12" t="s">
        <v>2236</v>
      </c>
      <c r="HI51" s="12" t="s">
        <v>2236</v>
      </c>
      <c r="HJ51" s="12" t="s">
        <v>2236</v>
      </c>
      <c r="HK51" s="12" t="s">
        <v>2236</v>
      </c>
      <c r="HL51" s="12" t="s">
        <v>2236</v>
      </c>
      <c r="HM51" s="12" t="s">
        <v>2236</v>
      </c>
      <c r="HN51" s="12" t="s">
        <v>2236</v>
      </c>
      <c r="HO51" s="12" t="s">
        <v>2236</v>
      </c>
      <c r="HP51" s="12" t="s">
        <v>2236</v>
      </c>
      <c r="HQ51" s="12" t="s">
        <v>2236</v>
      </c>
      <c r="HR51" s="12" t="s">
        <v>2236</v>
      </c>
      <c r="HS51" s="12" t="s">
        <v>2236</v>
      </c>
      <c r="HT51" s="12" t="s">
        <v>2236</v>
      </c>
      <c r="HU51" s="12" t="s">
        <v>2236</v>
      </c>
      <c r="HV51" s="12" t="s">
        <v>2236</v>
      </c>
      <c r="HW51" s="12" t="s">
        <v>2236</v>
      </c>
      <c r="HX51" s="12" t="s">
        <v>2236</v>
      </c>
      <c r="HY51" s="12" t="s">
        <v>2236</v>
      </c>
      <c r="HZ51" s="12" t="s">
        <v>2236</v>
      </c>
      <c r="IA51" s="11" t="s">
        <v>3052</v>
      </c>
      <c r="IB51" s="11" t="s">
        <v>2236</v>
      </c>
      <c r="IC51" s="13" t="s">
        <v>5754</v>
      </c>
      <c r="ID51" s="11" t="s">
        <v>2236</v>
      </c>
      <c r="IE51" s="11" t="s">
        <v>3054</v>
      </c>
      <c r="IF51" s="11" t="s">
        <v>2236</v>
      </c>
      <c r="IG51" s="13" t="s">
        <v>5755</v>
      </c>
      <c r="IH51" s="11" t="s">
        <v>2236</v>
      </c>
      <c r="II51" s="11" t="s">
        <v>3056</v>
      </c>
      <c r="IJ51" s="11" t="s">
        <v>2236</v>
      </c>
      <c r="IK51" s="13" t="s">
        <v>5756</v>
      </c>
      <c r="IL51" s="11" t="s">
        <v>2236</v>
      </c>
      <c r="IM51" s="11" t="s">
        <v>3058</v>
      </c>
      <c r="IN51" s="11" t="s">
        <v>2236</v>
      </c>
      <c r="IO51" s="13" t="s">
        <v>5757</v>
      </c>
      <c r="IP51" s="11" t="s">
        <v>2236</v>
      </c>
      <c r="IQ51" s="12" t="s">
        <v>2236</v>
      </c>
      <c r="IR51" s="12" t="s">
        <v>2236</v>
      </c>
      <c r="IS51" s="12" t="s">
        <v>2236</v>
      </c>
      <c r="IT51" s="12" t="s">
        <v>2236</v>
      </c>
      <c r="IU51" s="11" t="s">
        <v>3060</v>
      </c>
      <c r="IV51" s="11" t="s">
        <v>2236</v>
      </c>
      <c r="IW51" s="13" t="s">
        <v>5758</v>
      </c>
      <c r="IX51" s="11" t="s">
        <v>2236</v>
      </c>
      <c r="IY51" s="12" t="s">
        <v>2236</v>
      </c>
      <c r="IZ51" s="12" t="s">
        <v>2236</v>
      </c>
      <c r="JA51" s="12" t="s">
        <v>2236</v>
      </c>
      <c r="JB51" s="12" t="s">
        <v>2236</v>
      </c>
      <c r="JC51" s="11" t="s">
        <v>3062</v>
      </c>
      <c r="JD51" s="11" t="s">
        <v>2236</v>
      </c>
      <c r="JE51" s="13" t="s">
        <v>5759</v>
      </c>
      <c r="JF51" s="11" t="s">
        <v>2236</v>
      </c>
      <c r="JG51" s="12" t="s">
        <v>2236</v>
      </c>
      <c r="JH51" s="12" t="s">
        <v>2236</v>
      </c>
      <c r="JI51" s="12" t="s">
        <v>2236</v>
      </c>
      <c r="JJ51" s="12" t="s">
        <v>2236</v>
      </c>
      <c r="JK51" s="12" t="s">
        <v>2236</v>
      </c>
      <c r="JL51" s="12" t="s">
        <v>2236</v>
      </c>
      <c r="JM51" s="12" t="s">
        <v>2236</v>
      </c>
      <c r="JN51" s="12" t="s">
        <v>2236</v>
      </c>
      <c r="JO51" s="11" t="s">
        <v>5760</v>
      </c>
      <c r="JP51" s="11" t="s">
        <v>2236</v>
      </c>
      <c r="JQ51" s="13" t="s">
        <v>5761</v>
      </c>
      <c r="JR51" s="11" t="s">
        <v>2236</v>
      </c>
      <c r="JS51" s="12" t="s">
        <v>2236</v>
      </c>
      <c r="JT51" s="12" t="s">
        <v>2236</v>
      </c>
      <c r="JU51" s="12" t="s">
        <v>2236</v>
      </c>
      <c r="JV51" s="12" t="s">
        <v>2236</v>
      </c>
      <c r="JW51" s="12" t="s">
        <v>2236</v>
      </c>
      <c r="JX51" s="12" t="s">
        <v>2236</v>
      </c>
      <c r="JY51" s="12" t="s">
        <v>2236</v>
      </c>
      <c r="JZ51" s="12" t="s">
        <v>2236</v>
      </c>
      <c r="KA51" s="12" t="s">
        <v>2236</v>
      </c>
      <c r="KB51" s="12" t="s">
        <v>2236</v>
      </c>
      <c r="KC51" s="12" t="s">
        <v>2236</v>
      </c>
      <c r="KD51" s="12" t="s">
        <v>2236</v>
      </c>
      <c r="KE51" s="12" t="s">
        <v>2236</v>
      </c>
      <c r="KF51" s="12" t="s">
        <v>2236</v>
      </c>
      <c r="KG51" s="12" t="s">
        <v>2236</v>
      </c>
      <c r="KH51" s="12" t="s">
        <v>2236</v>
      </c>
      <c r="KI51" s="12" t="s">
        <v>2236</v>
      </c>
      <c r="KJ51" s="12" t="s">
        <v>2236</v>
      </c>
      <c r="KK51" s="12" t="s">
        <v>2236</v>
      </c>
      <c r="KL51" s="12" t="s">
        <v>2236</v>
      </c>
      <c r="KM51" s="12" t="s">
        <v>2236</v>
      </c>
      <c r="KN51" s="12" t="s">
        <v>2236</v>
      </c>
      <c r="KO51" s="12" t="s">
        <v>2236</v>
      </c>
      <c r="KP51" s="12" t="s">
        <v>2236</v>
      </c>
      <c r="KQ51" s="12" t="s">
        <v>2236</v>
      </c>
      <c r="KR51" s="12" t="s">
        <v>2236</v>
      </c>
      <c r="KS51" s="12" t="s">
        <v>2236</v>
      </c>
      <c r="KT51" s="12" t="s">
        <v>2236</v>
      </c>
      <c r="KU51" s="12" t="s">
        <v>2236</v>
      </c>
      <c r="KV51" s="12" t="s">
        <v>2236</v>
      </c>
      <c r="KW51" s="12" t="s">
        <v>2236</v>
      </c>
      <c r="KX51" s="12" t="s">
        <v>2236</v>
      </c>
      <c r="KY51" s="12" t="s">
        <v>2236</v>
      </c>
      <c r="KZ51" s="12" t="s">
        <v>2236</v>
      </c>
      <c r="LA51" s="12" t="s">
        <v>2236</v>
      </c>
      <c r="LB51" s="12" t="s">
        <v>2236</v>
      </c>
      <c r="LC51" s="12" t="s">
        <v>2236</v>
      </c>
      <c r="LD51" s="12" t="s">
        <v>2236</v>
      </c>
      <c r="LE51" s="12" t="s">
        <v>2236</v>
      </c>
      <c r="LF51" s="12" t="s">
        <v>2236</v>
      </c>
      <c r="LG51" s="12" t="s">
        <v>2236</v>
      </c>
      <c r="LH51" s="12" t="s">
        <v>2236</v>
      </c>
      <c r="LI51" s="12" t="s">
        <v>2236</v>
      </c>
      <c r="LJ51" s="12" t="s">
        <v>2236</v>
      </c>
      <c r="LK51" s="12" t="s">
        <v>2236</v>
      </c>
      <c r="LL51" s="12" t="s">
        <v>2236</v>
      </c>
      <c r="LM51" s="12" t="s">
        <v>2236</v>
      </c>
      <c r="LN51" s="12" t="s">
        <v>2236</v>
      </c>
      <c r="LO51" s="12" t="s">
        <v>2236</v>
      </c>
      <c r="LP51" s="12" t="s">
        <v>2236</v>
      </c>
      <c r="LQ51" s="12" t="s">
        <v>2236</v>
      </c>
      <c r="LR51" s="12" t="s">
        <v>2236</v>
      </c>
      <c r="LS51" s="12" t="s">
        <v>2236</v>
      </c>
      <c r="LT51" s="12" t="s">
        <v>2236</v>
      </c>
      <c r="LU51" s="12" t="s">
        <v>2236</v>
      </c>
      <c r="LV51" s="12" t="s">
        <v>2236</v>
      </c>
      <c r="LW51" s="12" t="s">
        <v>2236</v>
      </c>
      <c r="LX51" s="12" t="s">
        <v>2236</v>
      </c>
      <c r="LY51" s="12" t="s">
        <v>2236</v>
      </c>
      <c r="LZ51" s="12" t="s">
        <v>2236</v>
      </c>
      <c r="MA51" s="12" t="s">
        <v>2236</v>
      </c>
      <c r="MB51" s="12" t="s">
        <v>2236</v>
      </c>
      <c r="MC51" s="12" t="s">
        <v>2236</v>
      </c>
      <c r="MD51" s="12" t="s">
        <v>2236</v>
      </c>
      <c r="ME51" s="12" t="s">
        <v>2236</v>
      </c>
      <c r="MF51" s="12" t="s">
        <v>2236</v>
      </c>
      <c r="MG51" s="12" t="s">
        <v>2236</v>
      </c>
      <c r="MH51" s="12" t="s">
        <v>2236</v>
      </c>
      <c r="MI51" s="12" t="s">
        <v>2236</v>
      </c>
      <c r="MJ51" s="12" t="s">
        <v>2236</v>
      </c>
      <c r="MK51" s="12" t="s">
        <v>2236</v>
      </c>
      <c r="ML51" s="12" t="s">
        <v>2236</v>
      </c>
      <c r="MM51" s="12" t="s">
        <v>2236</v>
      </c>
      <c r="MN51" s="12" t="s">
        <v>2236</v>
      </c>
      <c r="MO51" s="12" t="s">
        <v>2236</v>
      </c>
      <c r="MP51" s="12" t="s">
        <v>2236</v>
      </c>
      <c r="MQ51" s="12" t="s">
        <v>2236</v>
      </c>
      <c r="MR51" s="12" t="s">
        <v>2236</v>
      </c>
      <c r="MS51" s="12" t="s">
        <v>2236</v>
      </c>
      <c r="MT51" s="12" t="s">
        <v>2236</v>
      </c>
      <c r="MU51" s="12" t="s">
        <v>2236</v>
      </c>
      <c r="MV51" s="12" t="s">
        <v>2236</v>
      </c>
      <c r="MW51" s="12" t="s">
        <v>2236</v>
      </c>
      <c r="MX51" s="12" t="s">
        <v>2236</v>
      </c>
      <c r="MY51" s="12" t="s">
        <v>2236</v>
      </c>
      <c r="MZ51" s="12" t="s">
        <v>2236</v>
      </c>
      <c r="NA51" s="12" t="s">
        <v>2236</v>
      </c>
      <c r="NB51" s="12" t="s">
        <v>2236</v>
      </c>
      <c r="NC51" s="12" t="s">
        <v>2236</v>
      </c>
      <c r="ND51" s="12" t="s">
        <v>2236</v>
      </c>
      <c r="NE51" s="12" t="s">
        <v>2236</v>
      </c>
      <c r="NF51" s="12" t="s">
        <v>2236</v>
      </c>
      <c r="NG51" s="12" t="s">
        <v>2236</v>
      </c>
      <c r="NH51" s="12" t="s">
        <v>2236</v>
      </c>
      <c r="NI51" s="12" t="s">
        <v>2236</v>
      </c>
      <c r="NJ51" s="12" t="s">
        <v>2236</v>
      </c>
      <c r="NK51" s="12" t="s">
        <v>2236</v>
      </c>
      <c r="NL51" s="12" t="s">
        <v>2236</v>
      </c>
      <c r="NM51" s="12" t="s">
        <v>2236</v>
      </c>
      <c r="NN51" s="12" t="s">
        <v>2236</v>
      </c>
      <c r="NO51" s="12" t="s">
        <v>2236</v>
      </c>
      <c r="NP51" s="12" t="s">
        <v>2236</v>
      </c>
      <c r="NQ51" s="12" t="s">
        <v>2236</v>
      </c>
      <c r="NR51" s="12" t="s">
        <v>2236</v>
      </c>
      <c r="NS51" s="12" t="s">
        <v>2236</v>
      </c>
      <c r="NT51" s="12" t="s">
        <v>2236</v>
      </c>
      <c r="NU51" s="12" t="s">
        <v>2236</v>
      </c>
      <c r="NV51" s="12" t="s">
        <v>2236</v>
      </c>
      <c r="NW51" s="12" t="s">
        <v>2236</v>
      </c>
      <c r="NX51" s="12" t="s">
        <v>2236</v>
      </c>
      <c r="NY51" s="12" t="s">
        <v>2236</v>
      </c>
      <c r="NZ51" s="12" t="s">
        <v>2236</v>
      </c>
      <c r="OA51" s="12" t="s">
        <v>2236</v>
      </c>
      <c r="OB51" s="12" t="s">
        <v>2236</v>
      </c>
      <c r="OC51" s="12" t="s">
        <v>2236</v>
      </c>
      <c r="OD51" s="12" t="s">
        <v>2236</v>
      </c>
      <c r="OE51" s="12" t="s">
        <v>2236</v>
      </c>
      <c r="OF51" s="12" t="s">
        <v>2236</v>
      </c>
      <c r="OG51" s="12" t="s">
        <v>2236</v>
      </c>
      <c r="OH51" s="12" t="s">
        <v>2236</v>
      </c>
      <c r="OI51" s="12" t="s">
        <v>2236</v>
      </c>
      <c r="OJ51" s="12" t="s">
        <v>2236</v>
      </c>
      <c r="OK51" s="12" t="s">
        <v>2236</v>
      </c>
      <c r="OL51" s="12" t="s">
        <v>2236</v>
      </c>
      <c r="OM51" s="12" t="s">
        <v>2236</v>
      </c>
      <c r="ON51" s="12" t="s">
        <v>2236</v>
      </c>
      <c r="OO51" s="12" t="s">
        <v>2236</v>
      </c>
      <c r="OP51" s="12" t="s">
        <v>2236</v>
      </c>
      <c r="OQ51" s="12" t="s">
        <v>2236</v>
      </c>
      <c r="OR51" s="12" t="s">
        <v>2236</v>
      </c>
      <c r="OS51" s="12" t="s">
        <v>2236</v>
      </c>
      <c r="OT51" s="12" t="s">
        <v>2236</v>
      </c>
      <c r="OU51" s="12" t="s">
        <v>2236</v>
      </c>
      <c r="OV51" s="12" t="s">
        <v>2236</v>
      </c>
      <c r="OW51" s="12" t="s">
        <v>2236</v>
      </c>
      <c r="OX51" s="12" t="s">
        <v>2236</v>
      </c>
      <c r="OY51" s="12" t="s">
        <v>2236</v>
      </c>
      <c r="OZ51" s="12" t="s">
        <v>2236</v>
      </c>
      <c r="PA51" s="12" t="s">
        <v>2236</v>
      </c>
      <c r="PB51" s="12" t="s">
        <v>2236</v>
      </c>
      <c r="PC51" s="12" t="s">
        <v>2236</v>
      </c>
      <c r="PD51" s="12" t="s">
        <v>2236</v>
      </c>
      <c r="PE51" s="12" t="s">
        <v>2236</v>
      </c>
      <c r="PF51" s="12" t="s">
        <v>2236</v>
      </c>
      <c r="PG51" s="12" t="s">
        <v>2236</v>
      </c>
      <c r="PH51" s="12" t="s">
        <v>2236</v>
      </c>
      <c r="PI51" s="12" t="s">
        <v>2236</v>
      </c>
      <c r="PJ51" s="12" t="s">
        <v>2236</v>
      </c>
      <c r="PK51" s="12" t="s">
        <v>2236</v>
      </c>
      <c r="PL51" s="12" t="s">
        <v>2236</v>
      </c>
      <c r="PM51" s="12" t="s">
        <v>2236</v>
      </c>
      <c r="PN51" s="12" t="s">
        <v>2236</v>
      </c>
      <c r="PO51" s="12" t="s">
        <v>2236</v>
      </c>
      <c r="PP51" s="12" t="s">
        <v>2236</v>
      </c>
      <c r="PQ51" s="12" t="s">
        <v>2236</v>
      </c>
      <c r="PR51" s="12" t="s">
        <v>2236</v>
      </c>
      <c r="PS51" s="11" t="s">
        <v>2236</v>
      </c>
      <c r="PT51" s="11" t="s">
        <v>2236</v>
      </c>
      <c r="PU51" s="11" t="s">
        <v>5762</v>
      </c>
      <c r="PV51" s="11" t="s">
        <v>5763</v>
      </c>
      <c r="PW51" s="13" t="s">
        <v>5764</v>
      </c>
      <c r="PX51" s="20" t="s">
        <v>2170</v>
      </c>
    </row>
    <row r="52" spans="1:440" ht="15" customHeight="1">
      <c r="A52" s="11" t="s">
        <v>5765</v>
      </c>
      <c r="B52" s="11">
        <v>2246</v>
      </c>
      <c r="C52" s="11" t="s">
        <v>3952</v>
      </c>
      <c r="D52" s="11" t="s">
        <v>3953</v>
      </c>
      <c r="E52" s="11" t="s">
        <v>3954</v>
      </c>
      <c r="F52" s="11">
        <v>2004</v>
      </c>
      <c r="G52" s="11" t="s">
        <v>3955</v>
      </c>
      <c r="H52" s="11" t="s">
        <v>3956</v>
      </c>
      <c r="I52" s="11" t="s">
        <v>2706</v>
      </c>
      <c r="J52" s="11" t="s">
        <v>3957</v>
      </c>
      <c r="K52" s="11" t="s">
        <v>2234</v>
      </c>
      <c r="L52" s="11" t="s">
        <v>2409</v>
      </c>
      <c r="M52" s="11" t="s">
        <v>2706</v>
      </c>
      <c r="N52" s="11" t="s">
        <v>3381</v>
      </c>
      <c r="O52" s="11" t="s">
        <v>2236</v>
      </c>
      <c r="P52" s="11" t="s">
        <v>2236</v>
      </c>
      <c r="Q52" s="60" t="s">
        <v>2236</v>
      </c>
      <c r="R52" s="11" t="s">
        <v>2236</v>
      </c>
      <c r="S52" s="12" t="s">
        <v>2236</v>
      </c>
      <c r="T52" s="12" t="s">
        <v>2236</v>
      </c>
      <c r="U52" s="12" t="s">
        <v>2236</v>
      </c>
      <c r="V52" s="12" t="s">
        <v>2236</v>
      </c>
      <c r="W52" s="12" t="s">
        <v>2236</v>
      </c>
      <c r="X52" s="12" t="s">
        <v>2236</v>
      </c>
      <c r="Y52" s="12" t="s">
        <v>2236</v>
      </c>
      <c r="Z52" s="12" t="s">
        <v>2236</v>
      </c>
      <c r="AA52" s="12" t="s">
        <v>2236</v>
      </c>
      <c r="AB52" s="12" t="s">
        <v>2236</v>
      </c>
      <c r="AC52" s="12" t="s">
        <v>2236</v>
      </c>
      <c r="AD52" s="12" t="s">
        <v>2236</v>
      </c>
      <c r="AE52" s="12" t="s">
        <v>2236</v>
      </c>
      <c r="AF52" s="12" t="s">
        <v>2236</v>
      </c>
      <c r="AG52" s="12" t="s">
        <v>2236</v>
      </c>
      <c r="AH52" s="12" t="s">
        <v>2236</v>
      </c>
      <c r="AI52" s="12" t="s">
        <v>2236</v>
      </c>
      <c r="AJ52" s="12" t="s">
        <v>2236</v>
      </c>
      <c r="AK52" s="12" t="s">
        <v>2236</v>
      </c>
      <c r="AL52" s="12" t="s">
        <v>2236</v>
      </c>
      <c r="AM52" s="12" t="s">
        <v>2236</v>
      </c>
      <c r="AN52" s="12" t="s">
        <v>2236</v>
      </c>
      <c r="AO52" s="12" t="s">
        <v>2236</v>
      </c>
      <c r="AP52" s="12" t="s">
        <v>2236</v>
      </c>
      <c r="AQ52" s="12" t="s">
        <v>2236</v>
      </c>
      <c r="AR52" s="12" t="s">
        <v>2236</v>
      </c>
      <c r="AS52" s="12" t="s">
        <v>2236</v>
      </c>
      <c r="AT52" s="12" t="s">
        <v>2236</v>
      </c>
      <c r="AU52" s="12" t="s">
        <v>2236</v>
      </c>
      <c r="AV52" s="12" t="s">
        <v>2236</v>
      </c>
      <c r="AW52" s="12" t="s">
        <v>2236</v>
      </c>
      <c r="AX52" s="12" t="s">
        <v>2236</v>
      </c>
      <c r="AY52" s="12" t="s">
        <v>2236</v>
      </c>
      <c r="AZ52" s="12" t="s">
        <v>2236</v>
      </c>
      <c r="BA52" s="12" t="s">
        <v>2236</v>
      </c>
      <c r="BB52" s="12" t="s">
        <v>2236</v>
      </c>
      <c r="BC52" s="12" t="s">
        <v>2236</v>
      </c>
      <c r="BD52" s="12" t="s">
        <v>2236</v>
      </c>
      <c r="BE52" s="12" t="s">
        <v>2236</v>
      </c>
      <c r="BF52" s="12" t="s">
        <v>2236</v>
      </c>
      <c r="BG52" s="12" t="s">
        <v>2236</v>
      </c>
      <c r="BH52" s="12" t="s">
        <v>2236</v>
      </c>
      <c r="BI52" s="11" t="s">
        <v>2236</v>
      </c>
      <c r="BJ52" s="11" t="s">
        <v>2236</v>
      </c>
      <c r="BK52" s="11" t="s">
        <v>2236</v>
      </c>
      <c r="BL52" s="11" t="s">
        <v>2236</v>
      </c>
      <c r="BM52" s="11" t="s">
        <v>2236</v>
      </c>
      <c r="BN52" s="11" t="s">
        <v>2236</v>
      </c>
      <c r="BO52" s="11" t="s">
        <v>2236</v>
      </c>
      <c r="BP52" s="11" t="s">
        <v>2236</v>
      </c>
      <c r="BQ52" s="11" t="s">
        <v>2236</v>
      </c>
      <c r="BR52" s="11" t="s">
        <v>2236</v>
      </c>
      <c r="BS52" s="12" t="s">
        <v>2236</v>
      </c>
      <c r="BT52" s="12" t="s">
        <v>2236</v>
      </c>
      <c r="BU52" s="12" t="s">
        <v>2236</v>
      </c>
      <c r="BV52" s="12" t="s">
        <v>2236</v>
      </c>
      <c r="BW52" s="12" t="s">
        <v>2236</v>
      </c>
      <c r="BX52" s="12" t="s">
        <v>2236</v>
      </c>
      <c r="BY52" s="12" t="s">
        <v>2236</v>
      </c>
      <c r="BZ52" s="12" t="s">
        <v>2236</v>
      </c>
      <c r="CA52" s="12" t="s">
        <v>2236</v>
      </c>
      <c r="CB52" s="12" t="s">
        <v>2236</v>
      </c>
      <c r="CC52" s="12" t="s">
        <v>2236</v>
      </c>
      <c r="CD52" s="12" t="s">
        <v>2236</v>
      </c>
      <c r="CE52" s="12" t="s">
        <v>2236</v>
      </c>
      <c r="CF52" s="11" t="s">
        <v>3958</v>
      </c>
      <c r="CG52" s="12" t="s">
        <v>2236</v>
      </c>
      <c r="CH52" s="11" t="s">
        <v>2236</v>
      </c>
      <c r="CI52" s="12" t="s">
        <v>2236</v>
      </c>
      <c r="CJ52" s="12" t="s">
        <v>2236</v>
      </c>
      <c r="CK52" s="12" t="s">
        <v>2236</v>
      </c>
      <c r="CL52" s="12" t="s">
        <v>2236</v>
      </c>
      <c r="CM52" s="12" t="s">
        <v>2236</v>
      </c>
      <c r="CN52" s="12" t="s">
        <v>2236</v>
      </c>
      <c r="CO52" s="12" t="s">
        <v>2236</v>
      </c>
      <c r="CP52" s="12" t="s">
        <v>2236</v>
      </c>
      <c r="CQ52" s="12" t="s">
        <v>2236</v>
      </c>
      <c r="CR52" s="12" t="s">
        <v>2236</v>
      </c>
      <c r="CS52" s="12" t="s">
        <v>2236</v>
      </c>
      <c r="CT52" s="12" t="s">
        <v>2236</v>
      </c>
      <c r="CU52" s="12" t="s">
        <v>2236</v>
      </c>
      <c r="CV52" s="12" t="s">
        <v>2236</v>
      </c>
      <c r="CW52" s="12" t="s">
        <v>2236</v>
      </c>
      <c r="CX52" s="12" t="s">
        <v>2236</v>
      </c>
      <c r="CY52" s="12" t="s">
        <v>2236</v>
      </c>
      <c r="CZ52" s="12" t="s">
        <v>2236</v>
      </c>
      <c r="DA52" s="12" t="s">
        <v>2236</v>
      </c>
      <c r="DB52" s="12" t="s">
        <v>2236</v>
      </c>
      <c r="DC52" s="12" t="s">
        <v>2236</v>
      </c>
      <c r="DD52" s="12" t="s">
        <v>2236</v>
      </c>
      <c r="DE52" s="12" t="s">
        <v>2236</v>
      </c>
      <c r="DF52" s="12" t="s">
        <v>2236</v>
      </c>
      <c r="DG52" s="12" t="s">
        <v>2236</v>
      </c>
      <c r="DH52" s="12" t="s">
        <v>2236</v>
      </c>
      <c r="DI52" s="12" t="s">
        <v>2236</v>
      </c>
      <c r="DJ52" s="12" t="s">
        <v>2236</v>
      </c>
      <c r="DK52" s="12" t="s">
        <v>2236</v>
      </c>
      <c r="DL52" s="12" t="s">
        <v>2236</v>
      </c>
      <c r="DM52" s="12" t="s">
        <v>2236</v>
      </c>
      <c r="DN52" s="12" t="s">
        <v>2236</v>
      </c>
      <c r="DO52" s="12" t="s">
        <v>2236</v>
      </c>
      <c r="DP52" s="12" t="s">
        <v>2236</v>
      </c>
      <c r="DQ52" s="12" t="s">
        <v>2236</v>
      </c>
      <c r="DR52" s="11" t="s">
        <v>2268</v>
      </c>
      <c r="DS52" s="11" t="s">
        <v>2236</v>
      </c>
      <c r="DT52" s="12" t="s">
        <v>2236</v>
      </c>
      <c r="DU52" s="12" t="s">
        <v>2236</v>
      </c>
      <c r="DV52" s="12" t="s">
        <v>2236</v>
      </c>
      <c r="DW52" s="12" t="s">
        <v>2236</v>
      </c>
      <c r="DX52" s="12" t="s">
        <v>2236</v>
      </c>
      <c r="DY52" s="12" t="s">
        <v>2236</v>
      </c>
      <c r="DZ52" s="12" t="s">
        <v>2236</v>
      </c>
      <c r="EA52" s="12" t="s">
        <v>2236</v>
      </c>
      <c r="EB52" s="12" t="s">
        <v>2236</v>
      </c>
      <c r="EC52" s="12" t="s">
        <v>2236</v>
      </c>
      <c r="ED52" s="12" t="s">
        <v>2236</v>
      </c>
      <c r="EE52" s="12" t="s">
        <v>2236</v>
      </c>
      <c r="EF52" s="12" t="s">
        <v>2236</v>
      </c>
      <c r="EG52" s="12" t="s">
        <v>2236</v>
      </c>
      <c r="EH52" s="12" t="s">
        <v>2236</v>
      </c>
      <c r="EI52" s="12" t="s">
        <v>2236</v>
      </c>
      <c r="EJ52" s="12" t="s">
        <v>2236</v>
      </c>
      <c r="EK52" s="12" t="s">
        <v>2236</v>
      </c>
      <c r="EL52" s="12" t="s">
        <v>2236</v>
      </c>
      <c r="EM52" s="12" t="s">
        <v>2236</v>
      </c>
      <c r="EN52" s="12" t="s">
        <v>2236</v>
      </c>
      <c r="EO52" s="12" t="s">
        <v>2236</v>
      </c>
      <c r="EP52" s="12" t="s">
        <v>2236</v>
      </c>
      <c r="EQ52" s="12" t="s">
        <v>2236</v>
      </c>
      <c r="ER52" s="12" t="s">
        <v>2236</v>
      </c>
      <c r="ES52" s="12" t="s">
        <v>2236</v>
      </c>
      <c r="ET52" s="12" t="s">
        <v>2236</v>
      </c>
      <c r="EU52" s="12" t="s">
        <v>2236</v>
      </c>
      <c r="EV52" s="12" t="s">
        <v>2236</v>
      </c>
      <c r="EW52" s="12" t="s">
        <v>2236</v>
      </c>
      <c r="EX52" s="12" t="s">
        <v>2236</v>
      </c>
      <c r="EY52" s="12" t="s">
        <v>2236</v>
      </c>
      <c r="EZ52" s="12" t="s">
        <v>2236</v>
      </c>
      <c r="FA52" s="12" t="s">
        <v>2236</v>
      </c>
      <c r="FB52" s="12" t="s">
        <v>2236</v>
      </c>
      <c r="FC52" s="12" t="s">
        <v>2236</v>
      </c>
      <c r="FD52" s="12" t="s">
        <v>2236</v>
      </c>
      <c r="FE52" s="12" t="s">
        <v>2236</v>
      </c>
      <c r="FF52" s="12" t="s">
        <v>2236</v>
      </c>
      <c r="FG52" s="12" t="s">
        <v>2236</v>
      </c>
      <c r="FH52" s="12" t="s">
        <v>2236</v>
      </c>
      <c r="FI52" s="12" t="s">
        <v>2236</v>
      </c>
      <c r="FJ52" s="12" t="s">
        <v>2236</v>
      </c>
      <c r="FK52" s="12" t="s">
        <v>2236</v>
      </c>
      <c r="FL52" s="12" t="s">
        <v>2236</v>
      </c>
      <c r="FM52" s="12" t="s">
        <v>2236</v>
      </c>
      <c r="FN52" s="12" t="s">
        <v>2236</v>
      </c>
      <c r="FO52" s="12" t="s">
        <v>2236</v>
      </c>
      <c r="FP52" s="12" t="s">
        <v>2236</v>
      </c>
      <c r="FQ52" s="12" t="s">
        <v>2236</v>
      </c>
      <c r="FR52" s="12" t="s">
        <v>2236</v>
      </c>
      <c r="FS52" s="12" t="s">
        <v>2236</v>
      </c>
      <c r="FT52" s="12" t="s">
        <v>2236</v>
      </c>
      <c r="FU52" s="12" t="s">
        <v>2236</v>
      </c>
      <c r="FV52" s="12" t="s">
        <v>2236</v>
      </c>
      <c r="FW52" s="12" t="s">
        <v>2236</v>
      </c>
      <c r="FX52" s="12" t="s">
        <v>2236</v>
      </c>
      <c r="FY52" s="12" t="s">
        <v>2236</v>
      </c>
      <c r="FZ52" s="12" t="s">
        <v>2236</v>
      </c>
      <c r="GA52" s="12" t="s">
        <v>2236</v>
      </c>
      <c r="GB52" s="12" t="s">
        <v>2236</v>
      </c>
      <c r="GC52" s="12" t="s">
        <v>2236</v>
      </c>
      <c r="GD52" s="12" t="s">
        <v>2236</v>
      </c>
      <c r="GE52" s="12" t="s">
        <v>2236</v>
      </c>
      <c r="GF52" s="12" t="s">
        <v>2236</v>
      </c>
      <c r="GG52" s="12" t="s">
        <v>2236</v>
      </c>
      <c r="GH52" s="12" t="s">
        <v>2236</v>
      </c>
      <c r="GI52" s="12" t="s">
        <v>2236</v>
      </c>
      <c r="GJ52" s="12" t="s">
        <v>2236</v>
      </c>
      <c r="GK52" s="12" t="s">
        <v>2236</v>
      </c>
      <c r="GL52" s="12" t="s">
        <v>2236</v>
      </c>
      <c r="GM52" s="12" t="s">
        <v>2236</v>
      </c>
      <c r="GN52" s="12" t="s">
        <v>2236</v>
      </c>
      <c r="GO52" s="12" t="s">
        <v>2236</v>
      </c>
      <c r="GP52" s="12" t="s">
        <v>2236</v>
      </c>
      <c r="GQ52" s="12" t="s">
        <v>2236</v>
      </c>
      <c r="GR52" s="12" t="s">
        <v>2236</v>
      </c>
      <c r="GS52" s="12" t="s">
        <v>2236</v>
      </c>
      <c r="GT52" s="12" t="s">
        <v>2236</v>
      </c>
      <c r="GU52" s="12" t="s">
        <v>2236</v>
      </c>
      <c r="GV52" s="12" t="s">
        <v>2236</v>
      </c>
      <c r="GW52" s="12" t="s">
        <v>2236</v>
      </c>
      <c r="GX52" s="12" t="s">
        <v>2236</v>
      </c>
      <c r="GY52" s="12" t="s">
        <v>2236</v>
      </c>
      <c r="GZ52" s="12" t="s">
        <v>2236</v>
      </c>
      <c r="HA52" s="12" t="s">
        <v>2236</v>
      </c>
      <c r="HB52" s="12" t="s">
        <v>2236</v>
      </c>
      <c r="HC52" s="12" t="s">
        <v>2236</v>
      </c>
      <c r="HD52" s="12" t="s">
        <v>2236</v>
      </c>
      <c r="HE52" s="12" t="s">
        <v>2236</v>
      </c>
      <c r="HF52" s="12" t="s">
        <v>2236</v>
      </c>
      <c r="HG52" s="12" t="s">
        <v>2236</v>
      </c>
      <c r="HH52" s="12" t="s">
        <v>2236</v>
      </c>
      <c r="HI52" s="12" t="s">
        <v>2236</v>
      </c>
      <c r="HJ52" s="12" t="s">
        <v>2236</v>
      </c>
      <c r="HK52" s="12" t="s">
        <v>2236</v>
      </c>
      <c r="HL52" s="12" t="s">
        <v>2236</v>
      </c>
      <c r="HM52" s="12" t="s">
        <v>2236</v>
      </c>
      <c r="HN52" s="12" t="s">
        <v>2236</v>
      </c>
      <c r="HO52" s="12" t="s">
        <v>2236</v>
      </c>
      <c r="HP52" s="12" t="s">
        <v>2236</v>
      </c>
      <c r="HQ52" s="12" t="s">
        <v>2236</v>
      </c>
      <c r="HR52" s="12" t="s">
        <v>2236</v>
      </c>
      <c r="HS52" s="12" t="s">
        <v>2236</v>
      </c>
      <c r="HT52" s="12" t="s">
        <v>2236</v>
      </c>
      <c r="HU52" s="12" t="s">
        <v>2236</v>
      </c>
      <c r="HV52" s="12" t="s">
        <v>2236</v>
      </c>
      <c r="HW52" s="12" t="s">
        <v>2236</v>
      </c>
      <c r="HX52" s="12" t="s">
        <v>2236</v>
      </c>
      <c r="HY52" s="12" t="s">
        <v>2236</v>
      </c>
      <c r="HZ52" s="12" t="s">
        <v>2236</v>
      </c>
      <c r="IA52" s="12" t="s">
        <v>2236</v>
      </c>
      <c r="IB52" s="12" t="s">
        <v>2236</v>
      </c>
      <c r="IC52" s="12" t="s">
        <v>2236</v>
      </c>
      <c r="ID52" s="12" t="s">
        <v>2236</v>
      </c>
      <c r="IE52" s="12" t="s">
        <v>2236</v>
      </c>
      <c r="IF52" s="12" t="s">
        <v>2236</v>
      </c>
      <c r="IG52" s="12" t="s">
        <v>2236</v>
      </c>
      <c r="IH52" s="12" t="s">
        <v>2236</v>
      </c>
      <c r="II52" s="12" t="s">
        <v>2236</v>
      </c>
      <c r="IJ52" s="12" t="s">
        <v>2236</v>
      </c>
      <c r="IK52" s="12" t="s">
        <v>2236</v>
      </c>
      <c r="IL52" s="12" t="s">
        <v>2236</v>
      </c>
      <c r="IM52" s="12" t="s">
        <v>2236</v>
      </c>
      <c r="IN52" s="12" t="s">
        <v>2236</v>
      </c>
      <c r="IO52" s="12" t="s">
        <v>2236</v>
      </c>
      <c r="IP52" s="12" t="s">
        <v>2236</v>
      </c>
      <c r="IQ52" s="12" t="s">
        <v>2236</v>
      </c>
      <c r="IR52" s="12" t="s">
        <v>2236</v>
      </c>
      <c r="IS52" s="12" t="s">
        <v>2236</v>
      </c>
      <c r="IT52" s="12" t="s">
        <v>2236</v>
      </c>
      <c r="IU52" s="12" t="s">
        <v>2236</v>
      </c>
      <c r="IV52" s="12" t="s">
        <v>2236</v>
      </c>
      <c r="IW52" s="12" t="s">
        <v>2236</v>
      </c>
      <c r="IX52" s="12" t="s">
        <v>2236</v>
      </c>
      <c r="IY52" s="12" t="s">
        <v>2236</v>
      </c>
      <c r="IZ52" s="12" t="s">
        <v>2236</v>
      </c>
      <c r="JA52" s="12" t="s">
        <v>2236</v>
      </c>
      <c r="JB52" s="12" t="s">
        <v>2236</v>
      </c>
      <c r="JC52" s="11" t="s">
        <v>3959</v>
      </c>
      <c r="JD52" s="11" t="s">
        <v>3960</v>
      </c>
      <c r="JE52" s="13" t="s">
        <v>3961</v>
      </c>
      <c r="JF52" s="11" t="s">
        <v>2236</v>
      </c>
      <c r="JG52" s="12" t="s">
        <v>2236</v>
      </c>
      <c r="JH52" s="12" t="s">
        <v>2236</v>
      </c>
      <c r="JI52" s="12" t="s">
        <v>2236</v>
      </c>
      <c r="JJ52" s="12" t="s">
        <v>2236</v>
      </c>
      <c r="JK52" s="12" t="s">
        <v>2236</v>
      </c>
      <c r="JL52" s="12" t="s">
        <v>2236</v>
      </c>
      <c r="JM52" s="12" t="s">
        <v>2236</v>
      </c>
      <c r="JN52" s="12" t="s">
        <v>2236</v>
      </c>
      <c r="JO52" s="12" t="s">
        <v>2236</v>
      </c>
      <c r="JP52" s="12" t="s">
        <v>2236</v>
      </c>
      <c r="JQ52" s="12" t="s">
        <v>2236</v>
      </c>
      <c r="JR52" s="12" t="s">
        <v>2236</v>
      </c>
      <c r="JS52" s="12" t="s">
        <v>2236</v>
      </c>
      <c r="JT52" s="12" t="s">
        <v>2236</v>
      </c>
      <c r="JU52" s="12" t="s">
        <v>2236</v>
      </c>
      <c r="JV52" s="12" t="s">
        <v>2236</v>
      </c>
      <c r="JW52" s="12" t="s">
        <v>2236</v>
      </c>
      <c r="JX52" s="12" t="s">
        <v>2236</v>
      </c>
      <c r="JY52" s="12" t="s">
        <v>2236</v>
      </c>
      <c r="JZ52" s="12" t="s">
        <v>2236</v>
      </c>
      <c r="KA52" s="12" t="s">
        <v>2236</v>
      </c>
      <c r="KB52" s="12" t="s">
        <v>2236</v>
      </c>
      <c r="KC52" s="12" t="s">
        <v>2236</v>
      </c>
      <c r="KD52" s="12" t="s">
        <v>2236</v>
      </c>
      <c r="KE52" s="12" t="s">
        <v>2236</v>
      </c>
      <c r="KF52" s="12" t="s">
        <v>2236</v>
      </c>
      <c r="KG52" s="12" t="s">
        <v>2236</v>
      </c>
      <c r="KH52" s="12" t="s">
        <v>2236</v>
      </c>
      <c r="KI52" s="12" t="s">
        <v>2236</v>
      </c>
      <c r="KJ52" s="12" t="s">
        <v>2236</v>
      </c>
      <c r="KK52" s="12" t="s">
        <v>2236</v>
      </c>
      <c r="KL52" s="12" t="s">
        <v>2236</v>
      </c>
      <c r="KM52" s="12" t="s">
        <v>2236</v>
      </c>
      <c r="KN52" s="12" t="s">
        <v>2236</v>
      </c>
      <c r="KO52" s="12" t="s">
        <v>2236</v>
      </c>
      <c r="KP52" s="12" t="s">
        <v>2236</v>
      </c>
      <c r="KQ52" s="12" t="s">
        <v>2236</v>
      </c>
      <c r="KR52" s="12" t="s">
        <v>2236</v>
      </c>
      <c r="KS52" s="12" t="s">
        <v>2236</v>
      </c>
      <c r="KT52" s="12" t="s">
        <v>2236</v>
      </c>
      <c r="KU52" s="12" t="s">
        <v>2236</v>
      </c>
      <c r="KV52" s="12" t="s">
        <v>2236</v>
      </c>
      <c r="KW52" s="12" t="s">
        <v>2236</v>
      </c>
      <c r="KX52" s="12" t="s">
        <v>2236</v>
      </c>
      <c r="KY52" s="12" t="s">
        <v>2236</v>
      </c>
      <c r="KZ52" s="12" t="s">
        <v>2236</v>
      </c>
      <c r="LA52" s="12" t="s">
        <v>2236</v>
      </c>
      <c r="LB52" s="12" t="s">
        <v>2236</v>
      </c>
      <c r="LC52" s="12" t="s">
        <v>2236</v>
      </c>
      <c r="LD52" s="12" t="s">
        <v>2236</v>
      </c>
      <c r="LE52" s="12" t="s">
        <v>2236</v>
      </c>
      <c r="LF52" s="12" t="s">
        <v>2236</v>
      </c>
      <c r="LG52" s="12" t="s">
        <v>2236</v>
      </c>
      <c r="LH52" s="12" t="s">
        <v>2236</v>
      </c>
      <c r="LI52" s="12" t="s">
        <v>2236</v>
      </c>
      <c r="LJ52" s="12" t="s">
        <v>2236</v>
      </c>
      <c r="LK52" s="12" t="s">
        <v>2236</v>
      </c>
      <c r="LL52" s="12" t="s">
        <v>2236</v>
      </c>
      <c r="LM52" s="12" t="s">
        <v>2236</v>
      </c>
      <c r="LN52" s="12" t="s">
        <v>2236</v>
      </c>
      <c r="LO52" s="12" t="s">
        <v>2236</v>
      </c>
      <c r="LP52" s="12" t="s">
        <v>2236</v>
      </c>
      <c r="LQ52" s="12" t="s">
        <v>2236</v>
      </c>
      <c r="LR52" s="12" t="s">
        <v>2236</v>
      </c>
      <c r="LS52" s="12" t="s">
        <v>2236</v>
      </c>
      <c r="LT52" s="12" t="s">
        <v>2236</v>
      </c>
      <c r="LU52" s="12" t="s">
        <v>2236</v>
      </c>
      <c r="LV52" s="12" t="s">
        <v>2236</v>
      </c>
      <c r="LW52" s="12" t="s">
        <v>2236</v>
      </c>
      <c r="LX52" s="12" t="s">
        <v>2236</v>
      </c>
      <c r="LY52" s="12" t="s">
        <v>2236</v>
      </c>
      <c r="LZ52" s="12" t="s">
        <v>2236</v>
      </c>
      <c r="MA52" s="12" t="s">
        <v>2236</v>
      </c>
      <c r="MB52" s="12" t="s">
        <v>2236</v>
      </c>
      <c r="MC52" s="12" t="s">
        <v>2236</v>
      </c>
      <c r="MD52" s="12" t="s">
        <v>2236</v>
      </c>
      <c r="ME52" s="12" t="s">
        <v>2236</v>
      </c>
      <c r="MF52" s="12" t="s">
        <v>2236</v>
      </c>
      <c r="MG52" s="12" t="s">
        <v>2236</v>
      </c>
      <c r="MH52" s="12" t="s">
        <v>2236</v>
      </c>
      <c r="MI52" s="12" t="s">
        <v>2236</v>
      </c>
      <c r="MJ52" s="12" t="s">
        <v>2236</v>
      </c>
      <c r="MK52" s="12" t="s">
        <v>2236</v>
      </c>
      <c r="ML52" s="12" t="s">
        <v>2236</v>
      </c>
      <c r="MM52" s="12" t="s">
        <v>2236</v>
      </c>
      <c r="MN52" s="12" t="s">
        <v>2236</v>
      </c>
      <c r="MO52" s="12" t="s">
        <v>2236</v>
      </c>
      <c r="MP52" s="12" t="s">
        <v>2236</v>
      </c>
      <c r="MQ52" s="12" t="s">
        <v>2236</v>
      </c>
      <c r="MR52" s="12" t="s">
        <v>2236</v>
      </c>
      <c r="MS52" s="12" t="s">
        <v>2236</v>
      </c>
      <c r="MT52" s="12" t="s">
        <v>2236</v>
      </c>
      <c r="MU52" s="12" t="s">
        <v>2236</v>
      </c>
      <c r="MV52" s="12" t="s">
        <v>2236</v>
      </c>
      <c r="MW52" s="12" t="s">
        <v>2236</v>
      </c>
      <c r="MX52" s="12" t="s">
        <v>2236</v>
      </c>
      <c r="MY52" s="12" t="s">
        <v>2236</v>
      </c>
      <c r="MZ52" s="12" t="s">
        <v>2236</v>
      </c>
      <c r="NA52" s="12" t="s">
        <v>2236</v>
      </c>
      <c r="NB52" s="12" t="s">
        <v>2236</v>
      </c>
      <c r="NC52" s="12" t="s">
        <v>2236</v>
      </c>
      <c r="ND52" s="12" t="s">
        <v>2236</v>
      </c>
      <c r="NE52" s="12" t="s">
        <v>2236</v>
      </c>
      <c r="NF52" s="12" t="s">
        <v>2236</v>
      </c>
      <c r="NG52" s="12" t="s">
        <v>2236</v>
      </c>
      <c r="NH52" s="12" t="s">
        <v>2236</v>
      </c>
      <c r="NI52" s="12" t="s">
        <v>2236</v>
      </c>
      <c r="NJ52" s="12" t="s">
        <v>2236</v>
      </c>
      <c r="NK52" s="12" t="s">
        <v>2236</v>
      </c>
      <c r="NL52" s="12" t="s">
        <v>2236</v>
      </c>
      <c r="NM52" s="12" t="s">
        <v>2236</v>
      </c>
      <c r="NN52" s="12" t="s">
        <v>2236</v>
      </c>
      <c r="NO52" s="12" t="s">
        <v>2236</v>
      </c>
      <c r="NP52" s="12" t="s">
        <v>2236</v>
      </c>
      <c r="NQ52" s="12" t="s">
        <v>2236</v>
      </c>
      <c r="NR52" s="12" t="s">
        <v>2236</v>
      </c>
      <c r="NS52" s="12" t="s">
        <v>2236</v>
      </c>
      <c r="NT52" s="12" t="s">
        <v>2236</v>
      </c>
      <c r="NU52" s="12" t="s">
        <v>2236</v>
      </c>
      <c r="NV52" s="12" t="s">
        <v>2236</v>
      </c>
      <c r="NW52" s="12" t="s">
        <v>2236</v>
      </c>
      <c r="NX52" s="12" t="s">
        <v>2236</v>
      </c>
      <c r="NY52" s="12" t="s">
        <v>2236</v>
      </c>
      <c r="NZ52" s="12" t="s">
        <v>2236</v>
      </c>
      <c r="OA52" s="12" t="s">
        <v>2236</v>
      </c>
      <c r="OB52" s="12" t="s">
        <v>2236</v>
      </c>
      <c r="OC52" s="12" t="s">
        <v>2236</v>
      </c>
      <c r="OD52" s="12" t="s">
        <v>2236</v>
      </c>
      <c r="OE52" s="12" t="s">
        <v>2236</v>
      </c>
      <c r="OF52" s="12" t="s">
        <v>2236</v>
      </c>
      <c r="OG52" s="12" t="s">
        <v>2236</v>
      </c>
      <c r="OH52" s="12" t="s">
        <v>2236</v>
      </c>
      <c r="OI52" s="12" t="s">
        <v>2236</v>
      </c>
      <c r="OJ52" s="12" t="s">
        <v>2236</v>
      </c>
      <c r="OK52" s="12" t="s">
        <v>2236</v>
      </c>
      <c r="OL52" s="12" t="s">
        <v>2236</v>
      </c>
      <c r="OM52" s="12" t="s">
        <v>2236</v>
      </c>
      <c r="ON52" s="12" t="s">
        <v>2236</v>
      </c>
      <c r="OO52" s="12" t="s">
        <v>2236</v>
      </c>
      <c r="OP52" s="12" t="s">
        <v>2236</v>
      </c>
      <c r="OQ52" s="12" t="s">
        <v>2236</v>
      </c>
      <c r="OR52" s="12" t="s">
        <v>2236</v>
      </c>
      <c r="OS52" s="12" t="s">
        <v>2236</v>
      </c>
      <c r="OT52" s="12" t="s">
        <v>2236</v>
      </c>
      <c r="OU52" s="12" t="s">
        <v>2236</v>
      </c>
      <c r="OV52" s="12" t="s">
        <v>2236</v>
      </c>
      <c r="OW52" s="12" t="s">
        <v>2236</v>
      </c>
      <c r="OX52" s="12" t="s">
        <v>2236</v>
      </c>
      <c r="OY52" s="12" t="s">
        <v>2236</v>
      </c>
      <c r="OZ52" s="12" t="s">
        <v>2236</v>
      </c>
      <c r="PA52" s="12" t="s">
        <v>2236</v>
      </c>
      <c r="PB52" s="12" t="s">
        <v>2236</v>
      </c>
      <c r="PC52" s="12" t="s">
        <v>2236</v>
      </c>
      <c r="PD52" s="12" t="s">
        <v>2236</v>
      </c>
      <c r="PE52" s="12" t="s">
        <v>2236</v>
      </c>
      <c r="PF52" s="12" t="s">
        <v>2236</v>
      </c>
      <c r="PG52" s="12" t="s">
        <v>2236</v>
      </c>
      <c r="PH52" s="12" t="s">
        <v>2236</v>
      </c>
      <c r="PI52" s="12" t="s">
        <v>2236</v>
      </c>
      <c r="PJ52" s="12" t="s">
        <v>2236</v>
      </c>
      <c r="PK52" s="12" t="s">
        <v>2236</v>
      </c>
      <c r="PL52" s="12" t="s">
        <v>2236</v>
      </c>
      <c r="PM52" s="12" t="s">
        <v>2236</v>
      </c>
      <c r="PN52" s="12" t="s">
        <v>2236</v>
      </c>
      <c r="PO52" s="12" t="s">
        <v>2236</v>
      </c>
      <c r="PP52" s="12" t="s">
        <v>2236</v>
      </c>
      <c r="PQ52" s="12" t="s">
        <v>2236</v>
      </c>
      <c r="PR52" s="12" t="s">
        <v>2236</v>
      </c>
      <c r="PS52" s="11" t="s">
        <v>2236</v>
      </c>
      <c r="PT52" s="11" t="s">
        <v>2236</v>
      </c>
      <c r="PU52" s="11" t="s">
        <v>2236</v>
      </c>
      <c r="PV52" s="11" t="s">
        <v>2236</v>
      </c>
      <c r="PW52" s="13" t="s">
        <v>5766</v>
      </c>
      <c r="PX52" s="20" t="s">
        <v>2170</v>
      </c>
    </row>
    <row r="53" spans="1:440" ht="15" customHeight="1">
      <c r="A53" s="11" t="s">
        <v>5767</v>
      </c>
      <c r="B53" s="11">
        <v>193</v>
      </c>
      <c r="C53" s="11" t="s">
        <v>3276</v>
      </c>
      <c r="D53" s="11" t="s">
        <v>3277</v>
      </c>
      <c r="E53" s="11" t="s">
        <v>3278</v>
      </c>
      <c r="F53" s="11">
        <v>2022</v>
      </c>
      <c r="G53" s="11" t="s">
        <v>5768</v>
      </c>
      <c r="H53" s="11" t="s">
        <v>3280</v>
      </c>
      <c r="I53" s="11" t="s">
        <v>2706</v>
      </c>
      <c r="J53" s="11" t="s">
        <v>3281</v>
      </c>
      <c r="K53" s="11" t="s">
        <v>2408</v>
      </c>
      <c r="L53" s="11" t="s">
        <v>2409</v>
      </c>
      <c r="M53" s="11" t="s">
        <v>2706</v>
      </c>
      <c r="N53" s="11" t="s">
        <v>3282</v>
      </c>
      <c r="O53" s="11" t="s">
        <v>2236</v>
      </c>
      <c r="P53" s="11" t="s">
        <v>2236</v>
      </c>
      <c r="Q53" s="60" t="s">
        <v>2236</v>
      </c>
      <c r="R53" s="11" t="s">
        <v>2236</v>
      </c>
      <c r="S53" s="12" t="s">
        <v>2236</v>
      </c>
      <c r="T53" s="12" t="s">
        <v>2236</v>
      </c>
      <c r="U53" s="12" t="s">
        <v>2236</v>
      </c>
      <c r="V53" s="12" t="s">
        <v>2236</v>
      </c>
      <c r="W53" s="12" t="s">
        <v>2236</v>
      </c>
      <c r="X53" s="12" t="s">
        <v>2236</v>
      </c>
      <c r="Y53" s="12" t="s">
        <v>2236</v>
      </c>
      <c r="Z53" s="12" t="s">
        <v>2236</v>
      </c>
      <c r="AA53" s="12" t="s">
        <v>2236</v>
      </c>
      <c r="AB53" s="12" t="s">
        <v>2236</v>
      </c>
      <c r="AC53" s="12" t="s">
        <v>2236</v>
      </c>
      <c r="AD53" s="12" t="s">
        <v>2236</v>
      </c>
      <c r="AE53" s="12" t="s">
        <v>2236</v>
      </c>
      <c r="AF53" s="12" t="s">
        <v>2236</v>
      </c>
      <c r="AG53" s="12" t="s">
        <v>2236</v>
      </c>
      <c r="AH53" s="12" t="s">
        <v>2236</v>
      </c>
      <c r="AI53" s="12" t="s">
        <v>2236</v>
      </c>
      <c r="AJ53" s="12" t="s">
        <v>2236</v>
      </c>
      <c r="AK53" s="12" t="s">
        <v>2236</v>
      </c>
      <c r="AL53" s="12" t="s">
        <v>2236</v>
      </c>
      <c r="AM53" s="12" t="s">
        <v>2236</v>
      </c>
      <c r="AN53" s="12" t="s">
        <v>2236</v>
      </c>
      <c r="AO53" s="12" t="s">
        <v>2236</v>
      </c>
      <c r="AP53" s="12" t="s">
        <v>2236</v>
      </c>
      <c r="AQ53" s="12" t="s">
        <v>2236</v>
      </c>
      <c r="AR53" s="12" t="s">
        <v>2236</v>
      </c>
      <c r="AS53" s="12" t="s">
        <v>2236</v>
      </c>
      <c r="AT53" s="12" t="s">
        <v>2236</v>
      </c>
      <c r="AU53" s="12" t="s">
        <v>2236</v>
      </c>
      <c r="AV53" s="12" t="s">
        <v>2236</v>
      </c>
      <c r="AW53" s="12" t="s">
        <v>2236</v>
      </c>
      <c r="AX53" s="12" t="s">
        <v>2236</v>
      </c>
      <c r="AY53" s="12" t="s">
        <v>2236</v>
      </c>
      <c r="AZ53" s="12" t="s">
        <v>2236</v>
      </c>
      <c r="BA53" s="12" t="s">
        <v>2236</v>
      </c>
      <c r="BB53" s="12" t="s">
        <v>2236</v>
      </c>
      <c r="BC53" s="12" t="s">
        <v>2236</v>
      </c>
      <c r="BD53" s="12" t="s">
        <v>2236</v>
      </c>
      <c r="BE53" s="12" t="s">
        <v>2236</v>
      </c>
      <c r="BF53" s="12" t="s">
        <v>2236</v>
      </c>
      <c r="BG53" s="12" t="s">
        <v>2236</v>
      </c>
      <c r="BH53" s="12" t="s">
        <v>2236</v>
      </c>
      <c r="BI53" s="11" t="s">
        <v>3283</v>
      </c>
      <c r="BJ53" s="11" t="s">
        <v>2236</v>
      </c>
      <c r="BK53" s="11" t="s">
        <v>2236</v>
      </c>
      <c r="BL53" s="11" t="s">
        <v>2236</v>
      </c>
      <c r="BM53" s="11" t="s">
        <v>2236</v>
      </c>
      <c r="BN53" s="11" t="s">
        <v>2236</v>
      </c>
      <c r="BO53" s="11" t="s">
        <v>2236</v>
      </c>
      <c r="BP53" s="11" t="s">
        <v>2236</v>
      </c>
      <c r="BQ53" s="11" t="s">
        <v>2236</v>
      </c>
      <c r="BR53" s="11" t="s">
        <v>2236</v>
      </c>
      <c r="BS53" s="12" t="s">
        <v>2236</v>
      </c>
      <c r="BT53" s="12" t="s">
        <v>2236</v>
      </c>
      <c r="BU53" s="12" t="s">
        <v>2236</v>
      </c>
      <c r="BV53" s="12" t="s">
        <v>2236</v>
      </c>
      <c r="BW53" s="12" t="s">
        <v>2236</v>
      </c>
      <c r="BX53" s="12" t="s">
        <v>2236</v>
      </c>
      <c r="BY53" s="12" t="s">
        <v>2236</v>
      </c>
      <c r="BZ53" s="12" t="s">
        <v>2236</v>
      </c>
      <c r="CA53" s="12" t="s">
        <v>2236</v>
      </c>
      <c r="CB53" s="12" t="s">
        <v>2236</v>
      </c>
      <c r="CC53" s="12" t="s">
        <v>2236</v>
      </c>
      <c r="CD53" s="12" t="s">
        <v>2236</v>
      </c>
      <c r="CE53" s="12" t="s">
        <v>2236</v>
      </c>
      <c r="CF53" s="11" t="s">
        <v>3284</v>
      </c>
      <c r="CG53" s="12" t="s">
        <v>2236</v>
      </c>
      <c r="CH53" s="11" t="s">
        <v>3285</v>
      </c>
      <c r="CI53" s="11" t="s">
        <v>2236</v>
      </c>
      <c r="CJ53" s="11" t="s">
        <v>2236</v>
      </c>
      <c r="CK53" s="11" t="s">
        <v>3286</v>
      </c>
      <c r="CL53" s="12" t="s">
        <v>2236</v>
      </c>
      <c r="CM53" s="12" t="s">
        <v>2236</v>
      </c>
      <c r="CN53" s="12" t="s">
        <v>2236</v>
      </c>
      <c r="CO53" s="12" t="s">
        <v>2236</v>
      </c>
      <c r="CP53" s="12" t="s">
        <v>2236</v>
      </c>
      <c r="CQ53" s="12" t="s">
        <v>2236</v>
      </c>
      <c r="CR53" s="12" t="s">
        <v>2236</v>
      </c>
      <c r="CS53" s="12" t="s">
        <v>2236</v>
      </c>
      <c r="CT53" s="12" t="s">
        <v>2236</v>
      </c>
      <c r="CU53" s="12" t="s">
        <v>2236</v>
      </c>
      <c r="CV53" s="12" t="s">
        <v>2236</v>
      </c>
      <c r="CW53" s="12" t="s">
        <v>2236</v>
      </c>
      <c r="CX53" s="12" t="s">
        <v>2236</v>
      </c>
      <c r="CY53" s="12" t="s">
        <v>2236</v>
      </c>
      <c r="CZ53" s="12" t="s">
        <v>2236</v>
      </c>
      <c r="DA53" s="12" t="s">
        <v>2236</v>
      </c>
      <c r="DB53" s="12" t="s">
        <v>2236</v>
      </c>
      <c r="DC53" s="12" t="s">
        <v>2236</v>
      </c>
      <c r="DD53" s="12" t="s">
        <v>2236</v>
      </c>
      <c r="DE53" s="12" t="s">
        <v>2236</v>
      </c>
      <c r="DF53" s="12" t="s">
        <v>2236</v>
      </c>
      <c r="DG53" s="12" t="s">
        <v>2236</v>
      </c>
      <c r="DH53" s="12" t="s">
        <v>2236</v>
      </c>
      <c r="DI53" s="12" t="s">
        <v>2236</v>
      </c>
      <c r="DJ53" s="12" t="s">
        <v>2236</v>
      </c>
      <c r="DK53" s="12" t="s">
        <v>2236</v>
      </c>
      <c r="DL53" s="12" t="s">
        <v>2236</v>
      </c>
      <c r="DM53" s="12" t="s">
        <v>2236</v>
      </c>
      <c r="DN53" s="12" t="s">
        <v>2236</v>
      </c>
      <c r="DO53" s="12" t="s">
        <v>2236</v>
      </c>
      <c r="DP53" s="12" t="s">
        <v>2236</v>
      </c>
      <c r="DQ53" s="12" t="s">
        <v>2236</v>
      </c>
      <c r="DR53" s="11" t="s">
        <v>2268</v>
      </c>
      <c r="DS53" s="11" t="s">
        <v>2236</v>
      </c>
      <c r="DT53" s="12" t="s">
        <v>2236</v>
      </c>
      <c r="DU53" s="12" t="s">
        <v>2236</v>
      </c>
      <c r="DV53" s="12" t="s">
        <v>2236</v>
      </c>
      <c r="DW53" s="12" t="s">
        <v>2236</v>
      </c>
      <c r="DX53" s="12" t="s">
        <v>2236</v>
      </c>
      <c r="DY53" s="12" t="s">
        <v>2236</v>
      </c>
      <c r="DZ53" s="12" t="s">
        <v>2236</v>
      </c>
      <c r="EA53" s="12" t="s">
        <v>2236</v>
      </c>
      <c r="EB53" s="12" t="s">
        <v>2236</v>
      </c>
      <c r="EC53" s="12" t="s">
        <v>2236</v>
      </c>
      <c r="ED53" s="12" t="s">
        <v>2236</v>
      </c>
      <c r="EE53" s="12" t="s">
        <v>2236</v>
      </c>
      <c r="EF53" s="12" t="s">
        <v>2236</v>
      </c>
      <c r="EG53" s="12" t="s">
        <v>2236</v>
      </c>
      <c r="EH53" s="12" t="s">
        <v>2236</v>
      </c>
      <c r="EI53" s="12" t="s">
        <v>2236</v>
      </c>
      <c r="EJ53" s="12" t="s">
        <v>2236</v>
      </c>
      <c r="EK53" s="12" t="s">
        <v>2236</v>
      </c>
      <c r="EL53" s="12" t="s">
        <v>2236</v>
      </c>
      <c r="EM53" s="12" t="s">
        <v>2236</v>
      </c>
      <c r="EN53" s="12" t="s">
        <v>2236</v>
      </c>
      <c r="EO53" s="12" t="s">
        <v>2236</v>
      </c>
      <c r="EP53" s="12" t="s">
        <v>2236</v>
      </c>
      <c r="EQ53" s="14" t="s">
        <v>3287</v>
      </c>
      <c r="ER53" s="11" t="s">
        <v>2236</v>
      </c>
      <c r="ES53" s="11" t="s">
        <v>3288</v>
      </c>
      <c r="ET53" s="11" t="s">
        <v>2236</v>
      </c>
      <c r="EU53" s="12" t="s">
        <v>2236</v>
      </c>
      <c r="EV53" s="12" t="s">
        <v>2236</v>
      </c>
      <c r="EW53" s="12" t="s">
        <v>2236</v>
      </c>
      <c r="EX53" s="12" t="s">
        <v>2236</v>
      </c>
      <c r="EY53" s="12" t="s">
        <v>2236</v>
      </c>
      <c r="EZ53" s="12" t="s">
        <v>2236</v>
      </c>
      <c r="FA53" s="12" t="s">
        <v>2236</v>
      </c>
      <c r="FB53" s="12" t="s">
        <v>2236</v>
      </c>
      <c r="FC53" s="12" t="s">
        <v>2236</v>
      </c>
      <c r="FD53" s="12" t="s">
        <v>2236</v>
      </c>
      <c r="FE53" s="12" t="s">
        <v>2236</v>
      </c>
      <c r="FF53" s="12" t="s">
        <v>2236</v>
      </c>
      <c r="FG53" s="12" t="s">
        <v>2236</v>
      </c>
      <c r="FH53" s="12" t="s">
        <v>2236</v>
      </c>
      <c r="FI53" s="12" t="s">
        <v>2236</v>
      </c>
      <c r="FJ53" s="12" t="s">
        <v>2236</v>
      </c>
      <c r="FK53" s="12" t="s">
        <v>2236</v>
      </c>
      <c r="FL53" s="12" t="s">
        <v>2236</v>
      </c>
      <c r="FM53" s="12" t="s">
        <v>2236</v>
      </c>
      <c r="FN53" s="12" t="s">
        <v>2236</v>
      </c>
      <c r="FO53" s="12" t="s">
        <v>2236</v>
      </c>
      <c r="FP53" s="12" t="s">
        <v>2236</v>
      </c>
      <c r="FQ53" s="12" t="s">
        <v>2236</v>
      </c>
      <c r="FR53" s="12" t="s">
        <v>2236</v>
      </c>
      <c r="FS53" s="12" t="s">
        <v>2236</v>
      </c>
      <c r="FT53" s="12" t="s">
        <v>2236</v>
      </c>
      <c r="FU53" s="12" t="s">
        <v>2236</v>
      </c>
      <c r="FV53" s="12" t="s">
        <v>2236</v>
      </c>
      <c r="FW53" s="12" t="s">
        <v>2236</v>
      </c>
      <c r="FX53" s="12" t="s">
        <v>2236</v>
      </c>
      <c r="FY53" s="12" t="s">
        <v>2236</v>
      </c>
      <c r="FZ53" s="12" t="s">
        <v>2236</v>
      </c>
      <c r="GA53" s="11" t="s">
        <v>3289</v>
      </c>
      <c r="GB53" s="11" t="s">
        <v>2236</v>
      </c>
      <c r="GC53" s="11" t="s">
        <v>2236</v>
      </c>
      <c r="GD53" s="11" t="s">
        <v>2236</v>
      </c>
      <c r="GE53" s="12" t="s">
        <v>2236</v>
      </c>
      <c r="GF53" s="12" t="s">
        <v>2236</v>
      </c>
      <c r="GG53" s="12" t="s">
        <v>2236</v>
      </c>
      <c r="GH53" s="12" t="s">
        <v>2236</v>
      </c>
      <c r="GI53" s="12" t="s">
        <v>2236</v>
      </c>
      <c r="GJ53" s="12" t="s">
        <v>2236</v>
      </c>
      <c r="GK53" s="12" t="s">
        <v>2236</v>
      </c>
      <c r="GL53" s="12" t="s">
        <v>2236</v>
      </c>
      <c r="GM53" s="12" t="s">
        <v>2236</v>
      </c>
      <c r="GN53" s="12" t="s">
        <v>2236</v>
      </c>
      <c r="GO53" s="12" t="s">
        <v>2236</v>
      </c>
      <c r="GP53" s="12" t="s">
        <v>2236</v>
      </c>
      <c r="GQ53" s="12" t="s">
        <v>2236</v>
      </c>
      <c r="GR53" s="12" t="s">
        <v>2236</v>
      </c>
      <c r="GS53" s="12" t="s">
        <v>2236</v>
      </c>
      <c r="GT53" s="12" t="s">
        <v>2236</v>
      </c>
      <c r="GU53" s="11" t="s">
        <v>3290</v>
      </c>
      <c r="GV53" s="11" t="s">
        <v>2236</v>
      </c>
      <c r="GW53" s="11" t="s">
        <v>3291</v>
      </c>
      <c r="GX53" s="11" t="s">
        <v>2236</v>
      </c>
      <c r="GY53" s="12" t="s">
        <v>2236</v>
      </c>
      <c r="GZ53" s="12" t="s">
        <v>2236</v>
      </c>
      <c r="HA53" s="12" t="s">
        <v>2236</v>
      </c>
      <c r="HB53" s="12" t="s">
        <v>2236</v>
      </c>
      <c r="HC53" s="12" t="s">
        <v>2236</v>
      </c>
      <c r="HD53" s="12" t="s">
        <v>2236</v>
      </c>
      <c r="HE53" s="12" t="s">
        <v>2236</v>
      </c>
      <c r="HF53" s="12" t="s">
        <v>2236</v>
      </c>
      <c r="HG53" s="12" t="s">
        <v>2236</v>
      </c>
      <c r="HH53" s="12" t="s">
        <v>2236</v>
      </c>
      <c r="HI53" s="12" t="s">
        <v>2236</v>
      </c>
      <c r="HJ53" s="12" t="s">
        <v>2236</v>
      </c>
      <c r="HK53" s="12" t="s">
        <v>2236</v>
      </c>
      <c r="HL53" s="12" t="s">
        <v>2236</v>
      </c>
      <c r="HM53" s="12" t="s">
        <v>2236</v>
      </c>
      <c r="HN53" s="12" t="s">
        <v>2236</v>
      </c>
      <c r="HO53" s="12" t="s">
        <v>2236</v>
      </c>
      <c r="HP53" s="12" t="s">
        <v>2236</v>
      </c>
      <c r="HQ53" s="12" t="s">
        <v>2236</v>
      </c>
      <c r="HR53" s="12" t="s">
        <v>2236</v>
      </c>
      <c r="HS53" s="11" t="s">
        <v>3292</v>
      </c>
      <c r="HT53" s="11" t="s">
        <v>2236</v>
      </c>
      <c r="HU53" s="11" t="s">
        <v>2236</v>
      </c>
      <c r="HV53" s="11" t="s">
        <v>2236</v>
      </c>
      <c r="HW53" s="12" t="s">
        <v>2236</v>
      </c>
      <c r="HX53" s="12" t="s">
        <v>2236</v>
      </c>
      <c r="HY53" s="12" t="s">
        <v>2236</v>
      </c>
      <c r="HZ53" s="12" t="s">
        <v>2236</v>
      </c>
      <c r="IA53" s="11" t="s">
        <v>3293</v>
      </c>
      <c r="IB53" s="11" t="s">
        <v>2236</v>
      </c>
      <c r="IC53" s="11" t="s">
        <v>2236</v>
      </c>
      <c r="ID53" s="11" t="s">
        <v>2236</v>
      </c>
      <c r="IE53" s="12" t="s">
        <v>2236</v>
      </c>
      <c r="IF53" s="12" t="s">
        <v>2236</v>
      </c>
      <c r="IG53" s="12" t="s">
        <v>2236</v>
      </c>
      <c r="IH53" s="12" t="s">
        <v>2236</v>
      </c>
      <c r="II53" s="11" t="s">
        <v>3294</v>
      </c>
      <c r="IJ53" s="11" t="s">
        <v>2236</v>
      </c>
      <c r="IK53" s="11" t="s">
        <v>2236</v>
      </c>
      <c r="IL53" s="11" t="s">
        <v>2236</v>
      </c>
      <c r="IM53" s="11" t="s">
        <v>3295</v>
      </c>
      <c r="IN53" s="11" t="s">
        <v>2236</v>
      </c>
      <c r="IO53" s="11" t="s">
        <v>2236</v>
      </c>
      <c r="IP53" s="11" t="s">
        <v>2236</v>
      </c>
      <c r="IQ53" s="12" t="s">
        <v>2236</v>
      </c>
      <c r="IR53" s="12" t="s">
        <v>2236</v>
      </c>
      <c r="IS53" s="12" t="s">
        <v>2236</v>
      </c>
      <c r="IT53" s="12" t="s">
        <v>2236</v>
      </c>
      <c r="IU53" s="11" t="s">
        <v>3296</v>
      </c>
      <c r="IV53" s="11" t="s">
        <v>2236</v>
      </c>
      <c r="IW53" s="11" t="s">
        <v>3297</v>
      </c>
      <c r="IX53" s="11" t="s">
        <v>2236</v>
      </c>
      <c r="IY53" s="12" t="s">
        <v>2236</v>
      </c>
      <c r="IZ53" s="12" t="s">
        <v>2236</v>
      </c>
      <c r="JA53" s="12" t="s">
        <v>2236</v>
      </c>
      <c r="JB53" s="12" t="s">
        <v>2236</v>
      </c>
      <c r="JC53" s="11" t="s">
        <v>3298</v>
      </c>
      <c r="JD53" s="11" t="s">
        <v>2236</v>
      </c>
      <c r="JE53" s="11" t="s">
        <v>2236</v>
      </c>
      <c r="JF53" s="11" t="s">
        <v>2236</v>
      </c>
      <c r="JG53" s="12" t="s">
        <v>2236</v>
      </c>
      <c r="JH53" s="12" t="s">
        <v>2236</v>
      </c>
      <c r="JI53" s="12" t="s">
        <v>2236</v>
      </c>
      <c r="JJ53" s="12" t="s">
        <v>2236</v>
      </c>
      <c r="JK53" s="12" t="s">
        <v>2236</v>
      </c>
      <c r="JL53" s="12" t="s">
        <v>2236</v>
      </c>
      <c r="JM53" s="12" t="s">
        <v>2236</v>
      </c>
      <c r="JN53" s="12" t="s">
        <v>2236</v>
      </c>
      <c r="JO53" s="12" t="s">
        <v>2236</v>
      </c>
      <c r="JP53" s="12" t="s">
        <v>2236</v>
      </c>
      <c r="JQ53" s="12" t="s">
        <v>2236</v>
      </c>
      <c r="JR53" s="12" t="s">
        <v>2236</v>
      </c>
      <c r="JS53" s="12" t="s">
        <v>2236</v>
      </c>
      <c r="JT53" s="12" t="s">
        <v>2236</v>
      </c>
      <c r="JU53" s="12" t="s">
        <v>2236</v>
      </c>
      <c r="JV53" s="12" t="s">
        <v>2236</v>
      </c>
      <c r="JW53" s="12" t="s">
        <v>2236</v>
      </c>
      <c r="JX53" s="12" t="s">
        <v>2236</v>
      </c>
      <c r="JY53" s="12" t="s">
        <v>2236</v>
      </c>
      <c r="JZ53" s="12" t="s">
        <v>2236</v>
      </c>
      <c r="KA53" s="12" t="s">
        <v>2236</v>
      </c>
      <c r="KB53" s="12" t="s">
        <v>2236</v>
      </c>
      <c r="KC53" s="12" t="s">
        <v>2236</v>
      </c>
      <c r="KD53" s="12" t="s">
        <v>2236</v>
      </c>
      <c r="KE53" s="12" t="s">
        <v>2236</v>
      </c>
      <c r="KF53" s="12" t="s">
        <v>2236</v>
      </c>
      <c r="KG53" s="12" t="s">
        <v>2236</v>
      </c>
      <c r="KH53" s="12" t="s">
        <v>2236</v>
      </c>
      <c r="KI53" s="12" t="s">
        <v>2236</v>
      </c>
      <c r="KJ53" s="12" t="s">
        <v>2236</v>
      </c>
      <c r="KK53" s="12" t="s">
        <v>2236</v>
      </c>
      <c r="KL53" s="12" t="s">
        <v>2236</v>
      </c>
      <c r="KM53" s="12" t="s">
        <v>2236</v>
      </c>
      <c r="KN53" s="12" t="s">
        <v>2236</v>
      </c>
      <c r="KO53" s="12" t="s">
        <v>2236</v>
      </c>
      <c r="KP53" s="12" t="s">
        <v>2236</v>
      </c>
      <c r="KQ53" s="12" t="s">
        <v>2236</v>
      </c>
      <c r="KR53" s="12" t="s">
        <v>2236</v>
      </c>
      <c r="KS53" s="12" t="s">
        <v>2236</v>
      </c>
      <c r="KT53" s="12" t="s">
        <v>2236</v>
      </c>
      <c r="KU53" s="12" t="s">
        <v>2236</v>
      </c>
      <c r="KV53" s="12" t="s">
        <v>2236</v>
      </c>
      <c r="KW53" s="12" t="s">
        <v>2236</v>
      </c>
      <c r="KX53" s="12" t="s">
        <v>2236</v>
      </c>
      <c r="KY53" s="12" t="s">
        <v>2236</v>
      </c>
      <c r="KZ53" s="12" t="s">
        <v>2236</v>
      </c>
      <c r="LA53" s="12" t="s">
        <v>2236</v>
      </c>
      <c r="LB53" s="12" t="s">
        <v>2236</v>
      </c>
      <c r="LC53" s="12" t="s">
        <v>2236</v>
      </c>
      <c r="LD53" s="12" t="s">
        <v>2236</v>
      </c>
      <c r="LE53" s="12" t="s">
        <v>2236</v>
      </c>
      <c r="LF53" s="12" t="s">
        <v>2236</v>
      </c>
      <c r="LG53" s="12" t="s">
        <v>2236</v>
      </c>
      <c r="LH53" s="12" t="s">
        <v>2236</v>
      </c>
      <c r="LI53" s="12" t="s">
        <v>2236</v>
      </c>
      <c r="LJ53" s="12" t="s">
        <v>2236</v>
      </c>
      <c r="LK53" s="12" t="s">
        <v>2236</v>
      </c>
      <c r="LL53" s="12" t="s">
        <v>2236</v>
      </c>
      <c r="LM53" s="12" t="s">
        <v>2236</v>
      </c>
      <c r="LN53" s="12" t="s">
        <v>2236</v>
      </c>
      <c r="LO53" s="12" t="s">
        <v>2236</v>
      </c>
      <c r="LP53" s="12" t="s">
        <v>2236</v>
      </c>
      <c r="LQ53" s="12" t="s">
        <v>2236</v>
      </c>
      <c r="LR53" s="12" t="s">
        <v>2236</v>
      </c>
      <c r="LS53" s="12" t="s">
        <v>2236</v>
      </c>
      <c r="LT53" s="12" t="s">
        <v>2236</v>
      </c>
      <c r="LU53" s="12" t="s">
        <v>2236</v>
      </c>
      <c r="LV53" s="12" t="s">
        <v>2236</v>
      </c>
      <c r="LW53" s="12" t="s">
        <v>2236</v>
      </c>
      <c r="LX53" s="12" t="s">
        <v>2236</v>
      </c>
      <c r="LY53" s="12" t="s">
        <v>2236</v>
      </c>
      <c r="LZ53" s="12" t="s">
        <v>2236</v>
      </c>
      <c r="MA53" s="12" t="s">
        <v>2236</v>
      </c>
      <c r="MB53" s="12" t="s">
        <v>2236</v>
      </c>
      <c r="MC53" s="12" t="s">
        <v>2236</v>
      </c>
      <c r="MD53" s="12" t="s">
        <v>2236</v>
      </c>
      <c r="ME53" s="12" t="s">
        <v>2236</v>
      </c>
      <c r="MF53" s="12" t="s">
        <v>2236</v>
      </c>
      <c r="MG53" s="12" t="s">
        <v>2236</v>
      </c>
      <c r="MH53" s="12" t="s">
        <v>2236</v>
      </c>
      <c r="MI53" s="12" t="s">
        <v>2236</v>
      </c>
      <c r="MJ53" s="12" t="s">
        <v>2236</v>
      </c>
      <c r="MK53" s="12" t="s">
        <v>2236</v>
      </c>
      <c r="ML53" s="12" t="s">
        <v>2236</v>
      </c>
      <c r="MM53" s="12" t="s">
        <v>2236</v>
      </c>
      <c r="MN53" s="12" t="s">
        <v>2236</v>
      </c>
      <c r="MO53" s="12" t="s">
        <v>2236</v>
      </c>
      <c r="MP53" s="12" t="s">
        <v>2236</v>
      </c>
      <c r="MQ53" s="12" t="s">
        <v>2236</v>
      </c>
      <c r="MR53" s="12" t="s">
        <v>2236</v>
      </c>
      <c r="MS53" s="12" t="s">
        <v>2236</v>
      </c>
      <c r="MT53" s="12" t="s">
        <v>2236</v>
      </c>
      <c r="MU53" s="12" t="s">
        <v>2236</v>
      </c>
      <c r="MV53" s="12" t="s">
        <v>2236</v>
      </c>
      <c r="MW53" s="12" t="s">
        <v>2236</v>
      </c>
      <c r="MX53" s="12" t="s">
        <v>2236</v>
      </c>
      <c r="MY53" s="12" t="s">
        <v>2236</v>
      </c>
      <c r="MZ53" s="12" t="s">
        <v>2236</v>
      </c>
      <c r="NA53" s="12" t="s">
        <v>2236</v>
      </c>
      <c r="NB53" s="12" t="s">
        <v>2236</v>
      </c>
      <c r="NC53" s="12" t="s">
        <v>2236</v>
      </c>
      <c r="ND53" s="12" t="s">
        <v>2236</v>
      </c>
      <c r="NE53" s="12" t="s">
        <v>2236</v>
      </c>
      <c r="NF53" s="12" t="s">
        <v>2236</v>
      </c>
      <c r="NG53" s="12" t="s">
        <v>2236</v>
      </c>
      <c r="NH53" s="12" t="s">
        <v>2236</v>
      </c>
      <c r="NI53" s="12" t="s">
        <v>2236</v>
      </c>
      <c r="NJ53" s="12" t="s">
        <v>2236</v>
      </c>
      <c r="NK53" s="12" t="s">
        <v>2236</v>
      </c>
      <c r="NL53" s="12" t="s">
        <v>2236</v>
      </c>
      <c r="NM53" s="12" t="s">
        <v>2236</v>
      </c>
      <c r="NN53" s="12" t="s">
        <v>2236</v>
      </c>
      <c r="NO53" s="12" t="s">
        <v>2236</v>
      </c>
      <c r="NP53" s="12" t="s">
        <v>2236</v>
      </c>
      <c r="NQ53" s="12" t="s">
        <v>2236</v>
      </c>
      <c r="NR53" s="12" t="s">
        <v>2236</v>
      </c>
      <c r="NS53" s="12" t="s">
        <v>2236</v>
      </c>
      <c r="NT53" s="12" t="s">
        <v>2236</v>
      </c>
      <c r="NU53" s="12" t="s">
        <v>2236</v>
      </c>
      <c r="NV53" s="12" t="s">
        <v>2236</v>
      </c>
      <c r="NW53" s="12" t="s">
        <v>2236</v>
      </c>
      <c r="NX53" s="12" t="s">
        <v>2236</v>
      </c>
      <c r="NY53" s="12" t="s">
        <v>2236</v>
      </c>
      <c r="NZ53" s="12" t="s">
        <v>2236</v>
      </c>
      <c r="OA53" s="12" t="s">
        <v>2236</v>
      </c>
      <c r="OB53" s="12" t="s">
        <v>2236</v>
      </c>
      <c r="OC53" s="12" t="s">
        <v>2236</v>
      </c>
      <c r="OD53" s="12" t="s">
        <v>2236</v>
      </c>
      <c r="OE53" s="12" t="s">
        <v>2236</v>
      </c>
      <c r="OF53" s="12" t="s">
        <v>2236</v>
      </c>
      <c r="OG53" s="12" t="s">
        <v>2236</v>
      </c>
      <c r="OH53" s="12" t="s">
        <v>2236</v>
      </c>
      <c r="OI53" s="12" t="s">
        <v>2236</v>
      </c>
      <c r="OJ53" s="12" t="s">
        <v>2236</v>
      </c>
      <c r="OK53" s="12" t="s">
        <v>2236</v>
      </c>
      <c r="OL53" s="12" t="s">
        <v>2236</v>
      </c>
      <c r="OM53" s="12" t="s">
        <v>2236</v>
      </c>
      <c r="ON53" s="12" t="s">
        <v>2236</v>
      </c>
      <c r="OO53" s="12" t="s">
        <v>2236</v>
      </c>
      <c r="OP53" s="12" t="s">
        <v>2236</v>
      </c>
      <c r="OQ53" s="12" t="s">
        <v>2236</v>
      </c>
      <c r="OR53" s="12" t="s">
        <v>2236</v>
      </c>
      <c r="OS53" s="12" t="s">
        <v>2236</v>
      </c>
      <c r="OT53" s="12" t="s">
        <v>2236</v>
      </c>
      <c r="OU53" s="12" t="s">
        <v>2236</v>
      </c>
      <c r="OV53" s="12" t="s">
        <v>2236</v>
      </c>
      <c r="OW53" s="12" t="s">
        <v>2236</v>
      </c>
      <c r="OX53" s="12" t="s">
        <v>2236</v>
      </c>
      <c r="OY53" s="12" t="s">
        <v>2236</v>
      </c>
      <c r="OZ53" s="12" t="s">
        <v>2236</v>
      </c>
      <c r="PA53" s="12" t="s">
        <v>2236</v>
      </c>
      <c r="PB53" s="12" t="s">
        <v>2236</v>
      </c>
      <c r="PC53" s="12" t="s">
        <v>2236</v>
      </c>
      <c r="PD53" s="12" t="s">
        <v>2236</v>
      </c>
      <c r="PE53" s="12" t="s">
        <v>2236</v>
      </c>
      <c r="PF53" s="12" t="s">
        <v>2236</v>
      </c>
      <c r="PG53" s="12" t="s">
        <v>2236</v>
      </c>
      <c r="PH53" s="12" t="s">
        <v>2236</v>
      </c>
      <c r="PI53" s="12" t="s">
        <v>2236</v>
      </c>
      <c r="PJ53" s="12" t="s">
        <v>2236</v>
      </c>
      <c r="PK53" s="12" t="s">
        <v>2236</v>
      </c>
      <c r="PL53" s="12" t="s">
        <v>2236</v>
      </c>
      <c r="PM53" s="12" t="s">
        <v>2236</v>
      </c>
      <c r="PN53" s="12" t="s">
        <v>2236</v>
      </c>
      <c r="PO53" s="12" t="s">
        <v>2236</v>
      </c>
      <c r="PP53" s="12" t="s">
        <v>2236</v>
      </c>
      <c r="PQ53" s="12" t="s">
        <v>2236</v>
      </c>
      <c r="PR53" s="12" t="s">
        <v>2236</v>
      </c>
      <c r="PS53" s="11" t="s">
        <v>3299</v>
      </c>
      <c r="PT53" s="11" t="s">
        <v>2236</v>
      </c>
      <c r="PU53" s="11" t="s">
        <v>2236</v>
      </c>
      <c r="PV53" s="11" t="s">
        <v>2236</v>
      </c>
      <c r="PW53" s="11" t="s">
        <v>3300</v>
      </c>
      <c r="PX53" s="20" t="s">
        <v>2170</v>
      </c>
    </row>
    <row r="54" spans="1:440" ht="15" customHeight="1">
      <c r="A54" s="11" t="s">
        <v>5769</v>
      </c>
      <c r="B54" s="11">
        <v>267</v>
      </c>
      <c r="C54" s="11" t="s">
        <v>3356</v>
      </c>
      <c r="D54" s="11" t="s">
        <v>3357</v>
      </c>
      <c r="E54" s="11" t="s">
        <v>3358</v>
      </c>
      <c r="F54" s="11">
        <v>2021</v>
      </c>
      <c r="G54" s="11" t="s">
        <v>3359</v>
      </c>
      <c r="H54" s="11" t="s">
        <v>3360</v>
      </c>
      <c r="I54" s="11" t="s">
        <v>2321</v>
      </c>
      <c r="J54" s="11" t="s">
        <v>3361</v>
      </c>
      <c r="K54" s="11" t="s">
        <v>2408</v>
      </c>
      <c r="L54" s="11" t="s">
        <v>2891</v>
      </c>
      <c r="M54" s="11" t="s">
        <v>2321</v>
      </c>
      <c r="N54" s="11" t="s">
        <v>3021</v>
      </c>
      <c r="O54" s="11" t="s">
        <v>2236</v>
      </c>
      <c r="P54" s="11" t="s">
        <v>2236</v>
      </c>
      <c r="Q54" s="60" t="s">
        <v>2236</v>
      </c>
      <c r="R54" s="11" t="s">
        <v>2236</v>
      </c>
      <c r="S54" s="12" t="s">
        <v>2236</v>
      </c>
      <c r="T54" s="12" t="s">
        <v>2236</v>
      </c>
      <c r="U54" s="12" t="s">
        <v>2236</v>
      </c>
      <c r="V54" s="12" t="s">
        <v>2236</v>
      </c>
      <c r="W54" s="12" t="s">
        <v>2236</v>
      </c>
      <c r="X54" s="12" t="s">
        <v>2236</v>
      </c>
      <c r="Y54" s="12" t="s">
        <v>2236</v>
      </c>
      <c r="Z54" s="12" t="s">
        <v>2236</v>
      </c>
      <c r="AA54" s="12" t="s">
        <v>2236</v>
      </c>
      <c r="AB54" s="12" t="s">
        <v>2236</v>
      </c>
      <c r="AC54" s="12" t="s">
        <v>2236</v>
      </c>
      <c r="AD54" s="12" t="s">
        <v>2236</v>
      </c>
      <c r="AE54" s="12" t="s">
        <v>2236</v>
      </c>
      <c r="AF54" s="12" t="s">
        <v>2236</v>
      </c>
      <c r="AG54" s="12" t="s">
        <v>2236</v>
      </c>
      <c r="AH54" s="12" t="s">
        <v>2236</v>
      </c>
      <c r="AI54" s="12" t="s">
        <v>2236</v>
      </c>
      <c r="AJ54" s="12" t="s">
        <v>2236</v>
      </c>
      <c r="AK54" s="12" t="s">
        <v>2236</v>
      </c>
      <c r="AL54" s="12" t="s">
        <v>2236</v>
      </c>
      <c r="AM54" s="12" t="s">
        <v>2236</v>
      </c>
      <c r="AN54" s="12" t="s">
        <v>2236</v>
      </c>
      <c r="AO54" s="12" t="s">
        <v>2236</v>
      </c>
      <c r="AP54" s="12" t="s">
        <v>2236</v>
      </c>
      <c r="AQ54" s="12" t="s">
        <v>2236</v>
      </c>
      <c r="AR54" s="12" t="s">
        <v>2236</v>
      </c>
      <c r="AS54" s="12" t="s">
        <v>2236</v>
      </c>
      <c r="AT54" s="12" t="s">
        <v>2236</v>
      </c>
      <c r="AU54" s="12" t="s">
        <v>2236</v>
      </c>
      <c r="AV54" s="12" t="s">
        <v>2236</v>
      </c>
      <c r="AW54" s="12" t="s">
        <v>2236</v>
      </c>
      <c r="AX54" s="12" t="s">
        <v>2236</v>
      </c>
      <c r="AY54" s="12" t="s">
        <v>2236</v>
      </c>
      <c r="AZ54" s="12" t="s">
        <v>2236</v>
      </c>
      <c r="BA54" s="12" t="s">
        <v>2236</v>
      </c>
      <c r="BB54" s="12" t="s">
        <v>2236</v>
      </c>
      <c r="BC54" s="12" t="s">
        <v>2236</v>
      </c>
      <c r="BD54" s="12" t="s">
        <v>2236</v>
      </c>
      <c r="BE54" s="12" t="s">
        <v>2236</v>
      </c>
      <c r="BF54" s="12" t="s">
        <v>2236</v>
      </c>
      <c r="BG54" s="12" t="s">
        <v>2236</v>
      </c>
      <c r="BH54" s="12" t="s">
        <v>2236</v>
      </c>
      <c r="BI54" s="12" t="s">
        <v>2236</v>
      </c>
      <c r="BJ54" s="12" t="s">
        <v>2236</v>
      </c>
      <c r="BK54" s="12" t="s">
        <v>2236</v>
      </c>
      <c r="BL54" s="12" t="s">
        <v>2236</v>
      </c>
      <c r="BM54" s="12" t="s">
        <v>2236</v>
      </c>
      <c r="BN54" s="12" t="s">
        <v>2236</v>
      </c>
      <c r="BO54" s="12" t="s">
        <v>2236</v>
      </c>
      <c r="BP54" s="12" t="s">
        <v>2236</v>
      </c>
      <c r="BQ54" s="12" t="s">
        <v>2236</v>
      </c>
      <c r="BR54" s="12" t="s">
        <v>2236</v>
      </c>
      <c r="BS54" s="12" t="s">
        <v>2236</v>
      </c>
      <c r="BT54" s="12" t="s">
        <v>2236</v>
      </c>
      <c r="BU54" s="12" t="s">
        <v>2236</v>
      </c>
      <c r="BV54" s="11" t="s">
        <v>3362</v>
      </c>
      <c r="BW54" s="11" t="s">
        <v>3363</v>
      </c>
      <c r="BX54" s="11" t="s">
        <v>3364</v>
      </c>
      <c r="BY54" s="11" t="s">
        <v>3365</v>
      </c>
      <c r="BZ54" s="12" t="s">
        <v>2236</v>
      </c>
      <c r="CA54" s="12" t="s">
        <v>2236</v>
      </c>
      <c r="CB54" s="12" t="s">
        <v>2236</v>
      </c>
      <c r="CC54" s="12" t="s">
        <v>2236</v>
      </c>
      <c r="CD54" s="12" t="s">
        <v>2236</v>
      </c>
      <c r="CE54" s="12" t="s">
        <v>2236</v>
      </c>
      <c r="CF54" s="11" t="s">
        <v>3366</v>
      </c>
      <c r="CG54" s="12" t="s">
        <v>2236</v>
      </c>
      <c r="CH54" s="11" t="s">
        <v>2236</v>
      </c>
      <c r="CI54" s="11" t="s">
        <v>2236</v>
      </c>
      <c r="CJ54" s="11" t="s">
        <v>3367</v>
      </c>
      <c r="CK54" s="11" t="s">
        <v>2236</v>
      </c>
      <c r="CL54" s="11" t="s">
        <v>2236</v>
      </c>
      <c r="CM54" s="11" t="s">
        <v>2236</v>
      </c>
      <c r="CN54" s="11" t="s">
        <v>3368</v>
      </c>
      <c r="CO54" s="11" t="s">
        <v>2236</v>
      </c>
      <c r="CP54" s="11" t="s">
        <v>2236</v>
      </c>
      <c r="CQ54" s="11" t="s">
        <v>2236</v>
      </c>
      <c r="CR54" s="11" t="s">
        <v>3369</v>
      </c>
      <c r="CS54" s="11" t="s">
        <v>2236</v>
      </c>
      <c r="CT54" s="11" t="s">
        <v>2236</v>
      </c>
      <c r="CU54" s="11" t="s">
        <v>2236</v>
      </c>
      <c r="CV54" s="11" t="s">
        <v>3370</v>
      </c>
      <c r="CW54" s="11" t="s">
        <v>2236</v>
      </c>
      <c r="CX54" s="12" t="s">
        <v>2236</v>
      </c>
      <c r="CY54" s="12" t="s">
        <v>2236</v>
      </c>
      <c r="CZ54" s="12" t="s">
        <v>2236</v>
      </c>
      <c r="DA54" s="12" t="s">
        <v>2236</v>
      </c>
      <c r="DB54" s="12" t="s">
        <v>2236</v>
      </c>
      <c r="DC54" s="12" t="s">
        <v>2236</v>
      </c>
      <c r="DD54" s="12" t="s">
        <v>2236</v>
      </c>
      <c r="DE54" s="12" t="s">
        <v>2236</v>
      </c>
      <c r="DF54" s="12" t="s">
        <v>2236</v>
      </c>
      <c r="DG54" s="12" t="s">
        <v>2236</v>
      </c>
      <c r="DH54" s="12" t="s">
        <v>2236</v>
      </c>
      <c r="DI54" s="12" t="s">
        <v>2236</v>
      </c>
      <c r="DJ54" s="12" t="s">
        <v>2236</v>
      </c>
      <c r="DK54" s="12" t="s">
        <v>2236</v>
      </c>
      <c r="DL54" s="12" t="s">
        <v>2236</v>
      </c>
      <c r="DM54" s="12" t="s">
        <v>2236</v>
      </c>
      <c r="DN54" s="12" t="s">
        <v>2236</v>
      </c>
      <c r="DO54" s="12" t="s">
        <v>2236</v>
      </c>
      <c r="DP54" s="12" t="s">
        <v>2236</v>
      </c>
      <c r="DQ54" s="12" t="s">
        <v>2236</v>
      </c>
      <c r="DR54" s="11" t="s">
        <v>2268</v>
      </c>
      <c r="DS54" s="11" t="s">
        <v>2236</v>
      </c>
      <c r="DT54" s="12" t="s">
        <v>2236</v>
      </c>
      <c r="DU54" s="12" t="s">
        <v>2236</v>
      </c>
      <c r="DV54" s="12" t="s">
        <v>2236</v>
      </c>
      <c r="DW54" s="12" t="s">
        <v>2236</v>
      </c>
      <c r="DX54" s="12" t="s">
        <v>2236</v>
      </c>
      <c r="DY54" s="12" t="s">
        <v>2236</v>
      </c>
      <c r="DZ54" s="12" t="s">
        <v>2236</v>
      </c>
      <c r="EA54" s="12" t="s">
        <v>2236</v>
      </c>
      <c r="EB54" s="12" t="s">
        <v>2236</v>
      </c>
      <c r="EC54" s="12" t="s">
        <v>2236</v>
      </c>
      <c r="ED54" s="12" t="s">
        <v>2236</v>
      </c>
      <c r="EE54" s="12" t="s">
        <v>2236</v>
      </c>
      <c r="EF54" s="12" t="s">
        <v>2236</v>
      </c>
      <c r="EG54" s="12" t="s">
        <v>2236</v>
      </c>
      <c r="EH54" s="12" t="s">
        <v>2236</v>
      </c>
      <c r="EI54" s="12" t="s">
        <v>2236</v>
      </c>
      <c r="EJ54" s="12" t="s">
        <v>2236</v>
      </c>
      <c r="EK54" s="12" t="s">
        <v>2236</v>
      </c>
      <c r="EL54" s="12" t="s">
        <v>2236</v>
      </c>
      <c r="EM54" s="12" t="s">
        <v>2236</v>
      </c>
      <c r="EN54" s="12" t="s">
        <v>2236</v>
      </c>
      <c r="EO54" s="12" t="s">
        <v>2236</v>
      </c>
      <c r="EP54" s="12" t="s">
        <v>2236</v>
      </c>
      <c r="EQ54" s="12" t="s">
        <v>2236</v>
      </c>
      <c r="ER54" s="12" t="s">
        <v>2236</v>
      </c>
      <c r="ES54" s="12" t="s">
        <v>2236</v>
      </c>
      <c r="ET54" s="12" t="s">
        <v>2236</v>
      </c>
      <c r="EU54" s="12" t="s">
        <v>2236</v>
      </c>
      <c r="EV54" s="12" t="s">
        <v>2236</v>
      </c>
      <c r="EW54" s="12" t="s">
        <v>2236</v>
      </c>
      <c r="EX54" s="12" t="s">
        <v>2236</v>
      </c>
      <c r="EY54" s="12" t="s">
        <v>2236</v>
      </c>
      <c r="EZ54" s="12" t="s">
        <v>2236</v>
      </c>
      <c r="FA54" s="12" t="s">
        <v>2236</v>
      </c>
      <c r="FB54" s="12" t="s">
        <v>2236</v>
      </c>
      <c r="FC54" s="12" t="s">
        <v>2236</v>
      </c>
      <c r="FD54" s="12" t="s">
        <v>2236</v>
      </c>
      <c r="FE54" s="12" t="s">
        <v>2236</v>
      </c>
      <c r="FF54" s="12" t="s">
        <v>2236</v>
      </c>
      <c r="FG54" s="12" t="s">
        <v>2236</v>
      </c>
      <c r="FH54" s="12" t="s">
        <v>2236</v>
      </c>
      <c r="FI54" s="12" t="s">
        <v>2236</v>
      </c>
      <c r="FJ54" s="12" t="s">
        <v>2236</v>
      </c>
      <c r="FK54" s="12" t="s">
        <v>2236</v>
      </c>
      <c r="FL54" s="12" t="s">
        <v>2236</v>
      </c>
      <c r="FM54" s="12" t="s">
        <v>2236</v>
      </c>
      <c r="FN54" s="12" t="s">
        <v>2236</v>
      </c>
      <c r="FO54" s="12" t="s">
        <v>2236</v>
      </c>
      <c r="FP54" s="12" t="s">
        <v>2236</v>
      </c>
      <c r="FQ54" s="12" t="s">
        <v>2236</v>
      </c>
      <c r="FR54" s="12" t="s">
        <v>2236</v>
      </c>
      <c r="FS54" s="12" t="s">
        <v>2236</v>
      </c>
      <c r="FT54" s="12" t="s">
        <v>2236</v>
      </c>
      <c r="FU54" s="12" t="s">
        <v>2236</v>
      </c>
      <c r="FV54" s="12" t="s">
        <v>2236</v>
      </c>
      <c r="FW54" s="12" t="s">
        <v>2236</v>
      </c>
      <c r="FX54" s="12" t="s">
        <v>2236</v>
      </c>
      <c r="FY54" s="12" t="s">
        <v>2236</v>
      </c>
      <c r="FZ54" s="12" t="s">
        <v>2236</v>
      </c>
      <c r="GA54" s="12" t="s">
        <v>2236</v>
      </c>
      <c r="GB54" s="12" t="s">
        <v>2236</v>
      </c>
      <c r="GC54" s="12" t="s">
        <v>2236</v>
      </c>
      <c r="GD54" s="12" t="s">
        <v>2236</v>
      </c>
      <c r="GE54" s="12" t="s">
        <v>2236</v>
      </c>
      <c r="GF54" s="12" t="s">
        <v>2236</v>
      </c>
      <c r="GG54" s="12" t="s">
        <v>2236</v>
      </c>
      <c r="GH54" s="12" t="s">
        <v>2236</v>
      </c>
      <c r="GI54" s="12" t="s">
        <v>2236</v>
      </c>
      <c r="GJ54" s="12" t="s">
        <v>2236</v>
      </c>
      <c r="GK54" s="12" t="s">
        <v>2236</v>
      </c>
      <c r="GL54" s="12" t="s">
        <v>2236</v>
      </c>
      <c r="GM54" s="12" t="s">
        <v>2236</v>
      </c>
      <c r="GN54" s="12" t="s">
        <v>2236</v>
      </c>
      <c r="GO54" s="12" t="s">
        <v>2236</v>
      </c>
      <c r="GP54" s="12" t="s">
        <v>2236</v>
      </c>
      <c r="GQ54" s="12" t="s">
        <v>2236</v>
      </c>
      <c r="GR54" s="12" t="s">
        <v>2236</v>
      </c>
      <c r="GS54" s="12" t="s">
        <v>2236</v>
      </c>
      <c r="GT54" s="12" t="s">
        <v>2236</v>
      </c>
      <c r="GU54" s="12" t="s">
        <v>2236</v>
      </c>
      <c r="GV54" s="12" t="s">
        <v>2236</v>
      </c>
      <c r="GW54" s="12" t="s">
        <v>2236</v>
      </c>
      <c r="GX54" s="12" t="s">
        <v>2236</v>
      </c>
      <c r="GY54" s="12" t="s">
        <v>2236</v>
      </c>
      <c r="GZ54" s="12" t="s">
        <v>2236</v>
      </c>
      <c r="HA54" s="12" t="s">
        <v>2236</v>
      </c>
      <c r="HB54" s="12" t="s">
        <v>2236</v>
      </c>
      <c r="HC54" s="12" t="s">
        <v>2236</v>
      </c>
      <c r="HD54" s="12" t="s">
        <v>2236</v>
      </c>
      <c r="HE54" s="12" t="s">
        <v>2236</v>
      </c>
      <c r="HF54" s="12" t="s">
        <v>2236</v>
      </c>
      <c r="HG54" s="12" t="s">
        <v>2236</v>
      </c>
      <c r="HH54" s="12" t="s">
        <v>2236</v>
      </c>
      <c r="HI54" s="12" t="s">
        <v>2236</v>
      </c>
      <c r="HJ54" s="12" t="s">
        <v>2236</v>
      </c>
      <c r="HK54" s="12" t="s">
        <v>2236</v>
      </c>
      <c r="HL54" s="12" t="s">
        <v>2236</v>
      </c>
      <c r="HM54" s="12" t="s">
        <v>2236</v>
      </c>
      <c r="HN54" s="12" t="s">
        <v>2236</v>
      </c>
      <c r="HO54" s="12" t="s">
        <v>2236</v>
      </c>
      <c r="HP54" s="12" t="s">
        <v>2236</v>
      </c>
      <c r="HQ54" s="12" t="s">
        <v>2236</v>
      </c>
      <c r="HR54" s="12" t="s">
        <v>2236</v>
      </c>
      <c r="HS54" s="12" t="s">
        <v>2236</v>
      </c>
      <c r="HT54" s="12" t="s">
        <v>2236</v>
      </c>
      <c r="HU54" s="12" t="s">
        <v>2236</v>
      </c>
      <c r="HV54" s="12" t="s">
        <v>2236</v>
      </c>
      <c r="HW54" s="12" t="s">
        <v>2236</v>
      </c>
      <c r="HX54" s="12" t="s">
        <v>2236</v>
      </c>
      <c r="HY54" s="12" t="s">
        <v>2236</v>
      </c>
      <c r="HZ54" s="12" t="s">
        <v>2236</v>
      </c>
      <c r="IA54" s="12" t="s">
        <v>2236</v>
      </c>
      <c r="IB54" s="12" t="s">
        <v>2236</v>
      </c>
      <c r="IC54" s="12" t="s">
        <v>2236</v>
      </c>
      <c r="ID54" s="12" t="s">
        <v>2236</v>
      </c>
      <c r="IE54" s="12" t="s">
        <v>2236</v>
      </c>
      <c r="IF54" s="12" t="s">
        <v>2236</v>
      </c>
      <c r="IG54" s="12" t="s">
        <v>2236</v>
      </c>
      <c r="IH54" s="12" t="s">
        <v>2236</v>
      </c>
      <c r="II54" s="12" t="s">
        <v>2236</v>
      </c>
      <c r="IJ54" s="12" t="s">
        <v>2236</v>
      </c>
      <c r="IK54" s="12" t="s">
        <v>2236</v>
      </c>
      <c r="IL54" s="12" t="s">
        <v>2236</v>
      </c>
      <c r="IM54" s="12" t="s">
        <v>2236</v>
      </c>
      <c r="IN54" s="12" t="s">
        <v>2236</v>
      </c>
      <c r="IO54" s="12" t="s">
        <v>2236</v>
      </c>
      <c r="IP54" s="12" t="s">
        <v>2236</v>
      </c>
      <c r="IQ54" s="12" t="s">
        <v>2236</v>
      </c>
      <c r="IR54" s="12" t="s">
        <v>2236</v>
      </c>
      <c r="IS54" s="12" t="s">
        <v>2236</v>
      </c>
      <c r="IT54" s="12" t="s">
        <v>2236</v>
      </c>
      <c r="IU54" s="12" t="s">
        <v>2236</v>
      </c>
      <c r="IV54" s="12" t="s">
        <v>2236</v>
      </c>
      <c r="IW54" s="12" t="s">
        <v>2236</v>
      </c>
      <c r="IX54" s="12" t="s">
        <v>2236</v>
      </c>
      <c r="IY54" s="12" t="s">
        <v>2236</v>
      </c>
      <c r="IZ54" s="12" t="s">
        <v>2236</v>
      </c>
      <c r="JA54" s="12" t="s">
        <v>2236</v>
      </c>
      <c r="JB54" s="12" t="s">
        <v>2236</v>
      </c>
      <c r="JC54" s="12" t="s">
        <v>2236</v>
      </c>
      <c r="JD54" s="12" t="s">
        <v>2236</v>
      </c>
      <c r="JE54" s="12" t="s">
        <v>2236</v>
      </c>
      <c r="JF54" s="12" t="s">
        <v>2236</v>
      </c>
      <c r="JG54" s="12" t="s">
        <v>2236</v>
      </c>
      <c r="JH54" s="12" t="s">
        <v>2236</v>
      </c>
      <c r="JI54" s="12" t="s">
        <v>2236</v>
      </c>
      <c r="JJ54" s="12" t="s">
        <v>2236</v>
      </c>
      <c r="JK54" s="12" t="s">
        <v>2236</v>
      </c>
      <c r="JL54" s="12" t="s">
        <v>2236</v>
      </c>
      <c r="JM54" s="12" t="s">
        <v>2236</v>
      </c>
      <c r="JN54" s="12" t="s">
        <v>2236</v>
      </c>
      <c r="JO54" s="12" t="s">
        <v>2236</v>
      </c>
      <c r="JP54" s="12" t="s">
        <v>2236</v>
      </c>
      <c r="JQ54" s="12" t="s">
        <v>2236</v>
      </c>
      <c r="JR54" s="12" t="s">
        <v>2236</v>
      </c>
      <c r="JS54" s="12" t="s">
        <v>2236</v>
      </c>
      <c r="JT54" s="12" t="s">
        <v>2236</v>
      </c>
      <c r="JU54" s="12" t="s">
        <v>2236</v>
      </c>
      <c r="JV54" s="12" t="s">
        <v>2236</v>
      </c>
      <c r="JW54" s="12" t="s">
        <v>2236</v>
      </c>
      <c r="JX54" s="12" t="s">
        <v>2236</v>
      </c>
      <c r="JY54" s="12" t="s">
        <v>2236</v>
      </c>
      <c r="JZ54" s="12" t="s">
        <v>2236</v>
      </c>
      <c r="KA54" s="12" t="s">
        <v>2236</v>
      </c>
      <c r="KB54" s="12" t="s">
        <v>2236</v>
      </c>
      <c r="KC54" s="12" t="s">
        <v>2236</v>
      </c>
      <c r="KD54" s="12" t="s">
        <v>2236</v>
      </c>
      <c r="KE54" s="12" t="s">
        <v>2236</v>
      </c>
      <c r="KF54" s="12" t="s">
        <v>2236</v>
      </c>
      <c r="KG54" s="12" t="s">
        <v>2236</v>
      </c>
      <c r="KH54" s="12" t="s">
        <v>2236</v>
      </c>
      <c r="KI54" s="12" t="s">
        <v>2236</v>
      </c>
      <c r="KJ54" s="12" t="s">
        <v>2236</v>
      </c>
      <c r="KK54" s="12" t="s">
        <v>2236</v>
      </c>
      <c r="KL54" s="12" t="s">
        <v>2236</v>
      </c>
      <c r="KM54" s="12" t="s">
        <v>2236</v>
      </c>
      <c r="KN54" s="12" t="s">
        <v>2236</v>
      </c>
      <c r="KO54" s="12" t="s">
        <v>2236</v>
      </c>
      <c r="KP54" s="12" t="s">
        <v>2236</v>
      </c>
      <c r="KQ54" s="12" t="s">
        <v>2236</v>
      </c>
      <c r="KR54" s="12" t="s">
        <v>2236</v>
      </c>
      <c r="KS54" s="12" t="s">
        <v>2236</v>
      </c>
      <c r="KT54" s="12" t="s">
        <v>2236</v>
      </c>
      <c r="KU54" s="12" t="s">
        <v>2236</v>
      </c>
      <c r="KV54" s="12" t="s">
        <v>2236</v>
      </c>
      <c r="KW54" s="12" t="s">
        <v>2236</v>
      </c>
      <c r="KX54" s="12" t="s">
        <v>2236</v>
      </c>
      <c r="KY54" s="12" t="s">
        <v>2236</v>
      </c>
      <c r="KZ54" s="12" t="s">
        <v>2236</v>
      </c>
      <c r="LA54" s="12" t="s">
        <v>2236</v>
      </c>
      <c r="LB54" s="12" t="s">
        <v>2236</v>
      </c>
      <c r="LC54" s="12" t="s">
        <v>2236</v>
      </c>
      <c r="LD54" s="12" t="s">
        <v>2236</v>
      </c>
      <c r="LE54" s="12" t="s">
        <v>2236</v>
      </c>
      <c r="LF54" s="12" t="s">
        <v>2236</v>
      </c>
      <c r="LG54" s="12" t="s">
        <v>2236</v>
      </c>
      <c r="LH54" s="12" t="s">
        <v>2236</v>
      </c>
      <c r="LI54" s="12" t="s">
        <v>2236</v>
      </c>
      <c r="LJ54" s="12" t="s">
        <v>2236</v>
      </c>
      <c r="LK54" s="12" t="s">
        <v>2236</v>
      </c>
      <c r="LL54" s="12" t="s">
        <v>2236</v>
      </c>
      <c r="LM54" s="12" t="s">
        <v>2236</v>
      </c>
      <c r="LN54" s="12" t="s">
        <v>2236</v>
      </c>
      <c r="LO54" s="12" t="s">
        <v>2236</v>
      </c>
      <c r="LP54" s="12" t="s">
        <v>2236</v>
      </c>
      <c r="LQ54" s="12" t="s">
        <v>2236</v>
      </c>
      <c r="LR54" s="12" t="s">
        <v>2236</v>
      </c>
      <c r="LS54" s="12" t="s">
        <v>2236</v>
      </c>
      <c r="LT54" s="12" t="s">
        <v>2236</v>
      </c>
      <c r="LU54" s="12" t="s">
        <v>2236</v>
      </c>
      <c r="LV54" s="12" t="s">
        <v>2236</v>
      </c>
      <c r="LW54" s="12" t="s">
        <v>2236</v>
      </c>
      <c r="LX54" s="12" t="s">
        <v>2236</v>
      </c>
      <c r="LY54" s="12" t="s">
        <v>2236</v>
      </c>
      <c r="LZ54" s="12" t="s">
        <v>2236</v>
      </c>
      <c r="MA54" s="12" t="s">
        <v>2236</v>
      </c>
      <c r="MB54" s="12" t="s">
        <v>2236</v>
      </c>
      <c r="MC54" s="12" t="s">
        <v>2236</v>
      </c>
      <c r="MD54" s="12" t="s">
        <v>2236</v>
      </c>
      <c r="ME54" s="12" t="s">
        <v>2236</v>
      </c>
      <c r="MF54" s="12" t="s">
        <v>2236</v>
      </c>
      <c r="MG54" s="12" t="s">
        <v>2236</v>
      </c>
      <c r="MH54" s="12" t="s">
        <v>2236</v>
      </c>
      <c r="MI54" s="12" t="s">
        <v>2236</v>
      </c>
      <c r="MJ54" s="12" t="s">
        <v>2236</v>
      </c>
      <c r="MK54" s="12" t="s">
        <v>2236</v>
      </c>
      <c r="ML54" s="12" t="s">
        <v>2236</v>
      </c>
      <c r="MM54" s="12" t="s">
        <v>2236</v>
      </c>
      <c r="MN54" s="12" t="s">
        <v>2236</v>
      </c>
      <c r="MO54" s="12" t="s">
        <v>2236</v>
      </c>
      <c r="MP54" s="12" t="s">
        <v>2236</v>
      </c>
      <c r="MQ54" s="12" t="s">
        <v>2236</v>
      </c>
      <c r="MR54" s="12" t="s">
        <v>2236</v>
      </c>
      <c r="MS54" s="12" t="s">
        <v>2236</v>
      </c>
      <c r="MT54" s="12" t="s">
        <v>2236</v>
      </c>
      <c r="MU54" s="12" t="s">
        <v>2236</v>
      </c>
      <c r="MV54" s="12" t="s">
        <v>2236</v>
      </c>
      <c r="MW54" s="12" t="s">
        <v>2236</v>
      </c>
      <c r="MX54" s="12" t="s">
        <v>2236</v>
      </c>
      <c r="MY54" s="12" t="s">
        <v>2236</v>
      </c>
      <c r="MZ54" s="12" t="s">
        <v>2236</v>
      </c>
      <c r="NA54" s="12" t="s">
        <v>2236</v>
      </c>
      <c r="NB54" s="12" t="s">
        <v>2236</v>
      </c>
      <c r="NC54" s="12" t="s">
        <v>2236</v>
      </c>
      <c r="ND54" s="12" t="s">
        <v>2236</v>
      </c>
      <c r="NE54" s="12" t="s">
        <v>2236</v>
      </c>
      <c r="NF54" s="12" t="s">
        <v>2236</v>
      </c>
      <c r="NG54" s="12" t="s">
        <v>2236</v>
      </c>
      <c r="NH54" s="12" t="s">
        <v>2236</v>
      </c>
      <c r="NI54" s="12" t="s">
        <v>2236</v>
      </c>
      <c r="NJ54" s="12" t="s">
        <v>2236</v>
      </c>
      <c r="NK54" s="12" t="s">
        <v>2236</v>
      </c>
      <c r="NL54" s="12" t="s">
        <v>2236</v>
      </c>
      <c r="NM54" s="12" t="s">
        <v>2236</v>
      </c>
      <c r="NN54" s="12" t="s">
        <v>2236</v>
      </c>
      <c r="NO54" s="12" t="s">
        <v>2236</v>
      </c>
      <c r="NP54" s="12" t="s">
        <v>2236</v>
      </c>
      <c r="NQ54" s="12" t="s">
        <v>2236</v>
      </c>
      <c r="NR54" s="12" t="s">
        <v>2236</v>
      </c>
      <c r="NS54" s="12" t="s">
        <v>2236</v>
      </c>
      <c r="NT54" s="12" t="s">
        <v>2236</v>
      </c>
      <c r="NU54" s="12" t="s">
        <v>2236</v>
      </c>
      <c r="NV54" s="12" t="s">
        <v>2236</v>
      </c>
      <c r="NW54" s="12" t="s">
        <v>2236</v>
      </c>
      <c r="NX54" s="12" t="s">
        <v>2236</v>
      </c>
      <c r="NY54" s="12" t="s">
        <v>2236</v>
      </c>
      <c r="NZ54" s="12" t="s">
        <v>2236</v>
      </c>
      <c r="OA54" s="12" t="s">
        <v>2236</v>
      </c>
      <c r="OB54" s="12" t="s">
        <v>2236</v>
      </c>
      <c r="OC54" s="12" t="s">
        <v>2236</v>
      </c>
      <c r="OD54" s="12" t="s">
        <v>2236</v>
      </c>
      <c r="OE54" s="12" t="s">
        <v>2236</v>
      </c>
      <c r="OF54" s="12" t="s">
        <v>2236</v>
      </c>
      <c r="OG54" s="12" t="s">
        <v>2236</v>
      </c>
      <c r="OH54" s="12" t="s">
        <v>2236</v>
      </c>
      <c r="OI54" s="12" t="s">
        <v>2236</v>
      </c>
      <c r="OJ54" s="12" t="s">
        <v>2236</v>
      </c>
      <c r="OK54" s="12" t="s">
        <v>2236</v>
      </c>
      <c r="OL54" s="12" t="s">
        <v>2236</v>
      </c>
      <c r="OM54" s="12" t="s">
        <v>2236</v>
      </c>
      <c r="ON54" s="12" t="s">
        <v>2236</v>
      </c>
      <c r="OO54" s="12" t="s">
        <v>2236</v>
      </c>
      <c r="OP54" s="12" t="s">
        <v>2236</v>
      </c>
      <c r="OQ54" s="12" t="s">
        <v>2236</v>
      </c>
      <c r="OR54" s="12" t="s">
        <v>2236</v>
      </c>
      <c r="OS54" s="12" t="s">
        <v>2236</v>
      </c>
      <c r="OT54" s="12" t="s">
        <v>2236</v>
      </c>
      <c r="OU54" s="12" t="s">
        <v>2236</v>
      </c>
      <c r="OV54" s="12" t="s">
        <v>2236</v>
      </c>
      <c r="OW54" s="12" t="s">
        <v>2236</v>
      </c>
      <c r="OX54" s="12" t="s">
        <v>2236</v>
      </c>
      <c r="OY54" s="12" t="s">
        <v>2236</v>
      </c>
      <c r="OZ54" s="12" t="s">
        <v>2236</v>
      </c>
      <c r="PA54" s="12" t="s">
        <v>2236</v>
      </c>
      <c r="PB54" s="12" t="s">
        <v>2236</v>
      </c>
      <c r="PC54" s="12" t="s">
        <v>2236</v>
      </c>
      <c r="PD54" s="12" t="s">
        <v>2236</v>
      </c>
      <c r="PE54" s="12" t="s">
        <v>2236</v>
      </c>
      <c r="PF54" s="12" t="s">
        <v>2236</v>
      </c>
      <c r="PG54" s="12" t="s">
        <v>2236</v>
      </c>
      <c r="PH54" s="12" t="s">
        <v>2236</v>
      </c>
      <c r="PI54" s="12" t="s">
        <v>2236</v>
      </c>
      <c r="PJ54" s="12" t="s">
        <v>2236</v>
      </c>
      <c r="PK54" s="12" t="s">
        <v>2236</v>
      </c>
      <c r="PL54" s="12" t="s">
        <v>2236</v>
      </c>
      <c r="PM54" s="12" t="s">
        <v>2236</v>
      </c>
      <c r="PN54" s="12" t="s">
        <v>2236</v>
      </c>
      <c r="PO54" s="12" t="s">
        <v>2236</v>
      </c>
      <c r="PP54" s="12" t="s">
        <v>2236</v>
      </c>
      <c r="PQ54" s="12" t="s">
        <v>2236</v>
      </c>
      <c r="PR54" s="12" t="s">
        <v>2236</v>
      </c>
      <c r="PS54" s="11" t="s">
        <v>5770</v>
      </c>
      <c r="PT54" s="11" t="s">
        <v>2236</v>
      </c>
      <c r="PU54" s="11" t="s">
        <v>2236</v>
      </c>
      <c r="PV54" s="13" t="s">
        <v>5771</v>
      </c>
      <c r="PW54" s="11" t="s">
        <v>5772</v>
      </c>
      <c r="PX54" s="20" t="s">
        <v>2170</v>
      </c>
    </row>
    <row r="55" spans="1:440" ht="15" customHeight="1">
      <c r="A55" s="11" t="s">
        <v>5773</v>
      </c>
      <c r="B55" s="11" t="s">
        <v>5774</v>
      </c>
      <c r="C55" s="11" t="s">
        <v>3160</v>
      </c>
      <c r="D55" s="11" t="s">
        <v>3161</v>
      </c>
      <c r="E55" s="11" t="s">
        <v>3162</v>
      </c>
      <c r="F55" s="11">
        <v>2020</v>
      </c>
      <c r="G55" s="11" t="s">
        <v>3163</v>
      </c>
      <c r="H55" s="11" t="s">
        <v>3164</v>
      </c>
      <c r="I55" s="11" t="s">
        <v>3165</v>
      </c>
      <c r="J55" s="11" t="s">
        <v>3166</v>
      </c>
      <c r="K55" s="11" t="s">
        <v>2408</v>
      </c>
      <c r="L55" s="11" t="s">
        <v>2409</v>
      </c>
      <c r="M55" s="11" t="s">
        <v>3165</v>
      </c>
      <c r="N55" s="11" t="s">
        <v>3167</v>
      </c>
      <c r="O55" s="11" t="s">
        <v>3168</v>
      </c>
      <c r="P55" s="11" t="s">
        <v>2236</v>
      </c>
      <c r="Q55" s="60" t="s">
        <v>2236</v>
      </c>
      <c r="R55" s="11" t="s">
        <v>2236</v>
      </c>
      <c r="S55" s="12" t="s">
        <v>2236</v>
      </c>
      <c r="T55" s="12" t="s">
        <v>2236</v>
      </c>
      <c r="U55" s="12" t="s">
        <v>2236</v>
      </c>
      <c r="V55" s="12" t="s">
        <v>2236</v>
      </c>
      <c r="W55" s="12" t="s">
        <v>2236</v>
      </c>
      <c r="X55" s="12" t="s">
        <v>2236</v>
      </c>
      <c r="Y55" s="12" t="s">
        <v>2236</v>
      </c>
      <c r="Z55" s="12" t="s">
        <v>2236</v>
      </c>
      <c r="AA55" s="12" t="s">
        <v>2236</v>
      </c>
      <c r="AB55" s="12" t="s">
        <v>2236</v>
      </c>
      <c r="AC55" s="12" t="s">
        <v>2236</v>
      </c>
      <c r="AD55" s="12" t="s">
        <v>2236</v>
      </c>
      <c r="AE55" s="12" t="s">
        <v>2236</v>
      </c>
      <c r="AF55" s="12" t="s">
        <v>2236</v>
      </c>
      <c r="AG55" s="12" t="s">
        <v>2236</v>
      </c>
      <c r="AH55" s="12" t="s">
        <v>2236</v>
      </c>
      <c r="AI55" s="12" t="s">
        <v>2236</v>
      </c>
      <c r="AJ55" s="12" t="s">
        <v>2236</v>
      </c>
      <c r="AK55" s="12" t="s">
        <v>2236</v>
      </c>
      <c r="AL55" s="12" t="s">
        <v>2236</v>
      </c>
      <c r="AM55" s="12" t="s">
        <v>2236</v>
      </c>
      <c r="AN55" s="12" t="s">
        <v>2236</v>
      </c>
      <c r="AO55" s="12" t="s">
        <v>2236</v>
      </c>
      <c r="AP55" s="12" t="s">
        <v>2236</v>
      </c>
      <c r="AQ55" s="12" t="s">
        <v>2236</v>
      </c>
      <c r="AR55" s="12" t="s">
        <v>2236</v>
      </c>
      <c r="AS55" s="12" t="s">
        <v>2236</v>
      </c>
      <c r="AT55" s="12" t="s">
        <v>2236</v>
      </c>
      <c r="AU55" s="12" t="s">
        <v>2236</v>
      </c>
      <c r="AV55" s="12" t="s">
        <v>2236</v>
      </c>
      <c r="AW55" s="12" t="s">
        <v>2236</v>
      </c>
      <c r="AX55" s="12" t="s">
        <v>2236</v>
      </c>
      <c r="AY55" s="12" t="s">
        <v>2236</v>
      </c>
      <c r="AZ55" s="12" t="s">
        <v>2236</v>
      </c>
      <c r="BA55" s="12" t="s">
        <v>2236</v>
      </c>
      <c r="BB55" s="12" t="s">
        <v>2236</v>
      </c>
      <c r="BC55" s="12" t="s">
        <v>2236</v>
      </c>
      <c r="BD55" s="12" t="s">
        <v>2236</v>
      </c>
      <c r="BE55" s="12" t="s">
        <v>2236</v>
      </c>
      <c r="BF55" s="12" t="s">
        <v>2236</v>
      </c>
      <c r="BG55" s="12" t="s">
        <v>2236</v>
      </c>
      <c r="BH55" s="12" t="s">
        <v>2236</v>
      </c>
      <c r="BI55" s="11" t="s">
        <v>2236</v>
      </c>
      <c r="BJ55" s="11" t="s">
        <v>2236</v>
      </c>
      <c r="BK55" s="11" t="s">
        <v>2236</v>
      </c>
      <c r="BL55" s="11" t="s">
        <v>2236</v>
      </c>
      <c r="BM55" s="11" t="s">
        <v>2236</v>
      </c>
      <c r="BN55" s="11" t="s">
        <v>2236</v>
      </c>
      <c r="BO55" s="11" t="s">
        <v>2236</v>
      </c>
      <c r="BP55" s="11" t="s">
        <v>2236</v>
      </c>
      <c r="BQ55" s="11" t="s">
        <v>2236</v>
      </c>
      <c r="BR55" s="11" t="s">
        <v>2236</v>
      </c>
      <c r="BS55" s="12" t="s">
        <v>2236</v>
      </c>
      <c r="BT55" s="12" t="s">
        <v>2236</v>
      </c>
      <c r="BU55" s="12" t="s">
        <v>2236</v>
      </c>
      <c r="BV55" s="12" t="s">
        <v>2236</v>
      </c>
      <c r="BW55" s="12" t="s">
        <v>2236</v>
      </c>
      <c r="BX55" s="12" t="s">
        <v>2236</v>
      </c>
      <c r="BY55" s="12" t="s">
        <v>2236</v>
      </c>
      <c r="BZ55" s="12" t="s">
        <v>2236</v>
      </c>
      <c r="CA55" s="12" t="s">
        <v>2236</v>
      </c>
      <c r="CB55" s="12" t="s">
        <v>2236</v>
      </c>
      <c r="CC55" s="12" t="s">
        <v>2236</v>
      </c>
      <c r="CD55" s="12" t="s">
        <v>2236</v>
      </c>
      <c r="CE55" s="12" t="s">
        <v>2236</v>
      </c>
      <c r="CF55" s="11" t="s">
        <v>2236</v>
      </c>
      <c r="CG55" s="12" t="s">
        <v>2236</v>
      </c>
      <c r="CH55" s="11" t="s">
        <v>3169</v>
      </c>
      <c r="CI55" s="11" t="s">
        <v>2236</v>
      </c>
      <c r="CJ55" s="11" t="s">
        <v>2236</v>
      </c>
      <c r="CK55" s="11" t="s">
        <v>2236</v>
      </c>
      <c r="CL55" s="11" t="s">
        <v>3170</v>
      </c>
      <c r="CM55" s="11" t="s">
        <v>2236</v>
      </c>
      <c r="CN55" s="11" t="s">
        <v>2236</v>
      </c>
      <c r="CO55" s="11" t="s">
        <v>2236</v>
      </c>
      <c r="CP55" s="11" t="s">
        <v>3171</v>
      </c>
      <c r="CQ55" s="11" t="s">
        <v>2236</v>
      </c>
      <c r="CR55" s="11" t="s">
        <v>2236</v>
      </c>
      <c r="CS55" s="11" t="s">
        <v>2236</v>
      </c>
      <c r="CT55" s="11" t="s">
        <v>2236</v>
      </c>
      <c r="CU55" s="11" t="s">
        <v>2236</v>
      </c>
      <c r="CV55" s="11" t="s">
        <v>2236</v>
      </c>
      <c r="CW55" s="11" t="s">
        <v>2236</v>
      </c>
      <c r="CX55" s="11" t="s">
        <v>2236</v>
      </c>
      <c r="CY55" s="11" t="s">
        <v>2236</v>
      </c>
      <c r="CZ55" s="11" t="s">
        <v>2236</v>
      </c>
      <c r="DA55" s="11" t="s">
        <v>2236</v>
      </c>
      <c r="DB55" s="11" t="s">
        <v>2236</v>
      </c>
      <c r="DC55" s="11" t="s">
        <v>2236</v>
      </c>
      <c r="DD55" s="11" t="s">
        <v>2236</v>
      </c>
      <c r="DE55" s="11" t="s">
        <v>2236</v>
      </c>
      <c r="DF55" s="11" t="s">
        <v>2236</v>
      </c>
      <c r="DG55" s="11" t="s">
        <v>2236</v>
      </c>
      <c r="DH55" s="11" t="s">
        <v>2236</v>
      </c>
      <c r="DI55" s="11" t="s">
        <v>2236</v>
      </c>
      <c r="DJ55" s="11" t="s">
        <v>2236</v>
      </c>
      <c r="DK55" s="11" t="s">
        <v>2236</v>
      </c>
      <c r="DL55" s="11" t="s">
        <v>2236</v>
      </c>
      <c r="DM55" s="11" t="s">
        <v>2236</v>
      </c>
      <c r="DN55" s="11" t="s">
        <v>2236</v>
      </c>
      <c r="DO55" s="11" t="s">
        <v>2236</v>
      </c>
      <c r="DP55" s="11" t="s">
        <v>2236</v>
      </c>
      <c r="DQ55" s="11" t="s">
        <v>2236</v>
      </c>
      <c r="DR55" s="11" t="s">
        <v>2268</v>
      </c>
      <c r="DS55" s="11" t="s">
        <v>2236</v>
      </c>
      <c r="DT55" s="11" t="s">
        <v>2236</v>
      </c>
      <c r="DU55" s="11" t="s">
        <v>2236</v>
      </c>
      <c r="DV55" s="11" t="s">
        <v>2236</v>
      </c>
      <c r="DW55" s="11" t="s">
        <v>2236</v>
      </c>
      <c r="DX55" s="11" t="s">
        <v>2236</v>
      </c>
      <c r="DY55" s="11" t="s">
        <v>2236</v>
      </c>
      <c r="DZ55" s="11" t="s">
        <v>2236</v>
      </c>
      <c r="EA55" s="11" t="s">
        <v>2236</v>
      </c>
      <c r="EB55" s="11" t="s">
        <v>2236</v>
      </c>
      <c r="EC55" s="11" t="s">
        <v>2236</v>
      </c>
      <c r="ED55" s="11" t="s">
        <v>2236</v>
      </c>
      <c r="EE55" s="11" t="s">
        <v>2236</v>
      </c>
      <c r="EF55" s="11" t="s">
        <v>2236</v>
      </c>
      <c r="EG55" s="11" t="s">
        <v>2236</v>
      </c>
      <c r="EH55" s="11" t="s">
        <v>2236</v>
      </c>
      <c r="EI55" s="11" t="s">
        <v>2236</v>
      </c>
      <c r="EJ55" s="11" t="s">
        <v>2236</v>
      </c>
      <c r="EK55" s="11" t="s">
        <v>2236</v>
      </c>
      <c r="EL55" s="11" t="s">
        <v>2236</v>
      </c>
      <c r="EM55" s="11" t="s">
        <v>2236</v>
      </c>
      <c r="EN55" s="11" t="s">
        <v>2236</v>
      </c>
      <c r="EO55" s="11" t="s">
        <v>2236</v>
      </c>
      <c r="EP55" s="11" t="s">
        <v>2236</v>
      </c>
      <c r="EQ55" s="14" t="s">
        <v>3172</v>
      </c>
      <c r="ER55" s="11" t="s">
        <v>2236</v>
      </c>
      <c r="ES55" s="11" t="s">
        <v>2236</v>
      </c>
      <c r="ET55" s="11" t="s">
        <v>2236</v>
      </c>
      <c r="EU55" s="11" t="s">
        <v>2236</v>
      </c>
      <c r="EV55" s="11" t="s">
        <v>2236</v>
      </c>
      <c r="EW55" s="11" t="s">
        <v>2236</v>
      </c>
      <c r="EX55" s="11" t="s">
        <v>2236</v>
      </c>
      <c r="EY55" s="12" t="s">
        <v>2236</v>
      </c>
      <c r="EZ55" s="12" t="s">
        <v>2236</v>
      </c>
      <c r="FA55" s="12" t="s">
        <v>2236</v>
      </c>
      <c r="FB55" s="12" t="s">
        <v>2236</v>
      </c>
      <c r="FC55" s="12" t="s">
        <v>2236</v>
      </c>
      <c r="FD55" s="12" t="s">
        <v>2236</v>
      </c>
      <c r="FE55" s="12" t="s">
        <v>2236</v>
      </c>
      <c r="FF55" s="12" t="s">
        <v>2236</v>
      </c>
      <c r="FG55" s="12" t="s">
        <v>2236</v>
      </c>
      <c r="FH55" s="12" t="s">
        <v>2236</v>
      </c>
      <c r="FI55" s="12" t="s">
        <v>2236</v>
      </c>
      <c r="FJ55" s="12" t="s">
        <v>2236</v>
      </c>
      <c r="FK55" s="12" t="s">
        <v>2236</v>
      </c>
      <c r="FL55" s="12" t="s">
        <v>2236</v>
      </c>
      <c r="FM55" s="12" t="s">
        <v>2236</v>
      </c>
      <c r="FN55" s="12" t="s">
        <v>2236</v>
      </c>
      <c r="FO55" s="12" t="s">
        <v>2236</v>
      </c>
      <c r="FP55" s="12" t="s">
        <v>2236</v>
      </c>
      <c r="FQ55" s="12" t="s">
        <v>2236</v>
      </c>
      <c r="FR55" s="12" t="s">
        <v>2236</v>
      </c>
      <c r="FS55" s="12" t="s">
        <v>2236</v>
      </c>
      <c r="FT55" s="12" t="s">
        <v>2236</v>
      </c>
      <c r="FU55" s="12" t="s">
        <v>2236</v>
      </c>
      <c r="FV55" s="12" t="s">
        <v>2236</v>
      </c>
      <c r="FW55" s="12" t="s">
        <v>2236</v>
      </c>
      <c r="FX55" s="12" t="s">
        <v>2236</v>
      </c>
      <c r="FY55" s="12" t="s">
        <v>2236</v>
      </c>
      <c r="FZ55" s="12" t="s">
        <v>2236</v>
      </c>
      <c r="GA55" s="11" t="s">
        <v>3173</v>
      </c>
      <c r="GB55" s="11" t="s">
        <v>2236</v>
      </c>
      <c r="GC55" s="11" t="s">
        <v>2236</v>
      </c>
      <c r="GD55" s="11" t="s">
        <v>2236</v>
      </c>
      <c r="GE55" s="12" t="s">
        <v>2236</v>
      </c>
      <c r="GF55" s="12" t="s">
        <v>2236</v>
      </c>
      <c r="GG55" s="12" t="s">
        <v>2236</v>
      </c>
      <c r="GH55" s="12" t="s">
        <v>2236</v>
      </c>
      <c r="GI55" s="12" t="s">
        <v>2236</v>
      </c>
      <c r="GJ55" s="12" t="s">
        <v>2236</v>
      </c>
      <c r="GK55" s="12" t="s">
        <v>2236</v>
      </c>
      <c r="GL55" s="12" t="s">
        <v>2236</v>
      </c>
      <c r="GM55" s="12" t="s">
        <v>2236</v>
      </c>
      <c r="GN55" s="12" t="s">
        <v>2236</v>
      </c>
      <c r="GO55" s="12" t="s">
        <v>2236</v>
      </c>
      <c r="GP55" s="12" t="s">
        <v>2236</v>
      </c>
      <c r="GQ55" s="12" t="s">
        <v>2236</v>
      </c>
      <c r="GR55" s="12" t="s">
        <v>2236</v>
      </c>
      <c r="GS55" s="12" t="s">
        <v>2236</v>
      </c>
      <c r="GT55" s="12" t="s">
        <v>2236</v>
      </c>
      <c r="GU55" s="11" t="s">
        <v>3174</v>
      </c>
      <c r="GV55" s="11" t="s">
        <v>2236</v>
      </c>
      <c r="GW55" s="11" t="s">
        <v>2236</v>
      </c>
      <c r="GX55" s="11" t="s">
        <v>2236</v>
      </c>
      <c r="GY55" s="12" t="s">
        <v>2236</v>
      </c>
      <c r="GZ55" s="12" t="s">
        <v>2236</v>
      </c>
      <c r="HA55" s="12" t="s">
        <v>2236</v>
      </c>
      <c r="HB55" s="12" t="s">
        <v>2236</v>
      </c>
      <c r="HC55" s="12" t="s">
        <v>2236</v>
      </c>
      <c r="HD55" s="12" t="s">
        <v>2236</v>
      </c>
      <c r="HE55" s="12" t="s">
        <v>2236</v>
      </c>
      <c r="HF55" s="12" t="s">
        <v>2236</v>
      </c>
      <c r="HG55" s="12" t="s">
        <v>2236</v>
      </c>
      <c r="HH55" s="12" t="s">
        <v>2236</v>
      </c>
      <c r="HI55" s="12" t="s">
        <v>2236</v>
      </c>
      <c r="HJ55" s="12" t="s">
        <v>2236</v>
      </c>
      <c r="HK55" s="12" t="s">
        <v>2236</v>
      </c>
      <c r="HL55" s="12" t="s">
        <v>2236</v>
      </c>
      <c r="HM55" s="12" t="s">
        <v>2236</v>
      </c>
      <c r="HN55" s="12" t="s">
        <v>2236</v>
      </c>
      <c r="HO55" s="12" t="s">
        <v>2236</v>
      </c>
      <c r="HP55" s="12" t="s">
        <v>2236</v>
      </c>
      <c r="HQ55" s="12" t="s">
        <v>2236</v>
      </c>
      <c r="HR55" s="12" t="s">
        <v>2236</v>
      </c>
      <c r="HS55" s="12" t="s">
        <v>2236</v>
      </c>
      <c r="HT55" s="12" t="s">
        <v>2236</v>
      </c>
      <c r="HU55" s="12" t="s">
        <v>2236</v>
      </c>
      <c r="HV55" s="12" t="s">
        <v>2236</v>
      </c>
      <c r="HW55" s="12" t="s">
        <v>2236</v>
      </c>
      <c r="HX55" s="12" t="s">
        <v>2236</v>
      </c>
      <c r="HY55" s="12" t="s">
        <v>2236</v>
      </c>
      <c r="HZ55" s="12" t="s">
        <v>2236</v>
      </c>
      <c r="IA55" s="11" t="s">
        <v>3175</v>
      </c>
      <c r="IB55" s="11" t="s">
        <v>2236</v>
      </c>
      <c r="IC55" s="11" t="s">
        <v>2236</v>
      </c>
      <c r="ID55" s="11" t="s">
        <v>2236</v>
      </c>
      <c r="IE55" s="12" t="s">
        <v>2236</v>
      </c>
      <c r="IF55" s="12" t="s">
        <v>2236</v>
      </c>
      <c r="IG55" s="12" t="s">
        <v>2236</v>
      </c>
      <c r="IH55" s="12" t="s">
        <v>2236</v>
      </c>
      <c r="II55" s="12" t="s">
        <v>2236</v>
      </c>
      <c r="IJ55" s="12" t="s">
        <v>2236</v>
      </c>
      <c r="IK55" s="12" t="s">
        <v>2236</v>
      </c>
      <c r="IL55" s="12" t="s">
        <v>2236</v>
      </c>
      <c r="IM55" s="11" t="s">
        <v>5775</v>
      </c>
      <c r="IN55" s="11" t="s">
        <v>2236</v>
      </c>
      <c r="IO55" s="11" t="s">
        <v>2236</v>
      </c>
      <c r="IP55" s="11" t="s">
        <v>2236</v>
      </c>
      <c r="IQ55" s="12" t="s">
        <v>2236</v>
      </c>
      <c r="IR55" s="12" t="s">
        <v>2236</v>
      </c>
      <c r="IS55" s="12" t="s">
        <v>2236</v>
      </c>
      <c r="IT55" s="12" t="s">
        <v>2236</v>
      </c>
      <c r="IU55" s="11" t="s">
        <v>5776</v>
      </c>
      <c r="IV55" s="11" t="s">
        <v>2236</v>
      </c>
      <c r="IW55" s="11" t="s">
        <v>2236</v>
      </c>
      <c r="IX55" s="11" t="s">
        <v>2236</v>
      </c>
      <c r="IY55" s="12" t="s">
        <v>2236</v>
      </c>
      <c r="IZ55" s="12" t="s">
        <v>2236</v>
      </c>
      <c r="JA55" s="12" t="s">
        <v>2236</v>
      </c>
      <c r="JB55" s="12" t="s">
        <v>2236</v>
      </c>
      <c r="JC55" s="11" t="s">
        <v>5777</v>
      </c>
      <c r="JD55" s="11" t="s">
        <v>2236</v>
      </c>
      <c r="JE55" s="11" t="s">
        <v>2236</v>
      </c>
      <c r="JF55" s="11" t="s">
        <v>2236</v>
      </c>
      <c r="JG55" s="12" t="s">
        <v>2236</v>
      </c>
      <c r="JH55" s="12" t="s">
        <v>2236</v>
      </c>
      <c r="JI55" s="12" t="s">
        <v>2236</v>
      </c>
      <c r="JJ55" s="12" t="s">
        <v>2236</v>
      </c>
      <c r="JK55" s="12" t="s">
        <v>2236</v>
      </c>
      <c r="JL55" s="12" t="s">
        <v>2236</v>
      </c>
      <c r="JM55" s="12" t="s">
        <v>2236</v>
      </c>
      <c r="JN55" s="12" t="s">
        <v>2236</v>
      </c>
      <c r="JO55" s="11" t="s">
        <v>3179</v>
      </c>
      <c r="JP55" s="11" t="s">
        <v>2236</v>
      </c>
      <c r="JQ55" s="11" t="s">
        <v>2236</v>
      </c>
      <c r="JR55" s="11" t="s">
        <v>2236</v>
      </c>
      <c r="JS55" s="12" t="s">
        <v>2236</v>
      </c>
      <c r="JT55" s="12" t="s">
        <v>2236</v>
      </c>
      <c r="JU55" s="12" t="s">
        <v>2236</v>
      </c>
      <c r="JV55" s="12" t="s">
        <v>2236</v>
      </c>
      <c r="JW55" s="12" t="s">
        <v>2236</v>
      </c>
      <c r="JX55" s="12" t="s">
        <v>2236</v>
      </c>
      <c r="JY55" s="12" t="s">
        <v>2236</v>
      </c>
      <c r="JZ55" s="12" t="s">
        <v>2236</v>
      </c>
      <c r="KA55" s="12" t="s">
        <v>2236</v>
      </c>
      <c r="KB55" s="12" t="s">
        <v>2236</v>
      </c>
      <c r="KC55" s="12" t="s">
        <v>2236</v>
      </c>
      <c r="KD55" s="12" t="s">
        <v>2236</v>
      </c>
      <c r="KE55" s="12" t="s">
        <v>2236</v>
      </c>
      <c r="KF55" s="12" t="s">
        <v>2236</v>
      </c>
      <c r="KG55" s="12" t="s">
        <v>2236</v>
      </c>
      <c r="KH55" s="12" t="s">
        <v>2236</v>
      </c>
      <c r="KI55" s="12" t="s">
        <v>2236</v>
      </c>
      <c r="KJ55" s="12" t="s">
        <v>2236</v>
      </c>
      <c r="KK55" s="12" t="s">
        <v>2236</v>
      </c>
      <c r="KL55" s="12" t="s">
        <v>2236</v>
      </c>
      <c r="KM55" s="12" t="s">
        <v>2236</v>
      </c>
      <c r="KN55" s="12" t="s">
        <v>2236</v>
      </c>
      <c r="KO55" s="12" t="s">
        <v>2236</v>
      </c>
      <c r="KP55" s="12" t="s">
        <v>2236</v>
      </c>
      <c r="KQ55" s="12" t="s">
        <v>2236</v>
      </c>
      <c r="KR55" s="12" t="s">
        <v>2236</v>
      </c>
      <c r="KS55" s="12" t="s">
        <v>2236</v>
      </c>
      <c r="KT55" s="12" t="s">
        <v>2236</v>
      </c>
      <c r="KU55" s="12" t="s">
        <v>2236</v>
      </c>
      <c r="KV55" s="12" t="s">
        <v>2236</v>
      </c>
      <c r="KW55" s="12" t="s">
        <v>2236</v>
      </c>
      <c r="KX55" s="12" t="s">
        <v>2236</v>
      </c>
      <c r="KY55" s="12" t="s">
        <v>2236</v>
      </c>
      <c r="KZ55" s="12" t="s">
        <v>2236</v>
      </c>
      <c r="LA55" s="12" t="s">
        <v>2236</v>
      </c>
      <c r="LB55" s="12" t="s">
        <v>2236</v>
      </c>
      <c r="LC55" s="12" t="s">
        <v>2236</v>
      </c>
      <c r="LD55" s="12" t="s">
        <v>2236</v>
      </c>
      <c r="LE55" s="12" t="s">
        <v>2236</v>
      </c>
      <c r="LF55" s="12" t="s">
        <v>2236</v>
      </c>
      <c r="LG55" s="12" t="s">
        <v>2236</v>
      </c>
      <c r="LH55" s="12" t="s">
        <v>2236</v>
      </c>
      <c r="LI55" s="12" t="s">
        <v>2236</v>
      </c>
      <c r="LJ55" s="12" t="s">
        <v>2236</v>
      </c>
      <c r="LK55" s="12" t="s">
        <v>2236</v>
      </c>
      <c r="LL55" s="12" t="s">
        <v>2236</v>
      </c>
      <c r="LM55" s="12" t="s">
        <v>2236</v>
      </c>
      <c r="LN55" s="12" t="s">
        <v>2236</v>
      </c>
      <c r="LO55" s="12" t="s">
        <v>2236</v>
      </c>
      <c r="LP55" s="12" t="s">
        <v>2236</v>
      </c>
      <c r="LQ55" s="12" t="s">
        <v>2236</v>
      </c>
      <c r="LR55" s="12" t="s">
        <v>2236</v>
      </c>
      <c r="LS55" s="12" t="s">
        <v>2236</v>
      </c>
      <c r="LT55" s="12" t="s">
        <v>2236</v>
      </c>
      <c r="LU55" s="12" t="s">
        <v>2236</v>
      </c>
      <c r="LV55" s="12" t="s">
        <v>2236</v>
      </c>
      <c r="LW55" s="12" t="s">
        <v>2236</v>
      </c>
      <c r="LX55" s="12" t="s">
        <v>2236</v>
      </c>
      <c r="LY55" s="12" t="s">
        <v>2236</v>
      </c>
      <c r="LZ55" s="12" t="s">
        <v>2236</v>
      </c>
      <c r="MA55" s="12" t="s">
        <v>2236</v>
      </c>
      <c r="MB55" s="12" t="s">
        <v>2236</v>
      </c>
      <c r="MC55" s="12" t="s">
        <v>2236</v>
      </c>
      <c r="MD55" s="12" t="s">
        <v>2236</v>
      </c>
      <c r="ME55" s="12" t="s">
        <v>2236</v>
      </c>
      <c r="MF55" s="12" t="s">
        <v>2236</v>
      </c>
      <c r="MG55" s="12" t="s">
        <v>2236</v>
      </c>
      <c r="MH55" s="12" t="s">
        <v>2236</v>
      </c>
      <c r="MI55" s="12" t="s">
        <v>2236</v>
      </c>
      <c r="MJ55" s="12" t="s">
        <v>2236</v>
      </c>
      <c r="MK55" s="12" t="s">
        <v>2236</v>
      </c>
      <c r="ML55" s="12" t="s">
        <v>2236</v>
      </c>
      <c r="MM55" s="12" t="s">
        <v>2236</v>
      </c>
      <c r="MN55" s="12" t="s">
        <v>2236</v>
      </c>
      <c r="MO55" s="12" t="s">
        <v>2236</v>
      </c>
      <c r="MP55" s="12" t="s">
        <v>2236</v>
      </c>
      <c r="MQ55" s="12" t="s">
        <v>2236</v>
      </c>
      <c r="MR55" s="12" t="s">
        <v>2236</v>
      </c>
      <c r="MS55" s="12" t="s">
        <v>2236</v>
      </c>
      <c r="MT55" s="12" t="s">
        <v>2236</v>
      </c>
      <c r="MU55" s="12" t="s">
        <v>2236</v>
      </c>
      <c r="MV55" s="12" t="s">
        <v>2236</v>
      </c>
      <c r="MW55" s="12" t="s">
        <v>2236</v>
      </c>
      <c r="MX55" s="12" t="s">
        <v>2236</v>
      </c>
      <c r="MY55" s="12" t="s">
        <v>2236</v>
      </c>
      <c r="MZ55" s="12" t="s">
        <v>2236</v>
      </c>
      <c r="NA55" s="12" t="s">
        <v>2236</v>
      </c>
      <c r="NB55" s="12" t="s">
        <v>2236</v>
      </c>
      <c r="NC55" s="12" t="s">
        <v>2236</v>
      </c>
      <c r="ND55" s="12" t="s">
        <v>2236</v>
      </c>
      <c r="NE55" s="12" t="s">
        <v>2236</v>
      </c>
      <c r="NF55" s="12" t="s">
        <v>2236</v>
      </c>
      <c r="NG55" s="12" t="s">
        <v>2236</v>
      </c>
      <c r="NH55" s="12" t="s">
        <v>2236</v>
      </c>
      <c r="NI55" s="12" t="s">
        <v>2236</v>
      </c>
      <c r="NJ55" s="12" t="s">
        <v>2236</v>
      </c>
      <c r="NK55" s="12" t="s">
        <v>2236</v>
      </c>
      <c r="NL55" s="12" t="s">
        <v>2236</v>
      </c>
      <c r="NM55" s="12" t="s">
        <v>2236</v>
      </c>
      <c r="NN55" s="12" t="s">
        <v>2236</v>
      </c>
      <c r="NO55" s="12" t="s">
        <v>2236</v>
      </c>
      <c r="NP55" s="12" t="s">
        <v>2236</v>
      </c>
      <c r="NQ55" s="12" t="s">
        <v>2236</v>
      </c>
      <c r="NR55" s="12" t="s">
        <v>2236</v>
      </c>
      <c r="NS55" s="12" t="s">
        <v>2236</v>
      </c>
      <c r="NT55" s="12" t="s">
        <v>2236</v>
      </c>
      <c r="NU55" s="12" t="s">
        <v>2236</v>
      </c>
      <c r="NV55" s="12" t="s">
        <v>2236</v>
      </c>
      <c r="NW55" s="12" t="s">
        <v>2236</v>
      </c>
      <c r="NX55" s="12" t="s">
        <v>2236</v>
      </c>
      <c r="NY55" s="12" t="s">
        <v>2236</v>
      </c>
      <c r="NZ55" s="12" t="s">
        <v>2236</v>
      </c>
      <c r="OA55" s="12" t="s">
        <v>2236</v>
      </c>
      <c r="OB55" s="12" t="s">
        <v>2236</v>
      </c>
      <c r="OC55" s="12" t="s">
        <v>2236</v>
      </c>
      <c r="OD55" s="12" t="s">
        <v>2236</v>
      </c>
      <c r="OE55" s="12" t="s">
        <v>2236</v>
      </c>
      <c r="OF55" s="12" t="s">
        <v>2236</v>
      </c>
      <c r="OG55" s="12" t="s">
        <v>2236</v>
      </c>
      <c r="OH55" s="12" t="s">
        <v>2236</v>
      </c>
      <c r="OI55" s="12" t="s">
        <v>2236</v>
      </c>
      <c r="OJ55" s="12" t="s">
        <v>2236</v>
      </c>
      <c r="OK55" s="12" t="s">
        <v>2236</v>
      </c>
      <c r="OL55" s="12" t="s">
        <v>2236</v>
      </c>
      <c r="OM55" s="12" t="s">
        <v>2236</v>
      </c>
      <c r="ON55" s="12" t="s">
        <v>2236</v>
      </c>
      <c r="OO55" s="12" t="s">
        <v>2236</v>
      </c>
      <c r="OP55" s="12" t="s">
        <v>2236</v>
      </c>
      <c r="OQ55" s="12" t="s">
        <v>2236</v>
      </c>
      <c r="OR55" s="12" t="s">
        <v>2236</v>
      </c>
      <c r="OS55" s="12" t="s">
        <v>2236</v>
      </c>
      <c r="OT55" s="12" t="s">
        <v>2236</v>
      </c>
      <c r="OU55" s="12" t="s">
        <v>2236</v>
      </c>
      <c r="OV55" s="12" t="s">
        <v>2236</v>
      </c>
      <c r="OW55" s="12" t="s">
        <v>2236</v>
      </c>
      <c r="OX55" s="12" t="s">
        <v>2236</v>
      </c>
      <c r="OY55" s="12" t="s">
        <v>2236</v>
      </c>
      <c r="OZ55" s="12" t="s">
        <v>2236</v>
      </c>
      <c r="PA55" s="12" t="s">
        <v>2236</v>
      </c>
      <c r="PB55" s="12" t="s">
        <v>2236</v>
      </c>
      <c r="PC55" s="12" t="s">
        <v>2236</v>
      </c>
      <c r="PD55" s="12" t="s">
        <v>2236</v>
      </c>
      <c r="PE55" s="12" t="s">
        <v>2236</v>
      </c>
      <c r="PF55" s="12" t="s">
        <v>2236</v>
      </c>
      <c r="PG55" s="12" t="s">
        <v>2236</v>
      </c>
      <c r="PH55" s="12" t="s">
        <v>2236</v>
      </c>
      <c r="PI55" s="12" t="s">
        <v>2236</v>
      </c>
      <c r="PJ55" s="12" t="s">
        <v>2236</v>
      </c>
      <c r="PK55" s="12" t="s">
        <v>2236</v>
      </c>
      <c r="PL55" s="12" t="s">
        <v>2236</v>
      </c>
      <c r="PM55" s="12" t="s">
        <v>2236</v>
      </c>
      <c r="PN55" s="12" t="s">
        <v>2236</v>
      </c>
      <c r="PO55" s="12" t="s">
        <v>2236</v>
      </c>
      <c r="PP55" s="12" t="s">
        <v>2236</v>
      </c>
      <c r="PQ55" s="12" t="s">
        <v>2236</v>
      </c>
      <c r="PR55" s="12" t="s">
        <v>2236</v>
      </c>
      <c r="PS55" s="11" t="s">
        <v>3180</v>
      </c>
      <c r="PT55" s="11" t="s">
        <v>2236</v>
      </c>
      <c r="PU55" s="11" t="s">
        <v>2236</v>
      </c>
      <c r="PV55" s="11" t="s">
        <v>2236</v>
      </c>
      <c r="PW55" s="11" t="s">
        <v>5778</v>
      </c>
      <c r="PX55" s="20" t="s">
        <v>2170</v>
      </c>
    </row>
    <row r="56" spans="1:440" ht="15" customHeight="1">
      <c r="A56" s="11" t="s">
        <v>5779</v>
      </c>
      <c r="B56" s="11">
        <v>5256</v>
      </c>
      <c r="C56" s="11" t="s">
        <v>4269</v>
      </c>
      <c r="D56" s="11" t="s">
        <v>4270</v>
      </c>
      <c r="E56" s="11" t="s">
        <v>4270</v>
      </c>
      <c r="F56" s="11">
        <v>2009</v>
      </c>
      <c r="G56" s="11" t="s">
        <v>4271</v>
      </c>
      <c r="H56" s="11" t="s">
        <v>4272</v>
      </c>
      <c r="I56" s="11" t="s">
        <v>4273</v>
      </c>
      <c r="J56" s="11" t="s">
        <v>4274</v>
      </c>
      <c r="K56" s="11" t="s">
        <v>2234</v>
      </c>
      <c r="L56" s="11" t="s">
        <v>2409</v>
      </c>
      <c r="M56" s="11" t="s">
        <v>2236</v>
      </c>
      <c r="N56" s="11" t="s">
        <v>2237</v>
      </c>
      <c r="O56" s="11" t="s">
        <v>2236</v>
      </c>
      <c r="P56" s="11" t="s">
        <v>2236</v>
      </c>
      <c r="Q56" s="60" t="s">
        <v>2236</v>
      </c>
      <c r="R56" s="11" t="s">
        <v>2236</v>
      </c>
      <c r="S56" s="12" t="s">
        <v>2236</v>
      </c>
      <c r="T56" s="12" t="s">
        <v>2236</v>
      </c>
      <c r="U56" s="12" t="s">
        <v>2236</v>
      </c>
      <c r="V56" s="12" t="s">
        <v>2236</v>
      </c>
      <c r="W56" s="12" t="s">
        <v>2236</v>
      </c>
      <c r="X56" s="12" t="s">
        <v>2236</v>
      </c>
      <c r="Y56" s="12" t="s">
        <v>2236</v>
      </c>
      <c r="Z56" s="12" t="s">
        <v>2236</v>
      </c>
      <c r="AA56" s="12" t="s">
        <v>2236</v>
      </c>
      <c r="AB56" s="12" t="s">
        <v>2236</v>
      </c>
      <c r="AC56" s="12" t="s">
        <v>2236</v>
      </c>
      <c r="AD56" s="12" t="s">
        <v>2236</v>
      </c>
      <c r="AE56" s="12" t="s">
        <v>2236</v>
      </c>
      <c r="AF56" s="12" t="s">
        <v>2236</v>
      </c>
      <c r="AG56" s="12" t="s">
        <v>2236</v>
      </c>
      <c r="AH56" s="12" t="s">
        <v>2236</v>
      </c>
      <c r="AI56" s="12" t="s">
        <v>2236</v>
      </c>
      <c r="AJ56" s="12" t="s">
        <v>2236</v>
      </c>
      <c r="AK56" s="12" t="s">
        <v>2236</v>
      </c>
      <c r="AL56" s="12" t="s">
        <v>2236</v>
      </c>
      <c r="AM56" s="12" t="s">
        <v>2236</v>
      </c>
      <c r="AN56" s="12" t="s">
        <v>2236</v>
      </c>
      <c r="AO56" s="12" t="s">
        <v>2236</v>
      </c>
      <c r="AP56" s="12" t="s">
        <v>2236</v>
      </c>
      <c r="AQ56" s="12" t="s">
        <v>2236</v>
      </c>
      <c r="AR56" s="12" t="s">
        <v>2236</v>
      </c>
      <c r="AS56" s="12" t="s">
        <v>2236</v>
      </c>
      <c r="AT56" s="12" t="s">
        <v>2236</v>
      </c>
      <c r="AU56" s="12" t="s">
        <v>2236</v>
      </c>
      <c r="AV56" s="12" t="s">
        <v>2236</v>
      </c>
      <c r="AW56" s="12" t="s">
        <v>2236</v>
      </c>
      <c r="AX56" s="12" t="s">
        <v>2236</v>
      </c>
      <c r="AY56" s="12" t="s">
        <v>2236</v>
      </c>
      <c r="AZ56" s="12" t="s">
        <v>2236</v>
      </c>
      <c r="BA56" s="12" t="s">
        <v>2236</v>
      </c>
      <c r="BB56" s="12" t="s">
        <v>2236</v>
      </c>
      <c r="BC56" s="12" t="s">
        <v>2236</v>
      </c>
      <c r="BD56" s="12" t="s">
        <v>2236</v>
      </c>
      <c r="BE56" s="12" t="s">
        <v>2236</v>
      </c>
      <c r="BF56" s="12" t="s">
        <v>2236</v>
      </c>
      <c r="BG56" s="12" t="s">
        <v>2236</v>
      </c>
      <c r="BH56" s="12" t="s">
        <v>2236</v>
      </c>
      <c r="BI56" s="11" t="s">
        <v>2236</v>
      </c>
      <c r="BJ56" s="11" t="s">
        <v>2236</v>
      </c>
      <c r="BK56" s="11" t="s">
        <v>2236</v>
      </c>
      <c r="BL56" s="11" t="s">
        <v>2236</v>
      </c>
      <c r="BM56" s="11" t="s">
        <v>2236</v>
      </c>
      <c r="BN56" s="11" t="s">
        <v>2236</v>
      </c>
      <c r="BO56" s="11" t="s">
        <v>2236</v>
      </c>
      <c r="BP56" s="11" t="s">
        <v>2236</v>
      </c>
      <c r="BQ56" s="11" t="s">
        <v>2236</v>
      </c>
      <c r="BR56" s="11" t="s">
        <v>2236</v>
      </c>
      <c r="BS56" s="12" t="s">
        <v>2236</v>
      </c>
      <c r="BT56" s="12" t="s">
        <v>2236</v>
      </c>
      <c r="BU56" s="12" t="s">
        <v>2236</v>
      </c>
      <c r="BV56" s="12" t="s">
        <v>2236</v>
      </c>
      <c r="BW56" s="12" t="s">
        <v>2236</v>
      </c>
      <c r="BX56" s="12" t="s">
        <v>2236</v>
      </c>
      <c r="BY56" s="12" t="s">
        <v>2236</v>
      </c>
      <c r="BZ56" s="12" t="s">
        <v>2236</v>
      </c>
      <c r="CA56" s="12" t="s">
        <v>2236</v>
      </c>
      <c r="CB56" s="12" t="s">
        <v>2236</v>
      </c>
      <c r="CC56" s="12" t="s">
        <v>2236</v>
      </c>
      <c r="CD56" s="12" t="s">
        <v>2236</v>
      </c>
      <c r="CE56" s="12" t="s">
        <v>2236</v>
      </c>
      <c r="CF56" s="11" t="s">
        <v>2236</v>
      </c>
      <c r="CG56" s="12" t="s">
        <v>2236</v>
      </c>
      <c r="CH56" s="11" t="s">
        <v>2236</v>
      </c>
      <c r="CI56" s="11" t="s">
        <v>2236</v>
      </c>
      <c r="CJ56" s="11" t="s">
        <v>4275</v>
      </c>
      <c r="CK56" s="11" t="s">
        <v>4276</v>
      </c>
      <c r="CL56" s="12" t="s">
        <v>2236</v>
      </c>
      <c r="CM56" s="12" t="s">
        <v>2236</v>
      </c>
      <c r="CN56" s="12" t="s">
        <v>2236</v>
      </c>
      <c r="CO56" s="12" t="s">
        <v>2236</v>
      </c>
      <c r="CP56" s="12" t="s">
        <v>2236</v>
      </c>
      <c r="CQ56" s="12" t="s">
        <v>2236</v>
      </c>
      <c r="CR56" s="12" t="s">
        <v>2236</v>
      </c>
      <c r="CS56" s="12" t="s">
        <v>2236</v>
      </c>
      <c r="CT56" s="12" t="s">
        <v>2236</v>
      </c>
      <c r="CU56" s="12" t="s">
        <v>2236</v>
      </c>
      <c r="CV56" s="12" t="s">
        <v>2236</v>
      </c>
      <c r="CW56" s="12" t="s">
        <v>2236</v>
      </c>
      <c r="CX56" s="12" t="s">
        <v>2236</v>
      </c>
      <c r="CY56" s="12" t="s">
        <v>2236</v>
      </c>
      <c r="CZ56" s="12" t="s">
        <v>2236</v>
      </c>
      <c r="DA56" s="12" t="s">
        <v>2236</v>
      </c>
      <c r="DB56" s="12" t="s">
        <v>2236</v>
      </c>
      <c r="DC56" s="12" t="s">
        <v>2236</v>
      </c>
      <c r="DD56" s="12" t="s">
        <v>2236</v>
      </c>
      <c r="DE56" s="12" t="s">
        <v>2236</v>
      </c>
      <c r="DF56" s="12" t="s">
        <v>2236</v>
      </c>
      <c r="DG56" s="12" t="s">
        <v>2236</v>
      </c>
      <c r="DH56" s="12" t="s">
        <v>2236</v>
      </c>
      <c r="DI56" s="12" t="s">
        <v>2236</v>
      </c>
      <c r="DJ56" s="12" t="s">
        <v>2236</v>
      </c>
      <c r="DK56" s="12" t="s">
        <v>2236</v>
      </c>
      <c r="DL56" s="12" t="s">
        <v>2236</v>
      </c>
      <c r="DM56" s="12" t="s">
        <v>2236</v>
      </c>
      <c r="DN56" s="12" t="s">
        <v>2236</v>
      </c>
      <c r="DO56" s="12" t="s">
        <v>2236</v>
      </c>
      <c r="DP56" s="12" t="s">
        <v>2236</v>
      </c>
      <c r="DQ56" s="12" t="s">
        <v>2236</v>
      </c>
      <c r="DR56" s="11" t="s">
        <v>2268</v>
      </c>
      <c r="DS56" s="11" t="s">
        <v>4277</v>
      </c>
      <c r="DT56" s="11" t="s">
        <v>4278</v>
      </c>
      <c r="DU56" s="11" t="s">
        <v>2236</v>
      </c>
      <c r="DV56" s="11" t="s">
        <v>4279</v>
      </c>
      <c r="DW56" s="11" t="s">
        <v>5780</v>
      </c>
      <c r="DX56" s="11" t="s">
        <v>2236</v>
      </c>
      <c r="DY56" s="11" t="s">
        <v>4281</v>
      </c>
      <c r="DZ56" s="11" t="s">
        <v>5781</v>
      </c>
      <c r="EA56" s="11" t="s">
        <v>2236</v>
      </c>
      <c r="EB56" s="12" t="s">
        <v>2236</v>
      </c>
      <c r="EC56" s="12" t="s">
        <v>2236</v>
      </c>
      <c r="ED56" s="12" t="s">
        <v>2236</v>
      </c>
      <c r="EE56" s="12" t="s">
        <v>2236</v>
      </c>
      <c r="EF56" s="12" t="s">
        <v>2236</v>
      </c>
      <c r="EG56" s="12" t="s">
        <v>2236</v>
      </c>
      <c r="EH56" s="12" t="s">
        <v>2236</v>
      </c>
      <c r="EI56" s="12" t="s">
        <v>2236</v>
      </c>
      <c r="EJ56" s="12" t="s">
        <v>2236</v>
      </c>
      <c r="EK56" s="12" t="s">
        <v>2236</v>
      </c>
      <c r="EL56" s="12" t="s">
        <v>2236</v>
      </c>
      <c r="EM56" s="12" t="s">
        <v>2236</v>
      </c>
      <c r="EN56" s="12" t="s">
        <v>2236</v>
      </c>
      <c r="EO56" s="12" t="s">
        <v>2236</v>
      </c>
      <c r="EP56" s="12" t="s">
        <v>2236</v>
      </c>
      <c r="EQ56" s="12" t="s">
        <v>2236</v>
      </c>
      <c r="ER56" s="12" t="s">
        <v>2236</v>
      </c>
      <c r="ES56" s="12" t="s">
        <v>2236</v>
      </c>
      <c r="ET56" s="12" t="s">
        <v>2236</v>
      </c>
      <c r="EU56" s="12" t="s">
        <v>2236</v>
      </c>
      <c r="EV56" s="12" t="s">
        <v>2236</v>
      </c>
      <c r="EW56" s="12" t="s">
        <v>2236</v>
      </c>
      <c r="EX56" s="12" t="s">
        <v>2236</v>
      </c>
      <c r="EY56" s="12" t="s">
        <v>2236</v>
      </c>
      <c r="EZ56" s="12" t="s">
        <v>2236</v>
      </c>
      <c r="FA56" s="12" t="s">
        <v>2236</v>
      </c>
      <c r="FB56" s="12" t="s">
        <v>2236</v>
      </c>
      <c r="FC56" s="11" t="s">
        <v>5782</v>
      </c>
      <c r="FD56" s="11" t="s">
        <v>2236</v>
      </c>
      <c r="FE56" s="11" t="s">
        <v>2236</v>
      </c>
      <c r="FF56" s="11" t="s">
        <v>4284</v>
      </c>
      <c r="FG56" s="12" t="s">
        <v>2236</v>
      </c>
      <c r="FH56" s="12" t="s">
        <v>2236</v>
      </c>
      <c r="FI56" s="12" t="s">
        <v>2236</v>
      </c>
      <c r="FJ56" s="12" t="s">
        <v>2236</v>
      </c>
      <c r="FK56" s="12" t="s">
        <v>2236</v>
      </c>
      <c r="FL56" s="12" t="s">
        <v>2236</v>
      </c>
      <c r="FM56" s="12" t="s">
        <v>2236</v>
      </c>
      <c r="FN56" s="12" t="s">
        <v>2236</v>
      </c>
      <c r="FO56" s="12" t="s">
        <v>2236</v>
      </c>
      <c r="FP56" s="12" t="s">
        <v>2236</v>
      </c>
      <c r="FQ56" s="12" t="s">
        <v>2236</v>
      </c>
      <c r="FR56" s="12" t="s">
        <v>2236</v>
      </c>
      <c r="FS56" s="12" t="s">
        <v>2236</v>
      </c>
      <c r="FT56" s="12" t="s">
        <v>2236</v>
      </c>
      <c r="FU56" s="12" t="s">
        <v>2236</v>
      </c>
      <c r="FV56" s="12" t="s">
        <v>2236</v>
      </c>
      <c r="FW56" s="12" t="s">
        <v>2236</v>
      </c>
      <c r="FX56" s="12" t="s">
        <v>2236</v>
      </c>
      <c r="FY56" s="12" t="s">
        <v>2236</v>
      </c>
      <c r="FZ56" s="12" t="s">
        <v>2236</v>
      </c>
      <c r="GA56" s="12" t="s">
        <v>2236</v>
      </c>
      <c r="GB56" s="12" t="s">
        <v>2236</v>
      </c>
      <c r="GC56" s="12" t="s">
        <v>2236</v>
      </c>
      <c r="GD56" s="12" t="s">
        <v>2236</v>
      </c>
      <c r="GE56" s="12" t="s">
        <v>2236</v>
      </c>
      <c r="GF56" s="12" t="s">
        <v>2236</v>
      </c>
      <c r="GG56" s="12" t="s">
        <v>2236</v>
      </c>
      <c r="GH56" s="12" t="s">
        <v>2236</v>
      </c>
      <c r="GI56" s="12" t="s">
        <v>2236</v>
      </c>
      <c r="GJ56" s="12" t="s">
        <v>2236</v>
      </c>
      <c r="GK56" s="12" t="s">
        <v>2236</v>
      </c>
      <c r="GL56" s="12" t="s">
        <v>2236</v>
      </c>
      <c r="GM56" s="12" t="s">
        <v>2236</v>
      </c>
      <c r="GN56" s="12" t="s">
        <v>2236</v>
      </c>
      <c r="GO56" s="12" t="s">
        <v>2236</v>
      </c>
      <c r="GP56" s="12" t="s">
        <v>2236</v>
      </c>
      <c r="GQ56" s="12" t="s">
        <v>2236</v>
      </c>
      <c r="GR56" s="12" t="s">
        <v>2236</v>
      </c>
      <c r="GS56" s="12" t="s">
        <v>2236</v>
      </c>
      <c r="GT56" s="12" t="s">
        <v>2236</v>
      </c>
      <c r="GU56" s="12" t="s">
        <v>2236</v>
      </c>
      <c r="GV56" s="12" t="s">
        <v>2236</v>
      </c>
      <c r="GW56" s="12" t="s">
        <v>2236</v>
      </c>
      <c r="GX56" s="12" t="s">
        <v>2236</v>
      </c>
      <c r="GY56" s="12" t="s">
        <v>2236</v>
      </c>
      <c r="GZ56" s="12" t="s">
        <v>2236</v>
      </c>
      <c r="HA56" s="12" t="s">
        <v>2236</v>
      </c>
      <c r="HB56" s="12" t="s">
        <v>2236</v>
      </c>
      <c r="HC56" s="12" t="s">
        <v>2236</v>
      </c>
      <c r="HD56" s="12" t="s">
        <v>2236</v>
      </c>
      <c r="HE56" s="12" t="s">
        <v>2236</v>
      </c>
      <c r="HF56" s="12" t="s">
        <v>2236</v>
      </c>
      <c r="HG56" s="12" t="s">
        <v>2236</v>
      </c>
      <c r="HH56" s="12" t="s">
        <v>2236</v>
      </c>
      <c r="HI56" s="12" t="s">
        <v>2236</v>
      </c>
      <c r="HJ56" s="12" t="s">
        <v>2236</v>
      </c>
      <c r="HK56" s="12" t="s">
        <v>2236</v>
      </c>
      <c r="HL56" s="12" t="s">
        <v>2236</v>
      </c>
      <c r="HM56" s="12" t="s">
        <v>2236</v>
      </c>
      <c r="HN56" s="12" t="s">
        <v>2236</v>
      </c>
      <c r="HO56" s="12" t="s">
        <v>2236</v>
      </c>
      <c r="HP56" s="12" t="s">
        <v>2236</v>
      </c>
      <c r="HQ56" s="12" t="s">
        <v>2236</v>
      </c>
      <c r="HR56" s="12" t="s">
        <v>2236</v>
      </c>
      <c r="HS56" s="11" t="s">
        <v>5783</v>
      </c>
      <c r="HT56" s="11" t="s">
        <v>2236</v>
      </c>
      <c r="HU56" s="11" t="s">
        <v>2236</v>
      </c>
      <c r="HV56" s="11" t="s">
        <v>4286</v>
      </c>
      <c r="HW56" s="12" t="s">
        <v>2236</v>
      </c>
      <c r="HX56" s="12" t="s">
        <v>2236</v>
      </c>
      <c r="HY56" s="12" t="s">
        <v>2236</v>
      </c>
      <c r="HZ56" s="12" t="s">
        <v>2236</v>
      </c>
      <c r="IA56" s="11" t="s">
        <v>4287</v>
      </c>
      <c r="IB56" s="11" t="s">
        <v>2236</v>
      </c>
      <c r="IC56" s="11" t="s">
        <v>2236</v>
      </c>
      <c r="ID56" s="11" t="s">
        <v>5784</v>
      </c>
      <c r="IE56" s="11" t="s">
        <v>4289</v>
      </c>
      <c r="IF56" s="11" t="s">
        <v>2236</v>
      </c>
      <c r="IG56" s="11" t="s">
        <v>2236</v>
      </c>
      <c r="IH56" s="11" t="s">
        <v>4290</v>
      </c>
      <c r="II56" s="11" t="s">
        <v>4291</v>
      </c>
      <c r="IJ56" s="11" t="s">
        <v>2236</v>
      </c>
      <c r="IK56" s="11" t="s">
        <v>2236</v>
      </c>
      <c r="IL56" s="11" t="s">
        <v>4292</v>
      </c>
      <c r="IM56" s="12" t="s">
        <v>2236</v>
      </c>
      <c r="IN56" s="12" t="s">
        <v>2236</v>
      </c>
      <c r="IO56" s="12" t="s">
        <v>2236</v>
      </c>
      <c r="IP56" s="12" t="s">
        <v>2236</v>
      </c>
      <c r="IQ56" s="11" t="s">
        <v>4293</v>
      </c>
      <c r="IR56" s="11" t="s">
        <v>2236</v>
      </c>
      <c r="IS56" s="11" t="s">
        <v>2236</v>
      </c>
      <c r="IT56" s="11" t="s">
        <v>5785</v>
      </c>
      <c r="IU56" s="12" t="s">
        <v>2236</v>
      </c>
      <c r="IV56" s="12" t="s">
        <v>2236</v>
      </c>
      <c r="IW56" s="12" t="s">
        <v>2236</v>
      </c>
      <c r="IX56" s="12" t="s">
        <v>2236</v>
      </c>
      <c r="IY56" s="12" t="s">
        <v>2236</v>
      </c>
      <c r="IZ56" s="12" t="s">
        <v>2236</v>
      </c>
      <c r="JA56" s="12" t="s">
        <v>2236</v>
      </c>
      <c r="JB56" s="12" t="s">
        <v>2236</v>
      </c>
      <c r="JC56" s="11" t="s">
        <v>4295</v>
      </c>
      <c r="JD56" s="11" t="s">
        <v>2236</v>
      </c>
      <c r="JE56" s="11" t="s">
        <v>2236</v>
      </c>
      <c r="JF56" s="11" t="s">
        <v>4296</v>
      </c>
      <c r="JG56" s="11" t="s">
        <v>5786</v>
      </c>
      <c r="JH56" s="11" t="s">
        <v>2236</v>
      </c>
      <c r="JI56" s="11" t="s">
        <v>2236</v>
      </c>
      <c r="JJ56" s="11" t="s">
        <v>4298</v>
      </c>
      <c r="JK56" s="12" t="s">
        <v>2236</v>
      </c>
      <c r="JL56" s="12" t="s">
        <v>2236</v>
      </c>
      <c r="JM56" s="12" t="s">
        <v>2236</v>
      </c>
      <c r="JN56" s="12" t="s">
        <v>2236</v>
      </c>
      <c r="JO56" s="11" t="s">
        <v>4299</v>
      </c>
      <c r="JP56" s="11" t="s">
        <v>2236</v>
      </c>
      <c r="JQ56" s="11" t="s">
        <v>2236</v>
      </c>
      <c r="JR56" s="11" t="s">
        <v>4300</v>
      </c>
      <c r="JS56" s="11" t="s">
        <v>4301</v>
      </c>
      <c r="JT56" s="11" t="s">
        <v>2236</v>
      </c>
      <c r="JU56" s="11" t="s">
        <v>2236</v>
      </c>
      <c r="JV56" s="11" t="s">
        <v>4302</v>
      </c>
      <c r="JW56" s="11" t="s">
        <v>4303</v>
      </c>
      <c r="JX56" s="11" t="s">
        <v>2236</v>
      </c>
      <c r="JY56" s="11" t="s">
        <v>2236</v>
      </c>
      <c r="JZ56" s="11" t="s">
        <v>4304</v>
      </c>
      <c r="KA56" s="11" t="s">
        <v>5787</v>
      </c>
      <c r="KB56" s="11" t="s">
        <v>2236</v>
      </c>
      <c r="KC56" s="11" t="s">
        <v>2236</v>
      </c>
      <c r="KD56" s="11" t="s">
        <v>5788</v>
      </c>
      <c r="KE56" s="11" t="s">
        <v>4307</v>
      </c>
      <c r="KF56" s="11" t="s">
        <v>2236</v>
      </c>
      <c r="KG56" s="11" t="s">
        <v>2236</v>
      </c>
      <c r="KH56" s="11" t="s">
        <v>4308</v>
      </c>
      <c r="KI56" s="11" t="s">
        <v>5789</v>
      </c>
      <c r="KJ56" s="11" t="s">
        <v>2236</v>
      </c>
      <c r="KK56" s="11" t="s">
        <v>2236</v>
      </c>
      <c r="KL56" s="11" t="s">
        <v>4310</v>
      </c>
      <c r="KM56" s="11" t="s">
        <v>4311</v>
      </c>
      <c r="KN56" s="11" t="s">
        <v>2236</v>
      </c>
      <c r="KO56" s="11" t="s">
        <v>2236</v>
      </c>
      <c r="KP56" s="11" t="s">
        <v>5790</v>
      </c>
      <c r="KQ56" s="11" t="s">
        <v>5791</v>
      </c>
      <c r="KR56" s="11" t="s">
        <v>2236</v>
      </c>
      <c r="KS56" s="11" t="s">
        <v>2236</v>
      </c>
      <c r="KT56" s="11" t="s">
        <v>5792</v>
      </c>
      <c r="KU56" s="11" t="s">
        <v>4315</v>
      </c>
      <c r="KV56" s="11" t="s">
        <v>2236</v>
      </c>
      <c r="KW56" s="11" t="s">
        <v>2236</v>
      </c>
      <c r="KX56" s="11" t="s">
        <v>5793</v>
      </c>
      <c r="KY56" s="12" t="s">
        <v>2236</v>
      </c>
      <c r="KZ56" s="12" t="s">
        <v>2236</v>
      </c>
      <c r="LA56" s="12" t="s">
        <v>2236</v>
      </c>
      <c r="LB56" s="12" t="s">
        <v>2236</v>
      </c>
      <c r="LC56" s="12" t="s">
        <v>2236</v>
      </c>
      <c r="LD56" s="12" t="s">
        <v>2236</v>
      </c>
      <c r="LE56" s="12" t="s">
        <v>2236</v>
      </c>
      <c r="LF56" s="12" t="s">
        <v>2236</v>
      </c>
      <c r="LG56" s="12" t="s">
        <v>2236</v>
      </c>
      <c r="LH56" s="12" t="s">
        <v>2236</v>
      </c>
      <c r="LI56" s="12" t="s">
        <v>2236</v>
      </c>
      <c r="LJ56" s="12" t="s">
        <v>2236</v>
      </c>
      <c r="LK56" s="12" t="s">
        <v>2236</v>
      </c>
      <c r="LL56" s="12" t="s">
        <v>2236</v>
      </c>
      <c r="LM56" s="12" t="s">
        <v>2236</v>
      </c>
      <c r="LN56" s="12" t="s">
        <v>2236</v>
      </c>
      <c r="LO56" s="12" t="s">
        <v>2236</v>
      </c>
      <c r="LP56" s="12" t="s">
        <v>2236</v>
      </c>
      <c r="LQ56" s="12" t="s">
        <v>2236</v>
      </c>
      <c r="LR56" s="12" t="s">
        <v>2236</v>
      </c>
      <c r="LS56" s="12" t="s">
        <v>2236</v>
      </c>
      <c r="LT56" s="12" t="s">
        <v>2236</v>
      </c>
      <c r="LU56" s="12" t="s">
        <v>2236</v>
      </c>
      <c r="LV56" s="12" t="s">
        <v>2236</v>
      </c>
      <c r="LW56" s="12" t="s">
        <v>2236</v>
      </c>
      <c r="LX56" s="12" t="s">
        <v>2236</v>
      </c>
      <c r="LY56" s="12" t="s">
        <v>2236</v>
      </c>
      <c r="LZ56" s="12" t="s">
        <v>2236</v>
      </c>
      <c r="MA56" s="12" t="s">
        <v>2236</v>
      </c>
      <c r="MB56" s="12" t="s">
        <v>2236</v>
      </c>
      <c r="MC56" s="12" t="s">
        <v>2236</v>
      </c>
      <c r="MD56" s="12" t="s">
        <v>2236</v>
      </c>
      <c r="ME56" s="12" t="s">
        <v>2236</v>
      </c>
      <c r="MF56" s="12" t="s">
        <v>2236</v>
      </c>
      <c r="MG56" s="12" t="s">
        <v>2236</v>
      </c>
      <c r="MH56" s="12" t="s">
        <v>2236</v>
      </c>
      <c r="MI56" s="12" t="s">
        <v>2236</v>
      </c>
      <c r="MJ56" s="12" t="s">
        <v>2236</v>
      </c>
      <c r="MK56" s="12" t="s">
        <v>2236</v>
      </c>
      <c r="ML56" s="12" t="s">
        <v>2236</v>
      </c>
      <c r="MM56" s="12" t="s">
        <v>2236</v>
      </c>
      <c r="MN56" s="12" t="s">
        <v>2236</v>
      </c>
      <c r="MO56" s="12" t="s">
        <v>2236</v>
      </c>
      <c r="MP56" s="12" t="s">
        <v>2236</v>
      </c>
      <c r="MQ56" s="12" t="s">
        <v>2236</v>
      </c>
      <c r="MR56" s="12" t="s">
        <v>2236</v>
      </c>
      <c r="MS56" s="12" t="s">
        <v>2236</v>
      </c>
      <c r="MT56" s="12" t="s">
        <v>2236</v>
      </c>
      <c r="MU56" s="12" t="s">
        <v>2236</v>
      </c>
      <c r="MV56" s="12" t="s">
        <v>2236</v>
      </c>
      <c r="MW56" s="12" t="s">
        <v>2236</v>
      </c>
      <c r="MX56" s="12" t="s">
        <v>2236</v>
      </c>
      <c r="MY56" s="12" t="s">
        <v>2236</v>
      </c>
      <c r="MZ56" s="12" t="s">
        <v>2236</v>
      </c>
      <c r="NA56" s="12" t="s">
        <v>2236</v>
      </c>
      <c r="NB56" s="12" t="s">
        <v>2236</v>
      </c>
      <c r="NC56" s="12" t="s">
        <v>2236</v>
      </c>
      <c r="ND56" s="12" t="s">
        <v>2236</v>
      </c>
      <c r="NE56" s="12" t="s">
        <v>2236</v>
      </c>
      <c r="NF56" s="12" t="s">
        <v>2236</v>
      </c>
      <c r="NG56" s="12" t="s">
        <v>2236</v>
      </c>
      <c r="NH56" s="12" t="s">
        <v>2236</v>
      </c>
      <c r="NI56" s="12" t="s">
        <v>2236</v>
      </c>
      <c r="NJ56" s="12" t="s">
        <v>2236</v>
      </c>
      <c r="NK56" s="12" t="s">
        <v>2236</v>
      </c>
      <c r="NL56" s="12" t="s">
        <v>2236</v>
      </c>
      <c r="NM56" s="12" t="s">
        <v>2236</v>
      </c>
      <c r="NN56" s="12" t="s">
        <v>2236</v>
      </c>
      <c r="NO56" s="12" t="s">
        <v>2236</v>
      </c>
      <c r="NP56" s="12" t="s">
        <v>2236</v>
      </c>
      <c r="NQ56" s="12" t="s">
        <v>2236</v>
      </c>
      <c r="NR56" s="12" t="s">
        <v>2236</v>
      </c>
      <c r="NS56" s="12" t="s">
        <v>2236</v>
      </c>
      <c r="NT56" s="12" t="s">
        <v>2236</v>
      </c>
      <c r="NU56" s="12" t="s">
        <v>2236</v>
      </c>
      <c r="NV56" s="12" t="s">
        <v>2236</v>
      </c>
      <c r="NW56" s="12" t="s">
        <v>2236</v>
      </c>
      <c r="NX56" s="12" t="s">
        <v>2236</v>
      </c>
      <c r="NY56" s="12" t="s">
        <v>2236</v>
      </c>
      <c r="NZ56" s="12" t="s">
        <v>2236</v>
      </c>
      <c r="OA56" s="12" t="s">
        <v>2236</v>
      </c>
      <c r="OB56" s="12" t="s">
        <v>2236</v>
      </c>
      <c r="OC56" s="12" t="s">
        <v>2236</v>
      </c>
      <c r="OD56" s="12" t="s">
        <v>2236</v>
      </c>
      <c r="OE56" s="12" t="s">
        <v>2236</v>
      </c>
      <c r="OF56" s="12" t="s">
        <v>2236</v>
      </c>
      <c r="OG56" s="12" t="s">
        <v>2236</v>
      </c>
      <c r="OH56" s="12" t="s">
        <v>2236</v>
      </c>
      <c r="OI56" s="12" t="s">
        <v>2236</v>
      </c>
      <c r="OJ56" s="12" t="s">
        <v>2236</v>
      </c>
      <c r="OK56" s="12" t="s">
        <v>2236</v>
      </c>
      <c r="OL56" s="12" t="s">
        <v>2236</v>
      </c>
      <c r="OM56" s="12" t="s">
        <v>2236</v>
      </c>
      <c r="ON56" s="12" t="s">
        <v>2236</v>
      </c>
      <c r="OO56" s="12" t="s">
        <v>2236</v>
      </c>
      <c r="OP56" s="12" t="s">
        <v>2236</v>
      </c>
      <c r="OQ56" s="12" t="s">
        <v>2236</v>
      </c>
      <c r="OR56" s="12" t="s">
        <v>2236</v>
      </c>
      <c r="OS56" s="12" t="s">
        <v>2236</v>
      </c>
      <c r="OT56" s="12" t="s">
        <v>2236</v>
      </c>
      <c r="OU56" s="12" t="s">
        <v>2236</v>
      </c>
      <c r="OV56" s="12" t="s">
        <v>2236</v>
      </c>
      <c r="OW56" s="12" t="s">
        <v>2236</v>
      </c>
      <c r="OX56" s="12" t="s">
        <v>2236</v>
      </c>
      <c r="OY56" s="12" t="s">
        <v>2236</v>
      </c>
      <c r="OZ56" s="12" t="s">
        <v>2236</v>
      </c>
      <c r="PA56" s="12" t="s">
        <v>2236</v>
      </c>
      <c r="PB56" s="12" t="s">
        <v>2236</v>
      </c>
      <c r="PC56" s="12" t="s">
        <v>2236</v>
      </c>
      <c r="PD56" s="12" t="s">
        <v>2236</v>
      </c>
      <c r="PE56" s="12" t="s">
        <v>2236</v>
      </c>
      <c r="PF56" s="12" t="s">
        <v>2236</v>
      </c>
      <c r="PG56" s="12" t="s">
        <v>2236</v>
      </c>
      <c r="PH56" s="12" t="s">
        <v>2236</v>
      </c>
      <c r="PI56" s="12" t="s">
        <v>2236</v>
      </c>
      <c r="PJ56" s="12" t="s">
        <v>2236</v>
      </c>
      <c r="PK56" s="12" t="s">
        <v>2236</v>
      </c>
      <c r="PL56" s="12" t="s">
        <v>2236</v>
      </c>
      <c r="PM56" s="12" t="s">
        <v>2236</v>
      </c>
      <c r="PN56" s="12" t="s">
        <v>2236</v>
      </c>
      <c r="PO56" s="12" t="s">
        <v>2236</v>
      </c>
      <c r="PP56" s="12" t="s">
        <v>2236</v>
      </c>
      <c r="PQ56" s="12" t="s">
        <v>2236</v>
      </c>
      <c r="PR56" s="12" t="s">
        <v>2236</v>
      </c>
      <c r="PS56" s="11" t="s">
        <v>4317</v>
      </c>
      <c r="PT56" s="11" t="s">
        <v>2236</v>
      </c>
      <c r="PU56" s="11" t="s">
        <v>2236</v>
      </c>
      <c r="PV56" s="13" t="s">
        <v>5794</v>
      </c>
      <c r="PW56" s="13" t="s">
        <v>5795</v>
      </c>
      <c r="PX56" s="20" t="s">
        <v>2170</v>
      </c>
    </row>
    <row r="57" spans="1:440" ht="15" customHeight="1">
      <c r="A57" s="11" t="s">
        <v>5796</v>
      </c>
      <c r="B57" s="11">
        <v>112</v>
      </c>
      <c r="C57" s="11" t="s">
        <v>3069</v>
      </c>
      <c r="D57" s="11" t="s">
        <v>3070</v>
      </c>
      <c r="E57" s="11" t="s">
        <v>5797</v>
      </c>
      <c r="F57" s="11">
        <v>2021</v>
      </c>
      <c r="G57" s="11" t="s">
        <v>3072</v>
      </c>
      <c r="H57" s="11" t="s">
        <v>3073</v>
      </c>
      <c r="I57" s="11" t="s">
        <v>2232</v>
      </c>
      <c r="J57" s="11" t="s">
        <v>3074</v>
      </c>
      <c r="K57" s="11" t="s">
        <v>2234</v>
      </c>
      <c r="L57" s="11" t="s">
        <v>2409</v>
      </c>
      <c r="M57" s="11" t="s">
        <v>2236</v>
      </c>
      <c r="N57" s="11" t="s">
        <v>2237</v>
      </c>
      <c r="O57" s="11" t="s">
        <v>2236</v>
      </c>
      <c r="P57" s="11" t="s">
        <v>2236</v>
      </c>
      <c r="Q57" s="60" t="s">
        <v>2236</v>
      </c>
      <c r="R57" s="12" t="s">
        <v>2236</v>
      </c>
      <c r="S57" s="12" t="s">
        <v>2236</v>
      </c>
      <c r="T57" s="12" t="s">
        <v>2236</v>
      </c>
      <c r="U57" s="12" t="s">
        <v>2236</v>
      </c>
      <c r="V57" s="12" t="s">
        <v>2236</v>
      </c>
      <c r="W57" s="12" t="s">
        <v>2236</v>
      </c>
      <c r="X57" s="12" t="s">
        <v>2236</v>
      </c>
      <c r="Y57" s="12" t="s">
        <v>2236</v>
      </c>
      <c r="Z57" s="12" t="s">
        <v>2236</v>
      </c>
      <c r="AA57" s="12" t="s">
        <v>2236</v>
      </c>
      <c r="AB57" s="12" t="s">
        <v>2236</v>
      </c>
      <c r="AC57" s="12" t="s">
        <v>2236</v>
      </c>
      <c r="AD57" s="12" t="s">
        <v>2236</v>
      </c>
      <c r="AE57" s="12" t="s">
        <v>2236</v>
      </c>
      <c r="AF57" s="12" t="s">
        <v>2236</v>
      </c>
      <c r="AG57" s="12" t="s">
        <v>2236</v>
      </c>
      <c r="AH57" s="12" t="s">
        <v>2236</v>
      </c>
      <c r="AI57" s="12" t="s">
        <v>2236</v>
      </c>
      <c r="AJ57" s="12" t="s">
        <v>2236</v>
      </c>
      <c r="AK57" s="12" t="s">
        <v>2236</v>
      </c>
      <c r="AL57" s="12" t="s">
        <v>2236</v>
      </c>
      <c r="AM57" s="12" t="s">
        <v>2236</v>
      </c>
      <c r="AN57" s="12" t="s">
        <v>2236</v>
      </c>
      <c r="AO57" s="12" t="s">
        <v>2236</v>
      </c>
      <c r="AP57" s="12" t="s">
        <v>2236</v>
      </c>
      <c r="AQ57" s="12" t="s">
        <v>2236</v>
      </c>
      <c r="AR57" s="12" t="s">
        <v>2236</v>
      </c>
      <c r="AS57" s="12" t="s">
        <v>2236</v>
      </c>
      <c r="AT57" s="12" t="s">
        <v>2236</v>
      </c>
      <c r="AU57" s="12" t="s">
        <v>2236</v>
      </c>
      <c r="AV57" s="12" t="s">
        <v>2236</v>
      </c>
      <c r="AW57" s="12" t="s">
        <v>2236</v>
      </c>
      <c r="AX57" s="12" t="s">
        <v>2236</v>
      </c>
      <c r="AY57" s="12" t="s">
        <v>2236</v>
      </c>
      <c r="AZ57" s="12" t="s">
        <v>2236</v>
      </c>
      <c r="BA57" s="12" t="s">
        <v>2236</v>
      </c>
      <c r="BB57" s="12" t="s">
        <v>2236</v>
      </c>
      <c r="BC57" s="12" t="s">
        <v>2236</v>
      </c>
      <c r="BD57" s="12" t="s">
        <v>2236</v>
      </c>
      <c r="BE57" s="12" t="s">
        <v>2236</v>
      </c>
      <c r="BF57" s="12" t="s">
        <v>2236</v>
      </c>
      <c r="BG57" s="12" t="s">
        <v>2236</v>
      </c>
      <c r="BH57" s="12" t="s">
        <v>2236</v>
      </c>
      <c r="BI57" s="11" t="s">
        <v>2236</v>
      </c>
      <c r="BJ57" s="11" t="s">
        <v>2236</v>
      </c>
      <c r="BK57" s="11" t="s">
        <v>2236</v>
      </c>
      <c r="BL57" s="11" t="s">
        <v>2236</v>
      </c>
      <c r="BM57" s="11" t="s">
        <v>2236</v>
      </c>
      <c r="BN57" s="11" t="s">
        <v>2236</v>
      </c>
      <c r="BO57" s="11" t="s">
        <v>2236</v>
      </c>
      <c r="BP57" s="11" t="s">
        <v>2236</v>
      </c>
      <c r="BQ57" s="11" t="s">
        <v>2236</v>
      </c>
      <c r="BR57" s="11" t="s">
        <v>2236</v>
      </c>
      <c r="BS57" s="12" t="s">
        <v>2236</v>
      </c>
      <c r="BT57" s="12" t="s">
        <v>2236</v>
      </c>
      <c r="BU57" s="12" t="s">
        <v>2236</v>
      </c>
      <c r="BV57" s="12" t="s">
        <v>2236</v>
      </c>
      <c r="BW57" s="12" t="s">
        <v>2236</v>
      </c>
      <c r="BX57" s="12" t="s">
        <v>2236</v>
      </c>
      <c r="BY57" s="12" t="s">
        <v>2236</v>
      </c>
      <c r="BZ57" s="12" t="s">
        <v>2236</v>
      </c>
      <c r="CA57" s="12" t="s">
        <v>2236</v>
      </c>
      <c r="CB57" s="12" t="s">
        <v>2236</v>
      </c>
      <c r="CC57" s="12" t="s">
        <v>2236</v>
      </c>
      <c r="CD57" s="12" t="s">
        <v>2236</v>
      </c>
      <c r="CE57" s="12" t="s">
        <v>2236</v>
      </c>
      <c r="CF57" s="11" t="s">
        <v>5798</v>
      </c>
      <c r="CG57" s="12" t="s">
        <v>2236</v>
      </c>
      <c r="CH57" s="11" t="s">
        <v>2236</v>
      </c>
      <c r="CI57" s="12" t="s">
        <v>2236</v>
      </c>
      <c r="CJ57" s="12" t="s">
        <v>2236</v>
      </c>
      <c r="CK57" s="12" t="s">
        <v>2236</v>
      </c>
      <c r="CL57" s="12" t="s">
        <v>2236</v>
      </c>
      <c r="CM57" s="12" t="s">
        <v>2236</v>
      </c>
      <c r="CN57" s="12" t="s">
        <v>2236</v>
      </c>
      <c r="CO57" s="12" t="s">
        <v>2236</v>
      </c>
      <c r="CP57" s="12" t="s">
        <v>2236</v>
      </c>
      <c r="CQ57" s="12" t="s">
        <v>2236</v>
      </c>
      <c r="CR57" s="12" t="s">
        <v>2236</v>
      </c>
      <c r="CS57" s="12" t="s">
        <v>2236</v>
      </c>
      <c r="CT57" s="12" t="s">
        <v>2236</v>
      </c>
      <c r="CU57" s="12" t="s">
        <v>2236</v>
      </c>
      <c r="CV57" s="12" t="s">
        <v>2236</v>
      </c>
      <c r="CW57" s="12" t="s">
        <v>2236</v>
      </c>
      <c r="CX57" s="12" t="s">
        <v>2236</v>
      </c>
      <c r="CY57" s="12" t="s">
        <v>2236</v>
      </c>
      <c r="CZ57" s="12" t="s">
        <v>2236</v>
      </c>
      <c r="DA57" s="12" t="s">
        <v>2236</v>
      </c>
      <c r="DB57" s="12" t="s">
        <v>2236</v>
      </c>
      <c r="DC57" s="12" t="s">
        <v>2236</v>
      </c>
      <c r="DD57" s="12" t="s">
        <v>2236</v>
      </c>
      <c r="DE57" s="12" t="s">
        <v>2236</v>
      </c>
      <c r="DF57" s="12" t="s">
        <v>2236</v>
      </c>
      <c r="DG57" s="12" t="s">
        <v>2236</v>
      </c>
      <c r="DH57" s="12" t="s">
        <v>2236</v>
      </c>
      <c r="DI57" s="12" t="s">
        <v>2236</v>
      </c>
      <c r="DJ57" s="12" t="s">
        <v>2236</v>
      </c>
      <c r="DK57" s="12" t="s">
        <v>2236</v>
      </c>
      <c r="DL57" s="12" t="s">
        <v>2236</v>
      </c>
      <c r="DM57" s="12" t="s">
        <v>2236</v>
      </c>
      <c r="DN57" s="12" t="s">
        <v>2236</v>
      </c>
      <c r="DO57" s="12" t="s">
        <v>2236</v>
      </c>
      <c r="DP57" s="12" t="s">
        <v>2236</v>
      </c>
      <c r="DQ57" s="12" t="s">
        <v>2236</v>
      </c>
      <c r="DR57" s="11" t="s">
        <v>2268</v>
      </c>
      <c r="DS57" s="11" t="s">
        <v>2236</v>
      </c>
      <c r="DT57" s="12" t="s">
        <v>2236</v>
      </c>
      <c r="DU57" s="12" t="s">
        <v>2236</v>
      </c>
      <c r="DV57" s="12" t="s">
        <v>2236</v>
      </c>
      <c r="DW57" s="12" t="s">
        <v>2236</v>
      </c>
      <c r="DX57" s="12" t="s">
        <v>2236</v>
      </c>
      <c r="DY57" s="12" t="s">
        <v>2236</v>
      </c>
      <c r="DZ57" s="12" t="s">
        <v>2236</v>
      </c>
      <c r="EA57" s="12" t="s">
        <v>2236</v>
      </c>
      <c r="EB57" s="12" t="s">
        <v>2236</v>
      </c>
      <c r="EC57" s="12" t="s">
        <v>2236</v>
      </c>
      <c r="ED57" s="12" t="s">
        <v>2236</v>
      </c>
      <c r="EE57" s="12" t="s">
        <v>2236</v>
      </c>
      <c r="EF57" s="12" t="s">
        <v>2236</v>
      </c>
      <c r="EG57" s="12" t="s">
        <v>2236</v>
      </c>
      <c r="EH57" s="12" t="s">
        <v>2236</v>
      </c>
      <c r="EI57" s="12" t="s">
        <v>2236</v>
      </c>
      <c r="EJ57" s="12" t="s">
        <v>2236</v>
      </c>
      <c r="EK57" s="12" t="s">
        <v>2236</v>
      </c>
      <c r="EL57" s="12" t="s">
        <v>2236</v>
      </c>
      <c r="EM57" s="12" t="s">
        <v>2236</v>
      </c>
      <c r="EN57" s="12" t="s">
        <v>2236</v>
      </c>
      <c r="EO57" s="12" t="s">
        <v>2236</v>
      </c>
      <c r="EP57" s="12" t="s">
        <v>2236</v>
      </c>
      <c r="EQ57" s="12" t="s">
        <v>2236</v>
      </c>
      <c r="ER57" s="12" t="s">
        <v>2236</v>
      </c>
      <c r="ES57" s="12" t="s">
        <v>2236</v>
      </c>
      <c r="ET57" s="12" t="s">
        <v>2236</v>
      </c>
      <c r="EU57" s="12" t="s">
        <v>2236</v>
      </c>
      <c r="EV57" s="12" t="s">
        <v>2236</v>
      </c>
      <c r="EW57" s="12" t="s">
        <v>2236</v>
      </c>
      <c r="EX57" s="12" t="s">
        <v>2236</v>
      </c>
      <c r="EY57" s="12" t="s">
        <v>2236</v>
      </c>
      <c r="EZ57" s="12" t="s">
        <v>2236</v>
      </c>
      <c r="FA57" s="12" t="s">
        <v>2236</v>
      </c>
      <c r="FB57" s="12" t="s">
        <v>2236</v>
      </c>
      <c r="FC57" s="12" t="s">
        <v>2236</v>
      </c>
      <c r="FD57" s="12" t="s">
        <v>2236</v>
      </c>
      <c r="FE57" s="12" t="s">
        <v>2236</v>
      </c>
      <c r="FF57" s="12" t="s">
        <v>2236</v>
      </c>
      <c r="FG57" s="12" t="s">
        <v>2236</v>
      </c>
      <c r="FH57" s="12" t="s">
        <v>2236</v>
      </c>
      <c r="FI57" s="12" t="s">
        <v>2236</v>
      </c>
      <c r="FJ57" s="12" t="s">
        <v>2236</v>
      </c>
      <c r="FK57" s="12" t="s">
        <v>2236</v>
      </c>
      <c r="FL57" s="12" t="s">
        <v>2236</v>
      </c>
      <c r="FM57" s="12" t="s">
        <v>2236</v>
      </c>
      <c r="FN57" s="12" t="s">
        <v>2236</v>
      </c>
      <c r="FO57" s="12" t="s">
        <v>2236</v>
      </c>
      <c r="FP57" s="12" t="s">
        <v>2236</v>
      </c>
      <c r="FQ57" s="12" t="s">
        <v>2236</v>
      </c>
      <c r="FR57" s="12" t="s">
        <v>2236</v>
      </c>
      <c r="FS57" s="12" t="s">
        <v>2236</v>
      </c>
      <c r="FT57" s="12" t="s">
        <v>2236</v>
      </c>
      <c r="FU57" s="12" t="s">
        <v>2236</v>
      </c>
      <c r="FV57" s="12" t="s">
        <v>2236</v>
      </c>
      <c r="FW57" s="12" t="s">
        <v>2236</v>
      </c>
      <c r="FX57" s="12" t="s">
        <v>2236</v>
      </c>
      <c r="FY57" s="12" t="s">
        <v>2236</v>
      </c>
      <c r="FZ57" s="12" t="s">
        <v>2236</v>
      </c>
      <c r="GA57" s="12" t="s">
        <v>2236</v>
      </c>
      <c r="GB57" s="12" t="s">
        <v>2236</v>
      </c>
      <c r="GC57" s="12" t="s">
        <v>2236</v>
      </c>
      <c r="GD57" s="12" t="s">
        <v>2236</v>
      </c>
      <c r="GE57" s="12" t="s">
        <v>2236</v>
      </c>
      <c r="GF57" s="12" t="s">
        <v>2236</v>
      </c>
      <c r="GG57" s="12" t="s">
        <v>2236</v>
      </c>
      <c r="GH57" s="12" t="s">
        <v>2236</v>
      </c>
      <c r="GI57" s="12" t="s">
        <v>2236</v>
      </c>
      <c r="GJ57" s="12" t="s">
        <v>2236</v>
      </c>
      <c r="GK57" s="12" t="s">
        <v>2236</v>
      </c>
      <c r="GL57" s="12" t="s">
        <v>2236</v>
      </c>
      <c r="GM57" s="12" t="s">
        <v>2236</v>
      </c>
      <c r="GN57" s="12" t="s">
        <v>2236</v>
      </c>
      <c r="GO57" s="12" t="s">
        <v>2236</v>
      </c>
      <c r="GP57" s="12" t="s">
        <v>2236</v>
      </c>
      <c r="GQ57" s="12" t="s">
        <v>2236</v>
      </c>
      <c r="GR57" s="12" t="s">
        <v>2236</v>
      </c>
      <c r="GS57" s="12" t="s">
        <v>2236</v>
      </c>
      <c r="GT57" s="12" t="s">
        <v>2236</v>
      </c>
      <c r="GU57" s="12" t="s">
        <v>2236</v>
      </c>
      <c r="GV57" s="12" t="s">
        <v>2236</v>
      </c>
      <c r="GW57" s="12" t="s">
        <v>2236</v>
      </c>
      <c r="GX57" s="12" t="s">
        <v>2236</v>
      </c>
      <c r="GY57" s="12" t="s">
        <v>2236</v>
      </c>
      <c r="GZ57" s="12" t="s">
        <v>2236</v>
      </c>
      <c r="HA57" s="12" t="s">
        <v>2236</v>
      </c>
      <c r="HB57" s="12" t="s">
        <v>2236</v>
      </c>
      <c r="HC57" s="12" t="s">
        <v>2236</v>
      </c>
      <c r="HD57" s="12" t="s">
        <v>2236</v>
      </c>
      <c r="HE57" s="12" t="s">
        <v>2236</v>
      </c>
      <c r="HF57" s="12" t="s">
        <v>2236</v>
      </c>
      <c r="HG57" s="12" t="s">
        <v>2236</v>
      </c>
      <c r="HH57" s="12" t="s">
        <v>2236</v>
      </c>
      <c r="HI57" s="12" t="s">
        <v>2236</v>
      </c>
      <c r="HJ57" s="12" t="s">
        <v>2236</v>
      </c>
      <c r="HK57" s="12" t="s">
        <v>2236</v>
      </c>
      <c r="HL57" s="12" t="s">
        <v>2236</v>
      </c>
      <c r="HM57" s="12" t="s">
        <v>2236</v>
      </c>
      <c r="HN57" s="12" t="s">
        <v>2236</v>
      </c>
      <c r="HO57" s="12" t="s">
        <v>2236</v>
      </c>
      <c r="HP57" s="12" t="s">
        <v>2236</v>
      </c>
      <c r="HQ57" s="12" t="s">
        <v>2236</v>
      </c>
      <c r="HR57" s="12" t="s">
        <v>2236</v>
      </c>
      <c r="HS57" s="11" t="s">
        <v>3076</v>
      </c>
      <c r="HT57" s="13" t="s">
        <v>5799</v>
      </c>
      <c r="HU57" s="11" t="s">
        <v>2236</v>
      </c>
      <c r="HV57" s="11" t="s">
        <v>2236</v>
      </c>
      <c r="HW57" s="12" t="s">
        <v>2236</v>
      </c>
      <c r="HX57" s="12" t="s">
        <v>2236</v>
      </c>
      <c r="HY57" s="12" t="s">
        <v>2236</v>
      </c>
      <c r="HZ57" s="12" t="s">
        <v>2236</v>
      </c>
      <c r="IA57" s="12" t="s">
        <v>2236</v>
      </c>
      <c r="IB57" s="12" t="s">
        <v>2236</v>
      </c>
      <c r="IC57" s="12" t="s">
        <v>2236</v>
      </c>
      <c r="ID57" s="12" t="s">
        <v>2236</v>
      </c>
      <c r="IE57" s="12" t="s">
        <v>2236</v>
      </c>
      <c r="IF57" s="12" t="s">
        <v>2236</v>
      </c>
      <c r="IG57" s="12" t="s">
        <v>2236</v>
      </c>
      <c r="IH57" s="12" t="s">
        <v>2236</v>
      </c>
      <c r="II57" s="11" t="s">
        <v>5800</v>
      </c>
      <c r="IJ57" s="13" t="s">
        <v>5801</v>
      </c>
      <c r="IK57" s="11" t="s">
        <v>2236</v>
      </c>
      <c r="IL57" s="11" t="s">
        <v>2236</v>
      </c>
      <c r="IM57" s="12" t="s">
        <v>2236</v>
      </c>
      <c r="IN57" s="12" t="s">
        <v>2236</v>
      </c>
      <c r="IO57" s="12" t="s">
        <v>2236</v>
      </c>
      <c r="IP57" s="12" t="s">
        <v>2236</v>
      </c>
      <c r="IQ57" s="11" t="s">
        <v>5802</v>
      </c>
      <c r="IR57" s="13" t="s">
        <v>5803</v>
      </c>
      <c r="IS57" s="11" t="s">
        <v>2236</v>
      </c>
      <c r="IT57" s="11" t="s">
        <v>2236</v>
      </c>
      <c r="IU57" s="12" t="s">
        <v>2236</v>
      </c>
      <c r="IV57" s="12" t="s">
        <v>2236</v>
      </c>
      <c r="IW57" s="12" t="s">
        <v>2236</v>
      </c>
      <c r="IX57" s="12" t="s">
        <v>2236</v>
      </c>
      <c r="IY57" s="12" t="s">
        <v>2236</v>
      </c>
      <c r="IZ57" s="12" t="s">
        <v>2236</v>
      </c>
      <c r="JA57" s="12" t="s">
        <v>2236</v>
      </c>
      <c r="JB57" s="12" t="s">
        <v>2236</v>
      </c>
      <c r="JC57" s="11" t="s">
        <v>3082</v>
      </c>
      <c r="JD57" s="11" t="s">
        <v>2236</v>
      </c>
      <c r="JE57" s="11" t="s">
        <v>2236</v>
      </c>
      <c r="JF57" s="11" t="s">
        <v>2236</v>
      </c>
      <c r="JG57" s="12" t="s">
        <v>2236</v>
      </c>
      <c r="JH57" s="12" t="s">
        <v>2236</v>
      </c>
      <c r="JI57" s="12" t="s">
        <v>2236</v>
      </c>
      <c r="JJ57" s="12" t="s">
        <v>2236</v>
      </c>
      <c r="JK57" s="12" t="s">
        <v>2236</v>
      </c>
      <c r="JL57" s="12" t="s">
        <v>2236</v>
      </c>
      <c r="JM57" s="12" t="s">
        <v>2236</v>
      </c>
      <c r="JN57" s="12" t="s">
        <v>2236</v>
      </c>
      <c r="JO57" s="12" t="s">
        <v>2236</v>
      </c>
      <c r="JP57" s="12" t="s">
        <v>2236</v>
      </c>
      <c r="JQ57" s="12" t="s">
        <v>2236</v>
      </c>
      <c r="JR57" s="12" t="s">
        <v>2236</v>
      </c>
      <c r="JS57" s="12" t="s">
        <v>2236</v>
      </c>
      <c r="JT57" s="12" t="s">
        <v>2236</v>
      </c>
      <c r="JU57" s="12" t="s">
        <v>2236</v>
      </c>
      <c r="JV57" s="12" t="s">
        <v>2236</v>
      </c>
      <c r="JW57" s="12" t="s">
        <v>2236</v>
      </c>
      <c r="JX57" s="12" t="s">
        <v>2236</v>
      </c>
      <c r="JY57" s="12" t="s">
        <v>2236</v>
      </c>
      <c r="JZ57" s="12" t="s">
        <v>2236</v>
      </c>
      <c r="KA57" s="12" t="s">
        <v>2236</v>
      </c>
      <c r="KB57" s="12" t="s">
        <v>2236</v>
      </c>
      <c r="KC57" s="12" t="s">
        <v>2236</v>
      </c>
      <c r="KD57" s="12" t="s">
        <v>2236</v>
      </c>
      <c r="KE57" s="12" t="s">
        <v>2236</v>
      </c>
      <c r="KF57" s="12" t="s">
        <v>2236</v>
      </c>
      <c r="KG57" s="12" t="s">
        <v>2236</v>
      </c>
      <c r="KH57" s="12" t="s">
        <v>2236</v>
      </c>
      <c r="KI57" s="12" t="s">
        <v>2236</v>
      </c>
      <c r="KJ57" s="12" t="s">
        <v>2236</v>
      </c>
      <c r="KK57" s="12" t="s">
        <v>2236</v>
      </c>
      <c r="KL57" s="12" t="s">
        <v>2236</v>
      </c>
      <c r="KM57" s="12" t="s">
        <v>2236</v>
      </c>
      <c r="KN57" s="12" t="s">
        <v>2236</v>
      </c>
      <c r="KO57" s="12" t="s">
        <v>2236</v>
      </c>
      <c r="KP57" s="12" t="s">
        <v>2236</v>
      </c>
      <c r="KQ57" s="12" t="s">
        <v>2236</v>
      </c>
      <c r="KR57" s="12" t="s">
        <v>2236</v>
      </c>
      <c r="KS57" s="12" t="s">
        <v>2236</v>
      </c>
      <c r="KT57" s="12" t="s">
        <v>2236</v>
      </c>
      <c r="KU57" s="12" t="s">
        <v>2236</v>
      </c>
      <c r="KV57" s="12" t="s">
        <v>2236</v>
      </c>
      <c r="KW57" s="12" t="s">
        <v>2236</v>
      </c>
      <c r="KX57" s="12" t="s">
        <v>2236</v>
      </c>
      <c r="KY57" s="12" t="s">
        <v>2236</v>
      </c>
      <c r="KZ57" s="12" t="s">
        <v>2236</v>
      </c>
      <c r="LA57" s="12" t="s">
        <v>2236</v>
      </c>
      <c r="LB57" s="12" t="s">
        <v>2236</v>
      </c>
      <c r="LC57" s="12" t="s">
        <v>2236</v>
      </c>
      <c r="LD57" s="12" t="s">
        <v>2236</v>
      </c>
      <c r="LE57" s="12" t="s">
        <v>2236</v>
      </c>
      <c r="LF57" s="12" t="s">
        <v>2236</v>
      </c>
      <c r="LG57" s="12" t="s">
        <v>2236</v>
      </c>
      <c r="LH57" s="12" t="s">
        <v>2236</v>
      </c>
      <c r="LI57" s="12" t="s">
        <v>2236</v>
      </c>
      <c r="LJ57" s="12" t="s">
        <v>2236</v>
      </c>
      <c r="LK57" s="12" t="s">
        <v>2236</v>
      </c>
      <c r="LL57" s="12" t="s">
        <v>2236</v>
      </c>
      <c r="LM57" s="12" t="s">
        <v>2236</v>
      </c>
      <c r="LN57" s="12" t="s">
        <v>2236</v>
      </c>
      <c r="LO57" s="12" t="s">
        <v>2236</v>
      </c>
      <c r="LP57" s="12" t="s">
        <v>2236</v>
      </c>
      <c r="LQ57" s="12" t="s">
        <v>2236</v>
      </c>
      <c r="LR57" s="12" t="s">
        <v>2236</v>
      </c>
      <c r="LS57" s="12" t="s">
        <v>2236</v>
      </c>
      <c r="LT57" s="12" t="s">
        <v>2236</v>
      </c>
      <c r="LU57" s="12" t="s">
        <v>2236</v>
      </c>
      <c r="LV57" s="12" t="s">
        <v>2236</v>
      </c>
      <c r="LW57" s="12" t="s">
        <v>2236</v>
      </c>
      <c r="LX57" s="12" t="s">
        <v>2236</v>
      </c>
      <c r="LY57" s="12" t="s">
        <v>2236</v>
      </c>
      <c r="LZ57" s="12" t="s">
        <v>2236</v>
      </c>
      <c r="MA57" s="12" t="s">
        <v>2236</v>
      </c>
      <c r="MB57" s="12" t="s">
        <v>2236</v>
      </c>
      <c r="MC57" s="12" t="s">
        <v>2236</v>
      </c>
      <c r="MD57" s="12" t="s">
        <v>2236</v>
      </c>
      <c r="ME57" s="12" t="s">
        <v>2236</v>
      </c>
      <c r="MF57" s="12" t="s">
        <v>2236</v>
      </c>
      <c r="MG57" s="12" t="s">
        <v>2236</v>
      </c>
      <c r="MH57" s="12" t="s">
        <v>2236</v>
      </c>
      <c r="MI57" s="12" t="s">
        <v>2236</v>
      </c>
      <c r="MJ57" s="12" t="s">
        <v>2236</v>
      </c>
      <c r="MK57" s="12" t="s">
        <v>2236</v>
      </c>
      <c r="ML57" s="12" t="s">
        <v>2236</v>
      </c>
      <c r="MM57" s="12" t="s">
        <v>2236</v>
      </c>
      <c r="MN57" s="12" t="s">
        <v>2236</v>
      </c>
      <c r="MO57" s="12" t="s">
        <v>2236</v>
      </c>
      <c r="MP57" s="12" t="s">
        <v>2236</v>
      </c>
      <c r="MQ57" s="12" t="s">
        <v>2236</v>
      </c>
      <c r="MR57" s="12" t="s">
        <v>2236</v>
      </c>
      <c r="MS57" s="12" t="s">
        <v>2236</v>
      </c>
      <c r="MT57" s="12" t="s">
        <v>2236</v>
      </c>
      <c r="MU57" s="12" t="s">
        <v>2236</v>
      </c>
      <c r="MV57" s="12" t="s">
        <v>2236</v>
      </c>
      <c r="MW57" s="12" t="s">
        <v>2236</v>
      </c>
      <c r="MX57" s="12" t="s">
        <v>2236</v>
      </c>
      <c r="MY57" s="12" t="s">
        <v>2236</v>
      </c>
      <c r="MZ57" s="12" t="s">
        <v>2236</v>
      </c>
      <c r="NA57" s="12" t="s">
        <v>2236</v>
      </c>
      <c r="NB57" s="12" t="s">
        <v>2236</v>
      </c>
      <c r="NC57" s="12" t="s">
        <v>2236</v>
      </c>
      <c r="ND57" s="12" t="s">
        <v>2236</v>
      </c>
      <c r="NE57" s="12" t="s">
        <v>2236</v>
      </c>
      <c r="NF57" s="12" t="s">
        <v>2236</v>
      </c>
      <c r="NG57" s="12" t="s">
        <v>2236</v>
      </c>
      <c r="NH57" s="12" t="s">
        <v>2236</v>
      </c>
      <c r="NI57" s="12" t="s">
        <v>2236</v>
      </c>
      <c r="NJ57" s="12" t="s">
        <v>2236</v>
      </c>
      <c r="NK57" s="12" t="s">
        <v>2236</v>
      </c>
      <c r="NL57" s="12" t="s">
        <v>2236</v>
      </c>
      <c r="NM57" s="12" t="s">
        <v>2236</v>
      </c>
      <c r="NN57" s="12" t="s">
        <v>2236</v>
      </c>
      <c r="NO57" s="12" t="s">
        <v>2236</v>
      </c>
      <c r="NP57" s="12" t="s">
        <v>2236</v>
      </c>
      <c r="NQ57" s="12" t="s">
        <v>2236</v>
      </c>
      <c r="NR57" s="12" t="s">
        <v>2236</v>
      </c>
      <c r="NS57" s="12" t="s">
        <v>2236</v>
      </c>
      <c r="NT57" s="12" t="s">
        <v>2236</v>
      </c>
      <c r="NU57" s="12" t="s">
        <v>2236</v>
      </c>
      <c r="NV57" s="12" t="s">
        <v>2236</v>
      </c>
      <c r="NW57" s="12" t="s">
        <v>2236</v>
      </c>
      <c r="NX57" s="12" t="s">
        <v>2236</v>
      </c>
      <c r="NY57" s="12" t="s">
        <v>2236</v>
      </c>
      <c r="NZ57" s="12" t="s">
        <v>2236</v>
      </c>
      <c r="OA57" s="12" t="s">
        <v>2236</v>
      </c>
      <c r="OB57" s="12" t="s">
        <v>2236</v>
      </c>
      <c r="OC57" s="12" t="s">
        <v>2236</v>
      </c>
      <c r="OD57" s="12" t="s">
        <v>2236</v>
      </c>
      <c r="OE57" s="12" t="s">
        <v>2236</v>
      </c>
      <c r="OF57" s="12" t="s">
        <v>2236</v>
      </c>
      <c r="OG57" s="12" t="s">
        <v>2236</v>
      </c>
      <c r="OH57" s="12" t="s">
        <v>2236</v>
      </c>
      <c r="OI57" s="12" t="s">
        <v>2236</v>
      </c>
      <c r="OJ57" s="12" t="s">
        <v>2236</v>
      </c>
      <c r="OK57" s="12" t="s">
        <v>2236</v>
      </c>
      <c r="OL57" s="12" t="s">
        <v>2236</v>
      </c>
      <c r="OM57" s="12" t="s">
        <v>2236</v>
      </c>
      <c r="ON57" s="12" t="s">
        <v>2236</v>
      </c>
      <c r="OO57" s="12" t="s">
        <v>2236</v>
      </c>
      <c r="OP57" s="12" t="s">
        <v>2236</v>
      </c>
      <c r="OQ57" s="12" t="s">
        <v>2236</v>
      </c>
      <c r="OR57" s="12" t="s">
        <v>2236</v>
      </c>
      <c r="OS57" s="12" t="s">
        <v>2236</v>
      </c>
      <c r="OT57" s="12" t="s">
        <v>2236</v>
      </c>
      <c r="OU57" s="12" t="s">
        <v>2236</v>
      </c>
      <c r="OV57" s="12" t="s">
        <v>2236</v>
      </c>
      <c r="OW57" s="12" t="s">
        <v>2236</v>
      </c>
      <c r="OX57" s="12" t="s">
        <v>2236</v>
      </c>
      <c r="OY57" s="12" t="s">
        <v>2236</v>
      </c>
      <c r="OZ57" s="12" t="s">
        <v>2236</v>
      </c>
      <c r="PA57" s="12" t="s">
        <v>2236</v>
      </c>
      <c r="PB57" s="12" t="s">
        <v>2236</v>
      </c>
      <c r="PC57" s="12" t="s">
        <v>2236</v>
      </c>
      <c r="PD57" s="12" t="s">
        <v>2236</v>
      </c>
      <c r="PE57" s="12" t="s">
        <v>2236</v>
      </c>
      <c r="PF57" s="12" t="s">
        <v>2236</v>
      </c>
      <c r="PG57" s="12" t="s">
        <v>2236</v>
      </c>
      <c r="PH57" s="12" t="s">
        <v>2236</v>
      </c>
      <c r="PI57" s="12" t="s">
        <v>2236</v>
      </c>
      <c r="PJ57" s="12" t="s">
        <v>2236</v>
      </c>
      <c r="PK57" s="12" t="s">
        <v>2236</v>
      </c>
      <c r="PL57" s="12" t="s">
        <v>2236</v>
      </c>
      <c r="PM57" s="12" t="s">
        <v>2236</v>
      </c>
      <c r="PN57" s="12" t="s">
        <v>2236</v>
      </c>
      <c r="PO57" s="12" t="s">
        <v>2236</v>
      </c>
      <c r="PP57" s="12" t="s">
        <v>2236</v>
      </c>
      <c r="PQ57" s="12" t="s">
        <v>2236</v>
      </c>
      <c r="PR57" s="12" t="s">
        <v>2236</v>
      </c>
      <c r="PS57" s="11" t="s">
        <v>3083</v>
      </c>
      <c r="PT57" s="11" t="s">
        <v>2236</v>
      </c>
      <c r="PU57" s="11" t="s">
        <v>2236</v>
      </c>
      <c r="PV57" s="11" t="s">
        <v>2236</v>
      </c>
      <c r="PW57" s="11" t="s">
        <v>5804</v>
      </c>
      <c r="PX57" s="20" t="s">
        <v>2170</v>
      </c>
    </row>
    <row r="58" spans="1:440" ht="15" customHeight="1">
      <c r="A58" s="11" t="s">
        <v>5805</v>
      </c>
      <c r="B58" s="11">
        <v>715</v>
      </c>
      <c r="C58" s="11" t="s">
        <v>2446</v>
      </c>
      <c r="D58" s="11" t="s">
        <v>2447</v>
      </c>
      <c r="E58" s="11" t="s">
        <v>2448</v>
      </c>
      <c r="F58" s="11">
        <v>2018</v>
      </c>
      <c r="G58" s="11" t="s">
        <v>2449</v>
      </c>
      <c r="H58" s="11" t="s">
        <v>2450</v>
      </c>
      <c r="I58" s="11" t="s">
        <v>2451</v>
      </c>
      <c r="J58" s="11" t="s">
        <v>2452</v>
      </c>
      <c r="K58" s="11" t="s">
        <v>2234</v>
      </c>
      <c r="L58" s="11" t="s">
        <v>2235</v>
      </c>
      <c r="M58" s="11" t="s">
        <v>2236</v>
      </c>
      <c r="N58" s="11" t="s">
        <v>2237</v>
      </c>
      <c r="O58" s="11" t="s">
        <v>2236</v>
      </c>
      <c r="P58" s="11" t="s">
        <v>2453</v>
      </c>
      <c r="Q58" s="70" t="s">
        <v>5806</v>
      </c>
      <c r="R58" s="11" t="s">
        <v>2236</v>
      </c>
      <c r="S58" s="11" t="s">
        <v>2236</v>
      </c>
      <c r="T58" s="11" t="s">
        <v>5807</v>
      </c>
      <c r="U58" s="11" t="s">
        <v>2456</v>
      </c>
      <c r="V58" s="13" t="s">
        <v>5808</v>
      </c>
      <c r="W58" s="11" t="s">
        <v>2236</v>
      </c>
      <c r="X58" s="11" t="s">
        <v>2236</v>
      </c>
      <c r="Y58" s="13" t="s">
        <v>5809</v>
      </c>
      <c r="Z58" s="11" t="s">
        <v>2459</v>
      </c>
      <c r="AA58" s="13" t="s">
        <v>5810</v>
      </c>
      <c r="AB58" s="11" t="s">
        <v>2236</v>
      </c>
      <c r="AC58" s="11" t="s">
        <v>2236</v>
      </c>
      <c r="AD58" s="11" t="s">
        <v>2461</v>
      </c>
      <c r="AE58" s="11" t="s">
        <v>2462</v>
      </c>
      <c r="AF58" s="13" t="s">
        <v>5811</v>
      </c>
      <c r="AG58" s="11" t="s">
        <v>2236</v>
      </c>
      <c r="AH58" s="11" t="s">
        <v>2236</v>
      </c>
      <c r="AI58" s="11" t="s">
        <v>2464</v>
      </c>
      <c r="AJ58" s="12" t="s">
        <v>2236</v>
      </c>
      <c r="AK58" s="12" t="s">
        <v>2236</v>
      </c>
      <c r="AL58" s="12" t="s">
        <v>2236</v>
      </c>
      <c r="AM58" s="12" t="s">
        <v>2236</v>
      </c>
      <c r="AN58" s="12" t="s">
        <v>2236</v>
      </c>
      <c r="AO58" s="12" t="s">
        <v>2236</v>
      </c>
      <c r="AP58" s="12" t="s">
        <v>2236</v>
      </c>
      <c r="AQ58" s="12" t="s">
        <v>2236</v>
      </c>
      <c r="AR58" s="12" t="s">
        <v>2236</v>
      </c>
      <c r="AS58" s="12" t="s">
        <v>2236</v>
      </c>
      <c r="AT58" s="12" t="s">
        <v>2236</v>
      </c>
      <c r="AU58" s="12" t="s">
        <v>2236</v>
      </c>
      <c r="AV58" s="12" t="s">
        <v>2236</v>
      </c>
      <c r="AW58" s="12" t="s">
        <v>2236</v>
      </c>
      <c r="AX58" s="12" t="s">
        <v>2236</v>
      </c>
      <c r="AY58" s="12" t="s">
        <v>2236</v>
      </c>
      <c r="AZ58" s="12" t="s">
        <v>2236</v>
      </c>
      <c r="BA58" s="12" t="s">
        <v>2236</v>
      </c>
      <c r="BB58" s="12" t="s">
        <v>2236</v>
      </c>
      <c r="BC58" s="12" t="s">
        <v>2236</v>
      </c>
      <c r="BD58" s="12" t="s">
        <v>2236</v>
      </c>
      <c r="BE58" s="12" t="s">
        <v>2236</v>
      </c>
      <c r="BF58" s="12" t="s">
        <v>2236</v>
      </c>
      <c r="BG58" s="12" t="s">
        <v>2236</v>
      </c>
      <c r="BH58" s="12" t="s">
        <v>2236</v>
      </c>
      <c r="BI58" s="12" t="s">
        <v>2236</v>
      </c>
      <c r="BJ58" s="12" t="s">
        <v>2236</v>
      </c>
      <c r="BK58" s="12" t="s">
        <v>2236</v>
      </c>
      <c r="BL58" s="12" t="s">
        <v>2236</v>
      </c>
      <c r="BM58" s="12" t="s">
        <v>2236</v>
      </c>
      <c r="BN58" s="12" t="s">
        <v>2236</v>
      </c>
      <c r="BO58" s="12" t="s">
        <v>2236</v>
      </c>
      <c r="BP58" s="12" t="s">
        <v>2236</v>
      </c>
      <c r="BQ58" s="12" t="s">
        <v>2236</v>
      </c>
      <c r="BR58" s="12" t="s">
        <v>2236</v>
      </c>
      <c r="BS58" s="12" t="s">
        <v>2236</v>
      </c>
      <c r="BT58" s="12" t="s">
        <v>2236</v>
      </c>
      <c r="BU58" s="12" t="s">
        <v>2236</v>
      </c>
      <c r="BV58" s="12" t="s">
        <v>2236</v>
      </c>
      <c r="BW58" s="12" t="s">
        <v>2236</v>
      </c>
      <c r="BX58" s="12" t="s">
        <v>2236</v>
      </c>
      <c r="BY58" s="12" t="s">
        <v>2236</v>
      </c>
      <c r="BZ58" s="12" t="s">
        <v>2236</v>
      </c>
      <c r="CA58" s="12" t="s">
        <v>2236</v>
      </c>
      <c r="CB58" s="12" t="s">
        <v>2236</v>
      </c>
      <c r="CC58" s="12" t="s">
        <v>2236</v>
      </c>
      <c r="CD58" s="12" t="s">
        <v>2236</v>
      </c>
      <c r="CE58" s="12" t="s">
        <v>2236</v>
      </c>
      <c r="CF58" s="11" t="s">
        <v>2236</v>
      </c>
      <c r="CG58" s="12" t="s">
        <v>2236</v>
      </c>
      <c r="CH58" s="11" t="s">
        <v>2236</v>
      </c>
      <c r="CI58" s="12" t="s">
        <v>2236</v>
      </c>
      <c r="CJ58" s="12" t="s">
        <v>2236</v>
      </c>
      <c r="CK58" s="12" t="s">
        <v>2236</v>
      </c>
      <c r="CL58" s="12" t="s">
        <v>2236</v>
      </c>
      <c r="CM58" s="12" t="s">
        <v>2236</v>
      </c>
      <c r="CN58" s="12" t="s">
        <v>2236</v>
      </c>
      <c r="CO58" s="12" t="s">
        <v>2236</v>
      </c>
      <c r="CP58" s="12" t="s">
        <v>2236</v>
      </c>
      <c r="CQ58" s="12" t="s">
        <v>2236</v>
      </c>
      <c r="CR58" s="12" t="s">
        <v>2236</v>
      </c>
      <c r="CS58" s="12" t="s">
        <v>2236</v>
      </c>
      <c r="CT58" s="12" t="s">
        <v>2236</v>
      </c>
      <c r="CU58" s="12" t="s">
        <v>2236</v>
      </c>
      <c r="CV58" s="12" t="s">
        <v>2236</v>
      </c>
      <c r="CW58" s="12" t="s">
        <v>2236</v>
      </c>
      <c r="CX58" s="12" t="s">
        <v>2236</v>
      </c>
      <c r="CY58" s="12" t="s">
        <v>2236</v>
      </c>
      <c r="CZ58" s="12" t="s">
        <v>2236</v>
      </c>
      <c r="DA58" s="12" t="s">
        <v>2236</v>
      </c>
      <c r="DB58" s="12" t="s">
        <v>2236</v>
      </c>
      <c r="DC58" s="12" t="s">
        <v>2236</v>
      </c>
      <c r="DD58" s="12" t="s">
        <v>2236</v>
      </c>
      <c r="DE58" s="12" t="s">
        <v>2236</v>
      </c>
      <c r="DF58" s="12" t="s">
        <v>2236</v>
      </c>
      <c r="DG58" s="12" t="s">
        <v>2236</v>
      </c>
      <c r="DH58" s="12" t="s">
        <v>2236</v>
      </c>
      <c r="DI58" s="12" t="s">
        <v>2236</v>
      </c>
      <c r="DJ58" s="12" t="s">
        <v>2236</v>
      </c>
      <c r="DK58" s="12" t="s">
        <v>2236</v>
      </c>
      <c r="DL58" s="12" t="s">
        <v>2236</v>
      </c>
      <c r="DM58" s="12" t="s">
        <v>2236</v>
      </c>
      <c r="DN58" s="12" t="s">
        <v>2236</v>
      </c>
      <c r="DO58" s="12" t="s">
        <v>2236</v>
      </c>
      <c r="DP58" s="12" t="s">
        <v>2236</v>
      </c>
      <c r="DQ58" s="12" t="s">
        <v>2236</v>
      </c>
      <c r="DR58" s="11" t="s">
        <v>2268</v>
      </c>
      <c r="DS58" s="11" t="s">
        <v>2465</v>
      </c>
      <c r="DT58" s="11" t="s">
        <v>2466</v>
      </c>
      <c r="DU58" s="11" t="s">
        <v>5812</v>
      </c>
      <c r="DV58" s="11" t="s">
        <v>2468</v>
      </c>
      <c r="DW58" s="11" t="s">
        <v>2469</v>
      </c>
      <c r="DX58" s="11" t="s">
        <v>5812</v>
      </c>
      <c r="DY58" s="11" t="s">
        <v>2470</v>
      </c>
      <c r="DZ58" s="13" t="s">
        <v>2471</v>
      </c>
      <c r="EA58" s="11" t="s">
        <v>5812</v>
      </c>
      <c r="EB58" s="11" t="s">
        <v>2472</v>
      </c>
      <c r="EC58" s="13" t="s">
        <v>2473</v>
      </c>
      <c r="ED58" s="11" t="s">
        <v>5813</v>
      </c>
      <c r="EE58" s="11" t="s">
        <v>2475</v>
      </c>
      <c r="EF58" s="13" t="s">
        <v>2476</v>
      </c>
      <c r="EG58" s="11" t="s">
        <v>5812</v>
      </c>
      <c r="EH58" s="12" t="s">
        <v>2236</v>
      </c>
      <c r="EI58" s="12" t="s">
        <v>2236</v>
      </c>
      <c r="EJ58" s="12" t="s">
        <v>2236</v>
      </c>
      <c r="EK58" s="12" t="s">
        <v>2236</v>
      </c>
      <c r="EL58" s="12" t="s">
        <v>2236</v>
      </c>
      <c r="EM58" s="12" t="s">
        <v>2236</v>
      </c>
      <c r="EN58" s="12" t="s">
        <v>2236</v>
      </c>
      <c r="EO58" s="12" t="s">
        <v>2236</v>
      </c>
      <c r="EP58" s="12" t="s">
        <v>2236</v>
      </c>
      <c r="EQ58" s="12" t="s">
        <v>2236</v>
      </c>
      <c r="ER58" s="12" t="s">
        <v>2236</v>
      </c>
      <c r="ES58" s="12" t="s">
        <v>2236</v>
      </c>
      <c r="ET58" s="12" t="s">
        <v>2236</v>
      </c>
      <c r="EU58" s="12" t="s">
        <v>2236</v>
      </c>
      <c r="EV58" s="12" t="s">
        <v>2236</v>
      </c>
      <c r="EW58" s="12" t="s">
        <v>2236</v>
      </c>
      <c r="EX58" s="12" t="s">
        <v>2236</v>
      </c>
      <c r="EY58" s="12" t="s">
        <v>2236</v>
      </c>
      <c r="EZ58" s="12" t="s">
        <v>2236</v>
      </c>
      <c r="FA58" s="12" t="s">
        <v>2236</v>
      </c>
      <c r="FB58" s="12" t="s">
        <v>2236</v>
      </c>
      <c r="FC58" s="12" t="s">
        <v>2236</v>
      </c>
      <c r="FD58" s="12" t="s">
        <v>2236</v>
      </c>
      <c r="FE58" s="12" t="s">
        <v>2236</v>
      </c>
      <c r="FF58" s="12" t="s">
        <v>2236</v>
      </c>
      <c r="FG58" s="12" t="s">
        <v>2236</v>
      </c>
      <c r="FH58" s="12" t="s">
        <v>2236</v>
      </c>
      <c r="FI58" s="12" t="s">
        <v>2236</v>
      </c>
      <c r="FJ58" s="12" t="s">
        <v>2236</v>
      </c>
      <c r="FK58" s="12" t="s">
        <v>2236</v>
      </c>
      <c r="FL58" s="12" t="s">
        <v>2236</v>
      </c>
      <c r="FM58" s="12" t="s">
        <v>2236</v>
      </c>
      <c r="FN58" s="12" t="s">
        <v>2236</v>
      </c>
      <c r="FO58" s="12" t="s">
        <v>2236</v>
      </c>
      <c r="FP58" s="12" t="s">
        <v>2236</v>
      </c>
      <c r="FQ58" s="12" t="s">
        <v>2236</v>
      </c>
      <c r="FR58" s="12" t="s">
        <v>2236</v>
      </c>
      <c r="FS58" s="12" t="s">
        <v>2236</v>
      </c>
      <c r="FT58" s="12" t="s">
        <v>2236</v>
      </c>
      <c r="FU58" s="12" t="s">
        <v>2236</v>
      </c>
      <c r="FV58" s="12" t="s">
        <v>2236</v>
      </c>
      <c r="FW58" s="12" t="s">
        <v>2236</v>
      </c>
      <c r="FX58" s="12" t="s">
        <v>2236</v>
      </c>
      <c r="FY58" s="12" t="s">
        <v>2236</v>
      </c>
      <c r="FZ58" s="12" t="s">
        <v>2236</v>
      </c>
      <c r="GA58" s="12" t="s">
        <v>2236</v>
      </c>
      <c r="GB58" s="12" t="s">
        <v>2236</v>
      </c>
      <c r="GC58" s="12" t="s">
        <v>2236</v>
      </c>
      <c r="GD58" s="12" t="s">
        <v>2236</v>
      </c>
      <c r="GE58" s="12" t="s">
        <v>2236</v>
      </c>
      <c r="GF58" s="12" t="s">
        <v>2236</v>
      </c>
      <c r="GG58" s="12" t="s">
        <v>2236</v>
      </c>
      <c r="GH58" s="12" t="s">
        <v>2236</v>
      </c>
      <c r="GI58" s="12" t="s">
        <v>2236</v>
      </c>
      <c r="GJ58" s="12" t="s">
        <v>2236</v>
      </c>
      <c r="GK58" s="12" t="s">
        <v>2236</v>
      </c>
      <c r="GL58" s="12" t="s">
        <v>2236</v>
      </c>
      <c r="GM58" s="11" t="s">
        <v>2477</v>
      </c>
      <c r="GN58" s="11" t="s">
        <v>2236</v>
      </c>
      <c r="GO58" s="11" t="s">
        <v>5814</v>
      </c>
      <c r="GP58" s="11" t="s">
        <v>2236</v>
      </c>
      <c r="GQ58" s="12" t="s">
        <v>2236</v>
      </c>
      <c r="GR58" s="12" t="s">
        <v>2236</v>
      </c>
      <c r="GS58" s="12" t="s">
        <v>2236</v>
      </c>
      <c r="GT58" s="12" t="s">
        <v>2236</v>
      </c>
      <c r="GU58" s="11" t="s">
        <v>5815</v>
      </c>
      <c r="GV58" s="11" t="s">
        <v>2236</v>
      </c>
      <c r="GW58" s="13" t="s">
        <v>5816</v>
      </c>
      <c r="GX58" s="11" t="s">
        <v>2236</v>
      </c>
      <c r="GY58" s="12" t="s">
        <v>2236</v>
      </c>
      <c r="GZ58" s="12" t="s">
        <v>2236</v>
      </c>
      <c r="HA58" s="12" t="s">
        <v>2236</v>
      </c>
      <c r="HB58" s="12" t="s">
        <v>2236</v>
      </c>
      <c r="HC58" s="11" t="s">
        <v>2481</v>
      </c>
      <c r="HD58" s="11" t="s">
        <v>2236</v>
      </c>
      <c r="HE58" s="11" t="s">
        <v>2482</v>
      </c>
      <c r="HF58" s="11" t="s">
        <v>2236</v>
      </c>
      <c r="HG58" s="12" t="s">
        <v>2236</v>
      </c>
      <c r="HH58" s="12" t="s">
        <v>2236</v>
      </c>
      <c r="HI58" s="12" t="s">
        <v>2236</v>
      </c>
      <c r="HJ58" s="12" t="s">
        <v>2236</v>
      </c>
      <c r="HK58" s="11" t="s">
        <v>2483</v>
      </c>
      <c r="HL58" s="11" t="s">
        <v>2236</v>
      </c>
      <c r="HM58" s="13" t="s">
        <v>2484</v>
      </c>
      <c r="HN58" s="11" t="s">
        <v>2236</v>
      </c>
      <c r="HO58" s="12" t="s">
        <v>2236</v>
      </c>
      <c r="HP58" s="12" t="s">
        <v>2236</v>
      </c>
      <c r="HQ58" s="12" t="s">
        <v>2236</v>
      </c>
      <c r="HR58" s="12" t="s">
        <v>2236</v>
      </c>
      <c r="HS58" s="11" t="s">
        <v>2485</v>
      </c>
      <c r="HT58" s="11" t="s">
        <v>2236</v>
      </c>
      <c r="HU58" s="11" t="s">
        <v>2486</v>
      </c>
      <c r="HV58" s="11" t="s">
        <v>2236</v>
      </c>
      <c r="HW58" s="12" t="s">
        <v>2236</v>
      </c>
      <c r="HX58" s="12" t="s">
        <v>2236</v>
      </c>
      <c r="HY58" s="12" t="s">
        <v>2236</v>
      </c>
      <c r="HZ58" s="12" t="s">
        <v>2236</v>
      </c>
      <c r="IA58" s="12" t="s">
        <v>2236</v>
      </c>
      <c r="IB58" s="12" t="s">
        <v>2236</v>
      </c>
      <c r="IC58" s="12" t="s">
        <v>2236</v>
      </c>
      <c r="ID58" s="12" t="s">
        <v>2236</v>
      </c>
      <c r="IE58" s="12" t="s">
        <v>2236</v>
      </c>
      <c r="IF58" s="12" t="s">
        <v>2236</v>
      </c>
      <c r="IG58" s="12" t="s">
        <v>2236</v>
      </c>
      <c r="IH58" s="12" t="s">
        <v>2236</v>
      </c>
      <c r="II58" s="11" t="s">
        <v>2487</v>
      </c>
      <c r="IJ58" s="11" t="s">
        <v>2236</v>
      </c>
      <c r="IK58" s="13" t="s">
        <v>5817</v>
      </c>
      <c r="IL58" s="11" t="s">
        <v>2236</v>
      </c>
      <c r="IM58" s="12" t="s">
        <v>2236</v>
      </c>
      <c r="IN58" s="12" t="s">
        <v>2236</v>
      </c>
      <c r="IO58" s="12" t="s">
        <v>2236</v>
      </c>
      <c r="IP58" s="12" t="s">
        <v>2236</v>
      </c>
      <c r="IQ58" s="11" t="s">
        <v>5818</v>
      </c>
      <c r="IR58" s="11" t="s">
        <v>2236</v>
      </c>
      <c r="IS58" s="13" t="s">
        <v>5819</v>
      </c>
      <c r="IT58" s="11" t="s">
        <v>2236</v>
      </c>
      <c r="IU58" s="12" t="s">
        <v>2236</v>
      </c>
      <c r="IV58" s="12" t="s">
        <v>2236</v>
      </c>
      <c r="IW58" s="12" t="s">
        <v>2236</v>
      </c>
      <c r="IX58" s="12" t="s">
        <v>2236</v>
      </c>
      <c r="IY58" s="12" t="s">
        <v>2236</v>
      </c>
      <c r="IZ58" s="12" t="s">
        <v>2236</v>
      </c>
      <c r="JA58" s="12" t="s">
        <v>2236</v>
      </c>
      <c r="JB58" s="12" t="s">
        <v>2236</v>
      </c>
      <c r="JC58" s="11" t="s">
        <v>2491</v>
      </c>
      <c r="JD58" s="11" t="s">
        <v>2236</v>
      </c>
      <c r="JE58" s="13" t="s">
        <v>5820</v>
      </c>
      <c r="JF58" s="11" t="s">
        <v>2236</v>
      </c>
      <c r="JG58" s="12" t="s">
        <v>2236</v>
      </c>
      <c r="JH58" s="12" t="s">
        <v>2236</v>
      </c>
      <c r="JI58" s="12" t="s">
        <v>2236</v>
      </c>
      <c r="JJ58" s="12" t="s">
        <v>2236</v>
      </c>
      <c r="JK58" s="12" t="s">
        <v>2236</v>
      </c>
      <c r="JL58" s="12" t="s">
        <v>2236</v>
      </c>
      <c r="JM58" s="12" t="s">
        <v>2236</v>
      </c>
      <c r="JN58" s="12" t="s">
        <v>2236</v>
      </c>
      <c r="JO58" s="13" t="s">
        <v>2493</v>
      </c>
      <c r="JP58" s="11" t="s">
        <v>2236</v>
      </c>
      <c r="JQ58" s="13" t="s">
        <v>5821</v>
      </c>
      <c r="JR58" s="11" t="s">
        <v>2236</v>
      </c>
      <c r="JS58" s="11" t="s">
        <v>5822</v>
      </c>
      <c r="JT58" s="11" t="s">
        <v>2236</v>
      </c>
      <c r="JU58" s="11" t="s">
        <v>5823</v>
      </c>
      <c r="JV58" s="11" t="s">
        <v>2236</v>
      </c>
      <c r="JW58" s="11" t="s">
        <v>2497</v>
      </c>
      <c r="JX58" s="11" t="s">
        <v>2236</v>
      </c>
      <c r="JY58" s="13" t="s">
        <v>5824</v>
      </c>
      <c r="JZ58" s="11" t="s">
        <v>2236</v>
      </c>
      <c r="KA58" s="11" t="s">
        <v>2499</v>
      </c>
      <c r="KB58" s="11" t="s">
        <v>2236</v>
      </c>
      <c r="KC58" s="13" t="s">
        <v>5825</v>
      </c>
      <c r="KD58" s="11" t="s">
        <v>2236</v>
      </c>
      <c r="KE58" s="11" t="s">
        <v>2501</v>
      </c>
      <c r="KF58" s="11" t="s">
        <v>2236</v>
      </c>
      <c r="KG58" s="13" t="s">
        <v>5826</v>
      </c>
      <c r="KH58" s="11" t="s">
        <v>2236</v>
      </c>
      <c r="KI58" s="11" t="s">
        <v>5827</v>
      </c>
      <c r="KJ58" s="11" t="s">
        <v>2236</v>
      </c>
      <c r="KK58" s="11" t="s">
        <v>2504</v>
      </c>
      <c r="KL58" s="11" t="s">
        <v>2236</v>
      </c>
      <c r="KM58" s="11" t="s">
        <v>5828</v>
      </c>
      <c r="KN58" s="11" t="s">
        <v>2236</v>
      </c>
      <c r="KO58" s="11" t="s">
        <v>5829</v>
      </c>
      <c r="KP58" s="11" t="s">
        <v>2236</v>
      </c>
      <c r="KQ58" s="11" t="s">
        <v>5830</v>
      </c>
      <c r="KR58" s="11" t="s">
        <v>2236</v>
      </c>
      <c r="KS58" s="11" t="s">
        <v>5831</v>
      </c>
      <c r="KT58" s="11" t="s">
        <v>2236</v>
      </c>
      <c r="KU58" s="11" t="s">
        <v>2509</v>
      </c>
      <c r="KV58" s="11" t="s">
        <v>2236</v>
      </c>
      <c r="KW58" s="13" t="s">
        <v>5832</v>
      </c>
      <c r="KX58" s="11" t="s">
        <v>2236</v>
      </c>
      <c r="KY58" s="11" t="s">
        <v>5833</v>
      </c>
      <c r="KZ58" s="11" t="s">
        <v>2236</v>
      </c>
      <c r="LA58" s="13" t="s">
        <v>5834</v>
      </c>
      <c r="LB58" s="11" t="s">
        <v>2236</v>
      </c>
      <c r="LC58" s="11" t="s">
        <v>5835</v>
      </c>
      <c r="LD58" s="11" t="s">
        <v>2236</v>
      </c>
      <c r="LE58" s="11" t="s">
        <v>5836</v>
      </c>
      <c r="LF58" s="11" t="s">
        <v>2236</v>
      </c>
      <c r="LG58" s="11" t="s">
        <v>2515</v>
      </c>
      <c r="LH58" s="11" t="s">
        <v>2236</v>
      </c>
      <c r="LI58" s="13" t="s">
        <v>5837</v>
      </c>
      <c r="LJ58" s="11" t="s">
        <v>2236</v>
      </c>
      <c r="LK58" s="11" t="s">
        <v>5838</v>
      </c>
      <c r="LL58" s="11" t="s">
        <v>2236</v>
      </c>
      <c r="LM58" s="13" t="s">
        <v>5839</v>
      </c>
      <c r="LN58" s="11" t="s">
        <v>2236</v>
      </c>
      <c r="LO58" s="11" t="s">
        <v>2519</v>
      </c>
      <c r="LP58" s="11" t="s">
        <v>2236</v>
      </c>
      <c r="LQ58" s="11" t="s">
        <v>5840</v>
      </c>
      <c r="LR58" s="11" t="s">
        <v>2236</v>
      </c>
      <c r="LS58" s="11" t="s">
        <v>5841</v>
      </c>
      <c r="LT58" s="11" t="s">
        <v>2236</v>
      </c>
      <c r="LU58" s="11" t="s">
        <v>5842</v>
      </c>
      <c r="LV58" s="11" t="s">
        <v>2236</v>
      </c>
      <c r="LW58" s="11" t="s">
        <v>5843</v>
      </c>
      <c r="LX58" s="11" t="s">
        <v>2236</v>
      </c>
      <c r="LY58" s="13" t="s">
        <v>5844</v>
      </c>
      <c r="LZ58" s="11" t="s">
        <v>2236</v>
      </c>
      <c r="MA58" s="11" t="s">
        <v>5845</v>
      </c>
      <c r="MB58" s="11" t="s">
        <v>2236</v>
      </c>
      <c r="MC58" s="13" t="s">
        <v>5846</v>
      </c>
      <c r="MD58" s="11" t="s">
        <v>2236</v>
      </c>
      <c r="ME58" s="11" t="s">
        <v>5847</v>
      </c>
      <c r="MF58" s="11" t="s">
        <v>2236</v>
      </c>
      <c r="MG58" s="11" t="s">
        <v>5848</v>
      </c>
      <c r="MH58" s="11" t="s">
        <v>2236</v>
      </c>
      <c r="MI58" s="11" t="s">
        <v>5849</v>
      </c>
      <c r="MJ58" s="11" t="s">
        <v>2236</v>
      </c>
      <c r="MK58" s="13" t="s">
        <v>5850</v>
      </c>
      <c r="ML58" s="11" t="s">
        <v>2236</v>
      </c>
      <c r="MM58" s="11" t="s">
        <v>5851</v>
      </c>
      <c r="MN58" s="11" t="s">
        <v>2236</v>
      </c>
      <c r="MO58" s="13" t="s">
        <v>5852</v>
      </c>
      <c r="MP58" s="11" t="s">
        <v>2236</v>
      </c>
      <c r="MQ58" s="11" t="s">
        <v>2533</v>
      </c>
      <c r="MR58" s="11" t="s">
        <v>2236</v>
      </c>
      <c r="MS58" s="11" t="s">
        <v>5853</v>
      </c>
      <c r="MT58" s="11" t="s">
        <v>2236</v>
      </c>
      <c r="MU58" s="12" t="s">
        <v>2236</v>
      </c>
      <c r="MV58" s="12" t="s">
        <v>2236</v>
      </c>
      <c r="MW58" s="12" t="s">
        <v>2236</v>
      </c>
      <c r="MX58" s="12" t="s">
        <v>2236</v>
      </c>
      <c r="MY58" s="12" t="s">
        <v>2236</v>
      </c>
      <c r="MZ58" s="12" t="s">
        <v>2236</v>
      </c>
      <c r="NA58" s="12" t="s">
        <v>2236</v>
      </c>
      <c r="NB58" s="12" t="s">
        <v>2236</v>
      </c>
      <c r="NC58" s="12" t="s">
        <v>2236</v>
      </c>
      <c r="ND58" s="12" t="s">
        <v>2236</v>
      </c>
      <c r="NE58" s="12" t="s">
        <v>2236</v>
      </c>
      <c r="NF58" s="12" t="s">
        <v>2236</v>
      </c>
      <c r="NG58" s="12" t="s">
        <v>2236</v>
      </c>
      <c r="NH58" s="12" t="s">
        <v>2236</v>
      </c>
      <c r="NI58" s="12" t="s">
        <v>2236</v>
      </c>
      <c r="NJ58" s="12" t="s">
        <v>2236</v>
      </c>
      <c r="NK58" s="12" t="s">
        <v>2236</v>
      </c>
      <c r="NL58" s="12" t="s">
        <v>2236</v>
      </c>
      <c r="NM58" s="12" t="s">
        <v>2236</v>
      </c>
      <c r="NN58" s="12" t="s">
        <v>2236</v>
      </c>
      <c r="NO58" s="12" t="s">
        <v>2236</v>
      </c>
      <c r="NP58" s="12" t="s">
        <v>2236</v>
      </c>
      <c r="NQ58" s="12" t="s">
        <v>2236</v>
      </c>
      <c r="NR58" s="12" t="s">
        <v>2236</v>
      </c>
      <c r="NS58" s="12" t="s">
        <v>2236</v>
      </c>
      <c r="NT58" s="12" t="s">
        <v>2236</v>
      </c>
      <c r="NU58" s="12" t="s">
        <v>2236</v>
      </c>
      <c r="NV58" s="12" t="s">
        <v>2236</v>
      </c>
      <c r="NW58" s="12" t="s">
        <v>2236</v>
      </c>
      <c r="NX58" s="12" t="s">
        <v>2236</v>
      </c>
      <c r="NY58" s="12" t="s">
        <v>2236</v>
      </c>
      <c r="NZ58" s="12" t="s">
        <v>2236</v>
      </c>
      <c r="OA58" s="12" t="s">
        <v>2236</v>
      </c>
      <c r="OB58" s="12" t="s">
        <v>2236</v>
      </c>
      <c r="OC58" s="12" t="s">
        <v>2236</v>
      </c>
      <c r="OD58" s="12" t="s">
        <v>2236</v>
      </c>
      <c r="OE58" s="12" t="s">
        <v>2236</v>
      </c>
      <c r="OF58" s="12" t="s">
        <v>2236</v>
      </c>
      <c r="OG58" s="12" t="s">
        <v>2236</v>
      </c>
      <c r="OH58" s="12" t="s">
        <v>2236</v>
      </c>
      <c r="OI58" s="12" t="s">
        <v>2236</v>
      </c>
      <c r="OJ58" s="12" t="s">
        <v>2236</v>
      </c>
      <c r="OK58" s="12" t="s">
        <v>2236</v>
      </c>
      <c r="OL58" s="12" t="s">
        <v>2236</v>
      </c>
      <c r="OM58" s="12" t="s">
        <v>2236</v>
      </c>
      <c r="ON58" s="12" t="s">
        <v>2236</v>
      </c>
      <c r="OO58" s="12" t="s">
        <v>2236</v>
      </c>
      <c r="OP58" s="12" t="s">
        <v>2236</v>
      </c>
      <c r="OQ58" s="12" t="s">
        <v>2236</v>
      </c>
      <c r="OR58" s="12" t="s">
        <v>2236</v>
      </c>
      <c r="OS58" s="12" t="s">
        <v>2236</v>
      </c>
      <c r="OT58" s="12" t="s">
        <v>2236</v>
      </c>
      <c r="OU58" s="12" t="s">
        <v>2236</v>
      </c>
      <c r="OV58" s="12" t="s">
        <v>2236</v>
      </c>
      <c r="OW58" s="12" t="s">
        <v>2236</v>
      </c>
      <c r="OX58" s="12" t="s">
        <v>2236</v>
      </c>
      <c r="OY58" s="12" t="s">
        <v>2236</v>
      </c>
      <c r="OZ58" s="12" t="s">
        <v>2236</v>
      </c>
      <c r="PA58" s="12" t="s">
        <v>2236</v>
      </c>
      <c r="PB58" s="12" t="s">
        <v>2236</v>
      </c>
      <c r="PC58" s="12" t="s">
        <v>2236</v>
      </c>
      <c r="PD58" s="12" t="s">
        <v>2236</v>
      </c>
      <c r="PE58" s="12" t="s">
        <v>2236</v>
      </c>
      <c r="PF58" s="12" t="s">
        <v>2236</v>
      </c>
      <c r="PG58" s="12" t="s">
        <v>2236</v>
      </c>
      <c r="PH58" s="12" t="s">
        <v>2236</v>
      </c>
      <c r="PI58" s="12" t="s">
        <v>2236</v>
      </c>
      <c r="PJ58" s="12" t="s">
        <v>2236</v>
      </c>
      <c r="PK58" s="12" t="s">
        <v>2236</v>
      </c>
      <c r="PL58" s="12" t="s">
        <v>2236</v>
      </c>
      <c r="PM58" s="12" t="s">
        <v>2236</v>
      </c>
      <c r="PN58" s="12" t="s">
        <v>2236</v>
      </c>
      <c r="PO58" s="12" t="s">
        <v>2236</v>
      </c>
      <c r="PP58" s="12" t="s">
        <v>2236</v>
      </c>
      <c r="PQ58" s="12" t="s">
        <v>2236</v>
      </c>
      <c r="PR58" s="12" t="s">
        <v>2236</v>
      </c>
      <c r="PS58" s="11" t="s">
        <v>5854</v>
      </c>
      <c r="PT58" s="11" t="s">
        <v>2236</v>
      </c>
      <c r="PU58" s="11" t="s">
        <v>2236</v>
      </c>
      <c r="PV58" s="11" t="s">
        <v>5855</v>
      </c>
      <c r="PW58" s="11" t="s">
        <v>5856</v>
      </c>
      <c r="PX58" s="20" t="s">
        <v>2170</v>
      </c>
    </row>
    <row r="59" spans="1:440" ht="15" customHeight="1">
      <c r="A59" s="11" t="s">
        <v>5857</v>
      </c>
      <c r="B59" s="11">
        <v>926</v>
      </c>
      <c r="C59" s="11" t="s">
        <v>3646</v>
      </c>
      <c r="D59" s="11" t="s">
        <v>3647</v>
      </c>
      <c r="E59" s="11" t="s">
        <v>3648</v>
      </c>
      <c r="F59" s="11">
        <v>2017</v>
      </c>
      <c r="G59" s="11" t="s">
        <v>3649</v>
      </c>
      <c r="H59" s="11" t="s">
        <v>3650</v>
      </c>
      <c r="I59" s="11" t="s">
        <v>3008</v>
      </c>
      <c r="J59" s="11" t="s">
        <v>3651</v>
      </c>
      <c r="K59" s="11" t="s">
        <v>2408</v>
      </c>
      <c r="L59" s="11" t="s">
        <v>2891</v>
      </c>
      <c r="M59" s="11" t="s">
        <v>3008</v>
      </c>
      <c r="N59" s="11" t="s">
        <v>3011</v>
      </c>
      <c r="O59" s="11" t="s">
        <v>3652</v>
      </c>
      <c r="P59" s="11" t="s">
        <v>2236</v>
      </c>
      <c r="Q59" s="60" t="s">
        <v>2236</v>
      </c>
      <c r="R59" s="11" t="s">
        <v>2236</v>
      </c>
      <c r="S59" s="12" t="s">
        <v>2236</v>
      </c>
      <c r="T59" s="12" t="s">
        <v>2236</v>
      </c>
      <c r="U59" s="12" t="s">
        <v>2236</v>
      </c>
      <c r="V59" s="12" t="s">
        <v>2236</v>
      </c>
      <c r="W59" s="12" t="s">
        <v>2236</v>
      </c>
      <c r="X59" s="12" t="s">
        <v>2236</v>
      </c>
      <c r="Y59" s="12" t="s">
        <v>2236</v>
      </c>
      <c r="Z59" s="12" t="s">
        <v>2236</v>
      </c>
      <c r="AA59" s="12" t="s">
        <v>2236</v>
      </c>
      <c r="AB59" s="12" t="s">
        <v>2236</v>
      </c>
      <c r="AC59" s="12" t="s">
        <v>2236</v>
      </c>
      <c r="AD59" s="12" t="s">
        <v>2236</v>
      </c>
      <c r="AE59" s="12" t="s">
        <v>2236</v>
      </c>
      <c r="AF59" s="12" t="s">
        <v>2236</v>
      </c>
      <c r="AG59" s="12" t="s">
        <v>2236</v>
      </c>
      <c r="AH59" s="12" t="s">
        <v>2236</v>
      </c>
      <c r="AI59" s="12" t="s">
        <v>2236</v>
      </c>
      <c r="AJ59" s="12" t="s">
        <v>2236</v>
      </c>
      <c r="AK59" s="12" t="s">
        <v>2236</v>
      </c>
      <c r="AL59" s="12" t="s">
        <v>2236</v>
      </c>
      <c r="AM59" s="12" t="s">
        <v>2236</v>
      </c>
      <c r="AN59" s="12" t="s">
        <v>2236</v>
      </c>
      <c r="AO59" s="12" t="s">
        <v>2236</v>
      </c>
      <c r="AP59" s="12" t="s">
        <v>2236</v>
      </c>
      <c r="AQ59" s="12" t="s">
        <v>2236</v>
      </c>
      <c r="AR59" s="12" t="s">
        <v>2236</v>
      </c>
      <c r="AS59" s="12" t="s">
        <v>2236</v>
      </c>
      <c r="AT59" s="12" t="s">
        <v>2236</v>
      </c>
      <c r="AU59" s="12" t="s">
        <v>2236</v>
      </c>
      <c r="AV59" s="12" t="s">
        <v>2236</v>
      </c>
      <c r="AW59" s="12" t="s">
        <v>2236</v>
      </c>
      <c r="AX59" s="12" t="s">
        <v>2236</v>
      </c>
      <c r="AY59" s="12" t="s">
        <v>2236</v>
      </c>
      <c r="AZ59" s="12" t="s">
        <v>2236</v>
      </c>
      <c r="BA59" s="12" t="s">
        <v>2236</v>
      </c>
      <c r="BB59" s="12" t="s">
        <v>2236</v>
      </c>
      <c r="BC59" s="12" t="s">
        <v>2236</v>
      </c>
      <c r="BD59" s="12" t="s">
        <v>2236</v>
      </c>
      <c r="BE59" s="12" t="s">
        <v>2236</v>
      </c>
      <c r="BF59" s="12" t="s">
        <v>2236</v>
      </c>
      <c r="BG59" s="12" t="s">
        <v>2236</v>
      </c>
      <c r="BH59" s="12" t="s">
        <v>2236</v>
      </c>
      <c r="BI59" s="12" t="s">
        <v>2236</v>
      </c>
      <c r="BJ59" s="12" t="s">
        <v>2236</v>
      </c>
      <c r="BK59" s="12" t="s">
        <v>2236</v>
      </c>
      <c r="BL59" s="12" t="s">
        <v>2236</v>
      </c>
      <c r="BM59" s="12" t="s">
        <v>2236</v>
      </c>
      <c r="BN59" s="12" t="s">
        <v>2236</v>
      </c>
      <c r="BO59" s="12" t="s">
        <v>2236</v>
      </c>
      <c r="BP59" s="12" t="s">
        <v>2236</v>
      </c>
      <c r="BQ59" s="12" t="s">
        <v>2236</v>
      </c>
      <c r="BR59" s="12" t="s">
        <v>2236</v>
      </c>
      <c r="BS59" s="12" t="s">
        <v>2236</v>
      </c>
      <c r="BT59" s="12" t="s">
        <v>2236</v>
      </c>
      <c r="BU59" s="12" t="s">
        <v>2236</v>
      </c>
      <c r="BV59" s="11" t="s">
        <v>2236</v>
      </c>
      <c r="BW59" s="11" t="s">
        <v>2236</v>
      </c>
      <c r="BX59" s="11" t="s">
        <v>2236</v>
      </c>
      <c r="BY59" s="11" t="s">
        <v>2236</v>
      </c>
      <c r="BZ59" s="12" t="s">
        <v>2236</v>
      </c>
      <c r="CA59" s="12" t="s">
        <v>2236</v>
      </c>
      <c r="CB59" s="12" t="s">
        <v>2236</v>
      </c>
      <c r="CC59" s="12" t="s">
        <v>2236</v>
      </c>
      <c r="CD59" s="12" t="s">
        <v>2236</v>
      </c>
      <c r="CE59" s="12" t="s">
        <v>2236</v>
      </c>
      <c r="CF59" s="11" t="s">
        <v>2236</v>
      </c>
      <c r="CG59" s="12" t="s">
        <v>2236</v>
      </c>
      <c r="CH59" s="11" t="s">
        <v>2236</v>
      </c>
      <c r="CI59" s="11" t="s">
        <v>2236</v>
      </c>
      <c r="CJ59" s="11" t="s">
        <v>2236</v>
      </c>
      <c r="CK59" s="11" t="s">
        <v>3653</v>
      </c>
      <c r="CL59" s="12" t="s">
        <v>2236</v>
      </c>
      <c r="CM59" s="12" t="s">
        <v>2236</v>
      </c>
      <c r="CN59" s="12" t="s">
        <v>2236</v>
      </c>
      <c r="CO59" s="12" t="s">
        <v>2236</v>
      </c>
      <c r="CP59" s="12" t="s">
        <v>2236</v>
      </c>
      <c r="CQ59" s="12" t="s">
        <v>2236</v>
      </c>
      <c r="CR59" s="12" t="s">
        <v>2236</v>
      </c>
      <c r="CS59" s="12" t="s">
        <v>2236</v>
      </c>
      <c r="CT59" s="12" t="s">
        <v>2236</v>
      </c>
      <c r="CU59" s="12" t="s">
        <v>2236</v>
      </c>
      <c r="CV59" s="12" t="s">
        <v>2236</v>
      </c>
      <c r="CW59" s="12" t="s">
        <v>2236</v>
      </c>
      <c r="CX59" s="12" t="s">
        <v>2236</v>
      </c>
      <c r="CY59" s="12" t="s">
        <v>2236</v>
      </c>
      <c r="CZ59" s="12" t="s">
        <v>2236</v>
      </c>
      <c r="DA59" s="12" t="s">
        <v>2236</v>
      </c>
      <c r="DB59" s="12" t="s">
        <v>2236</v>
      </c>
      <c r="DC59" s="12" t="s">
        <v>2236</v>
      </c>
      <c r="DD59" s="12" t="s">
        <v>2236</v>
      </c>
      <c r="DE59" s="12" t="s">
        <v>2236</v>
      </c>
      <c r="DF59" s="12" t="s">
        <v>2236</v>
      </c>
      <c r="DG59" s="12" t="s">
        <v>2236</v>
      </c>
      <c r="DH59" s="12" t="s">
        <v>2236</v>
      </c>
      <c r="DI59" s="12" t="s">
        <v>2236</v>
      </c>
      <c r="DJ59" s="12" t="s">
        <v>2236</v>
      </c>
      <c r="DK59" s="12" t="s">
        <v>2236</v>
      </c>
      <c r="DL59" s="12" t="s">
        <v>2236</v>
      </c>
      <c r="DM59" s="12" t="s">
        <v>2236</v>
      </c>
      <c r="DN59" s="12" t="s">
        <v>2236</v>
      </c>
      <c r="DO59" s="12" t="s">
        <v>2236</v>
      </c>
      <c r="DP59" s="12" t="s">
        <v>2236</v>
      </c>
      <c r="DQ59" s="12" t="s">
        <v>2236</v>
      </c>
      <c r="DR59" s="11" t="s">
        <v>2268</v>
      </c>
      <c r="DS59" s="11" t="s">
        <v>3654</v>
      </c>
      <c r="DT59" s="13" t="s">
        <v>3655</v>
      </c>
      <c r="DU59" s="11" t="s">
        <v>3656</v>
      </c>
      <c r="DV59" s="11" t="s">
        <v>3657</v>
      </c>
      <c r="DW59" s="11" t="s">
        <v>2236</v>
      </c>
      <c r="DX59" s="11" t="s">
        <v>2236</v>
      </c>
      <c r="DY59" s="11" t="s">
        <v>3658</v>
      </c>
      <c r="DZ59" s="11" t="s">
        <v>2236</v>
      </c>
      <c r="EA59" s="11" t="s">
        <v>2236</v>
      </c>
      <c r="EB59" s="11" t="s">
        <v>3659</v>
      </c>
      <c r="EC59" s="13" t="s">
        <v>5858</v>
      </c>
      <c r="ED59" s="11" t="s">
        <v>3656</v>
      </c>
      <c r="EE59" s="11" t="s">
        <v>3661</v>
      </c>
      <c r="EF59" s="11" t="s">
        <v>2236</v>
      </c>
      <c r="EG59" s="11" t="s">
        <v>2236</v>
      </c>
      <c r="EH59" s="12" t="s">
        <v>2236</v>
      </c>
      <c r="EI59" s="12" t="s">
        <v>2236</v>
      </c>
      <c r="EJ59" s="12" t="s">
        <v>2236</v>
      </c>
      <c r="EK59" s="12" t="s">
        <v>2236</v>
      </c>
      <c r="EL59" s="12" t="s">
        <v>2236</v>
      </c>
      <c r="EM59" s="12" t="s">
        <v>2236</v>
      </c>
      <c r="EN59" s="12" t="s">
        <v>2236</v>
      </c>
      <c r="EO59" s="12" t="s">
        <v>2236</v>
      </c>
      <c r="EP59" s="12" t="s">
        <v>2236</v>
      </c>
      <c r="EQ59" s="14" t="s">
        <v>2236</v>
      </c>
      <c r="ER59" s="12" t="s">
        <v>2236</v>
      </c>
      <c r="ES59" s="12" t="s">
        <v>2236</v>
      </c>
      <c r="ET59" s="12" t="s">
        <v>2236</v>
      </c>
      <c r="EU59" s="12" t="s">
        <v>2236</v>
      </c>
      <c r="EV59" s="12" t="s">
        <v>2236</v>
      </c>
      <c r="EW59" s="12" t="s">
        <v>2236</v>
      </c>
      <c r="EX59" s="12" t="s">
        <v>2236</v>
      </c>
      <c r="EY59" s="12" t="s">
        <v>2236</v>
      </c>
      <c r="EZ59" s="12" t="s">
        <v>2236</v>
      </c>
      <c r="FA59" s="12" t="s">
        <v>2236</v>
      </c>
      <c r="FB59" s="12" t="s">
        <v>2236</v>
      </c>
      <c r="FC59" s="12" t="s">
        <v>2236</v>
      </c>
      <c r="FD59" s="12" t="s">
        <v>2236</v>
      </c>
      <c r="FE59" s="12" t="s">
        <v>2236</v>
      </c>
      <c r="FF59" s="12" t="s">
        <v>2236</v>
      </c>
      <c r="FG59" s="12" t="s">
        <v>2236</v>
      </c>
      <c r="FH59" s="12" t="s">
        <v>2236</v>
      </c>
      <c r="FI59" s="12" t="s">
        <v>2236</v>
      </c>
      <c r="FJ59" s="12" t="s">
        <v>2236</v>
      </c>
      <c r="FK59" s="12" t="s">
        <v>2236</v>
      </c>
      <c r="FL59" s="12" t="s">
        <v>2236</v>
      </c>
      <c r="FM59" s="12" t="s">
        <v>2236</v>
      </c>
      <c r="FN59" s="12" t="s">
        <v>2236</v>
      </c>
      <c r="FO59" s="12" t="s">
        <v>2236</v>
      </c>
      <c r="FP59" s="12" t="s">
        <v>2236</v>
      </c>
      <c r="FQ59" s="12" t="s">
        <v>2236</v>
      </c>
      <c r="FR59" s="12" t="s">
        <v>2236</v>
      </c>
      <c r="FS59" s="12" t="s">
        <v>2236</v>
      </c>
      <c r="FT59" s="12" t="s">
        <v>2236</v>
      </c>
      <c r="FU59" s="12" t="s">
        <v>2236</v>
      </c>
      <c r="FV59" s="12" t="s">
        <v>2236</v>
      </c>
      <c r="FW59" s="12" t="s">
        <v>2236</v>
      </c>
      <c r="FX59" s="12" t="s">
        <v>2236</v>
      </c>
      <c r="FY59" s="12" t="s">
        <v>2236</v>
      </c>
      <c r="FZ59" s="12" t="s">
        <v>2236</v>
      </c>
      <c r="GA59" s="12" t="s">
        <v>2236</v>
      </c>
      <c r="GB59" s="12" t="s">
        <v>2236</v>
      </c>
      <c r="GC59" s="12" t="s">
        <v>2236</v>
      </c>
      <c r="GD59" s="12" t="s">
        <v>2236</v>
      </c>
      <c r="GE59" s="12" t="s">
        <v>2236</v>
      </c>
      <c r="GF59" s="12" t="s">
        <v>2236</v>
      </c>
      <c r="GG59" s="12" t="s">
        <v>2236</v>
      </c>
      <c r="GH59" s="12" t="s">
        <v>2236</v>
      </c>
      <c r="GI59" s="12" t="s">
        <v>2236</v>
      </c>
      <c r="GJ59" s="12" t="s">
        <v>2236</v>
      </c>
      <c r="GK59" s="12" t="s">
        <v>2236</v>
      </c>
      <c r="GL59" s="12" t="s">
        <v>2236</v>
      </c>
      <c r="GM59" s="12" t="s">
        <v>2236</v>
      </c>
      <c r="GN59" s="12" t="s">
        <v>2236</v>
      </c>
      <c r="GO59" s="12" t="s">
        <v>2236</v>
      </c>
      <c r="GP59" s="12" t="s">
        <v>2236</v>
      </c>
      <c r="GQ59" s="12" t="s">
        <v>2236</v>
      </c>
      <c r="GR59" s="12" t="s">
        <v>2236</v>
      </c>
      <c r="GS59" s="12" t="s">
        <v>2236</v>
      </c>
      <c r="GT59" s="12" t="s">
        <v>2236</v>
      </c>
      <c r="GU59" s="12" t="s">
        <v>2236</v>
      </c>
      <c r="GV59" s="12" t="s">
        <v>2236</v>
      </c>
      <c r="GW59" s="12" t="s">
        <v>2236</v>
      </c>
      <c r="GX59" s="12" t="s">
        <v>2236</v>
      </c>
      <c r="GY59" s="12" t="s">
        <v>2236</v>
      </c>
      <c r="GZ59" s="12" t="s">
        <v>2236</v>
      </c>
      <c r="HA59" s="12" t="s">
        <v>2236</v>
      </c>
      <c r="HB59" s="12" t="s">
        <v>2236</v>
      </c>
      <c r="HC59" s="12" t="s">
        <v>2236</v>
      </c>
      <c r="HD59" s="12" t="s">
        <v>2236</v>
      </c>
      <c r="HE59" s="12" t="s">
        <v>2236</v>
      </c>
      <c r="HF59" s="12" t="s">
        <v>2236</v>
      </c>
      <c r="HG59" s="12" t="s">
        <v>2236</v>
      </c>
      <c r="HH59" s="12" t="s">
        <v>2236</v>
      </c>
      <c r="HI59" s="12" t="s">
        <v>2236</v>
      </c>
      <c r="HJ59" s="12" t="s">
        <v>2236</v>
      </c>
      <c r="HK59" s="12" t="s">
        <v>2236</v>
      </c>
      <c r="HL59" s="12" t="s">
        <v>2236</v>
      </c>
      <c r="HM59" s="12" t="s">
        <v>2236</v>
      </c>
      <c r="HN59" s="12" t="s">
        <v>2236</v>
      </c>
      <c r="HO59" s="12" t="s">
        <v>2236</v>
      </c>
      <c r="HP59" s="12" t="s">
        <v>2236</v>
      </c>
      <c r="HQ59" s="12" t="s">
        <v>2236</v>
      </c>
      <c r="HR59" s="12" t="s">
        <v>2236</v>
      </c>
      <c r="HS59" s="12" t="s">
        <v>2236</v>
      </c>
      <c r="HT59" s="12" t="s">
        <v>2236</v>
      </c>
      <c r="HU59" s="12" t="s">
        <v>2236</v>
      </c>
      <c r="HV59" s="12" t="s">
        <v>2236</v>
      </c>
      <c r="HW59" s="12" t="s">
        <v>2236</v>
      </c>
      <c r="HX59" s="12" t="s">
        <v>2236</v>
      </c>
      <c r="HY59" s="12" t="s">
        <v>2236</v>
      </c>
      <c r="HZ59" s="12" t="s">
        <v>2236</v>
      </c>
      <c r="IA59" s="12" t="s">
        <v>2236</v>
      </c>
      <c r="IB59" s="12" t="s">
        <v>2236</v>
      </c>
      <c r="IC59" s="12" t="s">
        <v>2236</v>
      </c>
      <c r="ID59" s="12" t="s">
        <v>2236</v>
      </c>
      <c r="IE59" s="12" t="s">
        <v>2236</v>
      </c>
      <c r="IF59" s="12" t="s">
        <v>2236</v>
      </c>
      <c r="IG59" s="12" t="s">
        <v>2236</v>
      </c>
      <c r="IH59" s="12" t="s">
        <v>2236</v>
      </c>
      <c r="II59" s="12" t="s">
        <v>2236</v>
      </c>
      <c r="IJ59" s="12" t="s">
        <v>2236</v>
      </c>
      <c r="IK59" s="12" t="s">
        <v>2236</v>
      </c>
      <c r="IL59" s="12" t="s">
        <v>2236</v>
      </c>
      <c r="IM59" s="12" t="s">
        <v>2236</v>
      </c>
      <c r="IN59" s="12" t="s">
        <v>2236</v>
      </c>
      <c r="IO59" s="12" t="s">
        <v>2236</v>
      </c>
      <c r="IP59" s="12" t="s">
        <v>2236</v>
      </c>
      <c r="IQ59" s="12" t="s">
        <v>2236</v>
      </c>
      <c r="IR59" s="12" t="s">
        <v>2236</v>
      </c>
      <c r="IS59" s="12" t="s">
        <v>2236</v>
      </c>
      <c r="IT59" s="12" t="s">
        <v>2236</v>
      </c>
      <c r="IU59" s="12" t="s">
        <v>2236</v>
      </c>
      <c r="IV59" s="12" t="s">
        <v>2236</v>
      </c>
      <c r="IW59" s="12" t="s">
        <v>2236</v>
      </c>
      <c r="IX59" s="12" t="s">
        <v>2236</v>
      </c>
      <c r="IY59" s="12" t="s">
        <v>2236</v>
      </c>
      <c r="IZ59" s="12" t="s">
        <v>2236</v>
      </c>
      <c r="JA59" s="12" t="s">
        <v>2236</v>
      </c>
      <c r="JB59" s="12" t="s">
        <v>2236</v>
      </c>
      <c r="JC59" s="12" t="s">
        <v>2236</v>
      </c>
      <c r="JD59" s="12" t="s">
        <v>2236</v>
      </c>
      <c r="JE59" s="12" t="s">
        <v>2236</v>
      </c>
      <c r="JF59" s="12" t="s">
        <v>2236</v>
      </c>
      <c r="JG59" s="12" t="s">
        <v>2236</v>
      </c>
      <c r="JH59" s="12" t="s">
        <v>2236</v>
      </c>
      <c r="JI59" s="12" t="s">
        <v>2236</v>
      </c>
      <c r="JJ59" s="12" t="s">
        <v>2236</v>
      </c>
      <c r="JK59" s="12" t="s">
        <v>2236</v>
      </c>
      <c r="JL59" s="12" t="s">
        <v>2236</v>
      </c>
      <c r="JM59" s="12" t="s">
        <v>2236</v>
      </c>
      <c r="JN59" s="12" t="s">
        <v>2236</v>
      </c>
      <c r="JO59" s="12" t="s">
        <v>2236</v>
      </c>
      <c r="JP59" s="12" t="s">
        <v>2236</v>
      </c>
      <c r="JQ59" s="12" t="s">
        <v>2236</v>
      </c>
      <c r="JR59" s="12" t="s">
        <v>2236</v>
      </c>
      <c r="JS59" s="12" t="s">
        <v>2236</v>
      </c>
      <c r="JT59" s="12" t="s">
        <v>2236</v>
      </c>
      <c r="JU59" s="12" t="s">
        <v>2236</v>
      </c>
      <c r="JV59" s="12" t="s">
        <v>2236</v>
      </c>
      <c r="JW59" s="12" t="s">
        <v>2236</v>
      </c>
      <c r="JX59" s="12" t="s">
        <v>2236</v>
      </c>
      <c r="JY59" s="12" t="s">
        <v>2236</v>
      </c>
      <c r="JZ59" s="12" t="s">
        <v>2236</v>
      </c>
      <c r="KA59" s="12" t="s">
        <v>2236</v>
      </c>
      <c r="KB59" s="12" t="s">
        <v>2236</v>
      </c>
      <c r="KC59" s="12" t="s">
        <v>2236</v>
      </c>
      <c r="KD59" s="12" t="s">
        <v>2236</v>
      </c>
      <c r="KE59" s="12" t="s">
        <v>2236</v>
      </c>
      <c r="KF59" s="12" t="s">
        <v>2236</v>
      </c>
      <c r="KG59" s="12" t="s">
        <v>2236</v>
      </c>
      <c r="KH59" s="12" t="s">
        <v>2236</v>
      </c>
      <c r="KI59" s="12" t="s">
        <v>2236</v>
      </c>
      <c r="KJ59" s="12" t="s">
        <v>2236</v>
      </c>
      <c r="KK59" s="12" t="s">
        <v>2236</v>
      </c>
      <c r="KL59" s="12" t="s">
        <v>2236</v>
      </c>
      <c r="KM59" s="12" t="s">
        <v>2236</v>
      </c>
      <c r="KN59" s="12" t="s">
        <v>2236</v>
      </c>
      <c r="KO59" s="12" t="s">
        <v>2236</v>
      </c>
      <c r="KP59" s="12" t="s">
        <v>2236</v>
      </c>
      <c r="KQ59" s="12" t="s">
        <v>2236</v>
      </c>
      <c r="KR59" s="12" t="s">
        <v>2236</v>
      </c>
      <c r="KS59" s="12" t="s">
        <v>2236</v>
      </c>
      <c r="KT59" s="12" t="s">
        <v>2236</v>
      </c>
      <c r="KU59" s="12" t="s">
        <v>2236</v>
      </c>
      <c r="KV59" s="12" t="s">
        <v>2236</v>
      </c>
      <c r="KW59" s="12" t="s">
        <v>2236</v>
      </c>
      <c r="KX59" s="12" t="s">
        <v>2236</v>
      </c>
      <c r="KY59" s="12" t="s">
        <v>2236</v>
      </c>
      <c r="KZ59" s="12" t="s">
        <v>2236</v>
      </c>
      <c r="LA59" s="12" t="s">
        <v>2236</v>
      </c>
      <c r="LB59" s="12" t="s">
        <v>2236</v>
      </c>
      <c r="LC59" s="12" t="s">
        <v>2236</v>
      </c>
      <c r="LD59" s="12" t="s">
        <v>2236</v>
      </c>
      <c r="LE59" s="12" t="s">
        <v>2236</v>
      </c>
      <c r="LF59" s="12" t="s">
        <v>2236</v>
      </c>
      <c r="LG59" s="12" t="s">
        <v>2236</v>
      </c>
      <c r="LH59" s="12" t="s">
        <v>2236</v>
      </c>
      <c r="LI59" s="12" t="s">
        <v>2236</v>
      </c>
      <c r="LJ59" s="12" t="s">
        <v>2236</v>
      </c>
      <c r="LK59" s="12" t="s">
        <v>2236</v>
      </c>
      <c r="LL59" s="12" t="s">
        <v>2236</v>
      </c>
      <c r="LM59" s="12" t="s">
        <v>2236</v>
      </c>
      <c r="LN59" s="12" t="s">
        <v>2236</v>
      </c>
      <c r="LO59" s="12" t="s">
        <v>2236</v>
      </c>
      <c r="LP59" s="12" t="s">
        <v>2236</v>
      </c>
      <c r="LQ59" s="12" t="s">
        <v>2236</v>
      </c>
      <c r="LR59" s="12" t="s">
        <v>2236</v>
      </c>
      <c r="LS59" s="12" t="s">
        <v>2236</v>
      </c>
      <c r="LT59" s="12" t="s">
        <v>2236</v>
      </c>
      <c r="LU59" s="12" t="s">
        <v>2236</v>
      </c>
      <c r="LV59" s="12" t="s">
        <v>2236</v>
      </c>
      <c r="LW59" s="12" t="s">
        <v>2236</v>
      </c>
      <c r="LX59" s="12" t="s">
        <v>2236</v>
      </c>
      <c r="LY59" s="12" t="s">
        <v>2236</v>
      </c>
      <c r="LZ59" s="12" t="s">
        <v>2236</v>
      </c>
      <c r="MA59" s="12" t="s">
        <v>2236</v>
      </c>
      <c r="MB59" s="12" t="s">
        <v>2236</v>
      </c>
      <c r="MC59" s="12" t="s">
        <v>2236</v>
      </c>
      <c r="MD59" s="12" t="s">
        <v>2236</v>
      </c>
      <c r="ME59" s="12" t="s">
        <v>2236</v>
      </c>
      <c r="MF59" s="12" t="s">
        <v>2236</v>
      </c>
      <c r="MG59" s="12" t="s">
        <v>2236</v>
      </c>
      <c r="MH59" s="12" t="s">
        <v>2236</v>
      </c>
      <c r="MI59" s="12" t="s">
        <v>2236</v>
      </c>
      <c r="MJ59" s="12" t="s">
        <v>2236</v>
      </c>
      <c r="MK59" s="12" t="s">
        <v>2236</v>
      </c>
      <c r="ML59" s="12" t="s">
        <v>2236</v>
      </c>
      <c r="MM59" s="12" t="s">
        <v>2236</v>
      </c>
      <c r="MN59" s="12" t="s">
        <v>2236</v>
      </c>
      <c r="MO59" s="12" t="s">
        <v>2236</v>
      </c>
      <c r="MP59" s="12" t="s">
        <v>2236</v>
      </c>
      <c r="MQ59" s="12" t="s">
        <v>2236</v>
      </c>
      <c r="MR59" s="12" t="s">
        <v>2236</v>
      </c>
      <c r="MS59" s="12" t="s">
        <v>2236</v>
      </c>
      <c r="MT59" s="12" t="s">
        <v>2236</v>
      </c>
      <c r="MU59" s="12" t="s">
        <v>2236</v>
      </c>
      <c r="MV59" s="12" t="s">
        <v>2236</v>
      </c>
      <c r="MW59" s="12" t="s">
        <v>2236</v>
      </c>
      <c r="MX59" s="12" t="s">
        <v>2236</v>
      </c>
      <c r="MY59" s="12" t="s">
        <v>2236</v>
      </c>
      <c r="MZ59" s="12" t="s">
        <v>2236</v>
      </c>
      <c r="NA59" s="12" t="s">
        <v>2236</v>
      </c>
      <c r="NB59" s="12" t="s">
        <v>2236</v>
      </c>
      <c r="NC59" s="12" t="s">
        <v>2236</v>
      </c>
      <c r="ND59" s="12" t="s">
        <v>2236</v>
      </c>
      <c r="NE59" s="12" t="s">
        <v>2236</v>
      </c>
      <c r="NF59" s="12" t="s">
        <v>2236</v>
      </c>
      <c r="NG59" s="12" t="s">
        <v>2236</v>
      </c>
      <c r="NH59" s="12" t="s">
        <v>2236</v>
      </c>
      <c r="NI59" s="12" t="s">
        <v>2236</v>
      </c>
      <c r="NJ59" s="12" t="s">
        <v>2236</v>
      </c>
      <c r="NK59" s="12" t="s">
        <v>2236</v>
      </c>
      <c r="NL59" s="12" t="s">
        <v>2236</v>
      </c>
      <c r="NM59" s="12" t="s">
        <v>2236</v>
      </c>
      <c r="NN59" s="12" t="s">
        <v>2236</v>
      </c>
      <c r="NO59" s="12" t="s">
        <v>2236</v>
      </c>
      <c r="NP59" s="12" t="s">
        <v>2236</v>
      </c>
      <c r="NQ59" s="12" t="s">
        <v>2236</v>
      </c>
      <c r="NR59" s="12" t="s">
        <v>2236</v>
      </c>
      <c r="NS59" s="12" t="s">
        <v>2236</v>
      </c>
      <c r="NT59" s="12" t="s">
        <v>2236</v>
      </c>
      <c r="NU59" s="12" t="s">
        <v>2236</v>
      </c>
      <c r="NV59" s="12" t="s">
        <v>2236</v>
      </c>
      <c r="NW59" s="12" t="s">
        <v>2236</v>
      </c>
      <c r="NX59" s="12" t="s">
        <v>2236</v>
      </c>
      <c r="NY59" s="12" t="s">
        <v>2236</v>
      </c>
      <c r="NZ59" s="12" t="s">
        <v>2236</v>
      </c>
      <c r="OA59" s="12" t="s">
        <v>2236</v>
      </c>
      <c r="OB59" s="12" t="s">
        <v>2236</v>
      </c>
      <c r="OC59" s="12" t="s">
        <v>2236</v>
      </c>
      <c r="OD59" s="12" t="s">
        <v>2236</v>
      </c>
      <c r="OE59" s="12" t="s">
        <v>2236</v>
      </c>
      <c r="OF59" s="12" t="s">
        <v>2236</v>
      </c>
      <c r="OG59" s="12" t="s">
        <v>2236</v>
      </c>
      <c r="OH59" s="12" t="s">
        <v>2236</v>
      </c>
      <c r="OI59" s="12" t="s">
        <v>2236</v>
      </c>
      <c r="OJ59" s="12" t="s">
        <v>2236</v>
      </c>
      <c r="OK59" s="12" t="s">
        <v>2236</v>
      </c>
      <c r="OL59" s="12" t="s">
        <v>2236</v>
      </c>
      <c r="OM59" s="12" t="s">
        <v>2236</v>
      </c>
      <c r="ON59" s="12" t="s">
        <v>2236</v>
      </c>
      <c r="OO59" s="12" t="s">
        <v>2236</v>
      </c>
      <c r="OP59" s="12" t="s">
        <v>2236</v>
      </c>
      <c r="OQ59" s="12" t="s">
        <v>2236</v>
      </c>
      <c r="OR59" s="12" t="s">
        <v>2236</v>
      </c>
      <c r="OS59" s="12" t="s">
        <v>2236</v>
      </c>
      <c r="OT59" s="12" t="s">
        <v>2236</v>
      </c>
      <c r="OU59" s="12" t="s">
        <v>2236</v>
      </c>
      <c r="OV59" s="12" t="s">
        <v>2236</v>
      </c>
      <c r="OW59" s="12" t="s">
        <v>2236</v>
      </c>
      <c r="OX59" s="12" t="s">
        <v>2236</v>
      </c>
      <c r="OY59" s="12" t="s">
        <v>2236</v>
      </c>
      <c r="OZ59" s="12" t="s">
        <v>2236</v>
      </c>
      <c r="PA59" s="12" t="s">
        <v>2236</v>
      </c>
      <c r="PB59" s="12" t="s">
        <v>2236</v>
      </c>
      <c r="PC59" s="12" t="s">
        <v>2236</v>
      </c>
      <c r="PD59" s="12" t="s">
        <v>2236</v>
      </c>
      <c r="PE59" s="12" t="s">
        <v>2236</v>
      </c>
      <c r="PF59" s="12" t="s">
        <v>2236</v>
      </c>
      <c r="PG59" s="12" t="s">
        <v>2236</v>
      </c>
      <c r="PH59" s="12" t="s">
        <v>2236</v>
      </c>
      <c r="PI59" s="12" t="s">
        <v>2236</v>
      </c>
      <c r="PJ59" s="12" t="s">
        <v>2236</v>
      </c>
      <c r="PK59" s="12" t="s">
        <v>2236</v>
      </c>
      <c r="PL59" s="12" t="s">
        <v>2236</v>
      </c>
      <c r="PM59" s="12" t="s">
        <v>2236</v>
      </c>
      <c r="PN59" s="12" t="s">
        <v>2236</v>
      </c>
      <c r="PO59" s="12" t="s">
        <v>2236</v>
      </c>
      <c r="PP59" s="12" t="s">
        <v>2236</v>
      </c>
      <c r="PQ59" s="12" t="s">
        <v>2236</v>
      </c>
      <c r="PR59" s="12" t="s">
        <v>2236</v>
      </c>
      <c r="PS59" s="11" t="s">
        <v>5859</v>
      </c>
      <c r="PT59" s="11" t="s">
        <v>2236</v>
      </c>
      <c r="PU59" s="11" t="s">
        <v>2236</v>
      </c>
      <c r="PV59" s="11" t="s">
        <v>3663</v>
      </c>
      <c r="PW59" s="11" t="s">
        <v>5860</v>
      </c>
      <c r="PX59" s="20" t="s">
        <v>2170</v>
      </c>
    </row>
    <row r="60" spans="1:440" ht="15" customHeight="1">
      <c r="A60" s="11" t="s">
        <v>5861</v>
      </c>
      <c r="B60" s="11">
        <v>11999</v>
      </c>
      <c r="C60" s="11" t="s">
        <v>4658</v>
      </c>
      <c r="D60" s="11" t="s">
        <v>4659</v>
      </c>
      <c r="E60" s="11" t="s">
        <v>4659</v>
      </c>
      <c r="F60" s="11">
        <v>2013</v>
      </c>
      <c r="G60" s="11" t="s">
        <v>4660</v>
      </c>
      <c r="H60" s="11" t="s">
        <v>2789</v>
      </c>
      <c r="I60" s="11" t="s">
        <v>2706</v>
      </c>
      <c r="J60" s="11" t="s">
        <v>4661</v>
      </c>
      <c r="K60" s="11" t="s">
        <v>2633</v>
      </c>
      <c r="L60" s="11" t="s">
        <v>2409</v>
      </c>
      <c r="M60" s="11" t="s">
        <v>2236</v>
      </c>
      <c r="N60" s="11" t="s">
        <v>2237</v>
      </c>
      <c r="O60" s="11" t="s">
        <v>2236</v>
      </c>
      <c r="P60" s="11" t="s">
        <v>2236</v>
      </c>
      <c r="Q60" s="60" t="s">
        <v>2236</v>
      </c>
      <c r="R60" s="11" t="s">
        <v>2236</v>
      </c>
      <c r="S60" s="12" t="s">
        <v>2236</v>
      </c>
      <c r="T60" s="12" t="s">
        <v>2236</v>
      </c>
      <c r="U60" s="12" t="s">
        <v>2236</v>
      </c>
      <c r="V60" s="12" t="s">
        <v>2236</v>
      </c>
      <c r="W60" s="12" t="s">
        <v>2236</v>
      </c>
      <c r="X60" s="12" t="s">
        <v>2236</v>
      </c>
      <c r="Y60" s="12" t="s">
        <v>2236</v>
      </c>
      <c r="Z60" s="12" t="s">
        <v>2236</v>
      </c>
      <c r="AA60" s="12" t="s">
        <v>2236</v>
      </c>
      <c r="AB60" s="12" t="s">
        <v>2236</v>
      </c>
      <c r="AC60" s="12" t="s">
        <v>2236</v>
      </c>
      <c r="AD60" s="12" t="s">
        <v>2236</v>
      </c>
      <c r="AE60" s="12" t="s">
        <v>2236</v>
      </c>
      <c r="AF60" s="12" t="s">
        <v>2236</v>
      </c>
      <c r="AG60" s="12" t="s">
        <v>2236</v>
      </c>
      <c r="AH60" s="12" t="s">
        <v>2236</v>
      </c>
      <c r="AI60" s="12" t="s">
        <v>2236</v>
      </c>
      <c r="AJ60" s="12" t="s">
        <v>2236</v>
      </c>
      <c r="AK60" s="12" t="s">
        <v>2236</v>
      </c>
      <c r="AL60" s="12" t="s">
        <v>2236</v>
      </c>
      <c r="AM60" s="12" t="s">
        <v>2236</v>
      </c>
      <c r="AN60" s="12" t="s">
        <v>2236</v>
      </c>
      <c r="AO60" s="12" t="s">
        <v>2236</v>
      </c>
      <c r="AP60" s="12" t="s">
        <v>2236</v>
      </c>
      <c r="AQ60" s="12" t="s">
        <v>2236</v>
      </c>
      <c r="AR60" s="12" t="s">
        <v>2236</v>
      </c>
      <c r="AS60" s="12" t="s">
        <v>2236</v>
      </c>
      <c r="AT60" s="12" t="s">
        <v>2236</v>
      </c>
      <c r="AU60" s="12" t="s">
        <v>2236</v>
      </c>
      <c r="AV60" s="12" t="s">
        <v>2236</v>
      </c>
      <c r="AW60" s="12" t="s">
        <v>2236</v>
      </c>
      <c r="AX60" s="12" t="s">
        <v>2236</v>
      </c>
      <c r="AY60" s="12" t="s">
        <v>2236</v>
      </c>
      <c r="AZ60" s="12" t="s">
        <v>2236</v>
      </c>
      <c r="BA60" s="12" t="s">
        <v>2236</v>
      </c>
      <c r="BB60" s="12" t="s">
        <v>2236</v>
      </c>
      <c r="BC60" s="12" t="s">
        <v>2236</v>
      </c>
      <c r="BD60" s="12" t="s">
        <v>2236</v>
      </c>
      <c r="BE60" s="12" t="s">
        <v>2236</v>
      </c>
      <c r="BF60" s="12" t="s">
        <v>2236</v>
      </c>
      <c r="BG60" s="12" t="s">
        <v>2236</v>
      </c>
      <c r="BH60" s="12" t="s">
        <v>2236</v>
      </c>
      <c r="BI60" s="11" t="s">
        <v>2236</v>
      </c>
      <c r="BJ60" s="11" t="s">
        <v>2236</v>
      </c>
      <c r="BK60" s="11" t="s">
        <v>2236</v>
      </c>
      <c r="BL60" s="11" t="s">
        <v>2236</v>
      </c>
      <c r="BM60" s="11" t="s">
        <v>2236</v>
      </c>
      <c r="BN60" s="11" t="s">
        <v>2236</v>
      </c>
      <c r="BO60" s="11" t="s">
        <v>2236</v>
      </c>
      <c r="BP60" s="11" t="s">
        <v>2236</v>
      </c>
      <c r="BQ60" s="11" t="s">
        <v>2236</v>
      </c>
      <c r="BR60" s="11" t="s">
        <v>2236</v>
      </c>
      <c r="BS60" s="12" t="s">
        <v>2236</v>
      </c>
      <c r="BT60" s="12" t="s">
        <v>2236</v>
      </c>
      <c r="BU60" s="12" t="s">
        <v>2236</v>
      </c>
      <c r="BV60" s="12" t="s">
        <v>2236</v>
      </c>
      <c r="BW60" s="12" t="s">
        <v>2236</v>
      </c>
      <c r="BX60" s="12" t="s">
        <v>2236</v>
      </c>
      <c r="BY60" s="12" t="s">
        <v>2236</v>
      </c>
      <c r="BZ60" s="12" t="s">
        <v>2236</v>
      </c>
      <c r="CA60" s="12" t="s">
        <v>2236</v>
      </c>
      <c r="CB60" s="12" t="s">
        <v>2236</v>
      </c>
      <c r="CC60" s="12" t="s">
        <v>2236</v>
      </c>
      <c r="CD60" s="12" t="s">
        <v>2236</v>
      </c>
      <c r="CE60" s="12" t="s">
        <v>2236</v>
      </c>
      <c r="CF60" s="11" t="s">
        <v>4662</v>
      </c>
      <c r="CG60" s="12" t="s">
        <v>2236</v>
      </c>
      <c r="CH60" s="11" t="s">
        <v>2236</v>
      </c>
      <c r="CI60" s="11" t="s">
        <v>2236</v>
      </c>
      <c r="CJ60" s="11" t="s">
        <v>2236</v>
      </c>
      <c r="CK60" s="11" t="s">
        <v>4663</v>
      </c>
      <c r="CL60" s="12" t="s">
        <v>2236</v>
      </c>
      <c r="CM60" s="12" t="s">
        <v>2236</v>
      </c>
      <c r="CN60" s="12" t="s">
        <v>2236</v>
      </c>
      <c r="CO60" s="12" t="s">
        <v>2236</v>
      </c>
      <c r="CP60" s="12" t="s">
        <v>2236</v>
      </c>
      <c r="CQ60" s="12" t="s">
        <v>2236</v>
      </c>
      <c r="CR60" s="12" t="s">
        <v>2236</v>
      </c>
      <c r="CS60" s="12" t="s">
        <v>2236</v>
      </c>
      <c r="CT60" s="12" t="s">
        <v>2236</v>
      </c>
      <c r="CU60" s="12" t="s">
        <v>2236</v>
      </c>
      <c r="CV60" s="12" t="s">
        <v>2236</v>
      </c>
      <c r="CW60" s="12" t="s">
        <v>2236</v>
      </c>
      <c r="CX60" s="12" t="s">
        <v>2236</v>
      </c>
      <c r="CY60" s="12" t="s">
        <v>2236</v>
      </c>
      <c r="CZ60" s="12" t="s">
        <v>2236</v>
      </c>
      <c r="DA60" s="12" t="s">
        <v>2236</v>
      </c>
      <c r="DB60" s="12" t="s">
        <v>2236</v>
      </c>
      <c r="DC60" s="12" t="s">
        <v>2236</v>
      </c>
      <c r="DD60" s="12" t="s">
        <v>2236</v>
      </c>
      <c r="DE60" s="12" t="s">
        <v>2236</v>
      </c>
      <c r="DF60" s="12" t="s">
        <v>2236</v>
      </c>
      <c r="DG60" s="12" t="s">
        <v>2236</v>
      </c>
      <c r="DH60" s="12" t="s">
        <v>2236</v>
      </c>
      <c r="DI60" s="12" t="s">
        <v>2236</v>
      </c>
      <c r="DJ60" s="12" t="s">
        <v>2236</v>
      </c>
      <c r="DK60" s="12" t="s">
        <v>2236</v>
      </c>
      <c r="DL60" s="12" t="s">
        <v>2236</v>
      </c>
      <c r="DM60" s="12" t="s">
        <v>2236</v>
      </c>
      <c r="DN60" s="12" t="s">
        <v>2236</v>
      </c>
      <c r="DO60" s="12" t="s">
        <v>2236</v>
      </c>
      <c r="DP60" s="12" t="s">
        <v>2236</v>
      </c>
      <c r="DQ60" s="12" t="s">
        <v>2236</v>
      </c>
      <c r="DR60" s="11" t="s">
        <v>2268</v>
      </c>
      <c r="DS60" s="11" t="s">
        <v>2236</v>
      </c>
      <c r="DT60" s="12" t="s">
        <v>2236</v>
      </c>
      <c r="DU60" s="12" t="s">
        <v>2236</v>
      </c>
      <c r="DV60" s="12" t="s">
        <v>2236</v>
      </c>
      <c r="DW60" s="12" t="s">
        <v>2236</v>
      </c>
      <c r="DX60" s="12" t="s">
        <v>2236</v>
      </c>
      <c r="DY60" s="12" t="s">
        <v>2236</v>
      </c>
      <c r="DZ60" s="12" t="s">
        <v>2236</v>
      </c>
      <c r="EA60" s="12" t="s">
        <v>2236</v>
      </c>
      <c r="EB60" s="12" t="s">
        <v>2236</v>
      </c>
      <c r="EC60" s="12" t="s">
        <v>2236</v>
      </c>
      <c r="ED60" s="12" t="s">
        <v>2236</v>
      </c>
      <c r="EE60" s="12" t="s">
        <v>2236</v>
      </c>
      <c r="EF60" s="12" t="s">
        <v>2236</v>
      </c>
      <c r="EG60" s="12" t="s">
        <v>2236</v>
      </c>
      <c r="EH60" s="12" t="s">
        <v>2236</v>
      </c>
      <c r="EI60" s="12" t="s">
        <v>2236</v>
      </c>
      <c r="EJ60" s="12" t="s">
        <v>2236</v>
      </c>
      <c r="EK60" s="12" t="s">
        <v>2236</v>
      </c>
      <c r="EL60" s="12" t="s">
        <v>2236</v>
      </c>
      <c r="EM60" s="12" t="s">
        <v>2236</v>
      </c>
      <c r="EN60" s="12" t="s">
        <v>2236</v>
      </c>
      <c r="EO60" s="12" t="s">
        <v>2236</v>
      </c>
      <c r="EP60" s="12" t="s">
        <v>2236</v>
      </c>
      <c r="EQ60" s="12" t="s">
        <v>2236</v>
      </c>
      <c r="ER60" s="12" t="s">
        <v>2236</v>
      </c>
      <c r="ES60" s="12" t="s">
        <v>2236</v>
      </c>
      <c r="ET60" s="12" t="s">
        <v>2236</v>
      </c>
      <c r="EU60" s="12" t="s">
        <v>2236</v>
      </c>
      <c r="EV60" s="12" t="s">
        <v>2236</v>
      </c>
      <c r="EW60" s="12" t="s">
        <v>2236</v>
      </c>
      <c r="EX60" s="12" t="s">
        <v>2236</v>
      </c>
      <c r="EY60" s="12" t="s">
        <v>2236</v>
      </c>
      <c r="EZ60" s="12" t="s">
        <v>2236</v>
      </c>
      <c r="FA60" s="12" t="s">
        <v>2236</v>
      </c>
      <c r="FB60" s="12" t="s">
        <v>2236</v>
      </c>
      <c r="FC60" s="12" t="s">
        <v>2236</v>
      </c>
      <c r="FD60" s="12" t="s">
        <v>2236</v>
      </c>
      <c r="FE60" s="12" t="s">
        <v>2236</v>
      </c>
      <c r="FF60" s="12" t="s">
        <v>2236</v>
      </c>
      <c r="FG60" s="12" t="s">
        <v>2236</v>
      </c>
      <c r="FH60" s="12" t="s">
        <v>2236</v>
      </c>
      <c r="FI60" s="12" t="s">
        <v>2236</v>
      </c>
      <c r="FJ60" s="12" t="s">
        <v>2236</v>
      </c>
      <c r="FK60" s="12" t="s">
        <v>2236</v>
      </c>
      <c r="FL60" s="12" t="s">
        <v>2236</v>
      </c>
      <c r="FM60" s="12" t="s">
        <v>2236</v>
      </c>
      <c r="FN60" s="12" t="s">
        <v>2236</v>
      </c>
      <c r="FO60" s="12" t="s">
        <v>2236</v>
      </c>
      <c r="FP60" s="12" t="s">
        <v>2236</v>
      </c>
      <c r="FQ60" s="12" t="s">
        <v>2236</v>
      </c>
      <c r="FR60" s="12" t="s">
        <v>2236</v>
      </c>
      <c r="FS60" s="12" t="s">
        <v>2236</v>
      </c>
      <c r="FT60" s="12" t="s">
        <v>2236</v>
      </c>
      <c r="FU60" s="12" t="s">
        <v>2236</v>
      </c>
      <c r="FV60" s="12" t="s">
        <v>2236</v>
      </c>
      <c r="FW60" s="12" t="s">
        <v>2236</v>
      </c>
      <c r="FX60" s="12" t="s">
        <v>2236</v>
      </c>
      <c r="FY60" s="12" t="s">
        <v>2236</v>
      </c>
      <c r="FZ60" s="12" t="s">
        <v>2236</v>
      </c>
      <c r="GA60" s="12" t="s">
        <v>2236</v>
      </c>
      <c r="GB60" s="12" t="s">
        <v>2236</v>
      </c>
      <c r="GC60" s="12" t="s">
        <v>2236</v>
      </c>
      <c r="GD60" s="12" t="s">
        <v>2236</v>
      </c>
      <c r="GE60" s="12" t="s">
        <v>2236</v>
      </c>
      <c r="GF60" s="12" t="s">
        <v>2236</v>
      </c>
      <c r="GG60" s="12" t="s">
        <v>2236</v>
      </c>
      <c r="GH60" s="12" t="s">
        <v>2236</v>
      </c>
      <c r="GI60" s="12" t="s">
        <v>2236</v>
      </c>
      <c r="GJ60" s="12" t="s">
        <v>2236</v>
      </c>
      <c r="GK60" s="12" t="s">
        <v>2236</v>
      </c>
      <c r="GL60" s="12" t="s">
        <v>2236</v>
      </c>
      <c r="GM60" s="12" t="s">
        <v>2236</v>
      </c>
      <c r="GN60" s="12" t="s">
        <v>2236</v>
      </c>
      <c r="GO60" s="12" t="s">
        <v>2236</v>
      </c>
      <c r="GP60" s="12" t="s">
        <v>2236</v>
      </c>
      <c r="GQ60" s="12" t="s">
        <v>2236</v>
      </c>
      <c r="GR60" s="12" t="s">
        <v>2236</v>
      </c>
      <c r="GS60" s="12" t="s">
        <v>2236</v>
      </c>
      <c r="GT60" s="12" t="s">
        <v>2236</v>
      </c>
      <c r="GU60" s="12" t="s">
        <v>2236</v>
      </c>
      <c r="GV60" s="12" t="s">
        <v>2236</v>
      </c>
      <c r="GW60" s="12" t="s">
        <v>2236</v>
      </c>
      <c r="GX60" s="12" t="s">
        <v>2236</v>
      </c>
      <c r="GY60" s="12" t="s">
        <v>2236</v>
      </c>
      <c r="GZ60" s="12" t="s">
        <v>2236</v>
      </c>
      <c r="HA60" s="12" t="s">
        <v>2236</v>
      </c>
      <c r="HB60" s="12" t="s">
        <v>2236</v>
      </c>
      <c r="HC60" s="12" t="s">
        <v>2236</v>
      </c>
      <c r="HD60" s="12" t="s">
        <v>2236</v>
      </c>
      <c r="HE60" s="12" t="s">
        <v>2236</v>
      </c>
      <c r="HF60" s="12" t="s">
        <v>2236</v>
      </c>
      <c r="HG60" s="12" t="s">
        <v>2236</v>
      </c>
      <c r="HH60" s="12" t="s">
        <v>2236</v>
      </c>
      <c r="HI60" s="12" t="s">
        <v>2236</v>
      </c>
      <c r="HJ60" s="12" t="s">
        <v>2236</v>
      </c>
      <c r="HK60" s="12" t="s">
        <v>2236</v>
      </c>
      <c r="HL60" s="12" t="s">
        <v>2236</v>
      </c>
      <c r="HM60" s="12" t="s">
        <v>2236</v>
      </c>
      <c r="HN60" s="12" t="s">
        <v>2236</v>
      </c>
      <c r="HO60" s="12" t="s">
        <v>2236</v>
      </c>
      <c r="HP60" s="12" t="s">
        <v>2236</v>
      </c>
      <c r="HQ60" s="12" t="s">
        <v>2236</v>
      </c>
      <c r="HR60" s="12" t="s">
        <v>2236</v>
      </c>
      <c r="HS60" s="12" t="s">
        <v>2236</v>
      </c>
      <c r="HT60" s="12" t="s">
        <v>2236</v>
      </c>
      <c r="HU60" s="12" t="s">
        <v>2236</v>
      </c>
      <c r="HV60" s="12" t="s">
        <v>2236</v>
      </c>
      <c r="HW60" s="12" t="s">
        <v>2236</v>
      </c>
      <c r="HX60" s="12" t="s">
        <v>2236</v>
      </c>
      <c r="HY60" s="12" t="s">
        <v>2236</v>
      </c>
      <c r="HZ60" s="12" t="s">
        <v>2236</v>
      </c>
      <c r="IA60" s="12" t="s">
        <v>2236</v>
      </c>
      <c r="IB60" s="12" t="s">
        <v>2236</v>
      </c>
      <c r="IC60" s="13" t="s">
        <v>4664</v>
      </c>
      <c r="ID60" s="12" t="s">
        <v>2236</v>
      </c>
      <c r="IE60" s="12" t="s">
        <v>2236</v>
      </c>
      <c r="IF60" s="12" t="s">
        <v>2236</v>
      </c>
      <c r="IG60" s="12" t="s">
        <v>2236</v>
      </c>
      <c r="IH60" s="12" t="s">
        <v>2236</v>
      </c>
      <c r="II60" s="12" t="s">
        <v>2236</v>
      </c>
      <c r="IJ60" s="12" t="s">
        <v>2236</v>
      </c>
      <c r="IK60" s="12" t="s">
        <v>2236</v>
      </c>
      <c r="IL60" s="12" t="s">
        <v>2236</v>
      </c>
      <c r="IM60" s="12" t="s">
        <v>2236</v>
      </c>
      <c r="IN60" s="12" t="s">
        <v>2236</v>
      </c>
      <c r="IO60" s="12" t="s">
        <v>2236</v>
      </c>
      <c r="IP60" s="12" t="s">
        <v>2236</v>
      </c>
      <c r="IQ60" s="12" t="s">
        <v>2236</v>
      </c>
      <c r="IR60" s="12" t="s">
        <v>2236</v>
      </c>
      <c r="IS60" s="12" t="s">
        <v>2236</v>
      </c>
      <c r="IT60" s="12" t="s">
        <v>2236</v>
      </c>
      <c r="IU60" s="12" t="s">
        <v>2236</v>
      </c>
      <c r="IV60" s="12" t="s">
        <v>2236</v>
      </c>
      <c r="IW60" s="12" t="s">
        <v>2236</v>
      </c>
      <c r="IX60" s="12" t="s">
        <v>2236</v>
      </c>
      <c r="IY60" s="12" t="s">
        <v>2236</v>
      </c>
      <c r="IZ60" s="12" t="s">
        <v>2236</v>
      </c>
      <c r="JA60" s="12" t="s">
        <v>2236</v>
      </c>
      <c r="JB60" s="12" t="s">
        <v>2236</v>
      </c>
      <c r="JC60" s="12" t="s">
        <v>2236</v>
      </c>
      <c r="JD60" s="12" t="s">
        <v>2236</v>
      </c>
      <c r="JE60" s="12" t="s">
        <v>2236</v>
      </c>
      <c r="JF60" s="12" t="s">
        <v>2236</v>
      </c>
      <c r="JG60" s="12" t="s">
        <v>2236</v>
      </c>
      <c r="JH60" s="12" t="s">
        <v>2236</v>
      </c>
      <c r="JI60" s="12" t="s">
        <v>2236</v>
      </c>
      <c r="JJ60" s="12" t="s">
        <v>2236</v>
      </c>
      <c r="JK60" s="12" t="s">
        <v>2236</v>
      </c>
      <c r="JL60" s="12" t="s">
        <v>2236</v>
      </c>
      <c r="JM60" s="12" t="s">
        <v>2236</v>
      </c>
      <c r="JN60" s="12" t="s">
        <v>2236</v>
      </c>
      <c r="JO60" s="12" t="s">
        <v>2236</v>
      </c>
      <c r="JP60" s="12" t="s">
        <v>2236</v>
      </c>
      <c r="JQ60" s="12" t="s">
        <v>2236</v>
      </c>
      <c r="JR60" s="12" t="s">
        <v>2236</v>
      </c>
      <c r="JS60" s="12" t="s">
        <v>2236</v>
      </c>
      <c r="JT60" s="12" t="s">
        <v>2236</v>
      </c>
      <c r="JU60" s="12" t="s">
        <v>2236</v>
      </c>
      <c r="JV60" s="12" t="s">
        <v>2236</v>
      </c>
      <c r="JW60" s="12" t="s">
        <v>2236</v>
      </c>
      <c r="JX60" s="12" t="s">
        <v>2236</v>
      </c>
      <c r="JY60" s="12" t="s">
        <v>2236</v>
      </c>
      <c r="JZ60" s="12" t="s">
        <v>2236</v>
      </c>
      <c r="KA60" s="12" t="s">
        <v>2236</v>
      </c>
      <c r="KB60" s="12" t="s">
        <v>2236</v>
      </c>
      <c r="KC60" s="12" t="s">
        <v>2236</v>
      </c>
      <c r="KD60" s="12" t="s">
        <v>2236</v>
      </c>
      <c r="KE60" s="12" t="s">
        <v>2236</v>
      </c>
      <c r="KF60" s="12" t="s">
        <v>2236</v>
      </c>
      <c r="KG60" s="12" t="s">
        <v>2236</v>
      </c>
      <c r="KH60" s="12" t="s">
        <v>2236</v>
      </c>
      <c r="KI60" s="12" t="s">
        <v>2236</v>
      </c>
      <c r="KJ60" s="12" t="s">
        <v>2236</v>
      </c>
      <c r="KK60" s="12" t="s">
        <v>2236</v>
      </c>
      <c r="KL60" s="12" t="s">
        <v>2236</v>
      </c>
      <c r="KM60" s="12" t="s">
        <v>2236</v>
      </c>
      <c r="KN60" s="12" t="s">
        <v>2236</v>
      </c>
      <c r="KO60" s="12" t="s">
        <v>2236</v>
      </c>
      <c r="KP60" s="12" t="s">
        <v>2236</v>
      </c>
      <c r="KQ60" s="12" t="s">
        <v>2236</v>
      </c>
      <c r="KR60" s="12" t="s">
        <v>2236</v>
      </c>
      <c r="KS60" s="12" t="s">
        <v>2236</v>
      </c>
      <c r="KT60" s="12" t="s">
        <v>2236</v>
      </c>
      <c r="KU60" s="12" t="s">
        <v>2236</v>
      </c>
      <c r="KV60" s="12" t="s">
        <v>2236</v>
      </c>
      <c r="KW60" s="12" t="s">
        <v>2236</v>
      </c>
      <c r="KX60" s="12" t="s">
        <v>2236</v>
      </c>
      <c r="KY60" s="12" t="s">
        <v>2236</v>
      </c>
      <c r="KZ60" s="12" t="s">
        <v>2236</v>
      </c>
      <c r="LA60" s="12" t="s">
        <v>2236</v>
      </c>
      <c r="LB60" s="12" t="s">
        <v>2236</v>
      </c>
      <c r="LC60" s="12" t="s">
        <v>2236</v>
      </c>
      <c r="LD60" s="12" t="s">
        <v>2236</v>
      </c>
      <c r="LE60" s="12" t="s">
        <v>2236</v>
      </c>
      <c r="LF60" s="12" t="s">
        <v>2236</v>
      </c>
      <c r="LG60" s="12" t="s">
        <v>2236</v>
      </c>
      <c r="LH60" s="12" t="s">
        <v>2236</v>
      </c>
      <c r="LI60" s="12" t="s">
        <v>2236</v>
      </c>
      <c r="LJ60" s="12" t="s">
        <v>2236</v>
      </c>
      <c r="LK60" s="12" t="s">
        <v>2236</v>
      </c>
      <c r="LL60" s="12" t="s">
        <v>2236</v>
      </c>
      <c r="LM60" s="12" t="s">
        <v>2236</v>
      </c>
      <c r="LN60" s="12" t="s">
        <v>2236</v>
      </c>
      <c r="LO60" s="12" t="s">
        <v>2236</v>
      </c>
      <c r="LP60" s="12" t="s">
        <v>2236</v>
      </c>
      <c r="LQ60" s="12" t="s">
        <v>2236</v>
      </c>
      <c r="LR60" s="12" t="s">
        <v>2236</v>
      </c>
      <c r="LS60" s="12" t="s">
        <v>2236</v>
      </c>
      <c r="LT60" s="12" t="s">
        <v>2236</v>
      </c>
      <c r="LU60" s="12" t="s">
        <v>2236</v>
      </c>
      <c r="LV60" s="12" t="s">
        <v>2236</v>
      </c>
      <c r="LW60" s="12" t="s">
        <v>2236</v>
      </c>
      <c r="LX60" s="12" t="s">
        <v>2236</v>
      </c>
      <c r="LY60" s="12" t="s">
        <v>2236</v>
      </c>
      <c r="LZ60" s="12" t="s">
        <v>2236</v>
      </c>
      <c r="MA60" s="12" t="s">
        <v>2236</v>
      </c>
      <c r="MB60" s="12" t="s">
        <v>2236</v>
      </c>
      <c r="MC60" s="12" t="s">
        <v>2236</v>
      </c>
      <c r="MD60" s="12" t="s">
        <v>2236</v>
      </c>
      <c r="ME60" s="12" t="s">
        <v>2236</v>
      </c>
      <c r="MF60" s="12" t="s">
        <v>2236</v>
      </c>
      <c r="MG60" s="12" t="s">
        <v>2236</v>
      </c>
      <c r="MH60" s="12" t="s">
        <v>2236</v>
      </c>
      <c r="MI60" s="12" t="s">
        <v>2236</v>
      </c>
      <c r="MJ60" s="12" t="s">
        <v>2236</v>
      </c>
      <c r="MK60" s="12" t="s">
        <v>2236</v>
      </c>
      <c r="ML60" s="12" t="s">
        <v>2236</v>
      </c>
      <c r="MM60" s="12" t="s">
        <v>2236</v>
      </c>
      <c r="MN60" s="12" t="s">
        <v>2236</v>
      </c>
      <c r="MO60" s="12" t="s">
        <v>2236</v>
      </c>
      <c r="MP60" s="12" t="s">
        <v>2236</v>
      </c>
      <c r="MQ60" s="12" t="s">
        <v>2236</v>
      </c>
      <c r="MR60" s="12" t="s">
        <v>2236</v>
      </c>
      <c r="MS60" s="12" t="s">
        <v>2236</v>
      </c>
      <c r="MT60" s="12" t="s">
        <v>2236</v>
      </c>
      <c r="MU60" s="12" t="s">
        <v>2236</v>
      </c>
      <c r="MV60" s="12" t="s">
        <v>2236</v>
      </c>
      <c r="MW60" s="12" t="s">
        <v>2236</v>
      </c>
      <c r="MX60" s="12" t="s">
        <v>2236</v>
      </c>
      <c r="MY60" s="12" t="s">
        <v>2236</v>
      </c>
      <c r="MZ60" s="12" t="s">
        <v>2236</v>
      </c>
      <c r="NA60" s="12" t="s">
        <v>2236</v>
      </c>
      <c r="NB60" s="12" t="s">
        <v>2236</v>
      </c>
      <c r="NC60" s="12" t="s">
        <v>2236</v>
      </c>
      <c r="ND60" s="12" t="s">
        <v>2236</v>
      </c>
      <c r="NE60" s="12" t="s">
        <v>2236</v>
      </c>
      <c r="NF60" s="12" t="s">
        <v>2236</v>
      </c>
      <c r="NG60" s="12" t="s">
        <v>2236</v>
      </c>
      <c r="NH60" s="12" t="s">
        <v>2236</v>
      </c>
      <c r="NI60" s="12" t="s">
        <v>2236</v>
      </c>
      <c r="NJ60" s="12" t="s">
        <v>2236</v>
      </c>
      <c r="NK60" s="12" t="s">
        <v>2236</v>
      </c>
      <c r="NL60" s="12" t="s">
        <v>2236</v>
      </c>
      <c r="NM60" s="12" t="s">
        <v>2236</v>
      </c>
      <c r="NN60" s="12" t="s">
        <v>2236</v>
      </c>
      <c r="NO60" s="12" t="s">
        <v>2236</v>
      </c>
      <c r="NP60" s="12" t="s">
        <v>2236</v>
      </c>
      <c r="NQ60" s="12" t="s">
        <v>2236</v>
      </c>
      <c r="NR60" s="12" t="s">
        <v>2236</v>
      </c>
      <c r="NS60" s="12" t="s">
        <v>2236</v>
      </c>
      <c r="NT60" s="12" t="s">
        <v>2236</v>
      </c>
      <c r="NU60" s="12" t="s">
        <v>2236</v>
      </c>
      <c r="NV60" s="12" t="s">
        <v>2236</v>
      </c>
      <c r="NW60" s="12" t="s">
        <v>2236</v>
      </c>
      <c r="NX60" s="12" t="s">
        <v>2236</v>
      </c>
      <c r="NY60" s="12" t="s">
        <v>2236</v>
      </c>
      <c r="NZ60" s="12" t="s">
        <v>2236</v>
      </c>
      <c r="OA60" s="12" t="s">
        <v>2236</v>
      </c>
      <c r="OB60" s="12" t="s">
        <v>2236</v>
      </c>
      <c r="OC60" s="12" t="s">
        <v>2236</v>
      </c>
      <c r="OD60" s="12" t="s">
        <v>2236</v>
      </c>
      <c r="OE60" s="12" t="s">
        <v>2236</v>
      </c>
      <c r="OF60" s="12" t="s">
        <v>2236</v>
      </c>
      <c r="OG60" s="12" t="s">
        <v>2236</v>
      </c>
      <c r="OH60" s="12" t="s">
        <v>2236</v>
      </c>
      <c r="OI60" s="12" t="s">
        <v>2236</v>
      </c>
      <c r="OJ60" s="12" t="s">
        <v>2236</v>
      </c>
      <c r="OK60" s="12" t="s">
        <v>2236</v>
      </c>
      <c r="OL60" s="12" t="s">
        <v>2236</v>
      </c>
      <c r="OM60" s="12" t="s">
        <v>2236</v>
      </c>
      <c r="ON60" s="12" t="s">
        <v>2236</v>
      </c>
      <c r="OO60" s="12" t="s">
        <v>2236</v>
      </c>
      <c r="OP60" s="12" t="s">
        <v>2236</v>
      </c>
      <c r="OQ60" s="12" t="s">
        <v>2236</v>
      </c>
      <c r="OR60" s="12" t="s">
        <v>2236</v>
      </c>
      <c r="OS60" s="12" t="s">
        <v>2236</v>
      </c>
      <c r="OT60" s="12" t="s">
        <v>2236</v>
      </c>
      <c r="OU60" s="12" t="s">
        <v>2236</v>
      </c>
      <c r="OV60" s="12" t="s">
        <v>2236</v>
      </c>
      <c r="OW60" s="12" t="s">
        <v>2236</v>
      </c>
      <c r="OX60" s="12" t="s">
        <v>2236</v>
      </c>
      <c r="OY60" s="12" t="s">
        <v>2236</v>
      </c>
      <c r="OZ60" s="12" t="s">
        <v>2236</v>
      </c>
      <c r="PA60" s="12" t="s">
        <v>2236</v>
      </c>
      <c r="PB60" s="12" t="s">
        <v>2236</v>
      </c>
      <c r="PC60" s="12" t="s">
        <v>2236</v>
      </c>
      <c r="PD60" s="12" t="s">
        <v>2236</v>
      </c>
      <c r="PE60" s="12" t="s">
        <v>2236</v>
      </c>
      <c r="PF60" s="12" t="s">
        <v>2236</v>
      </c>
      <c r="PG60" s="12" t="s">
        <v>2236</v>
      </c>
      <c r="PH60" s="12" t="s">
        <v>2236</v>
      </c>
      <c r="PI60" s="12" t="s">
        <v>2236</v>
      </c>
      <c r="PJ60" s="12" t="s">
        <v>2236</v>
      </c>
      <c r="PK60" s="12" t="s">
        <v>2236</v>
      </c>
      <c r="PL60" s="12" t="s">
        <v>2236</v>
      </c>
      <c r="PM60" s="12" t="s">
        <v>2236</v>
      </c>
      <c r="PN60" s="12" t="s">
        <v>2236</v>
      </c>
      <c r="PO60" s="12" t="s">
        <v>2236</v>
      </c>
      <c r="PP60" s="12" t="s">
        <v>2236</v>
      </c>
      <c r="PQ60" s="12" t="s">
        <v>2236</v>
      </c>
      <c r="PR60" s="12" t="s">
        <v>2236</v>
      </c>
      <c r="PS60" s="11" t="s">
        <v>2236</v>
      </c>
      <c r="PT60" s="11" t="s">
        <v>2236</v>
      </c>
      <c r="PU60" s="11" t="s">
        <v>2236</v>
      </c>
      <c r="PV60" s="11" t="s">
        <v>2236</v>
      </c>
      <c r="PW60" s="11" t="s">
        <v>5862</v>
      </c>
      <c r="PX60" s="20" t="s">
        <v>2170</v>
      </c>
    </row>
    <row r="61" spans="1:440" ht="15" customHeight="1">
      <c r="A61" s="11" t="s">
        <v>5863</v>
      </c>
      <c r="B61" s="11">
        <v>509</v>
      </c>
      <c r="C61" s="11" t="s">
        <v>3422</v>
      </c>
      <c r="D61" s="11" t="s">
        <v>3423</v>
      </c>
      <c r="E61" s="11" t="s">
        <v>3424</v>
      </c>
      <c r="F61" s="11">
        <v>2019</v>
      </c>
      <c r="G61" s="11" t="s">
        <v>3425</v>
      </c>
      <c r="H61" s="11" t="s">
        <v>3426</v>
      </c>
      <c r="I61" s="11" t="s">
        <v>2706</v>
      </c>
      <c r="J61" s="11" t="s">
        <v>3105</v>
      </c>
      <c r="K61" s="11" t="s">
        <v>2234</v>
      </c>
      <c r="L61" s="11" t="s">
        <v>2891</v>
      </c>
      <c r="M61" s="11" t="s">
        <v>2236</v>
      </c>
      <c r="N61" s="11" t="s">
        <v>2237</v>
      </c>
      <c r="O61" s="11" t="s">
        <v>2236</v>
      </c>
      <c r="P61" s="11" t="s">
        <v>2236</v>
      </c>
      <c r="Q61" s="60" t="s">
        <v>2236</v>
      </c>
      <c r="R61" s="11" t="s">
        <v>2236</v>
      </c>
      <c r="S61" s="12" t="s">
        <v>2236</v>
      </c>
      <c r="T61" s="12" t="s">
        <v>2236</v>
      </c>
      <c r="U61" s="12" t="s">
        <v>2236</v>
      </c>
      <c r="V61" s="12" t="s">
        <v>2236</v>
      </c>
      <c r="W61" s="12" t="s">
        <v>2236</v>
      </c>
      <c r="X61" s="12" t="s">
        <v>2236</v>
      </c>
      <c r="Y61" s="12" t="s">
        <v>2236</v>
      </c>
      <c r="Z61" s="12" t="s">
        <v>2236</v>
      </c>
      <c r="AA61" s="12" t="s">
        <v>2236</v>
      </c>
      <c r="AB61" s="12" t="s">
        <v>2236</v>
      </c>
      <c r="AC61" s="12" t="s">
        <v>2236</v>
      </c>
      <c r="AD61" s="12" t="s">
        <v>2236</v>
      </c>
      <c r="AE61" s="12" t="s">
        <v>2236</v>
      </c>
      <c r="AF61" s="12" t="s">
        <v>2236</v>
      </c>
      <c r="AG61" s="12" t="s">
        <v>2236</v>
      </c>
      <c r="AH61" s="12" t="s">
        <v>2236</v>
      </c>
      <c r="AI61" s="12" t="s">
        <v>2236</v>
      </c>
      <c r="AJ61" s="12" t="s">
        <v>2236</v>
      </c>
      <c r="AK61" s="12" t="s">
        <v>2236</v>
      </c>
      <c r="AL61" s="12" t="s">
        <v>2236</v>
      </c>
      <c r="AM61" s="12" t="s">
        <v>2236</v>
      </c>
      <c r="AN61" s="12" t="s">
        <v>2236</v>
      </c>
      <c r="AO61" s="12" t="s">
        <v>2236</v>
      </c>
      <c r="AP61" s="12" t="s">
        <v>2236</v>
      </c>
      <c r="AQ61" s="12" t="s">
        <v>2236</v>
      </c>
      <c r="AR61" s="12" t="s">
        <v>2236</v>
      </c>
      <c r="AS61" s="12" t="s">
        <v>2236</v>
      </c>
      <c r="AT61" s="12" t="s">
        <v>2236</v>
      </c>
      <c r="AU61" s="12" t="s">
        <v>2236</v>
      </c>
      <c r="AV61" s="12" t="s">
        <v>2236</v>
      </c>
      <c r="AW61" s="12" t="s">
        <v>2236</v>
      </c>
      <c r="AX61" s="12" t="s">
        <v>2236</v>
      </c>
      <c r="AY61" s="12" t="s">
        <v>2236</v>
      </c>
      <c r="AZ61" s="12" t="s">
        <v>2236</v>
      </c>
      <c r="BA61" s="12" t="s">
        <v>2236</v>
      </c>
      <c r="BB61" s="12" t="s">
        <v>2236</v>
      </c>
      <c r="BC61" s="12" t="s">
        <v>2236</v>
      </c>
      <c r="BD61" s="12" t="s">
        <v>2236</v>
      </c>
      <c r="BE61" s="12" t="s">
        <v>2236</v>
      </c>
      <c r="BF61" s="12" t="s">
        <v>2236</v>
      </c>
      <c r="BG61" s="12" t="s">
        <v>2236</v>
      </c>
      <c r="BH61" s="12" t="s">
        <v>2236</v>
      </c>
      <c r="BI61" s="12" t="s">
        <v>2236</v>
      </c>
      <c r="BJ61" s="12" t="s">
        <v>2236</v>
      </c>
      <c r="BK61" s="12" t="s">
        <v>2236</v>
      </c>
      <c r="BL61" s="12" t="s">
        <v>2236</v>
      </c>
      <c r="BM61" s="12" t="s">
        <v>2236</v>
      </c>
      <c r="BN61" s="12" t="s">
        <v>2236</v>
      </c>
      <c r="BO61" s="12" t="s">
        <v>2236</v>
      </c>
      <c r="BP61" s="12" t="s">
        <v>2236</v>
      </c>
      <c r="BQ61" s="12" t="s">
        <v>2236</v>
      </c>
      <c r="BR61" s="12" t="s">
        <v>2236</v>
      </c>
      <c r="BS61" s="12" t="s">
        <v>2236</v>
      </c>
      <c r="BT61" s="12" t="s">
        <v>2236</v>
      </c>
      <c r="BU61" s="12" t="s">
        <v>2236</v>
      </c>
      <c r="BV61" s="11" t="s">
        <v>2236</v>
      </c>
      <c r="BW61" s="11" t="s">
        <v>2236</v>
      </c>
      <c r="BX61" s="11" t="s">
        <v>2236</v>
      </c>
      <c r="BY61" s="11" t="s">
        <v>2236</v>
      </c>
      <c r="BZ61" s="12" t="s">
        <v>2236</v>
      </c>
      <c r="CA61" s="12" t="s">
        <v>2236</v>
      </c>
      <c r="CB61" s="12" t="s">
        <v>2236</v>
      </c>
      <c r="CC61" s="12" t="s">
        <v>2236</v>
      </c>
      <c r="CD61" s="12" t="s">
        <v>2236</v>
      </c>
      <c r="CE61" s="12" t="s">
        <v>2236</v>
      </c>
      <c r="CF61" s="11" t="s">
        <v>2236</v>
      </c>
      <c r="CG61" s="12" t="s">
        <v>2236</v>
      </c>
      <c r="CH61" s="11" t="s">
        <v>2236</v>
      </c>
      <c r="CI61" s="12" t="s">
        <v>2236</v>
      </c>
      <c r="CJ61" s="12" t="s">
        <v>2236</v>
      </c>
      <c r="CK61" s="12" t="s">
        <v>2236</v>
      </c>
      <c r="CL61" s="12" t="s">
        <v>2236</v>
      </c>
      <c r="CM61" s="12" t="s">
        <v>2236</v>
      </c>
      <c r="CN61" s="12" t="s">
        <v>2236</v>
      </c>
      <c r="CO61" s="12" t="s">
        <v>2236</v>
      </c>
      <c r="CP61" s="12" t="s">
        <v>2236</v>
      </c>
      <c r="CQ61" s="12" t="s">
        <v>2236</v>
      </c>
      <c r="CR61" s="12" t="s">
        <v>2236</v>
      </c>
      <c r="CS61" s="12" t="s">
        <v>2236</v>
      </c>
      <c r="CT61" s="12" t="s">
        <v>2236</v>
      </c>
      <c r="CU61" s="12" t="s">
        <v>2236</v>
      </c>
      <c r="CV61" s="12" t="s">
        <v>2236</v>
      </c>
      <c r="CW61" s="12" t="s">
        <v>2236</v>
      </c>
      <c r="CX61" s="12" t="s">
        <v>2236</v>
      </c>
      <c r="CY61" s="12" t="s">
        <v>2236</v>
      </c>
      <c r="CZ61" s="12" t="s">
        <v>2236</v>
      </c>
      <c r="DA61" s="12" t="s">
        <v>2236</v>
      </c>
      <c r="DB61" s="12" t="s">
        <v>2236</v>
      </c>
      <c r="DC61" s="12" t="s">
        <v>2236</v>
      </c>
      <c r="DD61" s="12" t="s">
        <v>2236</v>
      </c>
      <c r="DE61" s="12" t="s">
        <v>2236</v>
      </c>
      <c r="DF61" s="12" t="s">
        <v>2236</v>
      </c>
      <c r="DG61" s="12" t="s">
        <v>2236</v>
      </c>
      <c r="DH61" s="12" t="s">
        <v>2236</v>
      </c>
      <c r="DI61" s="12" t="s">
        <v>2236</v>
      </c>
      <c r="DJ61" s="12" t="s">
        <v>2236</v>
      </c>
      <c r="DK61" s="12" t="s">
        <v>2236</v>
      </c>
      <c r="DL61" s="12" t="s">
        <v>2236</v>
      </c>
      <c r="DM61" s="12" t="s">
        <v>2236</v>
      </c>
      <c r="DN61" s="12" t="s">
        <v>2236</v>
      </c>
      <c r="DO61" s="12" t="s">
        <v>2236</v>
      </c>
      <c r="DP61" s="12" t="s">
        <v>2236</v>
      </c>
      <c r="DQ61" s="12" t="s">
        <v>2236</v>
      </c>
      <c r="DR61" s="11" t="s">
        <v>2268</v>
      </c>
      <c r="DS61" s="11" t="s">
        <v>2236</v>
      </c>
      <c r="DT61" s="12" t="s">
        <v>2236</v>
      </c>
      <c r="DU61" s="12" t="s">
        <v>2236</v>
      </c>
      <c r="DV61" s="12" t="s">
        <v>2236</v>
      </c>
      <c r="DW61" s="12" t="s">
        <v>2236</v>
      </c>
      <c r="DX61" s="12" t="s">
        <v>2236</v>
      </c>
      <c r="DY61" s="12" t="s">
        <v>2236</v>
      </c>
      <c r="DZ61" s="12" t="s">
        <v>2236</v>
      </c>
      <c r="EA61" s="12" t="s">
        <v>2236</v>
      </c>
      <c r="EB61" s="12" t="s">
        <v>2236</v>
      </c>
      <c r="EC61" s="12" t="s">
        <v>2236</v>
      </c>
      <c r="ED61" s="12" t="s">
        <v>2236</v>
      </c>
      <c r="EE61" s="12" t="s">
        <v>2236</v>
      </c>
      <c r="EF61" s="12" t="s">
        <v>2236</v>
      </c>
      <c r="EG61" s="12" t="s">
        <v>2236</v>
      </c>
      <c r="EH61" s="12" t="s">
        <v>2236</v>
      </c>
      <c r="EI61" s="12" t="s">
        <v>2236</v>
      </c>
      <c r="EJ61" s="12" t="s">
        <v>2236</v>
      </c>
      <c r="EK61" s="12" t="s">
        <v>2236</v>
      </c>
      <c r="EL61" s="12" t="s">
        <v>2236</v>
      </c>
      <c r="EM61" s="12" t="s">
        <v>2236</v>
      </c>
      <c r="EN61" s="12" t="s">
        <v>2236</v>
      </c>
      <c r="EO61" s="12" t="s">
        <v>2236</v>
      </c>
      <c r="EP61" s="12" t="s">
        <v>2236</v>
      </c>
      <c r="EQ61" s="14" t="s">
        <v>2236</v>
      </c>
      <c r="ER61" s="12" t="s">
        <v>2236</v>
      </c>
      <c r="ES61" s="12" t="s">
        <v>2236</v>
      </c>
      <c r="ET61" s="12" t="s">
        <v>2236</v>
      </c>
      <c r="EU61" s="12" t="s">
        <v>2236</v>
      </c>
      <c r="EV61" s="12" t="s">
        <v>2236</v>
      </c>
      <c r="EW61" s="12" t="s">
        <v>2236</v>
      </c>
      <c r="EX61" s="12" t="s">
        <v>2236</v>
      </c>
      <c r="EY61" s="12" t="s">
        <v>2236</v>
      </c>
      <c r="EZ61" s="12" t="s">
        <v>2236</v>
      </c>
      <c r="FA61" s="12" t="s">
        <v>2236</v>
      </c>
      <c r="FB61" s="12" t="s">
        <v>2236</v>
      </c>
      <c r="FC61" s="12" t="s">
        <v>2236</v>
      </c>
      <c r="FD61" s="12" t="s">
        <v>2236</v>
      </c>
      <c r="FE61" s="12" t="s">
        <v>2236</v>
      </c>
      <c r="FF61" s="12" t="s">
        <v>2236</v>
      </c>
      <c r="FG61" s="12" t="s">
        <v>2236</v>
      </c>
      <c r="FH61" s="12" t="s">
        <v>2236</v>
      </c>
      <c r="FI61" s="12" t="s">
        <v>2236</v>
      </c>
      <c r="FJ61" s="12" t="s">
        <v>2236</v>
      </c>
      <c r="FK61" s="12" t="s">
        <v>2236</v>
      </c>
      <c r="FL61" s="12" t="s">
        <v>2236</v>
      </c>
      <c r="FM61" s="12" t="s">
        <v>2236</v>
      </c>
      <c r="FN61" s="12" t="s">
        <v>2236</v>
      </c>
      <c r="FO61" s="12" t="s">
        <v>2236</v>
      </c>
      <c r="FP61" s="12" t="s">
        <v>2236</v>
      </c>
      <c r="FQ61" s="12" t="s">
        <v>2236</v>
      </c>
      <c r="FR61" s="12" t="s">
        <v>2236</v>
      </c>
      <c r="FS61" s="12" t="s">
        <v>2236</v>
      </c>
      <c r="FT61" s="12" t="s">
        <v>2236</v>
      </c>
      <c r="FU61" s="12" t="s">
        <v>2236</v>
      </c>
      <c r="FV61" s="12" t="s">
        <v>2236</v>
      </c>
      <c r="FW61" s="12" t="s">
        <v>2236</v>
      </c>
      <c r="FX61" s="12" t="s">
        <v>2236</v>
      </c>
      <c r="FY61" s="12" t="s">
        <v>2236</v>
      </c>
      <c r="FZ61" s="12" t="s">
        <v>2236</v>
      </c>
      <c r="GA61" s="12" t="s">
        <v>2236</v>
      </c>
      <c r="GB61" s="12" t="s">
        <v>2236</v>
      </c>
      <c r="GC61" s="12" t="s">
        <v>2236</v>
      </c>
      <c r="GD61" s="12" t="s">
        <v>2236</v>
      </c>
      <c r="GE61" s="12" t="s">
        <v>2236</v>
      </c>
      <c r="GF61" s="12" t="s">
        <v>2236</v>
      </c>
      <c r="GG61" s="12" t="s">
        <v>2236</v>
      </c>
      <c r="GH61" s="12" t="s">
        <v>2236</v>
      </c>
      <c r="GI61" s="12" t="s">
        <v>2236</v>
      </c>
      <c r="GJ61" s="12" t="s">
        <v>2236</v>
      </c>
      <c r="GK61" s="12" t="s">
        <v>2236</v>
      </c>
      <c r="GL61" s="12" t="s">
        <v>2236</v>
      </c>
      <c r="GM61" s="12" t="s">
        <v>2236</v>
      </c>
      <c r="GN61" s="12" t="s">
        <v>2236</v>
      </c>
      <c r="GO61" s="12" t="s">
        <v>2236</v>
      </c>
      <c r="GP61" s="12" t="s">
        <v>2236</v>
      </c>
      <c r="GQ61" s="12" t="s">
        <v>2236</v>
      </c>
      <c r="GR61" s="12" t="s">
        <v>2236</v>
      </c>
      <c r="GS61" s="12" t="s">
        <v>2236</v>
      </c>
      <c r="GT61" s="12" t="s">
        <v>2236</v>
      </c>
      <c r="GU61" s="12" t="s">
        <v>2236</v>
      </c>
      <c r="GV61" s="12" t="s">
        <v>2236</v>
      </c>
      <c r="GW61" s="12" t="s">
        <v>2236</v>
      </c>
      <c r="GX61" s="12" t="s">
        <v>2236</v>
      </c>
      <c r="GY61" s="12" t="s">
        <v>2236</v>
      </c>
      <c r="GZ61" s="12" t="s">
        <v>2236</v>
      </c>
      <c r="HA61" s="12" t="s">
        <v>2236</v>
      </c>
      <c r="HB61" s="12" t="s">
        <v>2236</v>
      </c>
      <c r="HC61" s="12" t="s">
        <v>2236</v>
      </c>
      <c r="HD61" s="12" t="s">
        <v>2236</v>
      </c>
      <c r="HE61" s="12" t="s">
        <v>2236</v>
      </c>
      <c r="HF61" s="12" t="s">
        <v>2236</v>
      </c>
      <c r="HG61" s="12" t="s">
        <v>2236</v>
      </c>
      <c r="HH61" s="12" t="s">
        <v>2236</v>
      </c>
      <c r="HI61" s="12" t="s">
        <v>2236</v>
      </c>
      <c r="HJ61" s="12" t="s">
        <v>2236</v>
      </c>
      <c r="HK61" s="12" t="s">
        <v>2236</v>
      </c>
      <c r="HL61" s="12" t="s">
        <v>2236</v>
      </c>
      <c r="HM61" s="12" t="s">
        <v>2236</v>
      </c>
      <c r="HN61" s="12" t="s">
        <v>2236</v>
      </c>
      <c r="HO61" s="12" t="s">
        <v>2236</v>
      </c>
      <c r="HP61" s="12" t="s">
        <v>2236</v>
      </c>
      <c r="HQ61" s="12" t="s">
        <v>2236</v>
      </c>
      <c r="HR61" s="12" t="s">
        <v>2236</v>
      </c>
      <c r="HS61" s="12" t="s">
        <v>2236</v>
      </c>
      <c r="HT61" s="12" t="s">
        <v>2236</v>
      </c>
      <c r="HU61" s="12" t="s">
        <v>2236</v>
      </c>
      <c r="HV61" s="12" t="s">
        <v>2236</v>
      </c>
      <c r="HW61" s="12" t="s">
        <v>2236</v>
      </c>
      <c r="HX61" s="12" t="s">
        <v>2236</v>
      </c>
      <c r="HY61" s="12" t="s">
        <v>2236</v>
      </c>
      <c r="HZ61" s="12" t="s">
        <v>2236</v>
      </c>
      <c r="IA61" s="12" t="s">
        <v>2236</v>
      </c>
      <c r="IB61" s="12" t="s">
        <v>2236</v>
      </c>
      <c r="IC61" s="12" t="s">
        <v>2236</v>
      </c>
      <c r="ID61" s="12" t="s">
        <v>2236</v>
      </c>
      <c r="IE61" s="12" t="s">
        <v>2236</v>
      </c>
      <c r="IF61" s="12" t="s">
        <v>2236</v>
      </c>
      <c r="IG61" s="12" t="s">
        <v>2236</v>
      </c>
      <c r="IH61" s="12" t="s">
        <v>2236</v>
      </c>
      <c r="II61" s="12" t="s">
        <v>2236</v>
      </c>
      <c r="IJ61" s="12" t="s">
        <v>2236</v>
      </c>
      <c r="IK61" s="12" t="s">
        <v>2236</v>
      </c>
      <c r="IL61" s="12" t="s">
        <v>2236</v>
      </c>
      <c r="IM61" s="12" t="s">
        <v>2236</v>
      </c>
      <c r="IN61" s="12" t="s">
        <v>2236</v>
      </c>
      <c r="IO61" s="12" t="s">
        <v>2236</v>
      </c>
      <c r="IP61" s="12" t="s">
        <v>2236</v>
      </c>
      <c r="IQ61" s="12" t="s">
        <v>2236</v>
      </c>
      <c r="IR61" s="12" t="s">
        <v>2236</v>
      </c>
      <c r="IS61" s="12" t="s">
        <v>2236</v>
      </c>
      <c r="IT61" s="12" t="s">
        <v>2236</v>
      </c>
      <c r="IU61" s="12" t="s">
        <v>2236</v>
      </c>
      <c r="IV61" s="12" t="s">
        <v>2236</v>
      </c>
      <c r="IW61" s="12" t="s">
        <v>2236</v>
      </c>
      <c r="IX61" s="12" t="s">
        <v>2236</v>
      </c>
      <c r="IY61" s="12" t="s">
        <v>2236</v>
      </c>
      <c r="IZ61" s="12" t="s">
        <v>2236</v>
      </c>
      <c r="JA61" s="12" t="s">
        <v>2236</v>
      </c>
      <c r="JB61" s="12" t="s">
        <v>2236</v>
      </c>
      <c r="JC61" s="12" t="s">
        <v>2236</v>
      </c>
      <c r="JD61" s="12" t="s">
        <v>2236</v>
      </c>
      <c r="JE61" s="12" t="s">
        <v>2236</v>
      </c>
      <c r="JF61" s="12" t="s">
        <v>2236</v>
      </c>
      <c r="JG61" s="12" t="s">
        <v>2236</v>
      </c>
      <c r="JH61" s="12" t="s">
        <v>2236</v>
      </c>
      <c r="JI61" s="12" t="s">
        <v>2236</v>
      </c>
      <c r="JJ61" s="12" t="s">
        <v>2236</v>
      </c>
      <c r="JK61" s="12" t="s">
        <v>2236</v>
      </c>
      <c r="JL61" s="12" t="s">
        <v>2236</v>
      </c>
      <c r="JM61" s="12" t="s">
        <v>2236</v>
      </c>
      <c r="JN61" s="12" t="s">
        <v>2236</v>
      </c>
      <c r="JO61" s="12" t="s">
        <v>2236</v>
      </c>
      <c r="JP61" s="12" t="s">
        <v>2236</v>
      </c>
      <c r="JQ61" s="12" t="s">
        <v>2236</v>
      </c>
      <c r="JR61" s="12" t="s">
        <v>2236</v>
      </c>
      <c r="JS61" s="12" t="s">
        <v>2236</v>
      </c>
      <c r="JT61" s="12" t="s">
        <v>2236</v>
      </c>
      <c r="JU61" s="12" t="s">
        <v>2236</v>
      </c>
      <c r="JV61" s="12" t="s">
        <v>2236</v>
      </c>
      <c r="JW61" s="12" t="s">
        <v>2236</v>
      </c>
      <c r="JX61" s="12" t="s">
        <v>2236</v>
      </c>
      <c r="JY61" s="12" t="s">
        <v>2236</v>
      </c>
      <c r="JZ61" s="12" t="s">
        <v>2236</v>
      </c>
      <c r="KA61" s="12" t="s">
        <v>2236</v>
      </c>
      <c r="KB61" s="12" t="s">
        <v>2236</v>
      </c>
      <c r="KC61" s="12" t="s">
        <v>2236</v>
      </c>
      <c r="KD61" s="12" t="s">
        <v>2236</v>
      </c>
      <c r="KE61" s="12" t="s">
        <v>2236</v>
      </c>
      <c r="KF61" s="12" t="s">
        <v>2236</v>
      </c>
      <c r="KG61" s="12" t="s">
        <v>2236</v>
      </c>
      <c r="KH61" s="12" t="s">
        <v>2236</v>
      </c>
      <c r="KI61" s="12" t="s">
        <v>2236</v>
      </c>
      <c r="KJ61" s="12" t="s">
        <v>2236</v>
      </c>
      <c r="KK61" s="12" t="s">
        <v>2236</v>
      </c>
      <c r="KL61" s="12" t="s">
        <v>2236</v>
      </c>
      <c r="KM61" s="12" t="s">
        <v>2236</v>
      </c>
      <c r="KN61" s="12" t="s">
        <v>2236</v>
      </c>
      <c r="KO61" s="12" t="s">
        <v>2236</v>
      </c>
      <c r="KP61" s="12" t="s">
        <v>2236</v>
      </c>
      <c r="KQ61" s="12" t="s">
        <v>2236</v>
      </c>
      <c r="KR61" s="12" t="s">
        <v>2236</v>
      </c>
      <c r="KS61" s="12" t="s">
        <v>2236</v>
      </c>
      <c r="KT61" s="12" t="s">
        <v>2236</v>
      </c>
      <c r="KU61" s="12" t="s">
        <v>2236</v>
      </c>
      <c r="KV61" s="12" t="s">
        <v>2236</v>
      </c>
      <c r="KW61" s="12" t="s">
        <v>2236</v>
      </c>
      <c r="KX61" s="12" t="s">
        <v>2236</v>
      </c>
      <c r="KY61" s="12" t="s">
        <v>2236</v>
      </c>
      <c r="KZ61" s="12" t="s">
        <v>2236</v>
      </c>
      <c r="LA61" s="12" t="s">
        <v>2236</v>
      </c>
      <c r="LB61" s="12" t="s">
        <v>2236</v>
      </c>
      <c r="LC61" s="12" t="s">
        <v>2236</v>
      </c>
      <c r="LD61" s="12" t="s">
        <v>2236</v>
      </c>
      <c r="LE61" s="12" t="s">
        <v>2236</v>
      </c>
      <c r="LF61" s="12" t="s">
        <v>2236</v>
      </c>
      <c r="LG61" s="12" t="s">
        <v>2236</v>
      </c>
      <c r="LH61" s="12" t="s">
        <v>2236</v>
      </c>
      <c r="LI61" s="12" t="s">
        <v>2236</v>
      </c>
      <c r="LJ61" s="12" t="s">
        <v>2236</v>
      </c>
      <c r="LK61" s="12" t="s">
        <v>2236</v>
      </c>
      <c r="LL61" s="12" t="s">
        <v>2236</v>
      </c>
      <c r="LM61" s="12" t="s">
        <v>2236</v>
      </c>
      <c r="LN61" s="12" t="s">
        <v>2236</v>
      </c>
      <c r="LO61" s="12" t="s">
        <v>2236</v>
      </c>
      <c r="LP61" s="12" t="s">
        <v>2236</v>
      </c>
      <c r="LQ61" s="12" t="s">
        <v>2236</v>
      </c>
      <c r="LR61" s="12" t="s">
        <v>2236</v>
      </c>
      <c r="LS61" s="12" t="s">
        <v>2236</v>
      </c>
      <c r="LT61" s="12" t="s">
        <v>2236</v>
      </c>
      <c r="LU61" s="12" t="s">
        <v>2236</v>
      </c>
      <c r="LV61" s="12" t="s">
        <v>2236</v>
      </c>
      <c r="LW61" s="12" t="s">
        <v>2236</v>
      </c>
      <c r="LX61" s="12" t="s">
        <v>2236</v>
      </c>
      <c r="LY61" s="12" t="s">
        <v>2236</v>
      </c>
      <c r="LZ61" s="12" t="s">
        <v>2236</v>
      </c>
      <c r="MA61" s="12" t="s">
        <v>2236</v>
      </c>
      <c r="MB61" s="12" t="s">
        <v>2236</v>
      </c>
      <c r="MC61" s="12" t="s">
        <v>2236</v>
      </c>
      <c r="MD61" s="12" t="s">
        <v>2236</v>
      </c>
      <c r="ME61" s="12" t="s">
        <v>2236</v>
      </c>
      <c r="MF61" s="12" t="s">
        <v>2236</v>
      </c>
      <c r="MG61" s="12" t="s">
        <v>2236</v>
      </c>
      <c r="MH61" s="12" t="s">
        <v>2236</v>
      </c>
      <c r="MI61" s="12" t="s">
        <v>2236</v>
      </c>
      <c r="MJ61" s="12" t="s">
        <v>2236</v>
      </c>
      <c r="MK61" s="12" t="s">
        <v>2236</v>
      </c>
      <c r="ML61" s="12" t="s">
        <v>2236</v>
      </c>
      <c r="MM61" s="12" t="s">
        <v>2236</v>
      </c>
      <c r="MN61" s="12" t="s">
        <v>2236</v>
      </c>
      <c r="MO61" s="12" t="s">
        <v>2236</v>
      </c>
      <c r="MP61" s="12" t="s">
        <v>2236</v>
      </c>
      <c r="MQ61" s="12" t="s">
        <v>2236</v>
      </c>
      <c r="MR61" s="12" t="s">
        <v>2236</v>
      </c>
      <c r="MS61" s="12" t="s">
        <v>2236</v>
      </c>
      <c r="MT61" s="12" t="s">
        <v>2236</v>
      </c>
      <c r="MU61" s="12" t="s">
        <v>2236</v>
      </c>
      <c r="MV61" s="12" t="s">
        <v>2236</v>
      </c>
      <c r="MW61" s="12" t="s">
        <v>2236</v>
      </c>
      <c r="MX61" s="12" t="s">
        <v>2236</v>
      </c>
      <c r="MY61" s="12" t="s">
        <v>2236</v>
      </c>
      <c r="MZ61" s="12" t="s">
        <v>2236</v>
      </c>
      <c r="NA61" s="12" t="s">
        <v>2236</v>
      </c>
      <c r="NB61" s="12" t="s">
        <v>2236</v>
      </c>
      <c r="NC61" s="12" t="s">
        <v>2236</v>
      </c>
      <c r="ND61" s="12" t="s">
        <v>2236</v>
      </c>
      <c r="NE61" s="12" t="s">
        <v>2236</v>
      </c>
      <c r="NF61" s="12" t="s">
        <v>2236</v>
      </c>
      <c r="NG61" s="12" t="s">
        <v>2236</v>
      </c>
      <c r="NH61" s="12" t="s">
        <v>2236</v>
      </c>
      <c r="NI61" s="12" t="s">
        <v>2236</v>
      </c>
      <c r="NJ61" s="12" t="s">
        <v>2236</v>
      </c>
      <c r="NK61" s="12" t="s">
        <v>2236</v>
      </c>
      <c r="NL61" s="12" t="s">
        <v>2236</v>
      </c>
      <c r="NM61" s="12" t="s">
        <v>2236</v>
      </c>
      <c r="NN61" s="12" t="s">
        <v>2236</v>
      </c>
      <c r="NO61" s="12" t="s">
        <v>2236</v>
      </c>
      <c r="NP61" s="12" t="s">
        <v>2236</v>
      </c>
      <c r="NQ61" s="12" t="s">
        <v>2236</v>
      </c>
      <c r="NR61" s="12" t="s">
        <v>2236</v>
      </c>
      <c r="NS61" s="12" t="s">
        <v>2236</v>
      </c>
      <c r="NT61" s="12" t="s">
        <v>2236</v>
      </c>
      <c r="NU61" s="12" t="s">
        <v>2236</v>
      </c>
      <c r="NV61" s="12" t="s">
        <v>2236</v>
      </c>
      <c r="NW61" s="12" t="s">
        <v>2236</v>
      </c>
      <c r="NX61" s="12" t="s">
        <v>2236</v>
      </c>
      <c r="NY61" s="12" t="s">
        <v>2236</v>
      </c>
      <c r="NZ61" s="12" t="s">
        <v>2236</v>
      </c>
      <c r="OA61" s="12" t="s">
        <v>2236</v>
      </c>
      <c r="OB61" s="12" t="s">
        <v>2236</v>
      </c>
      <c r="OC61" s="12" t="s">
        <v>2236</v>
      </c>
      <c r="OD61" s="12" t="s">
        <v>2236</v>
      </c>
      <c r="OE61" s="12" t="s">
        <v>2236</v>
      </c>
      <c r="OF61" s="12" t="s">
        <v>2236</v>
      </c>
      <c r="OG61" s="12" t="s">
        <v>2236</v>
      </c>
      <c r="OH61" s="12" t="s">
        <v>2236</v>
      </c>
      <c r="OI61" s="12" t="s">
        <v>2236</v>
      </c>
      <c r="OJ61" s="12" t="s">
        <v>2236</v>
      </c>
      <c r="OK61" s="12" t="s">
        <v>2236</v>
      </c>
      <c r="OL61" s="12" t="s">
        <v>2236</v>
      </c>
      <c r="OM61" s="12" t="s">
        <v>2236</v>
      </c>
      <c r="ON61" s="12" t="s">
        <v>2236</v>
      </c>
      <c r="OO61" s="12" t="s">
        <v>2236</v>
      </c>
      <c r="OP61" s="12" t="s">
        <v>2236</v>
      </c>
      <c r="OQ61" s="12" t="s">
        <v>2236</v>
      </c>
      <c r="OR61" s="12" t="s">
        <v>2236</v>
      </c>
      <c r="OS61" s="12" t="s">
        <v>2236</v>
      </c>
      <c r="OT61" s="12" t="s">
        <v>2236</v>
      </c>
      <c r="OU61" s="12" t="s">
        <v>2236</v>
      </c>
      <c r="OV61" s="12" t="s">
        <v>2236</v>
      </c>
      <c r="OW61" s="12" t="s">
        <v>2236</v>
      </c>
      <c r="OX61" s="12" t="s">
        <v>2236</v>
      </c>
      <c r="OY61" s="12" t="s">
        <v>2236</v>
      </c>
      <c r="OZ61" s="12" t="s">
        <v>2236</v>
      </c>
      <c r="PA61" s="12" t="s">
        <v>2236</v>
      </c>
      <c r="PB61" s="12" t="s">
        <v>2236</v>
      </c>
      <c r="PC61" s="12" t="s">
        <v>2236</v>
      </c>
      <c r="PD61" s="12" t="s">
        <v>2236</v>
      </c>
      <c r="PE61" s="12" t="s">
        <v>2236</v>
      </c>
      <c r="PF61" s="12" t="s">
        <v>2236</v>
      </c>
      <c r="PG61" s="12" t="s">
        <v>2236</v>
      </c>
      <c r="PH61" s="12" t="s">
        <v>2236</v>
      </c>
      <c r="PI61" s="12" t="s">
        <v>2236</v>
      </c>
      <c r="PJ61" s="12" t="s">
        <v>2236</v>
      </c>
      <c r="PK61" s="12" t="s">
        <v>2236</v>
      </c>
      <c r="PL61" s="12" t="s">
        <v>2236</v>
      </c>
      <c r="PM61" s="12" t="s">
        <v>2236</v>
      </c>
      <c r="PN61" s="12" t="s">
        <v>2236</v>
      </c>
      <c r="PO61" s="12" t="s">
        <v>2236</v>
      </c>
      <c r="PP61" s="12" t="s">
        <v>2236</v>
      </c>
      <c r="PQ61" s="12" t="s">
        <v>2236</v>
      </c>
      <c r="PR61" s="12" t="s">
        <v>2236</v>
      </c>
      <c r="PS61" s="11" t="s">
        <v>2236</v>
      </c>
      <c r="PT61" s="11" t="s">
        <v>2236</v>
      </c>
      <c r="PU61" s="11" t="s">
        <v>2236</v>
      </c>
      <c r="PV61" s="11" t="s">
        <v>3427</v>
      </c>
      <c r="PW61" s="13" t="s">
        <v>5864</v>
      </c>
      <c r="PX61" s="20" t="s">
        <v>2170</v>
      </c>
    </row>
    <row r="62" spans="1:440" ht="15" customHeight="1">
      <c r="A62" s="11" t="s">
        <v>5865</v>
      </c>
      <c r="B62" s="11">
        <v>488</v>
      </c>
      <c r="C62" s="11" t="s">
        <v>2316</v>
      </c>
      <c r="D62" s="11" t="s">
        <v>2317</v>
      </c>
      <c r="E62" s="11" t="s">
        <v>2318</v>
      </c>
      <c r="F62" s="11">
        <v>2019</v>
      </c>
      <c r="G62" s="11" t="s">
        <v>2319</v>
      </c>
      <c r="H62" s="11" t="s">
        <v>2320</v>
      </c>
      <c r="I62" s="11" t="s">
        <v>2321</v>
      </c>
      <c r="J62" s="11" t="s">
        <v>2322</v>
      </c>
      <c r="K62" s="11" t="s">
        <v>2234</v>
      </c>
      <c r="L62" s="11" t="s">
        <v>2235</v>
      </c>
      <c r="M62" s="11" t="s">
        <v>2236</v>
      </c>
      <c r="N62" s="11" t="s">
        <v>2237</v>
      </c>
      <c r="O62" s="11" t="s">
        <v>2236</v>
      </c>
      <c r="P62" s="11" t="s">
        <v>2323</v>
      </c>
      <c r="Q62" s="70" t="s">
        <v>5866</v>
      </c>
      <c r="R62" s="11" t="s">
        <v>2236</v>
      </c>
      <c r="S62" s="11" t="s">
        <v>2325</v>
      </c>
      <c r="T62" s="11" t="s">
        <v>2326</v>
      </c>
      <c r="U62" s="11" t="s">
        <v>2327</v>
      </c>
      <c r="V62" s="13" t="s">
        <v>2328</v>
      </c>
      <c r="W62" s="11" t="s">
        <v>2236</v>
      </c>
      <c r="X62" s="11" t="s">
        <v>2325</v>
      </c>
      <c r="Y62" s="11" t="s">
        <v>2326</v>
      </c>
      <c r="Z62" s="11" t="s">
        <v>2329</v>
      </c>
      <c r="AA62" s="11" t="s">
        <v>2330</v>
      </c>
      <c r="AB62" s="11" t="s">
        <v>2236</v>
      </c>
      <c r="AC62" s="11" t="s">
        <v>2325</v>
      </c>
      <c r="AD62" s="11" t="s">
        <v>2326</v>
      </c>
      <c r="AE62" s="12" t="s">
        <v>2236</v>
      </c>
      <c r="AF62" s="12" t="s">
        <v>2236</v>
      </c>
      <c r="AG62" s="12" t="s">
        <v>2236</v>
      </c>
      <c r="AH62" s="12" t="s">
        <v>2236</v>
      </c>
      <c r="AI62" s="12" t="s">
        <v>2236</v>
      </c>
      <c r="AJ62" s="12" t="s">
        <v>2236</v>
      </c>
      <c r="AK62" s="12" t="s">
        <v>2236</v>
      </c>
      <c r="AL62" s="12" t="s">
        <v>2236</v>
      </c>
      <c r="AM62" s="12" t="s">
        <v>2236</v>
      </c>
      <c r="AN62" s="12" t="s">
        <v>2236</v>
      </c>
      <c r="AO62" s="12" t="s">
        <v>2236</v>
      </c>
      <c r="AP62" s="12" t="s">
        <v>2236</v>
      </c>
      <c r="AQ62" s="12" t="s">
        <v>2236</v>
      </c>
      <c r="AR62" s="12" t="s">
        <v>2236</v>
      </c>
      <c r="AS62" s="12" t="s">
        <v>2236</v>
      </c>
      <c r="AT62" s="12" t="s">
        <v>2236</v>
      </c>
      <c r="AU62" s="12" t="s">
        <v>2236</v>
      </c>
      <c r="AV62" s="12" t="s">
        <v>2236</v>
      </c>
      <c r="AW62" s="12" t="s">
        <v>2236</v>
      </c>
      <c r="AX62" s="12" t="s">
        <v>2236</v>
      </c>
      <c r="AY62" s="12" t="s">
        <v>2236</v>
      </c>
      <c r="AZ62" s="12" t="s">
        <v>2236</v>
      </c>
      <c r="BA62" s="12" t="s">
        <v>2236</v>
      </c>
      <c r="BB62" s="12" t="s">
        <v>2236</v>
      </c>
      <c r="BC62" s="12" t="s">
        <v>2236</v>
      </c>
      <c r="BD62" s="12" t="s">
        <v>2236</v>
      </c>
      <c r="BE62" s="12" t="s">
        <v>2236</v>
      </c>
      <c r="BF62" s="12" t="s">
        <v>2236</v>
      </c>
      <c r="BG62" s="12" t="s">
        <v>2236</v>
      </c>
      <c r="BH62" s="12" t="s">
        <v>2236</v>
      </c>
      <c r="BI62" s="12" t="s">
        <v>2236</v>
      </c>
      <c r="BJ62" s="12" t="s">
        <v>2236</v>
      </c>
      <c r="BK62" s="12" t="s">
        <v>2236</v>
      </c>
      <c r="BL62" s="12" t="s">
        <v>2236</v>
      </c>
      <c r="BM62" s="12" t="s">
        <v>2236</v>
      </c>
      <c r="BN62" s="12" t="s">
        <v>2236</v>
      </c>
      <c r="BO62" s="12" t="s">
        <v>2236</v>
      </c>
      <c r="BP62" s="12" t="s">
        <v>2236</v>
      </c>
      <c r="BQ62" s="12" t="s">
        <v>2236</v>
      </c>
      <c r="BR62" s="12" t="s">
        <v>2236</v>
      </c>
      <c r="BS62" s="12" t="s">
        <v>2236</v>
      </c>
      <c r="BT62" s="12" t="s">
        <v>2236</v>
      </c>
      <c r="BU62" s="12" t="s">
        <v>2236</v>
      </c>
      <c r="BV62" s="12" t="s">
        <v>2236</v>
      </c>
      <c r="BW62" s="12" t="s">
        <v>2236</v>
      </c>
      <c r="BX62" s="12" t="s">
        <v>2236</v>
      </c>
      <c r="BY62" s="12" t="s">
        <v>2236</v>
      </c>
      <c r="BZ62" s="11" t="s">
        <v>2331</v>
      </c>
      <c r="CA62" s="11" t="s">
        <v>2332</v>
      </c>
      <c r="CB62" s="11" t="s">
        <v>2333</v>
      </c>
      <c r="CC62" s="11" t="s">
        <v>2334</v>
      </c>
      <c r="CD62" s="11" t="s">
        <v>2335</v>
      </c>
      <c r="CE62" s="11" t="s">
        <v>2336</v>
      </c>
      <c r="CF62" s="11" t="s">
        <v>2236</v>
      </c>
      <c r="CG62" s="12" t="s">
        <v>2236</v>
      </c>
      <c r="CH62" s="11" t="s">
        <v>2236</v>
      </c>
      <c r="CI62" s="12" t="s">
        <v>2236</v>
      </c>
      <c r="CJ62" s="12" t="s">
        <v>2236</v>
      </c>
      <c r="CK62" s="12" t="s">
        <v>2236</v>
      </c>
      <c r="CL62" s="12" t="s">
        <v>2236</v>
      </c>
      <c r="CM62" s="12" t="s">
        <v>2236</v>
      </c>
      <c r="CN62" s="12" t="s">
        <v>2236</v>
      </c>
      <c r="CO62" s="12" t="s">
        <v>2236</v>
      </c>
      <c r="CP62" s="12" t="s">
        <v>2236</v>
      </c>
      <c r="CQ62" s="12" t="s">
        <v>2236</v>
      </c>
      <c r="CR62" s="12" t="s">
        <v>2236</v>
      </c>
      <c r="CS62" s="12" t="s">
        <v>2236</v>
      </c>
      <c r="CT62" s="12" t="s">
        <v>2236</v>
      </c>
      <c r="CU62" s="12" t="s">
        <v>2236</v>
      </c>
      <c r="CV62" s="12" t="s">
        <v>2236</v>
      </c>
      <c r="CW62" s="12" t="s">
        <v>2236</v>
      </c>
      <c r="CX62" s="12" t="s">
        <v>2236</v>
      </c>
      <c r="CY62" s="12" t="s">
        <v>2236</v>
      </c>
      <c r="CZ62" s="12" t="s">
        <v>2236</v>
      </c>
      <c r="DA62" s="12" t="s">
        <v>2236</v>
      </c>
      <c r="DB62" s="12" t="s">
        <v>2236</v>
      </c>
      <c r="DC62" s="12" t="s">
        <v>2236</v>
      </c>
      <c r="DD62" s="12" t="s">
        <v>2236</v>
      </c>
      <c r="DE62" s="12" t="s">
        <v>2236</v>
      </c>
      <c r="DF62" s="12" t="s">
        <v>2236</v>
      </c>
      <c r="DG62" s="12" t="s">
        <v>2236</v>
      </c>
      <c r="DH62" s="12" t="s">
        <v>2236</v>
      </c>
      <c r="DI62" s="12" t="s">
        <v>2236</v>
      </c>
      <c r="DJ62" s="12" t="s">
        <v>2236</v>
      </c>
      <c r="DK62" s="12" t="s">
        <v>2236</v>
      </c>
      <c r="DL62" s="12" t="s">
        <v>2236</v>
      </c>
      <c r="DM62" s="12" t="s">
        <v>2236</v>
      </c>
      <c r="DN62" s="12" t="s">
        <v>2236</v>
      </c>
      <c r="DO62" s="12" t="s">
        <v>2236</v>
      </c>
      <c r="DP62" s="12" t="s">
        <v>2236</v>
      </c>
      <c r="DQ62" s="12" t="s">
        <v>2236</v>
      </c>
      <c r="DR62" s="11" t="s">
        <v>2268</v>
      </c>
      <c r="DS62" s="11" t="s">
        <v>2337</v>
      </c>
      <c r="DT62" s="11" t="s">
        <v>2338</v>
      </c>
      <c r="DU62" s="11" t="s">
        <v>2339</v>
      </c>
      <c r="DV62" s="11" t="s">
        <v>2340</v>
      </c>
      <c r="DW62" s="11" t="s">
        <v>2341</v>
      </c>
      <c r="DX62" s="11" t="s">
        <v>2342</v>
      </c>
      <c r="DY62" s="11" t="s">
        <v>2343</v>
      </c>
      <c r="DZ62" s="11" t="s">
        <v>2344</v>
      </c>
      <c r="EA62" s="11" t="s">
        <v>2345</v>
      </c>
      <c r="EB62" s="11" t="s">
        <v>2346</v>
      </c>
      <c r="EC62" s="11" t="s">
        <v>2347</v>
      </c>
      <c r="ED62" s="11" t="s">
        <v>2348</v>
      </c>
      <c r="EE62" s="12" t="s">
        <v>2236</v>
      </c>
      <c r="EF62" s="12" t="s">
        <v>2236</v>
      </c>
      <c r="EG62" s="12" t="s">
        <v>2236</v>
      </c>
      <c r="EH62" s="12" t="s">
        <v>2236</v>
      </c>
      <c r="EI62" s="12" t="s">
        <v>2236</v>
      </c>
      <c r="EJ62" s="12" t="s">
        <v>2236</v>
      </c>
      <c r="EK62" s="12" t="s">
        <v>2236</v>
      </c>
      <c r="EL62" s="12" t="s">
        <v>2236</v>
      </c>
      <c r="EM62" s="12" t="s">
        <v>2236</v>
      </c>
      <c r="EN62" s="12" t="s">
        <v>2236</v>
      </c>
      <c r="EO62" s="12" t="s">
        <v>2236</v>
      </c>
      <c r="EP62" s="12" t="s">
        <v>2236</v>
      </c>
      <c r="EQ62" s="12" t="s">
        <v>2236</v>
      </c>
      <c r="ER62" s="12" t="s">
        <v>2236</v>
      </c>
      <c r="ES62" s="12" t="s">
        <v>2236</v>
      </c>
      <c r="ET62" s="12" t="s">
        <v>2236</v>
      </c>
      <c r="EU62" s="12" t="s">
        <v>2236</v>
      </c>
      <c r="EV62" s="12" t="s">
        <v>2236</v>
      </c>
      <c r="EW62" s="12" t="s">
        <v>2236</v>
      </c>
      <c r="EX62" s="12" t="s">
        <v>2236</v>
      </c>
      <c r="EY62" s="12" t="s">
        <v>2236</v>
      </c>
      <c r="EZ62" s="12" t="s">
        <v>2236</v>
      </c>
      <c r="FA62" s="12" t="s">
        <v>2236</v>
      </c>
      <c r="FB62" s="12" t="s">
        <v>2236</v>
      </c>
      <c r="FC62" s="12" t="s">
        <v>2236</v>
      </c>
      <c r="FD62" s="12" t="s">
        <v>2236</v>
      </c>
      <c r="FE62" s="12" t="s">
        <v>2236</v>
      </c>
      <c r="FF62" s="12" t="s">
        <v>2236</v>
      </c>
      <c r="FG62" s="12" t="s">
        <v>2236</v>
      </c>
      <c r="FH62" s="12" t="s">
        <v>2236</v>
      </c>
      <c r="FI62" s="12" t="s">
        <v>2236</v>
      </c>
      <c r="FJ62" s="12" t="s">
        <v>2236</v>
      </c>
      <c r="FK62" s="12" t="s">
        <v>2236</v>
      </c>
      <c r="FL62" s="12" t="s">
        <v>2236</v>
      </c>
      <c r="FM62" s="12" t="s">
        <v>2236</v>
      </c>
      <c r="FN62" s="12" t="s">
        <v>2236</v>
      </c>
      <c r="FO62" s="12" t="s">
        <v>2236</v>
      </c>
      <c r="FP62" s="12" t="s">
        <v>2236</v>
      </c>
      <c r="FQ62" s="12" t="s">
        <v>2236</v>
      </c>
      <c r="FR62" s="12" t="s">
        <v>2236</v>
      </c>
      <c r="FS62" s="12" t="s">
        <v>2236</v>
      </c>
      <c r="FT62" s="12" t="s">
        <v>2236</v>
      </c>
      <c r="FU62" s="12" t="s">
        <v>2236</v>
      </c>
      <c r="FV62" s="12" t="s">
        <v>2236</v>
      </c>
      <c r="FW62" s="12" t="s">
        <v>2236</v>
      </c>
      <c r="FX62" s="12" t="s">
        <v>2236</v>
      </c>
      <c r="FY62" s="12" t="s">
        <v>2236</v>
      </c>
      <c r="FZ62" s="12" t="s">
        <v>2236</v>
      </c>
      <c r="GA62" s="12" t="s">
        <v>2236</v>
      </c>
      <c r="GB62" s="12" t="s">
        <v>2236</v>
      </c>
      <c r="GC62" s="12" t="s">
        <v>2236</v>
      </c>
      <c r="GD62" s="12" t="s">
        <v>2236</v>
      </c>
      <c r="GE62" s="12" t="s">
        <v>2236</v>
      </c>
      <c r="GF62" s="12" t="s">
        <v>2236</v>
      </c>
      <c r="GG62" s="12" t="s">
        <v>2236</v>
      </c>
      <c r="GH62" s="12" t="s">
        <v>2236</v>
      </c>
      <c r="GI62" s="12" t="s">
        <v>2236</v>
      </c>
      <c r="GJ62" s="12" t="s">
        <v>2236</v>
      </c>
      <c r="GK62" s="12" t="s">
        <v>2236</v>
      </c>
      <c r="GL62" s="12" t="s">
        <v>2236</v>
      </c>
      <c r="GM62" s="12" t="s">
        <v>2236</v>
      </c>
      <c r="GN62" s="12" t="s">
        <v>2236</v>
      </c>
      <c r="GO62" s="12" t="s">
        <v>2236</v>
      </c>
      <c r="GP62" s="12" t="s">
        <v>2236</v>
      </c>
      <c r="GQ62" s="12" t="s">
        <v>2236</v>
      </c>
      <c r="GR62" s="12" t="s">
        <v>2236</v>
      </c>
      <c r="GS62" s="12" t="s">
        <v>2236</v>
      </c>
      <c r="GT62" s="12" t="s">
        <v>2236</v>
      </c>
      <c r="GU62" s="11" t="s">
        <v>2349</v>
      </c>
      <c r="GV62" s="13" t="s">
        <v>2350</v>
      </c>
      <c r="GW62" s="11" t="s">
        <v>2351</v>
      </c>
      <c r="GX62" s="11" t="s">
        <v>2236</v>
      </c>
      <c r="GY62" s="12" t="s">
        <v>2236</v>
      </c>
      <c r="GZ62" s="12" t="s">
        <v>2236</v>
      </c>
      <c r="HA62" s="12" t="s">
        <v>2236</v>
      </c>
      <c r="HB62" s="12" t="s">
        <v>2236</v>
      </c>
      <c r="HC62" s="12" t="s">
        <v>2236</v>
      </c>
      <c r="HD62" s="12" t="s">
        <v>2236</v>
      </c>
      <c r="HE62" s="12" t="s">
        <v>2236</v>
      </c>
      <c r="HF62" s="12" t="s">
        <v>2236</v>
      </c>
      <c r="HG62" s="12" t="s">
        <v>2236</v>
      </c>
      <c r="HH62" s="12" t="s">
        <v>2236</v>
      </c>
      <c r="HI62" s="12" t="s">
        <v>2236</v>
      </c>
      <c r="HJ62" s="12" t="s">
        <v>2236</v>
      </c>
      <c r="HK62" s="11" t="s">
        <v>2352</v>
      </c>
      <c r="HL62" s="11" t="s">
        <v>2236</v>
      </c>
      <c r="HM62" s="13" t="s">
        <v>2353</v>
      </c>
      <c r="HN62" s="11" t="s">
        <v>2236</v>
      </c>
      <c r="HO62" s="12" t="s">
        <v>2236</v>
      </c>
      <c r="HP62" s="12" t="s">
        <v>2236</v>
      </c>
      <c r="HQ62" s="12" t="s">
        <v>2236</v>
      </c>
      <c r="HR62" s="12" t="s">
        <v>2236</v>
      </c>
      <c r="HS62" s="11" t="s">
        <v>2354</v>
      </c>
      <c r="HT62" s="11" t="s">
        <v>2236</v>
      </c>
      <c r="HU62" s="11" t="s">
        <v>2355</v>
      </c>
      <c r="HV62" s="11" t="s">
        <v>2236</v>
      </c>
      <c r="HW62" s="12" t="s">
        <v>2236</v>
      </c>
      <c r="HX62" s="12" t="s">
        <v>2236</v>
      </c>
      <c r="HY62" s="12" t="s">
        <v>2236</v>
      </c>
      <c r="HZ62" s="12" t="s">
        <v>2236</v>
      </c>
      <c r="IA62" s="11" t="s">
        <v>2356</v>
      </c>
      <c r="IB62" s="11" t="s">
        <v>2357</v>
      </c>
      <c r="IC62" s="11" t="s">
        <v>2358</v>
      </c>
      <c r="ID62" s="11" t="s">
        <v>2236</v>
      </c>
      <c r="IE62" s="12" t="s">
        <v>2236</v>
      </c>
      <c r="IF62" s="12" t="s">
        <v>2236</v>
      </c>
      <c r="IG62" s="12" t="s">
        <v>2236</v>
      </c>
      <c r="IH62" s="12" t="s">
        <v>2236</v>
      </c>
      <c r="II62" s="11" t="s">
        <v>5867</v>
      </c>
      <c r="IJ62" s="11" t="s">
        <v>5868</v>
      </c>
      <c r="IK62" s="11" t="s">
        <v>2361</v>
      </c>
      <c r="IL62" s="11" t="s">
        <v>2236</v>
      </c>
      <c r="IM62" s="11" t="s">
        <v>2362</v>
      </c>
      <c r="IN62" s="11" t="s">
        <v>2236</v>
      </c>
      <c r="IO62" s="11" t="s">
        <v>2363</v>
      </c>
      <c r="IP62" s="11" t="s">
        <v>2236</v>
      </c>
      <c r="IQ62" s="11" t="s">
        <v>2236</v>
      </c>
      <c r="IR62" s="13" t="s">
        <v>5869</v>
      </c>
      <c r="IS62" s="11" t="s">
        <v>2236</v>
      </c>
      <c r="IT62" s="11" t="s">
        <v>2236</v>
      </c>
      <c r="IU62" s="12" t="s">
        <v>2236</v>
      </c>
      <c r="IV62" s="12" t="s">
        <v>2236</v>
      </c>
      <c r="IW62" s="12" t="s">
        <v>2236</v>
      </c>
      <c r="IX62" s="12" t="s">
        <v>2236</v>
      </c>
      <c r="IY62" s="12" t="s">
        <v>2236</v>
      </c>
      <c r="IZ62" s="12" t="s">
        <v>2236</v>
      </c>
      <c r="JA62" s="12" t="s">
        <v>2236</v>
      </c>
      <c r="JB62" s="12" t="s">
        <v>2236</v>
      </c>
      <c r="JC62" s="11" t="s">
        <v>5870</v>
      </c>
      <c r="JD62" s="13" t="s">
        <v>2366</v>
      </c>
      <c r="JE62" s="11" t="s">
        <v>2367</v>
      </c>
      <c r="JF62" s="11" t="s">
        <v>2236</v>
      </c>
      <c r="JG62" s="12" t="s">
        <v>2236</v>
      </c>
      <c r="JH62" s="12" t="s">
        <v>2236</v>
      </c>
      <c r="JI62" s="12" t="s">
        <v>2236</v>
      </c>
      <c r="JJ62" s="12" t="s">
        <v>2236</v>
      </c>
      <c r="JK62" s="12" t="s">
        <v>2236</v>
      </c>
      <c r="JL62" s="12" t="s">
        <v>2236</v>
      </c>
      <c r="JM62" s="12" t="s">
        <v>2236</v>
      </c>
      <c r="JN62" s="12" t="s">
        <v>2236</v>
      </c>
      <c r="JO62" s="11" t="s">
        <v>2368</v>
      </c>
      <c r="JP62" s="11" t="s">
        <v>2369</v>
      </c>
      <c r="JQ62" s="11" t="s">
        <v>2367</v>
      </c>
      <c r="JR62" s="11" t="s">
        <v>2236</v>
      </c>
      <c r="JS62" s="11" t="s">
        <v>2370</v>
      </c>
      <c r="JT62" s="13" t="s">
        <v>5871</v>
      </c>
      <c r="JU62" s="11" t="s">
        <v>5872</v>
      </c>
      <c r="JV62" s="11" t="s">
        <v>2236</v>
      </c>
      <c r="JW62" s="11" t="s">
        <v>2373</v>
      </c>
      <c r="JX62" s="11" t="s">
        <v>2236</v>
      </c>
      <c r="JY62" s="11" t="s">
        <v>5873</v>
      </c>
      <c r="JZ62" s="11" t="s">
        <v>2236</v>
      </c>
      <c r="KA62" s="11" t="s">
        <v>2375</v>
      </c>
      <c r="KB62" s="11" t="s">
        <v>5874</v>
      </c>
      <c r="KC62" s="11" t="s">
        <v>5875</v>
      </c>
      <c r="KD62" s="11" t="s">
        <v>2236</v>
      </c>
      <c r="KE62" s="11" t="s">
        <v>2378</v>
      </c>
      <c r="KF62" s="11" t="s">
        <v>5876</v>
      </c>
      <c r="KG62" s="11" t="s">
        <v>5877</v>
      </c>
      <c r="KH62" s="11" t="s">
        <v>2236</v>
      </c>
      <c r="KI62" s="11" t="s">
        <v>2381</v>
      </c>
      <c r="KJ62" s="13" t="s">
        <v>5878</v>
      </c>
      <c r="KK62" s="11" t="s">
        <v>5879</v>
      </c>
      <c r="KL62" s="11" t="s">
        <v>2236</v>
      </c>
      <c r="KM62" s="11" t="s">
        <v>2384</v>
      </c>
      <c r="KN62" s="11" t="s">
        <v>2236</v>
      </c>
      <c r="KO62" s="11" t="s">
        <v>5880</v>
      </c>
      <c r="KP62" s="11" t="s">
        <v>2236</v>
      </c>
      <c r="KQ62" s="11" t="s">
        <v>2386</v>
      </c>
      <c r="KR62" s="11" t="s">
        <v>2236</v>
      </c>
      <c r="KS62" s="11" t="s">
        <v>5881</v>
      </c>
      <c r="KT62" s="11" t="s">
        <v>2236</v>
      </c>
      <c r="KU62" s="11" t="s">
        <v>2388</v>
      </c>
      <c r="KV62" s="13" t="s">
        <v>5882</v>
      </c>
      <c r="KW62" s="11" t="s">
        <v>5883</v>
      </c>
      <c r="KX62" s="11" t="s">
        <v>2236</v>
      </c>
      <c r="KY62" s="11" t="s">
        <v>2391</v>
      </c>
      <c r="KZ62" s="11" t="s">
        <v>5884</v>
      </c>
      <c r="LA62" s="11" t="s">
        <v>2236</v>
      </c>
      <c r="LB62" s="11" t="s">
        <v>2236</v>
      </c>
      <c r="LC62" s="11" t="s">
        <v>2393</v>
      </c>
      <c r="LD62" s="11" t="s">
        <v>2236</v>
      </c>
      <c r="LE62" s="11" t="s">
        <v>5885</v>
      </c>
      <c r="LF62" s="11" t="s">
        <v>2236</v>
      </c>
      <c r="LG62" s="11" t="s">
        <v>2395</v>
      </c>
      <c r="LH62" s="13" t="s">
        <v>5886</v>
      </c>
      <c r="LI62" s="11" t="s">
        <v>2236</v>
      </c>
      <c r="LJ62" s="11" t="s">
        <v>2236</v>
      </c>
      <c r="LK62" s="11" t="s">
        <v>2397</v>
      </c>
      <c r="LL62" s="11" t="s">
        <v>2236</v>
      </c>
      <c r="LM62" s="11" t="s">
        <v>2236</v>
      </c>
      <c r="LN62" s="11" t="s">
        <v>2236</v>
      </c>
      <c r="LO62" s="12" t="s">
        <v>2236</v>
      </c>
      <c r="LP62" s="12" t="s">
        <v>2236</v>
      </c>
      <c r="LQ62" s="12" t="s">
        <v>2236</v>
      </c>
      <c r="LR62" s="12" t="s">
        <v>2236</v>
      </c>
      <c r="LS62" s="12" t="s">
        <v>2236</v>
      </c>
      <c r="LT62" s="12" t="s">
        <v>2236</v>
      </c>
      <c r="LU62" s="12" t="s">
        <v>2236</v>
      </c>
      <c r="LV62" s="12" t="s">
        <v>2236</v>
      </c>
      <c r="LW62" s="12" t="s">
        <v>2236</v>
      </c>
      <c r="LX62" s="12" t="s">
        <v>2236</v>
      </c>
      <c r="LY62" s="12" t="s">
        <v>2236</v>
      </c>
      <c r="LZ62" s="12" t="s">
        <v>2236</v>
      </c>
      <c r="MA62" s="12" t="s">
        <v>2236</v>
      </c>
      <c r="MB62" s="12" t="s">
        <v>2236</v>
      </c>
      <c r="MC62" s="12" t="s">
        <v>2236</v>
      </c>
      <c r="MD62" s="12" t="s">
        <v>2236</v>
      </c>
      <c r="ME62" s="12" t="s">
        <v>2236</v>
      </c>
      <c r="MF62" s="12" t="s">
        <v>2236</v>
      </c>
      <c r="MG62" s="12" t="s">
        <v>2236</v>
      </c>
      <c r="MH62" s="12" t="s">
        <v>2236</v>
      </c>
      <c r="MI62" s="12" t="s">
        <v>2236</v>
      </c>
      <c r="MJ62" s="12" t="s">
        <v>2236</v>
      </c>
      <c r="MK62" s="12" t="s">
        <v>2236</v>
      </c>
      <c r="ML62" s="12" t="s">
        <v>2236</v>
      </c>
      <c r="MM62" s="12" t="s">
        <v>2236</v>
      </c>
      <c r="MN62" s="12" t="s">
        <v>2236</v>
      </c>
      <c r="MO62" s="12" t="s">
        <v>2236</v>
      </c>
      <c r="MP62" s="12" t="s">
        <v>2236</v>
      </c>
      <c r="MQ62" s="12" t="s">
        <v>2236</v>
      </c>
      <c r="MR62" s="12" t="s">
        <v>2236</v>
      </c>
      <c r="MS62" s="12" t="s">
        <v>2236</v>
      </c>
      <c r="MT62" s="12" t="s">
        <v>2236</v>
      </c>
      <c r="MU62" s="12" t="s">
        <v>2236</v>
      </c>
      <c r="MV62" s="12" t="s">
        <v>2236</v>
      </c>
      <c r="MW62" s="12" t="s">
        <v>2236</v>
      </c>
      <c r="MX62" s="12" t="s">
        <v>2236</v>
      </c>
      <c r="MY62" s="12" t="s">
        <v>2236</v>
      </c>
      <c r="MZ62" s="12" t="s">
        <v>2236</v>
      </c>
      <c r="NA62" s="12" t="s">
        <v>2236</v>
      </c>
      <c r="NB62" s="12" t="s">
        <v>2236</v>
      </c>
      <c r="NC62" s="12" t="s">
        <v>2236</v>
      </c>
      <c r="ND62" s="12" t="s">
        <v>2236</v>
      </c>
      <c r="NE62" s="12" t="s">
        <v>2236</v>
      </c>
      <c r="NF62" s="12" t="s">
        <v>2236</v>
      </c>
      <c r="NG62" s="12" t="s">
        <v>2236</v>
      </c>
      <c r="NH62" s="12" t="s">
        <v>2236</v>
      </c>
      <c r="NI62" s="12" t="s">
        <v>2236</v>
      </c>
      <c r="NJ62" s="12" t="s">
        <v>2236</v>
      </c>
      <c r="NK62" s="12" t="s">
        <v>2236</v>
      </c>
      <c r="NL62" s="12" t="s">
        <v>2236</v>
      </c>
      <c r="NM62" s="12" t="s">
        <v>2236</v>
      </c>
      <c r="NN62" s="12" t="s">
        <v>2236</v>
      </c>
      <c r="NO62" s="12" t="s">
        <v>2236</v>
      </c>
      <c r="NP62" s="12" t="s">
        <v>2236</v>
      </c>
      <c r="NQ62" s="12" t="s">
        <v>2236</v>
      </c>
      <c r="NR62" s="12" t="s">
        <v>2236</v>
      </c>
      <c r="NS62" s="12" t="s">
        <v>2236</v>
      </c>
      <c r="NT62" s="12" t="s">
        <v>2236</v>
      </c>
      <c r="NU62" s="12" t="s">
        <v>2236</v>
      </c>
      <c r="NV62" s="12" t="s">
        <v>2236</v>
      </c>
      <c r="NW62" s="12" t="s">
        <v>2236</v>
      </c>
      <c r="NX62" s="12" t="s">
        <v>2236</v>
      </c>
      <c r="NY62" s="12" t="s">
        <v>2236</v>
      </c>
      <c r="NZ62" s="12" t="s">
        <v>2236</v>
      </c>
      <c r="OA62" s="12" t="s">
        <v>2236</v>
      </c>
      <c r="OB62" s="12" t="s">
        <v>2236</v>
      </c>
      <c r="OC62" s="12" t="s">
        <v>2236</v>
      </c>
      <c r="OD62" s="12" t="s">
        <v>2236</v>
      </c>
      <c r="OE62" s="12" t="s">
        <v>2236</v>
      </c>
      <c r="OF62" s="12" t="s">
        <v>2236</v>
      </c>
      <c r="OG62" s="12" t="s">
        <v>2236</v>
      </c>
      <c r="OH62" s="12" t="s">
        <v>2236</v>
      </c>
      <c r="OI62" s="12" t="s">
        <v>2236</v>
      </c>
      <c r="OJ62" s="12" t="s">
        <v>2236</v>
      </c>
      <c r="OK62" s="12" t="s">
        <v>2236</v>
      </c>
      <c r="OL62" s="12" t="s">
        <v>2236</v>
      </c>
      <c r="OM62" s="12" t="s">
        <v>2236</v>
      </c>
      <c r="ON62" s="12" t="s">
        <v>2236</v>
      </c>
      <c r="OO62" s="12" t="s">
        <v>2236</v>
      </c>
      <c r="OP62" s="12" t="s">
        <v>2236</v>
      </c>
      <c r="OQ62" s="12" t="s">
        <v>2236</v>
      </c>
      <c r="OR62" s="12" t="s">
        <v>2236</v>
      </c>
      <c r="OS62" s="12" t="s">
        <v>2236</v>
      </c>
      <c r="OT62" s="12" t="s">
        <v>2236</v>
      </c>
      <c r="OU62" s="12" t="s">
        <v>2236</v>
      </c>
      <c r="OV62" s="12" t="s">
        <v>2236</v>
      </c>
      <c r="OW62" s="12" t="s">
        <v>2236</v>
      </c>
      <c r="OX62" s="12" t="s">
        <v>2236</v>
      </c>
      <c r="OY62" s="12" t="s">
        <v>2236</v>
      </c>
      <c r="OZ62" s="12" t="s">
        <v>2236</v>
      </c>
      <c r="PA62" s="12" t="s">
        <v>2236</v>
      </c>
      <c r="PB62" s="12" t="s">
        <v>2236</v>
      </c>
      <c r="PC62" s="12" t="s">
        <v>2236</v>
      </c>
      <c r="PD62" s="12" t="s">
        <v>2236</v>
      </c>
      <c r="PE62" s="12" t="s">
        <v>2236</v>
      </c>
      <c r="PF62" s="12" t="s">
        <v>2236</v>
      </c>
      <c r="PG62" s="12" t="s">
        <v>2236</v>
      </c>
      <c r="PH62" s="12" t="s">
        <v>2236</v>
      </c>
      <c r="PI62" s="12" t="s">
        <v>2236</v>
      </c>
      <c r="PJ62" s="12" t="s">
        <v>2236</v>
      </c>
      <c r="PK62" s="12" t="s">
        <v>2236</v>
      </c>
      <c r="PL62" s="12" t="s">
        <v>2236</v>
      </c>
      <c r="PM62" s="12" t="s">
        <v>2236</v>
      </c>
      <c r="PN62" s="12" t="s">
        <v>2236</v>
      </c>
      <c r="PO62" s="12" t="s">
        <v>2236</v>
      </c>
      <c r="PP62" s="12" t="s">
        <v>2236</v>
      </c>
      <c r="PQ62" s="12" t="s">
        <v>2236</v>
      </c>
      <c r="PR62" s="12" t="s">
        <v>2236</v>
      </c>
      <c r="PS62" s="11" t="s">
        <v>2398</v>
      </c>
      <c r="PT62" s="11" t="s">
        <v>2236</v>
      </c>
      <c r="PU62" s="11" t="s">
        <v>2236</v>
      </c>
      <c r="PV62" s="13" t="s">
        <v>5887</v>
      </c>
      <c r="PW62" s="13" t="s">
        <v>5888</v>
      </c>
      <c r="PX62" s="20" t="s">
        <v>2170</v>
      </c>
    </row>
    <row r="63" spans="1:440" ht="15" customHeight="1">
      <c r="A63" s="11" t="s">
        <v>5889</v>
      </c>
      <c r="B63" s="11">
        <v>13691</v>
      </c>
      <c r="C63" s="11" t="s">
        <v>4871</v>
      </c>
      <c r="D63" s="11" t="s">
        <v>4872</v>
      </c>
      <c r="E63" s="11" t="s">
        <v>4872</v>
      </c>
      <c r="F63" s="11">
        <v>2022</v>
      </c>
      <c r="G63" s="11" t="s">
        <v>2319</v>
      </c>
      <c r="H63" s="11" t="s">
        <v>2320</v>
      </c>
      <c r="I63" s="11" t="s">
        <v>2321</v>
      </c>
      <c r="J63" s="11" t="s">
        <v>4873</v>
      </c>
      <c r="K63" s="11" t="s">
        <v>4874</v>
      </c>
      <c r="L63" s="11" t="s">
        <v>2891</v>
      </c>
      <c r="M63" s="11" t="s">
        <v>2236</v>
      </c>
      <c r="N63" s="11" t="s">
        <v>2237</v>
      </c>
      <c r="O63" s="11" t="s">
        <v>2236</v>
      </c>
      <c r="P63" s="11" t="s">
        <v>2236</v>
      </c>
      <c r="Q63" s="60" t="s">
        <v>2236</v>
      </c>
      <c r="R63" s="11" t="s">
        <v>2236</v>
      </c>
      <c r="S63" s="12" t="s">
        <v>2236</v>
      </c>
      <c r="T63" s="12" t="s">
        <v>2236</v>
      </c>
      <c r="U63" s="12" t="s">
        <v>2236</v>
      </c>
      <c r="V63" s="12" t="s">
        <v>2236</v>
      </c>
      <c r="W63" s="12" t="s">
        <v>2236</v>
      </c>
      <c r="X63" s="12" t="s">
        <v>2236</v>
      </c>
      <c r="Y63" s="12" t="s">
        <v>2236</v>
      </c>
      <c r="Z63" s="12" t="s">
        <v>2236</v>
      </c>
      <c r="AA63" s="12" t="s">
        <v>2236</v>
      </c>
      <c r="AB63" s="12" t="s">
        <v>2236</v>
      </c>
      <c r="AC63" s="12" t="s">
        <v>2236</v>
      </c>
      <c r="AD63" s="12" t="s">
        <v>2236</v>
      </c>
      <c r="AE63" s="12" t="s">
        <v>2236</v>
      </c>
      <c r="AF63" s="12" t="s">
        <v>2236</v>
      </c>
      <c r="AG63" s="12" t="s">
        <v>2236</v>
      </c>
      <c r="AH63" s="12" t="s">
        <v>2236</v>
      </c>
      <c r="AI63" s="12" t="s">
        <v>2236</v>
      </c>
      <c r="AJ63" s="12" t="s">
        <v>2236</v>
      </c>
      <c r="AK63" s="12" t="s">
        <v>2236</v>
      </c>
      <c r="AL63" s="12" t="s">
        <v>2236</v>
      </c>
      <c r="AM63" s="12" t="s">
        <v>2236</v>
      </c>
      <c r="AN63" s="12" t="s">
        <v>2236</v>
      </c>
      <c r="AO63" s="12" t="s">
        <v>2236</v>
      </c>
      <c r="AP63" s="12" t="s">
        <v>2236</v>
      </c>
      <c r="AQ63" s="12" t="s">
        <v>2236</v>
      </c>
      <c r="AR63" s="12" t="s">
        <v>2236</v>
      </c>
      <c r="AS63" s="12" t="s">
        <v>2236</v>
      </c>
      <c r="AT63" s="12" t="s">
        <v>2236</v>
      </c>
      <c r="AU63" s="12" t="s">
        <v>2236</v>
      </c>
      <c r="AV63" s="12" t="s">
        <v>2236</v>
      </c>
      <c r="AW63" s="12" t="s">
        <v>2236</v>
      </c>
      <c r="AX63" s="12" t="s">
        <v>2236</v>
      </c>
      <c r="AY63" s="12" t="s">
        <v>2236</v>
      </c>
      <c r="AZ63" s="12" t="s">
        <v>2236</v>
      </c>
      <c r="BA63" s="12" t="s">
        <v>2236</v>
      </c>
      <c r="BB63" s="12" t="s">
        <v>2236</v>
      </c>
      <c r="BC63" s="12" t="s">
        <v>2236</v>
      </c>
      <c r="BD63" s="12" t="s">
        <v>2236</v>
      </c>
      <c r="BE63" s="12" t="s">
        <v>2236</v>
      </c>
      <c r="BF63" s="12" t="s">
        <v>2236</v>
      </c>
      <c r="BG63" s="12" t="s">
        <v>2236</v>
      </c>
      <c r="BH63" s="12" t="s">
        <v>2236</v>
      </c>
      <c r="BI63" s="12" t="s">
        <v>2236</v>
      </c>
      <c r="BJ63" s="12" t="s">
        <v>2236</v>
      </c>
      <c r="BK63" s="12" t="s">
        <v>2236</v>
      </c>
      <c r="BL63" s="12" t="s">
        <v>2236</v>
      </c>
      <c r="BM63" s="12" t="s">
        <v>2236</v>
      </c>
      <c r="BN63" s="12" t="s">
        <v>2236</v>
      </c>
      <c r="BO63" s="12" t="s">
        <v>2236</v>
      </c>
      <c r="BP63" s="12" t="s">
        <v>2236</v>
      </c>
      <c r="BQ63" s="12" t="s">
        <v>2236</v>
      </c>
      <c r="BR63" s="12" t="s">
        <v>2236</v>
      </c>
      <c r="BS63" s="12" t="s">
        <v>2236</v>
      </c>
      <c r="BT63" s="12" t="s">
        <v>2236</v>
      </c>
      <c r="BU63" s="12" t="s">
        <v>2236</v>
      </c>
      <c r="BV63" s="11" t="s">
        <v>2236</v>
      </c>
      <c r="BW63" s="11" t="s">
        <v>2236</v>
      </c>
      <c r="BX63" s="11" t="s">
        <v>2236</v>
      </c>
      <c r="BY63" s="11" t="s">
        <v>2236</v>
      </c>
      <c r="BZ63" s="12" t="s">
        <v>2236</v>
      </c>
      <c r="CA63" s="12" t="s">
        <v>2236</v>
      </c>
      <c r="CB63" s="12" t="s">
        <v>2236</v>
      </c>
      <c r="CC63" s="12" t="s">
        <v>2236</v>
      </c>
      <c r="CD63" s="12" t="s">
        <v>2236</v>
      </c>
      <c r="CE63" s="12" t="s">
        <v>2236</v>
      </c>
      <c r="CF63" s="11" t="s">
        <v>2236</v>
      </c>
      <c r="CG63" s="12" t="s">
        <v>2236</v>
      </c>
      <c r="CH63" s="11" t="s">
        <v>2236</v>
      </c>
      <c r="CI63" s="12" t="s">
        <v>2236</v>
      </c>
      <c r="CJ63" s="12" t="s">
        <v>2236</v>
      </c>
      <c r="CK63" s="12" t="s">
        <v>2236</v>
      </c>
      <c r="CL63" s="12" t="s">
        <v>2236</v>
      </c>
      <c r="CM63" s="12" t="s">
        <v>2236</v>
      </c>
      <c r="CN63" s="12" t="s">
        <v>2236</v>
      </c>
      <c r="CO63" s="12" t="s">
        <v>2236</v>
      </c>
      <c r="CP63" s="12" t="s">
        <v>2236</v>
      </c>
      <c r="CQ63" s="12" t="s">
        <v>2236</v>
      </c>
      <c r="CR63" s="12" t="s">
        <v>2236</v>
      </c>
      <c r="CS63" s="12" t="s">
        <v>2236</v>
      </c>
      <c r="CT63" s="12" t="s">
        <v>2236</v>
      </c>
      <c r="CU63" s="12" t="s">
        <v>2236</v>
      </c>
      <c r="CV63" s="12" t="s">
        <v>2236</v>
      </c>
      <c r="CW63" s="12" t="s">
        <v>2236</v>
      </c>
      <c r="CX63" s="12" t="s">
        <v>2236</v>
      </c>
      <c r="CY63" s="12" t="s">
        <v>2236</v>
      </c>
      <c r="CZ63" s="12" t="s">
        <v>2236</v>
      </c>
      <c r="DA63" s="12" t="s">
        <v>2236</v>
      </c>
      <c r="DB63" s="12" t="s">
        <v>2236</v>
      </c>
      <c r="DC63" s="12" t="s">
        <v>2236</v>
      </c>
      <c r="DD63" s="12" t="s">
        <v>2236</v>
      </c>
      <c r="DE63" s="12" t="s">
        <v>2236</v>
      </c>
      <c r="DF63" s="12" t="s">
        <v>2236</v>
      </c>
      <c r="DG63" s="12" t="s">
        <v>2236</v>
      </c>
      <c r="DH63" s="12" t="s">
        <v>2236</v>
      </c>
      <c r="DI63" s="12" t="s">
        <v>2236</v>
      </c>
      <c r="DJ63" s="12" t="s">
        <v>2236</v>
      </c>
      <c r="DK63" s="12" t="s">
        <v>2236</v>
      </c>
      <c r="DL63" s="12" t="s">
        <v>2236</v>
      </c>
      <c r="DM63" s="12" t="s">
        <v>2236</v>
      </c>
      <c r="DN63" s="12" t="s">
        <v>2236</v>
      </c>
      <c r="DO63" s="12" t="s">
        <v>2236</v>
      </c>
      <c r="DP63" s="12" t="s">
        <v>2236</v>
      </c>
      <c r="DQ63" s="12" t="s">
        <v>2236</v>
      </c>
      <c r="DR63" s="11" t="s">
        <v>2268</v>
      </c>
      <c r="DS63" s="11" t="s">
        <v>2236</v>
      </c>
      <c r="DT63" s="12" t="s">
        <v>2236</v>
      </c>
      <c r="DU63" s="12" t="s">
        <v>2236</v>
      </c>
      <c r="DV63" s="12" t="s">
        <v>2236</v>
      </c>
      <c r="DW63" s="12" t="s">
        <v>2236</v>
      </c>
      <c r="DX63" s="12" t="s">
        <v>2236</v>
      </c>
      <c r="DY63" s="12" t="s">
        <v>2236</v>
      </c>
      <c r="DZ63" s="12" t="s">
        <v>2236</v>
      </c>
      <c r="EA63" s="12" t="s">
        <v>2236</v>
      </c>
      <c r="EB63" s="12" t="s">
        <v>2236</v>
      </c>
      <c r="EC63" s="12" t="s">
        <v>2236</v>
      </c>
      <c r="ED63" s="12" t="s">
        <v>2236</v>
      </c>
      <c r="EE63" s="12" t="s">
        <v>2236</v>
      </c>
      <c r="EF63" s="12" t="s">
        <v>2236</v>
      </c>
      <c r="EG63" s="12" t="s">
        <v>2236</v>
      </c>
      <c r="EH63" s="12" t="s">
        <v>2236</v>
      </c>
      <c r="EI63" s="12" t="s">
        <v>2236</v>
      </c>
      <c r="EJ63" s="12" t="s">
        <v>2236</v>
      </c>
      <c r="EK63" s="12" t="s">
        <v>2236</v>
      </c>
      <c r="EL63" s="12" t="s">
        <v>2236</v>
      </c>
      <c r="EM63" s="12" t="s">
        <v>2236</v>
      </c>
      <c r="EN63" s="12" t="s">
        <v>2236</v>
      </c>
      <c r="EO63" s="12" t="s">
        <v>2236</v>
      </c>
      <c r="EP63" s="12" t="s">
        <v>2236</v>
      </c>
      <c r="EQ63" s="14" t="s">
        <v>2236</v>
      </c>
      <c r="ER63" s="12" t="s">
        <v>2236</v>
      </c>
      <c r="ES63" s="12" t="s">
        <v>2236</v>
      </c>
      <c r="ET63" s="12" t="s">
        <v>2236</v>
      </c>
      <c r="EU63" s="12" t="s">
        <v>2236</v>
      </c>
      <c r="EV63" s="12" t="s">
        <v>2236</v>
      </c>
      <c r="EW63" s="12" t="s">
        <v>2236</v>
      </c>
      <c r="EX63" s="12" t="s">
        <v>2236</v>
      </c>
      <c r="EY63" s="12" t="s">
        <v>2236</v>
      </c>
      <c r="EZ63" s="12" t="s">
        <v>2236</v>
      </c>
      <c r="FA63" s="12" t="s">
        <v>2236</v>
      </c>
      <c r="FB63" s="12" t="s">
        <v>2236</v>
      </c>
      <c r="FC63" s="12" t="s">
        <v>2236</v>
      </c>
      <c r="FD63" s="12" t="s">
        <v>2236</v>
      </c>
      <c r="FE63" s="12" t="s">
        <v>2236</v>
      </c>
      <c r="FF63" s="12" t="s">
        <v>2236</v>
      </c>
      <c r="FG63" s="12" t="s">
        <v>2236</v>
      </c>
      <c r="FH63" s="12" t="s">
        <v>2236</v>
      </c>
      <c r="FI63" s="12" t="s">
        <v>2236</v>
      </c>
      <c r="FJ63" s="12" t="s">
        <v>2236</v>
      </c>
      <c r="FK63" s="12" t="s">
        <v>2236</v>
      </c>
      <c r="FL63" s="12" t="s">
        <v>2236</v>
      </c>
      <c r="FM63" s="12" t="s">
        <v>2236</v>
      </c>
      <c r="FN63" s="12" t="s">
        <v>2236</v>
      </c>
      <c r="FO63" s="12" t="s">
        <v>2236</v>
      </c>
      <c r="FP63" s="12" t="s">
        <v>2236</v>
      </c>
      <c r="FQ63" s="12" t="s">
        <v>2236</v>
      </c>
      <c r="FR63" s="12" t="s">
        <v>2236</v>
      </c>
      <c r="FS63" s="12" t="s">
        <v>2236</v>
      </c>
      <c r="FT63" s="12" t="s">
        <v>2236</v>
      </c>
      <c r="FU63" s="12" t="s">
        <v>2236</v>
      </c>
      <c r="FV63" s="12" t="s">
        <v>2236</v>
      </c>
      <c r="FW63" s="12" t="s">
        <v>2236</v>
      </c>
      <c r="FX63" s="12" t="s">
        <v>2236</v>
      </c>
      <c r="FY63" s="12" t="s">
        <v>2236</v>
      </c>
      <c r="FZ63" s="12" t="s">
        <v>2236</v>
      </c>
      <c r="GA63" s="12" t="s">
        <v>2236</v>
      </c>
      <c r="GB63" s="12" t="s">
        <v>2236</v>
      </c>
      <c r="GC63" s="12" t="s">
        <v>2236</v>
      </c>
      <c r="GD63" s="12" t="s">
        <v>2236</v>
      </c>
      <c r="GE63" s="12" t="s">
        <v>2236</v>
      </c>
      <c r="GF63" s="12" t="s">
        <v>2236</v>
      </c>
      <c r="GG63" s="12" t="s">
        <v>2236</v>
      </c>
      <c r="GH63" s="12" t="s">
        <v>2236</v>
      </c>
      <c r="GI63" s="12" t="s">
        <v>2236</v>
      </c>
      <c r="GJ63" s="12" t="s">
        <v>2236</v>
      </c>
      <c r="GK63" s="12" t="s">
        <v>2236</v>
      </c>
      <c r="GL63" s="12" t="s">
        <v>2236</v>
      </c>
      <c r="GM63" s="12" t="s">
        <v>2236</v>
      </c>
      <c r="GN63" s="12" t="s">
        <v>2236</v>
      </c>
      <c r="GO63" s="12" t="s">
        <v>2236</v>
      </c>
      <c r="GP63" s="12" t="s">
        <v>2236</v>
      </c>
      <c r="GQ63" s="12" t="s">
        <v>2236</v>
      </c>
      <c r="GR63" s="12" t="s">
        <v>2236</v>
      </c>
      <c r="GS63" s="12" t="s">
        <v>2236</v>
      </c>
      <c r="GT63" s="12" t="s">
        <v>2236</v>
      </c>
      <c r="GU63" s="12" t="s">
        <v>2236</v>
      </c>
      <c r="GV63" s="12" t="s">
        <v>2236</v>
      </c>
      <c r="GW63" s="12" t="s">
        <v>2236</v>
      </c>
      <c r="GX63" s="12" t="s">
        <v>2236</v>
      </c>
      <c r="GY63" s="12" t="s">
        <v>2236</v>
      </c>
      <c r="GZ63" s="12" t="s">
        <v>2236</v>
      </c>
      <c r="HA63" s="12" t="s">
        <v>2236</v>
      </c>
      <c r="HB63" s="12" t="s">
        <v>2236</v>
      </c>
      <c r="HC63" s="12" t="s">
        <v>2236</v>
      </c>
      <c r="HD63" s="12" t="s">
        <v>2236</v>
      </c>
      <c r="HE63" s="12" t="s">
        <v>2236</v>
      </c>
      <c r="HF63" s="12" t="s">
        <v>2236</v>
      </c>
      <c r="HG63" s="12" t="s">
        <v>2236</v>
      </c>
      <c r="HH63" s="12" t="s">
        <v>2236</v>
      </c>
      <c r="HI63" s="12" t="s">
        <v>2236</v>
      </c>
      <c r="HJ63" s="12" t="s">
        <v>2236</v>
      </c>
      <c r="HK63" s="12" t="s">
        <v>2236</v>
      </c>
      <c r="HL63" s="12" t="s">
        <v>2236</v>
      </c>
      <c r="HM63" s="12" t="s">
        <v>2236</v>
      </c>
      <c r="HN63" s="12" t="s">
        <v>2236</v>
      </c>
      <c r="HO63" s="12" t="s">
        <v>2236</v>
      </c>
      <c r="HP63" s="12" t="s">
        <v>2236</v>
      </c>
      <c r="HQ63" s="12" t="s">
        <v>2236</v>
      </c>
      <c r="HR63" s="12" t="s">
        <v>2236</v>
      </c>
      <c r="HS63" s="12" t="s">
        <v>2236</v>
      </c>
      <c r="HT63" s="12" t="s">
        <v>2236</v>
      </c>
      <c r="HU63" s="12" t="s">
        <v>2236</v>
      </c>
      <c r="HV63" s="12" t="s">
        <v>2236</v>
      </c>
      <c r="HW63" s="12" t="s">
        <v>2236</v>
      </c>
      <c r="HX63" s="12" t="s">
        <v>2236</v>
      </c>
      <c r="HY63" s="12" t="s">
        <v>2236</v>
      </c>
      <c r="HZ63" s="12" t="s">
        <v>2236</v>
      </c>
      <c r="IA63" s="12" t="s">
        <v>2236</v>
      </c>
      <c r="IB63" s="12" t="s">
        <v>2236</v>
      </c>
      <c r="IC63" s="12" t="s">
        <v>2236</v>
      </c>
      <c r="ID63" s="12" t="s">
        <v>2236</v>
      </c>
      <c r="IE63" s="12" t="s">
        <v>2236</v>
      </c>
      <c r="IF63" s="12" t="s">
        <v>2236</v>
      </c>
      <c r="IG63" s="12" t="s">
        <v>2236</v>
      </c>
      <c r="IH63" s="12" t="s">
        <v>2236</v>
      </c>
      <c r="II63" s="12" t="s">
        <v>2236</v>
      </c>
      <c r="IJ63" s="12" t="s">
        <v>2236</v>
      </c>
      <c r="IK63" s="12" t="s">
        <v>2236</v>
      </c>
      <c r="IL63" s="12" t="s">
        <v>2236</v>
      </c>
      <c r="IM63" s="12" t="s">
        <v>2236</v>
      </c>
      <c r="IN63" s="12" t="s">
        <v>2236</v>
      </c>
      <c r="IO63" s="12" t="s">
        <v>2236</v>
      </c>
      <c r="IP63" s="12" t="s">
        <v>2236</v>
      </c>
      <c r="IQ63" s="12" t="s">
        <v>2236</v>
      </c>
      <c r="IR63" s="12" t="s">
        <v>2236</v>
      </c>
      <c r="IS63" s="12" t="s">
        <v>2236</v>
      </c>
      <c r="IT63" s="12" t="s">
        <v>2236</v>
      </c>
      <c r="IU63" s="12" t="s">
        <v>2236</v>
      </c>
      <c r="IV63" s="12" t="s">
        <v>2236</v>
      </c>
      <c r="IW63" s="12" t="s">
        <v>2236</v>
      </c>
      <c r="IX63" s="12" t="s">
        <v>2236</v>
      </c>
      <c r="IY63" s="12" t="s">
        <v>2236</v>
      </c>
      <c r="IZ63" s="12" t="s">
        <v>2236</v>
      </c>
      <c r="JA63" s="12" t="s">
        <v>2236</v>
      </c>
      <c r="JB63" s="12" t="s">
        <v>2236</v>
      </c>
      <c r="JC63" s="12" t="s">
        <v>2236</v>
      </c>
      <c r="JD63" s="12" t="s">
        <v>2236</v>
      </c>
      <c r="JE63" s="12" t="s">
        <v>2236</v>
      </c>
      <c r="JF63" s="12" t="s">
        <v>2236</v>
      </c>
      <c r="JG63" s="12" t="s">
        <v>2236</v>
      </c>
      <c r="JH63" s="12" t="s">
        <v>2236</v>
      </c>
      <c r="JI63" s="12" t="s">
        <v>2236</v>
      </c>
      <c r="JJ63" s="12" t="s">
        <v>2236</v>
      </c>
      <c r="JK63" s="12" t="s">
        <v>2236</v>
      </c>
      <c r="JL63" s="12" t="s">
        <v>2236</v>
      </c>
      <c r="JM63" s="12" t="s">
        <v>2236</v>
      </c>
      <c r="JN63" s="12" t="s">
        <v>2236</v>
      </c>
      <c r="JO63" s="12" t="s">
        <v>2236</v>
      </c>
      <c r="JP63" s="12" t="s">
        <v>2236</v>
      </c>
      <c r="JQ63" s="12" t="s">
        <v>2236</v>
      </c>
      <c r="JR63" s="12" t="s">
        <v>2236</v>
      </c>
      <c r="JS63" s="12" t="s">
        <v>2236</v>
      </c>
      <c r="JT63" s="12" t="s">
        <v>2236</v>
      </c>
      <c r="JU63" s="12" t="s">
        <v>2236</v>
      </c>
      <c r="JV63" s="12" t="s">
        <v>2236</v>
      </c>
      <c r="JW63" s="12" t="s">
        <v>2236</v>
      </c>
      <c r="JX63" s="12" t="s">
        <v>2236</v>
      </c>
      <c r="JY63" s="12" t="s">
        <v>2236</v>
      </c>
      <c r="JZ63" s="12" t="s">
        <v>2236</v>
      </c>
      <c r="KA63" s="12" t="s">
        <v>2236</v>
      </c>
      <c r="KB63" s="12" t="s">
        <v>2236</v>
      </c>
      <c r="KC63" s="12" t="s">
        <v>2236</v>
      </c>
      <c r="KD63" s="12" t="s">
        <v>2236</v>
      </c>
      <c r="KE63" s="12" t="s">
        <v>2236</v>
      </c>
      <c r="KF63" s="12" t="s">
        <v>2236</v>
      </c>
      <c r="KG63" s="12" t="s">
        <v>2236</v>
      </c>
      <c r="KH63" s="12" t="s">
        <v>2236</v>
      </c>
      <c r="KI63" s="12" t="s">
        <v>2236</v>
      </c>
      <c r="KJ63" s="12" t="s">
        <v>2236</v>
      </c>
      <c r="KK63" s="12" t="s">
        <v>2236</v>
      </c>
      <c r="KL63" s="12" t="s">
        <v>2236</v>
      </c>
      <c r="KM63" s="12" t="s">
        <v>2236</v>
      </c>
      <c r="KN63" s="12" t="s">
        <v>2236</v>
      </c>
      <c r="KO63" s="12" t="s">
        <v>2236</v>
      </c>
      <c r="KP63" s="12" t="s">
        <v>2236</v>
      </c>
      <c r="KQ63" s="12" t="s">
        <v>2236</v>
      </c>
      <c r="KR63" s="12" t="s">
        <v>2236</v>
      </c>
      <c r="KS63" s="12" t="s">
        <v>2236</v>
      </c>
      <c r="KT63" s="12" t="s">
        <v>2236</v>
      </c>
      <c r="KU63" s="12" t="s">
        <v>2236</v>
      </c>
      <c r="KV63" s="12" t="s">
        <v>2236</v>
      </c>
      <c r="KW63" s="12" t="s">
        <v>2236</v>
      </c>
      <c r="KX63" s="12" t="s">
        <v>2236</v>
      </c>
      <c r="KY63" s="12" t="s">
        <v>2236</v>
      </c>
      <c r="KZ63" s="12" t="s">
        <v>2236</v>
      </c>
      <c r="LA63" s="12" t="s">
        <v>2236</v>
      </c>
      <c r="LB63" s="12" t="s">
        <v>2236</v>
      </c>
      <c r="LC63" s="12" t="s">
        <v>2236</v>
      </c>
      <c r="LD63" s="12" t="s">
        <v>2236</v>
      </c>
      <c r="LE63" s="12" t="s">
        <v>2236</v>
      </c>
      <c r="LF63" s="12" t="s">
        <v>2236</v>
      </c>
      <c r="LG63" s="12" t="s">
        <v>2236</v>
      </c>
      <c r="LH63" s="12" t="s">
        <v>2236</v>
      </c>
      <c r="LI63" s="12" t="s">
        <v>2236</v>
      </c>
      <c r="LJ63" s="12" t="s">
        <v>2236</v>
      </c>
      <c r="LK63" s="12" t="s">
        <v>2236</v>
      </c>
      <c r="LL63" s="12" t="s">
        <v>2236</v>
      </c>
      <c r="LM63" s="12" t="s">
        <v>2236</v>
      </c>
      <c r="LN63" s="12" t="s">
        <v>2236</v>
      </c>
      <c r="LO63" s="12" t="s">
        <v>2236</v>
      </c>
      <c r="LP63" s="12" t="s">
        <v>2236</v>
      </c>
      <c r="LQ63" s="12" t="s">
        <v>2236</v>
      </c>
      <c r="LR63" s="12" t="s">
        <v>2236</v>
      </c>
      <c r="LS63" s="12" t="s">
        <v>2236</v>
      </c>
      <c r="LT63" s="12" t="s">
        <v>2236</v>
      </c>
      <c r="LU63" s="12" t="s">
        <v>2236</v>
      </c>
      <c r="LV63" s="12" t="s">
        <v>2236</v>
      </c>
      <c r="LW63" s="12" t="s">
        <v>2236</v>
      </c>
      <c r="LX63" s="12" t="s">
        <v>2236</v>
      </c>
      <c r="LY63" s="12" t="s">
        <v>2236</v>
      </c>
      <c r="LZ63" s="12" t="s">
        <v>2236</v>
      </c>
      <c r="MA63" s="12" t="s">
        <v>2236</v>
      </c>
      <c r="MB63" s="12" t="s">
        <v>2236</v>
      </c>
      <c r="MC63" s="12" t="s">
        <v>2236</v>
      </c>
      <c r="MD63" s="12" t="s">
        <v>2236</v>
      </c>
      <c r="ME63" s="12" t="s">
        <v>2236</v>
      </c>
      <c r="MF63" s="12" t="s">
        <v>2236</v>
      </c>
      <c r="MG63" s="12" t="s">
        <v>2236</v>
      </c>
      <c r="MH63" s="12" t="s">
        <v>2236</v>
      </c>
      <c r="MI63" s="12" t="s">
        <v>2236</v>
      </c>
      <c r="MJ63" s="12" t="s">
        <v>2236</v>
      </c>
      <c r="MK63" s="12" t="s">
        <v>2236</v>
      </c>
      <c r="ML63" s="12" t="s">
        <v>2236</v>
      </c>
      <c r="MM63" s="12" t="s">
        <v>2236</v>
      </c>
      <c r="MN63" s="12" t="s">
        <v>2236</v>
      </c>
      <c r="MO63" s="12" t="s">
        <v>2236</v>
      </c>
      <c r="MP63" s="12" t="s">
        <v>2236</v>
      </c>
      <c r="MQ63" s="12" t="s">
        <v>2236</v>
      </c>
      <c r="MR63" s="12" t="s">
        <v>2236</v>
      </c>
      <c r="MS63" s="12" t="s">
        <v>2236</v>
      </c>
      <c r="MT63" s="12" t="s">
        <v>2236</v>
      </c>
      <c r="MU63" s="12" t="s">
        <v>2236</v>
      </c>
      <c r="MV63" s="12" t="s">
        <v>2236</v>
      </c>
      <c r="MW63" s="12" t="s">
        <v>2236</v>
      </c>
      <c r="MX63" s="12" t="s">
        <v>2236</v>
      </c>
      <c r="MY63" s="12" t="s">
        <v>2236</v>
      </c>
      <c r="MZ63" s="12" t="s">
        <v>2236</v>
      </c>
      <c r="NA63" s="12" t="s">
        <v>2236</v>
      </c>
      <c r="NB63" s="12" t="s">
        <v>2236</v>
      </c>
      <c r="NC63" s="12" t="s">
        <v>2236</v>
      </c>
      <c r="ND63" s="12" t="s">
        <v>2236</v>
      </c>
      <c r="NE63" s="12" t="s">
        <v>2236</v>
      </c>
      <c r="NF63" s="12" t="s">
        <v>2236</v>
      </c>
      <c r="NG63" s="12" t="s">
        <v>2236</v>
      </c>
      <c r="NH63" s="12" t="s">
        <v>2236</v>
      </c>
      <c r="NI63" s="12" t="s">
        <v>2236</v>
      </c>
      <c r="NJ63" s="12" t="s">
        <v>2236</v>
      </c>
      <c r="NK63" s="12" t="s">
        <v>2236</v>
      </c>
      <c r="NL63" s="12" t="s">
        <v>2236</v>
      </c>
      <c r="NM63" s="12" t="s">
        <v>2236</v>
      </c>
      <c r="NN63" s="12" t="s">
        <v>2236</v>
      </c>
      <c r="NO63" s="12" t="s">
        <v>2236</v>
      </c>
      <c r="NP63" s="12" t="s">
        <v>2236</v>
      </c>
      <c r="NQ63" s="12" t="s">
        <v>2236</v>
      </c>
      <c r="NR63" s="12" t="s">
        <v>2236</v>
      </c>
      <c r="NS63" s="12" t="s">
        <v>2236</v>
      </c>
      <c r="NT63" s="12" t="s">
        <v>2236</v>
      </c>
      <c r="NU63" s="12" t="s">
        <v>2236</v>
      </c>
      <c r="NV63" s="12" t="s">
        <v>2236</v>
      </c>
      <c r="NW63" s="12" t="s">
        <v>2236</v>
      </c>
      <c r="NX63" s="12" t="s">
        <v>2236</v>
      </c>
      <c r="NY63" s="12" t="s">
        <v>2236</v>
      </c>
      <c r="NZ63" s="12" t="s">
        <v>2236</v>
      </c>
      <c r="OA63" s="12" t="s">
        <v>2236</v>
      </c>
      <c r="OB63" s="12" t="s">
        <v>2236</v>
      </c>
      <c r="OC63" s="12" t="s">
        <v>2236</v>
      </c>
      <c r="OD63" s="12" t="s">
        <v>2236</v>
      </c>
      <c r="OE63" s="12" t="s">
        <v>2236</v>
      </c>
      <c r="OF63" s="12" t="s">
        <v>2236</v>
      </c>
      <c r="OG63" s="12" t="s">
        <v>2236</v>
      </c>
      <c r="OH63" s="12" t="s">
        <v>2236</v>
      </c>
      <c r="OI63" s="12" t="s">
        <v>2236</v>
      </c>
      <c r="OJ63" s="12" t="s">
        <v>2236</v>
      </c>
      <c r="OK63" s="12" t="s">
        <v>2236</v>
      </c>
      <c r="OL63" s="12" t="s">
        <v>2236</v>
      </c>
      <c r="OM63" s="12" t="s">
        <v>2236</v>
      </c>
      <c r="ON63" s="12" t="s">
        <v>2236</v>
      </c>
      <c r="OO63" s="12" t="s">
        <v>2236</v>
      </c>
      <c r="OP63" s="12" t="s">
        <v>2236</v>
      </c>
      <c r="OQ63" s="12" t="s">
        <v>2236</v>
      </c>
      <c r="OR63" s="12" t="s">
        <v>2236</v>
      </c>
      <c r="OS63" s="12" t="s">
        <v>2236</v>
      </c>
      <c r="OT63" s="12" t="s">
        <v>2236</v>
      </c>
      <c r="OU63" s="12" t="s">
        <v>2236</v>
      </c>
      <c r="OV63" s="12" t="s">
        <v>2236</v>
      </c>
      <c r="OW63" s="12" t="s">
        <v>2236</v>
      </c>
      <c r="OX63" s="12" t="s">
        <v>2236</v>
      </c>
      <c r="OY63" s="12" t="s">
        <v>2236</v>
      </c>
      <c r="OZ63" s="12" t="s">
        <v>2236</v>
      </c>
      <c r="PA63" s="12" t="s">
        <v>2236</v>
      </c>
      <c r="PB63" s="12" t="s">
        <v>2236</v>
      </c>
      <c r="PC63" s="12" t="s">
        <v>2236</v>
      </c>
      <c r="PD63" s="12" t="s">
        <v>2236</v>
      </c>
      <c r="PE63" s="12" t="s">
        <v>2236</v>
      </c>
      <c r="PF63" s="12" t="s">
        <v>2236</v>
      </c>
      <c r="PG63" s="12" t="s">
        <v>2236</v>
      </c>
      <c r="PH63" s="12" t="s">
        <v>2236</v>
      </c>
      <c r="PI63" s="12" t="s">
        <v>2236</v>
      </c>
      <c r="PJ63" s="12" t="s">
        <v>2236</v>
      </c>
      <c r="PK63" s="12" t="s">
        <v>2236</v>
      </c>
      <c r="PL63" s="12" t="s">
        <v>2236</v>
      </c>
      <c r="PM63" s="12" t="s">
        <v>2236</v>
      </c>
      <c r="PN63" s="12" t="s">
        <v>2236</v>
      </c>
      <c r="PO63" s="12" t="s">
        <v>2236</v>
      </c>
      <c r="PP63" s="12" t="s">
        <v>2236</v>
      </c>
      <c r="PQ63" s="12" t="s">
        <v>2236</v>
      </c>
      <c r="PR63" s="12" t="s">
        <v>2236</v>
      </c>
      <c r="PS63" s="11" t="s">
        <v>2236</v>
      </c>
      <c r="PT63" s="11" t="s">
        <v>2236</v>
      </c>
      <c r="PU63" s="11" t="s">
        <v>2236</v>
      </c>
      <c r="PV63" s="11" t="s">
        <v>5890</v>
      </c>
      <c r="PW63" s="11" t="s">
        <v>5891</v>
      </c>
      <c r="PX63" s="20" t="s">
        <v>2170</v>
      </c>
    </row>
    <row r="64" spans="1:440" ht="15" customHeight="1">
      <c r="A64" s="11" t="s">
        <v>5892</v>
      </c>
      <c r="B64" s="11">
        <v>2043</v>
      </c>
      <c r="C64" s="11" t="s">
        <v>3812</v>
      </c>
      <c r="D64" s="11" t="s">
        <v>3813</v>
      </c>
      <c r="E64" s="11" t="s">
        <v>3814</v>
      </c>
      <c r="F64" s="11">
        <v>2007</v>
      </c>
      <c r="G64" s="11" t="s">
        <v>3815</v>
      </c>
      <c r="H64" s="11" t="s">
        <v>3816</v>
      </c>
      <c r="I64" s="11" t="s">
        <v>3817</v>
      </c>
      <c r="J64" s="11" t="s">
        <v>3818</v>
      </c>
      <c r="K64" s="11" t="s">
        <v>2234</v>
      </c>
      <c r="L64" s="11" t="s">
        <v>2409</v>
      </c>
      <c r="M64" s="11" t="s">
        <v>3819</v>
      </c>
      <c r="N64" s="11" t="s">
        <v>2237</v>
      </c>
      <c r="O64" s="11" t="s">
        <v>2236</v>
      </c>
      <c r="P64" s="11" t="s">
        <v>3820</v>
      </c>
      <c r="Q64" s="60" t="s">
        <v>3821</v>
      </c>
      <c r="R64" s="11" t="s">
        <v>3822</v>
      </c>
      <c r="S64" s="11" t="s">
        <v>2236</v>
      </c>
      <c r="T64" s="11" t="s">
        <v>2236</v>
      </c>
      <c r="U64" s="11" t="s">
        <v>3823</v>
      </c>
      <c r="V64" s="11" t="s">
        <v>3824</v>
      </c>
      <c r="W64" s="11" t="s">
        <v>2236</v>
      </c>
      <c r="X64" s="11" t="s">
        <v>2236</v>
      </c>
      <c r="Y64" s="13" t="s">
        <v>3825</v>
      </c>
      <c r="Z64" s="11" t="s">
        <v>3826</v>
      </c>
      <c r="AA64" s="11" t="s">
        <v>5893</v>
      </c>
      <c r="AB64" s="11" t="s">
        <v>2236</v>
      </c>
      <c r="AC64" s="11" t="s">
        <v>2236</v>
      </c>
      <c r="AD64" s="11" t="s">
        <v>3828</v>
      </c>
      <c r="AE64" s="11" t="s">
        <v>3829</v>
      </c>
      <c r="AF64" s="11" t="s">
        <v>3830</v>
      </c>
      <c r="AG64" s="11" t="s">
        <v>3831</v>
      </c>
      <c r="AH64" s="11" t="s">
        <v>3832</v>
      </c>
      <c r="AI64" s="11" t="s">
        <v>2236</v>
      </c>
      <c r="AJ64" s="11" t="s">
        <v>3833</v>
      </c>
      <c r="AK64" s="11" t="s">
        <v>3834</v>
      </c>
      <c r="AL64" s="11" t="s">
        <v>2236</v>
      </c>
      <c r="AM64" s="11" t="s">
        <v>2236</v>
      </c>
      <c r="AN64" s="11" t="s">
        <v>3835</v>
      </c>
      <c r="AO64" s="11" t="s">
        <v>3836</v>
      </c>
      <c r="AP64" s="11" t="s">
        <v>3837</v>
      </c>
      <c r="AQ64" s="11" t="s">
        <v>2236</v>
      </c>
      <c r="AR64" s="11" t="s">
        <v>2236</v>
      </c>
      <c r="AS64" s="13" t="s">
        <v>3838</v>
      </c>
      <c r="AT64" s="11" t="s">
        <v>3839</v>
      </c>
      <c r="AU64" s="11" t="s">
        <v>3840</v>
      </c>
      <c r="AV64" s="11" t="s">
        <v>2236</v>
      </c>
      <c r="AW64" s="11" t="s">
        <v>2236</v>
      </c>
      <c r="AX64" s="11" t="s">
        <v>3841</v>
      </c>
      <c r="AY64" s="12" t="s">
        <v>2236</v>
      </c>
      <c r="AZ64" s="12" t="s">
        <v>2236</v>
      </c>
      <c r="BA64" s="12" t="s">
        <v>2236</v>
      </c>
      <c r="BB64" s="12" t="s">
        <v>2236</v>
      </c>
      <c r="BC64" s="12" t="s">
        <v>2236</v>
      </c>
      <c r="BD64" s="12" t="s">
        <v>2236</v>
      </c>
      <c r="BE64" s="12" t="s">
        <v>2236</v>
      </c>
      <c r="BF64" s="12" t="s">
        <v>2236</v>
      </c>
      <c r="BG64" s="12" t="s">
        <v>2236</v>
      </c>
      <c r="BH64" s="12" t="s">
        <v>2236</v>
      </c>
      <c r="BI64" s="11" t="s">
        <v>2236</v>
      </c>
      <c r="BJ64" s="11" t="s">
        <v>2236</v>
      </c>
      <c r="BK64" s="11" t="s">
        <v>2236</v>
      </c>
      <c r="BL64" s="11" t="s">
        <v>2236</v>
      </c>
      <c r="BM64" s="11" t="s">
        <v>2236</v>
      </c>
      <c r="BN64" s="11" t="s">
        <v>2236</v>
      </c>
      <c r="BO64" s="11" t="s">
        <v>2236</v>
      </c>
      <c r="BP64" s="11" t="s">
        <v>2236</v>
      </c>
      <c r="BQ64" s="11" t="s">
        <v>2236</v>
      </c>
      <c r="BR64" s="11" t="s">
        <v>2236</v>
      </c>
      <c r="BS64" s="12" t="s">
        <v>2236</v>
      </c>
      <c r="BT64" s="12" t="s">
        <v>2236</v>
      </c>
      <c r="BU64" s="12" t="s">
        <v>2236</v>
      </c>
      <c r="BV64" s="12" t="s">
        <v>2236</v>
      </c>
      <c r="BW64" s="12" t="s">
        <v>2236</v>
      </c>
      <c r="BX64" s="12" t="s">
        <v>2236</v>
      </c>
      <c r="BY64" s="12" t="s">
        <v>2236</v>
      </c>
      <c r="BZ64" s="12" t="s">
        <v>2236</v>
      </c>
      <c r="CA64" s="12" t="s">
        <v>2236</v>
      </c>
      <c r="CB64" s="12" t="s">
        <v>2236</v>
      </c>
      <c r="CC64" s="12" t="s">
        <v>2236</v>
      </c>
      <c r="CD64" s="12" t="s">
        <v>2236</v>
      </c>
      <c r="CE64" s="12" t="s">
        <v>2236</v>
      </c>
      <c r="CF64" s="11" t="s">
        <v>2236</v>
      </c>
      <c r="CG64" s="12" t="s">
        <v>2236</v>
      </c>
      <c r="CH64" s="11" t="s">
        <v>2236</v>
      </c>
      <c r="CI64" s="12" t="s">
        <v>2236</v>
      </c>
      <c r="CJ64" s="12" t="s">
        <v>2236</v>
      </c>
      <c r="CK64" s="12" t="s">
        <v>2236</v>
      </c>
      <c r="CL64" s="12" t="s">
        <v>2236</v>
      </c>
      <c r="CM64" s="12" t="s">
        <v>2236</v>
      </c>
      <c r="CN64" s="12" t="s">
        <v>2236</v>
      </c>
      <c r="CO64" s="12" t="s">
        <v>2236</v>
      </c>
      <c r="CP64" s="12" t="s">
        <v>2236</v>
      </c>
      <c r="CQ64" s="12" t="s">
        <v>2236</v>
      </c>
      <c r="CR64" s="12" t="s">
        <v>2236</v>
      </c>
      <c r="CS64" s="12" t="s">
        <v>2236</v>
      </c>
      <c r="CT64" s="12" t="s">
        <v>2236</v>
      </c>
      <c r="CU64" s="12" t="s">
        <v>2236</v>
      </c>
      <c r="CV64" s="12" t="s">
        <v>2236</v>
      </c>
      <c r="CW64" s="12" t="s">
        <v>2236</v>
      </c>
      <c r="CX64" s="12" t="s">
        <v>2236</v>
      </c>
      <c r="CY64" s="12" t="s">
        <v>2236</v>
      </c>
      <c r="CZ64" s="12" t="s">
        <v>2236</v>
      </c>
      <c r="DA64" s="12" t="s">
        <v>2236</v>
      </c>
      <c r="DB64" s="12" t="s">
        <v>2236</v>
      </c>
      <c r="DC64" s="12" t="s">
        <v>2236</v>
      </c>
      <c r="DD64" s="12" t="s">
        <v>2236</v>
      </c>
      <c r="DE64" s="12" t="s">
        <v>2236</v>
      </c>
      <c r="DF64" s="12" t="s">
        <v>2236</v>
      </c>
      <c r="DG64" s="12" t="s">
        <v>2236</v>
      </c>
      <c r="DH64" s="12" t="s">
        <v>2236</v>
      </c>
      <c r="DI64" s="12" t="s">
        <v>2236</v>
      </c>
      <c r="DJ64" s="12" t="s">
        <v>2236</v>
      </c>
      <c r="DK64" s="12" t="s">
        <v>2236</v>
      </c>
      <c r="DL64" s="12" t="s">
        <v>2236</v>
      </c>
      <c r="DM64" s="12" t="s">
        <v>2236</v>
      </c>
      <c r="DN64" s="12" t="s">
        <v>2236</v>
      </c>
      <c r="DO64" s="12" t="s">
        <v>2236</v>
      </c>
      <c r="DP64" s="12" t="s">
        <v>2236</v>
      </c>
      <c r="DQ64" s="12" t="s">
        <v>2236</v>
      </c>
      <c r="DR64" s="11" t="s">
        <v>2268</v>
      </c>
      <c r="DS64" s="11" t="s">
        <v>2236</v>
      </c>
      <c r="DT64" s="12" t="s">
        <v>2236</v>
      </c>
      <c r="DU64" s="12" t="s">
        <v>2236</v>
      </c>
      <c r="DV64" s="12" t="s">
        <v>2236</v>
      </c>
      <c r="DW64" s="12" t="s">
        <v>2236</v>
      </c>
      <c r="DX64" s="12" t="s">
        <v>2236</v>
      </c>
      <c r="DY64" s="12" t="s">
        <v>2236</v>
      </c>
      <c r="DZ64" s="12" t="s">
        <v>2236</v>
      </c>
      <c r="EA64" s="12" t="s">
        <v>2236</v>
      </c>
      <c r="EB64" s="12" t="s">
        <v>2236</v>
      </c>
      <c r="EC64" s="12" t="s">
        <v>2236</v>
      </c>
      <c r="ED64" s="12" t="s">
        <v>2236</v>
      </c>
      <c r="EE64" s="12" t="s">
        <v>2236</v>
      </c>
      <c r="EF64" s="12" t="s">
        <v>2236</v>
      </c>
      <c r="EG64" s="12" t="s">
        <v>2236</v>
      </c>
      <c r="EH64" s="12" t="s">
        <v>2236</v>
      </c>
      <c r="EI64" s="12" t="s">
        <v>2236</v>
      </c>
      <c r="EJ64" s="12" t="s">
        <v>2236</v>
      </c>
      <c r="EK64" s="12" t="s">
        <v>2236</v>
      </c>
      <c r="EL64" s="12" t="s">
        <v>2236</v>
      </c>
      <c r="EM64" s="12" t="s">
        <v>2236</v>
      </c>
      <c r="EN64" s="12" t="s">
        <v>2236</v>
      </c>
      <c r="EO64" s="12" t="s">
        <v>2236</v>
      </c>
      <c r="EP64" s="12" t="s">
        <v>2236</v>
      </c>
      <c r="EQ64" s="12" t="s">
        <v>2236</v>
      </c>
      <c r="ER64" s="12" t="s">
        <v>2236</v>
      </c>
      <c r="ES64" s="12" t="s">
        <v>2236</v>
      </c>
      <c r="ET64" s="12" t="s">
        <v>2236</v>
      </c>
      <c r="EU64" s="12" t="s">
        <v>2236</v>
      </c>
      <c r="EV64" s="12" t="s">
        <v>2236</v>
      </c>
      <c r="EW64" s="12" t="s">
        <v>2236</v>
      </c>
      <c r="EX64" s="12" t="s">
        <v>2236</v>
      </c>
      <c r="EY64" s="12" t="s">
        <v>2236</v>
      </c>
      <c r="EZ64" s="12" t="s">
        <v>2236</v>
      </c>
      <c r="FA64" s="12" t="s">
        <v>2236</v>
      </c>
      <c r="FB64" s="12" t="s">
        <v>2236</v>
      </c>
      <c r="FC64" s="12" t="s">
        <v>2236</v>
      </c>
      <c r="FD64" s="12" t="s">
        <v>2236</v>
      </c>
      <c r="FE64" s="12" t="s">
        <v>2236</v>
      </c>
      <c r="FF64" s="12" t="s">
        <v>2236</v>
      </c>
      <c r="FG64" s="12" t="s">
        <v>2236</v>
      </c>
      <c r="FH64" s="12" t="s">
        <v>2236</v>
      </c>
      <c r="FI64" s="12" t="s">
        <v>2236</v>
      </c>
      <c r="FJ64" s="12" t="s">
        <v>2236</v>
      </c>
      <c r="FK64" s="12" t="s">
        <v>2236</v>
      </c>
      <c r="FL64" s="12" t="s">
        <v>2236</v>
      </c>
      <c r="FM64" s="12" t="s">
        <v>2236</v>
      </c>
      <c r="FN64" s="12" t="s">
        <v>2236</v>
      </c>
      <c r="FO64" s="12" t="s">
        <v>2236</v>
      </c>
      <c r="FP64" s="12" t="s">
        <v>2236</v>
      </c>
      <c r="FQ64" s="12" t="s">
        <v>2236</v>
      </c>
      <c r="FR64" s="12" t="s">
        <v>2236</v>
      </c>
      <c r="FS64" s="12" t="s">
        <v>2236</v>
      </c>
      <c r="FT64" s="12" t="s">
        <v>2236</v>
      </c>
      <c r="FU64" s="12" t="s">
        <v>2236</v>
      </c>
      <c r="FV64" s="12" t="s">
        <v>2236</v>
      </c>
      <c r="FW64" s="12" t="s">
        <v>2236</v>
      </c>
      <c r="FX64" s="12" t="s">
        <v>2236</v>
      </c>
      <c r="FY64" s="12" t="s">
        <v>2236</v>
      </c>
      <c r="FZ64" s="12" t="s">
        <v>2236</v>
      </c>
      <c r="GA64" s="12" t="s">
        <v>2236</v>
      </c>
      <c r="GB64" s="12" t="s">
        <v>2236</v>
      </c>
      <c r="GC64" s="12" t="s">
        <v>2236</v>
      </c>
      <c r="GD64" s="12" t="s">
        <v>2236</v>
      </c>
      <c r="GE64" s="12" t="s">
        <v>2236</v>
      </c>
      <c r="GF64" s="12" t="s">
        <v>2236</v>
      </c>
      <c r="GG64" s="12" t="s">
        <v>2236</v>
      </c>
      <c r="GH64" s="12" t="s">
        <v>2236</v>
      </c>
      <c r="GI64" s="12" t="s">
        <v>2236</v>
      </c>
      <c r="GJ64" s="12" t="s">
        <v>2236</v>
      </c>
      <c r="GK64" s="12" t="s">
        <v>2236</v>
      </c>
      <c r="GL64" s="12" t="s">
        <v>2236</v>
      </c>
      <c r="GM64" s="12" t="s">
        <v>2236</v>
      </c>
      <c r="GN64" s="12" t="s">
        <v>2236</v>
      </c>
      <c r="GO64" s="12" t="s">
        <v>2236</v>
      </c>
      <c r="GP64" s="12" t="s">
        <v>2236</v>
      </c>
      <c r="GQ64" s="12" t="s">
        <v>2236</v>
      </c>
      <c r="GR64" s="12" t="s">
        <v>2236</v>
      </c>
      <c r="GS64" s="12" t="s">
        <v>2236</v>
      </c>
      <c r="GT64" s="12" t="s">
        <v>2236</v>
      </c>
      <c r="GU64" s="12" t="s">
        <v>2236</v>
      </c>
      <c r="GV64" s="12" t="s">
        <v>2236</v>
      </c>
      <c r="GW64" s="12" t="s">
        <v>2236</v>
      </c>
      <c r="GX64" s="12" t="s">
        <v>2236</v>
      </c>
      <c r="GY64" s="12" t="s">
        <v>2236</v>
      </c>
      <c r="GZ64" s="12" t="s">
        <v>2236</v>
      </c>
      <c r="HA64" s="12" t="s">
        <v>2236</v>
      </c>
      <c r="HB64" s="12" t="s">
        <v>2236</v>
      </c>
      <c r="HC64" s="12" t="s">
        <v>2236</v>
      </c>
      <c r="HD64" s="12" t="s">
        <v>2236</v>
      </c>
      <c r="HE64" s="12" t="s">
        <v>2236</v>
      </c>
      <c r="HF64" s="12" t="s">
        <v>2236</v>
      </c>
      <c r="HG64" s="12" t="s">
        <v>2236</v>
      </c>
      <c r="HH64" s="12" t="s">
        <v>2236</v>
      </c>
      <c r="HI64" s="12" t="s">
        <v>2236</v>
      </c>
      <c r="HJ64" s="12" t="s">
        <v>2236</v>
      </c>
      <c r="HK64" s="12" t="s">
        <v>2236</v>
      </c>
      <c r="HL64" s="12" t="s">
        <v>2236</v>
      </c>
      <c r="HM64" s="12" t="s">
        <v>2236</v>
      </c>
      <c r="HN64" s="12" t="s">
        <v>2236</v>
      </c>
      <c r="HO64" s="12" t="s">
        <v>2236</v>
      </c>
      <c r="HP64" s="12" t="s">
        <v>2236</v>
      </c>
      <c r="HQ64" s="12" t="s">
        <v>2236</v>
      </c>
      <c r="HR64" s="12" t="s">
        <v>2236</v>
      </c>
      <c r="HS64" s="12" t="s">
        <v>2236</v>
      </c>
      <c r="HT64" s="12" t="s">
        <v>2236</v>
      </c>
      <c r="HU64" s="12" t="s">
        <v>2236</v>
      </c>
      <c r="HV64" s="12" t="s">
        <v>2236</v>
      </c>
      <c r="HW64" s="12" t="s">
        <v>2236</v>
      </c>
      <c r="HX64" s="12" t="s">
        <v>2236</v>
      </c>
      <c r="HY64" s="12" t="s">
        <v>2236</v>
      </c>
      <c r="HZ64" s="12" t="s">
        <v>2236</v>
      </c>
      <c r="IA64" s="12" t="s">
        <v>2236</v>
      </c>
      <c r="IB64" s="12" t="s">
        <v>2236</v>
      </c>
      <c r="IC64" s="12" t="s">
        <v>2236</v>
      </c>
      <c r="ID64" s="12" t="s">
        <v>2236</v>
      </c>
      <c r="IE64" s="12" t="s">
        <v>2236</v>
      </c>
      <c r="IF64" s="12" t="s">
        <v>2236</v>
      </c>
      <c r="IG64" s="12" t="s">
        <v>2236</v>
      </c>
      <c r="IH64" s="12" t="s">
        <v>2236</v>
      </c>
      <c r="II64" s="12" t="s">
        <v>2236</v>
      </c>
      <c r="IJ64" s="12" t="s">
        <v>2236</v>
      </c>
      <c r="IK64" s="12" t="s">
        <v>2236</v>
      </c>
      <c r="IL64" s="12" t="s">
        <v>2236</v>
      </c>
      <c r="IM64" s="12" t="s">
        <v>2236</v>
      </c>
      <c r="IN64" s="12" t="s">
        <v>2236</v>
      </c>
      <c r="IO64" s="12" t="s">
        <v>2236</v>
      </c>
      <c r="IP64" s="12" t="s">
        <v>2236</v>
      </c>
      <c r="IQ64" s="12" t="s">
        <v>2236</v>
      </c>
      <c r="IR64" s="12" t="s">
        <v>2236</v>
      </c>
      <c r="IS64" s="12" t="s">
        <v>2236</v>
      </c>
      <c r="IT64" s="12" t="s">
        <v>2236</v>
      </c>
      <c r="IU64" s="12" t="s">
        <v>2236</v>
      </c>
      <c r="IV64" s="12" t="s">
        <v>2236</v>
      </c>
      <c r="IW64" s="12" t="s">
        <v>2236</v>
      </c>
      <c r="IX64" s="12" t="s">
        <v>2236</v>
      </c>
      <c r="IY64" s="12" t="s">
        <v>2236</v>
      </c>
      <c r="IZ64" s="12" t="s">
        <v>2236</v>
      </c>
      <c r="JA64" s="12" t="s">
        <v>2236</v>
      </c>
      <c r="JB64" s="12" t="s">
        <v>2236</v>
      </c>
      <c r="JC64" s="12" t="s">
        <v>2236</v>
      </c>
      <c r="JD64" s="12" t="s">
        <v>2236</v>
      </c>
      <c r="JE64" s="12" t="s">
        <v>2236</v>
      </c>
      <c r="JF64" s="12" t="s">
        <v>2236</v>
      </c>
      <c r="JG64" s="12" t="s">
        <v>2236</v>
      </c>
      <c r="JH64" s="12" t="s">
        <v>2236</v>
      </c>
      <c r="JI64" s="12" t="s">
        <v>2236</v>
      </c>
      <c r="JJ64" s="12" t="s">
        <v>2236</v>
      </c>
      <c r="JK64" s="12" t="s">
        <v>2236</v>
      </c>
      <c r="JL64" s="12" t="s">
        <v>2236</v>
      </c>
      <c r="JM64" s="12" t="s">
        <v>2236</v>
      </c>
      <c r="JN64" s="12" t="s">
        <v>2236</v>
      </c>
      <c r="JO64" s="11" t="s">
        <v>3842</v>
      </c>
      <c r="JP64" s="11" t="s">
        <v>2236</v>
      </c>
      <c r="JQ64" s="11" t="s">
        <v>2236</v>
      </c>
      <c r="JR64" s="13" t="s">
        <v>3843</v>
      </c>
      <c r="JS64" s="11" t="s">
        <v>3844</v>
      </c>
      <c r="JT64" s="11" t="s">
        <v>2236</v>
      </c>
      <c r="JU64" s="11" t="s">
        <v>2236</v>
      </c>
      <c r="JV64" s="11" t="s">
        <v>5894</v>
      </c>
      <c r="JW64" s="11" t="s">
        <v>3846</v>
      </c>
      <c r="JX64" s="11" t="s">
        <v>2236</v>
      </c>
      <c r="JY64" s="11" t="s">
        <v>2236</v>
      </c>
      <c r="JZ64" s="11" t="s">
        <v>5895</v>
      </c>
      <c r="KA64" s="11" t="s">
        <v>3848</v>
      </c>
      <c r="KB64" s="11" t="s">
        <v>2236</v>
      </c>
      <c r="KC64" s="11" t="s">
        <v>2236</v>
      </c>
      <c r="KD64" s="11" t="s">
        <v>3849</v>
      </c>
      <c r="KE64" s="11" t="s">
        <v>3850</v>
      </c>
      <c r="KF64" s="11" t="s">
        <v>2236</v>
      </c>
      <c r="KG64" s="11" t="s">
        <v>2236</v>
      </c>
      <c r="KH64" s="11" t="s">
        <v>5896</v>
      </c>
      <c r="KI64" s="11" t="s">
        <v>3852</v>
      </c>
      <c r="KJ64" s="11" t="s">
        <v>2236</v>
      </c>
      <c r="KK64" s="11" t="s">
        <v>2236</v>
      </c>
      <c r="KL64" s="11" t="s">
        <v>3853</v>
      </c>
      <c r="KM64" s="11" t="s">
        <v>3854</v>
      </c>
      <c r="KN64" s="11" t="s">
        <v>2236</v>
      </c>
      <c r="KO64" s="11" t="s">
        <v>2236</v>
      </c>
      <c r="KP64" s="11" t="s">
        <v>3855</v>
      </c>
      <c r="KQ64" s="11" t="s">
        <v>3856</v>
      </c>
      <c r="KR64" s="11" t="s">
        <v>2236</v>
      </c>
      <c r="KS64" s="11" t="s">
        <v>2236</v>
      </c>
      <c r="KT64" s="11" t="s">
        <v>5897</v>
      </c>
      <c r="KU64" s="11" t="s">
        <v>3858</v>
      </c>
      <c r="KV64" s="11" t="s">
        <v>2236</v>
      </c>
      <c r="KW64" s="11" t="s">
        <v>2236</v>
      </c>
      <c r="KX64" s="13" t="s">
        <v>5898</v>
      </c>
      <c r="KY64" s="11" t="s">
        <v>2866</v>
      </c>
      <c r="KZ64" s="11" t="s">
        <v>2236</v>
      </c>
      <c r="LA64" s="11" t="s">
        <v>2236</v>
      </c>
      <c r="LB64" s="11" t="s">
        <v>3860</v>
      </c>
      <c r="LC64" s="12" t="s">
        <v>2236</v>
      </c>
      <c r="LD64" s="12" t="s">
        <v>2236</v>
      </c>
      <c r="LE64" s="12" t="s">
        <v>2236</v>
      </c>
      <c r="LF64" s="12" t="s">
        <v>2236</v>
      </c>
      <c r="LG64" s="12" t="s">
        <v>2236</v>
      </c>
      <c r="LH64" s="12" t="s">
        <v>2236</v>
      </c>
      <c r="LI64" s="12" t="s">
        <v>2236</v>
      </c>
      <c r="LJ64" s="12" t="s">
        <v>2236</v>
      </c>
      <c r="LK64" s="12" t="s">
        <v>2236</v>
      </c>
      <c r="LL64" s="12" t="s">
        <v>2236</v>
      </c>
      <c r="LM64" s="12" t="s">
        <v>2236</v>
      </c>
      <c r="LN64" s="12" t="s">
        <v>2236</v>
      </c>
      <c r="LO64" s="12" t="s">
        <v>2236</v>
      </c>
      <c r="LP64" s="12" t="s">
        <v>2236</v>
      </c>
      <c r="LQ64" s="12" t="s">
        <v>2236</v>
      </c>
      <c r="LR64" s="12" t="s">
        <v>2236</v>
      </c>
      <c r="LS64" s="12" t="s">
        <v>2236</v>
      </c>
      <c r="LT64" s="12" t="s">
        <v>2236</v>
      </c>
      <c r="LU64" s="12" t="s">
        <v>2236</v>
      </c>
      <c r="LV64" s="12" t="s">
        <v>2236</v>
      </c>
      <c r="LW64" s="12" t="s">
        <v>2236</v>
      </c>
      <c r="LX64" s="12" t="s">
        <v>2236</v>
      </c>
      <c r="LY64" s="12" t="s">
        <v>2236</v>
      </c>
      <c r="LZ64" s="12" t="s">
        <v>2236</v>
      </c>
      <c r="MA64" s="12" t="s">
        <v>2236</v>
      </c>
      <c r="MB64" s="12" t="s">
        <v>2236</v>
      </c>
      <c r="MC64" s="12" t="s">
        <v>2236</v>
      </c>
      <c r="MD64" s="12" t="s">
        <v>2236</v>
      </c>
      <c r="ME64" s="12" t="s">
        <v>2236</v>
      </c>
      <c r="MF64" s="12" t="s">
        <v>2236</v>
      </c>
      <c r="MG64" s="12" t="s">
        <v>2236</v>
      </c>
      <c r="MH64" s="12" t="s">
        <v>2236</v>
      </c>
      <c r="MI64" s="12" t="s">
        <v>2236</v>
      </c>
      <c r="MJ64" s="12" t="s">
        <v>2236</v>
      </c>
      <c r="MK64" s="12" t="s">
        <v>2236</v>
      </c>
      <c r="ML64" s="12" t="s">
        <v>2236</v>
      </c>
      <c r="MM64" s="12" t="s">
        <v>2236</v>
      </c>
      <c r="MN64" s="12" t="s">
        <v>2236</v>
      </c>
      <c r="MO64" s="12" t="s">
        <v>2236</v>
      </c>
      <c r="MP64" s="12" t="s">
        <v>2236</v>
      </c>
      <c r="MQ64" s="12" t="s">
        <v>2236</v>
      </c>
      <c r="MR64" s="12" t="s">
        <v>2236</v>
      </c>
      <c r="MS64" s="12" t="s">
        <v>2236</v>
      </c>
      <c r="MT64" s="12" t="s">
        <v>2236</v>
      </c>
      <c r="MU64" s="12" t="s">
        <v>2236</v>
      </c>
      <c r="MV64" s="12" t="s">
        <v>2236</v>
      </c>
      <c r="MW64" s="12" t="s">
        <v>2236</v>
      </c>
      <c r="MX64" s="12" t="s">
        <v>2236</v>
      </c>
      <c r="MY64" s="12" t="s">
        <v>2236</v>
      </c>
      <c r="MZ64" s="12" t="s">
        <v>2236</v>
      </c>
      <c r="NA64" s="12" t="s">
        <v>2236</v>
      </c>
      <c r="NB64" s="12" t="s">
        <v>2236</v>
      </c>
      <c r="NC64" s="12" t="s">
        <v>2236</v>
      </c>
      <c r="ND64" s="12" t="s">
        <v>2236</v>
      </c>
      <c r="NE64" s="12" t="s">
        <v>2236</v>
      </c>
      <c r="NF64" s="12" t="s">
        <v>2236</v>
      </c>
      <c r="NG64" s="12" t="s">
        <v>2236</v>
      </c>
      <c r="NH64" s="12" t="s">
        <v>2236</v>
      </c>
      <c r="NI64" s="12" t="s">
        <v>2236</v>
      </c>
      <c r="NJ64" s="12" t="s">
        <v>2236</v>
      </c>
      <c r="NK64" s="12" t="s">
        <v>2236</v>
      </c>
      <c r="NL64" s="12" t="s">
        <v>2236</v>
      </c>
      <c r="NM64" s="12" t="s">
        <v>2236</v>
      </c>
      <c r="NN64" s="12" t="s">
        <v>2236</v>
      </c>
      <c r="NO64" s="12" t="s">
        <v>2236</v>
      </c>
      <c r="NP64" s="12" t="s">
        <v>2236</v>
      </c>
      <c r="NQ64" s="12" t="s">
        <v>2236</v>
      </c>
      <c r="NR64" s="12" t="s">
        <v>2236</v>
      </c>
      <c r="NS64" s="12" t="s">
        <v>2236</v>
      </c>
      <c r="NT64" s="12" t="s">
        <v>2236</v>
      </c>
      <c r="NU64" s="12" t="s">
        <v>2236</v>
      </c>
      <c r="NV64" s="12" t="s">
        <v>2236</v>
      </c>
      <c r="NW64" s="12" t="s">
        <v>2236</v>
      </c>
      <c r="NX64" s="12" t="s">
        <v>2236</v>
      </c>
      <c r="NY64" s="12" t="s">
        <v>2236</v>
      </c>
      <c r="NZ64" s="12" t="s">
        <v>2236</v>
      </c>
      <c r="OA64" s="12" t="s">
        <v>2236</v>
      </c>
      <c r="OB64" s="12" t="s">
        <v>2236</v>
      </c>
      <c r="OC64" s="12" t="s">
        <v>2236</v>
      </c>
      <c r="OD64" s="12" t="s">
        <v>2236</v>
      </c>
      <c r="OE64" s="12" t="s">
        <v>2236</v>
      </c>
      <c r="OF64" s="12" t="s">
        <v>2236</v>
      </c>
      <c r="OG64" s="12" t="s">
        <v>2236</v>
      </c>
      <c r="OH64" s="12" t="s">
        <v>2236</v>
      </c>
      <c r="OI64" s="12" t="s">
        <v>2236</v>
      </c>
      <c r="OJ64" s="12" t="s">
        <v>2236</v>
      </c>
      <c r="OK64" s="12" t="s">
        <v>2236</v>
      </c>
      <c r="OL64" s="12" t="s">
        <v>2236</v>
      </c>
      <c r="OM64" s="12" t="s">
        <v>2236</v>
      </c>
      <c r="ON64" s="12" t="s">
        <v>2236</v>
      </c>
      <c r="OO64" s="12" t="s">
        <v>2236</v>
      </c>
      <c r="OP64" s="12" t="s">
        <v>2236</v>
      </c>
      <c r="OQ64" s="12" t="s">
        <v>2236</v>
      </c>
      <c r="OR64" s="12" t="s">
        <v>2236</v>
      </c>
      <c r="OS64" s="12" t="s">
        <v>2236</v>
      </c>
      <c r="OT64" s="12" t="s">
        <v>2236</v>
      </c>
      <c r="OU64" s="12" t="s">
        <v>2236</v>
      </c>
      <c r="OV64" s="12" t="s">
        <v>2236</v>
      </c>
      <c r="OW64" s="12" t="s">
        <v>2236</v>
      </c>
      <c r="OX64" s="12" t="s">
        <v>2236</v>
      </c>
      <c r="OY64" s="12" t="s">
        <v>2236</v>
      </c>
      <c r="OZ64" s="12" t="s">
        <v>2236</v>
      </c>
      <c r="PA64" s="12" t="s">
        <v>2236</v>
      </c>
      <c r="PB64" s="12" t="s">
        <v>2236</v>
      </c>
      <c r="PC64" s="12" t="s">
        <v>2236</v>
      </c>
      <c r="PD64" s="12" t="s">
        <v>2236</v>
      </c>
      <c r="PE64" s="12" t="s">
        <v>2236</v>
      </c>
      <c r="PF64" s="12" t="s">
        <v>2236</v>
      </c>
      <c r="PG64" s="12" t="s">
        <v>2236</v>
      </c>
      <c r="PH64" s="12" t="s">
        <v>2236</v>
      </c>
      <c r="PI64" s="12" t="s">
        <v>2236</v>
      </c>
      <c r="PJ64" s="12" t="s">
        <v>2236</v>
      </c>
      <c r="PK64" s="12" t="s">
        <v>2236</v>
      </c>
      <c r="PL64" s="12" t="s">
        <v>2236</v>
      </c>
      <c r="PM64" s="12" t="s">
        <v>2236</v>
      </c>
      <c r="PN64" s="12" t="s">
        <v>2236</v>
      </c>
      <c r="PO64" s="12" t="s">
        <v>2236</v>
      </c>
      <c r="PP64" s="12" t="s">
        <v>2236</v>
      </c>
      <c r="PQ64" s="12" t="s">
        <v>2236</v>
      </c>
      <c r="PR64" s="12" t="s">
        <v>2236</v>
      </c>
      <c r="PS64" s="11" t="s">
        <v>5899</v>
      </c>
      <c r="PT64" s="11" t="s">
        <v>2236</v>
      </c>
      <c r="PU64" s="11" t="s">
        <v>2236</v>
      </c>
      <c r="PV64" s="11" t="s">
        <v>2236</v>
      </c>
      <c r="PW64" s="13" t="s">
        <v>5900</v>
      </c>
      <c r="PX64" s="20" t="s">
        <v>2170</v>
      </c>
    </row>
    <row r="65" spans="1:440" ht="15" customHeight="1">
      <c r="A65" s="11" t="s">
        <v>5901</v>
      </c>
      <c r="B65" s="11">
        <v>211</v>
      </c>
      <c r="C65" s="11" t="s">
        <v>3301</v>
      </c>
      <c r="D65" s="11" t="s">
        <v>3302</v>
      </c>
      <c r="E65" s="11" t="s">
        <v>5902</v>
      </c>
      <c r="F65" s="11">
        <v>2022</v>
      </c>
      <c r="G65" s="11" t="s">
        <v>3304</v>
      </c>
      <c r="H65" s="11" t="s">
        <v>3305</v>
      </c>
      <c r="I65" s="11" t="s">
        <v>2706</v>
      </c>
      <c r="J65" s="11" t="s">
        <v>3306</v>
      </c>
      <c r="K65" s="11" t="s">
        <v>2633</v>
      </c>
      <c r="L65" s="11" t="s">
        <v>2409</v>
      </c>
      <c r="M65" s="11" t="s">
        <v>2706</v>
      </c>
      <c r="N65" s="11" t="s">
        <v>3381</v>
      </c>
      <c r="O65" s="11" t="s">
        <v>2236</v>
      </c>
      <c r="P65" s="11" t="s">
        <v>2236</v>
      </c>
      <c r="Q65" s="60" t="s">
        <v>2236</v>
      </c>
      <c r="R65" s="11" t="s">
        <v>2236</v>
      </c>
      <c r="S65" s="12" t="s">
        <v>2236</v>
      </c>
      <c r="T65" s="12" t="s">
        <v>2236</v>
      </c>
      <c r="U65" s="12" t="s">
        <v>2236</v>
      </c>
      <c r="V65" s="12" t="s">
        <v>2236</v>
      </c>
      <c r="W65" s="12" t="s">
        <v>2236</v>
      </c>
      <c r="X65" s="12" t="s">
        <v>2236</v>
      </c>
      <c r="Y65" s="12" t="s">
        <v>2236</v>
      </c>
      <c r="Z65" s="12" t="s">
        <v>2236</v>
      </c>
      <c r="AA65" s="12" t="s">
        <v>2236</v>
      </c>
      <c r="AB65" s="12" t="s">
        <v>2236</v>
      </c>
      <c r="AC65" s="12" t="s">
        <v>2236</v>
      </c>
      <c r="AD65" s="12" t="s">
        <v>2236</v>
      </c>
      <c r="AE65" s="12" t="s">
        <v>2236</v>
      </c>
      <c r="AF65" s="12" t="s">
        <v>2236</v>
      </c>
      <c r="AG65" s="12" t="s">
        <v>2236</v>
      </c>
      <c r="AH65" s="12" t="s">
        <v>2236</v>
      </c>
      <c r="AI65" s="12" t="s">
        <v>2236</v>
      </c>
      <c r="AJ65" s="12" t="s">
        <v>2236</v>
      </c>
      <c r="AK65" s="12" t="s">
        <v>2236</v>
      </c>
      <c r="AL65" s="12" t="s">
        <v>2236</v>
      </c>
      <c r="AM65" s="12" t="s">
        <v>2236</v>
      </c>
      <c r="AN65" s="12" t="s">
        <v>2236</v>
      </c>
      <c r="AO65" s="12" t="s">
        <v>2236</v>
      </c>
      <c r="AP65" s="12" t="s">
        <v>2236</v>
      </c>
      <c r="AQ65" s="12" t="s">
        <v>2236</v>
      </c>
      <c r="AR65" s="12" t="s">
        <v>2236</v>
      </c>
      <c r="AS65" s="12" t="s">
        <v>2236</v>
      </c>
      <c r="AT65" s="12" t="s">
        <v>2236</v>
      </c>
      <c r="AU65" s="12" t="s">
        <v>2236</v>
      </c>
      <c r="AV65" s="12" t="s">
        <v>2236</v>
      </c>
      <c r="AW65" s="12" t="s">
        <v>2236</v>
      </c>
      <c r="AX65" s="12" t="s">
        <v>2236</v>
      </c>
      <c r="AY65" s="12" t="s">
        <v>2236</v>
      </c>
      <c r="AZ65" s="12" t="s">
        <v>2236</v>
      </c>
      <c r="BA65" s="12" t="s">
        <v>2236</v>
      </c>
      <c r="BB65" s="12" t="s">
        <v>2236</v>
      </c>
      <c r="BC65" s="12" t="s">
        <v>2236</v>
      </c>
      <c r="BD65" s="12" t="s">
        <v>2236</v>
      </c>
      <c r="BE65" s="12" t="s">
        <v>2236</v>
      </c>
      <c r="BF65" s="12" t="s">
        <v>2236</v>
      </c>
      <c r="BG65" s="12" t="s">
        <v>2236</v>
      </c>
      <c r="BH65" s="12" t="s">
        <v>2236</v>
      </c>
      <c r="BI65" s="11" t="s">
        <v>2236</v>
      </c>
      <c r="BJ65" s="11" t="s">
        <v>2236</v>
      </c>
      <c r="BK65" s="11" t="s">
        <v>2236</v>
      </c>
      <c r="BL65" s="11" t="s">
        <v>2236</v>
      </c>
      <c r="BM65" s="11" t="s">
        <v>2236</v>
      </c>
      <c r="BN65" s="11" t="s">
        <v>2236</v>
      </c>
      <c r="BO65" s="11" t="s">
        <v>2236</v>
      </c>
      <c r="BP65" s="11" t="s">
        <v>2236</v>
      </c>
      <c r="BQ65" s="11" t="s">
        <v>2236</v>
      </c>
      <c r="BR65" s="11" t="s">
        <v>2236</v>
      </c>
      <c r="BS65" s="12" t="s">
        <v>2236</v>
      </c>
      <c r="BT65" s="12" t="s">
        <v>2236</v>
      </c>
      <c r="BU65" s="12" t="s">
        <v>2236</v>
      </c>
      <c r="BV65" s="12" t="s">
        <v>2236</v>
      </c>
      <c r="BW65" s="12" t="s">
        <v>2236</v>
      </c>
      <c r="BX65" s="12" t="s">
        <v>2236</v>
      </c>
      <c r="BY65" s="12" t="s">
        <v>2236</v>
      </c>
      <c r="BZ65" s="12" t="s">
        <v>2236</v>
      </c>
      <c r="CA65" s="12" t="s">
        <v>2236</v>
      </c>
      <c r="CB65" s="12" t="s">
        <v>2236</v>
      </c>
      <c r="CC65" s="12" t="s">
        <v>2236</v>
      </c>
      <c r="CD65" s="12" t="s">
        <v>2236</v>
      </c>
      <c r="CE65" s="12" t="s">
        <v>2236</v>
      </c>
      <c r="CF65" s="11" t="s">
        <v>3307</v>
      </c>
      <c r="CG65" s="12" t="s">
        <v>2236</v>
      </c>
      <c r="CH65" s="11" t="s">
        <v>2236</v>
      </c>
      <c r="CI65" s="12" t="s">
        <v>2236</v>
      </c>
      <c r="CJ65" s="12" t="s">
        <v>2236</v>
      </c>
      <c r="CK65" s="12" t="s">
        <v>2236</v>
      </c>
      <c r="CL65" s="12" t="s">
        <v>2236</v>
      </c>
      <c r="CM65" s="12" t="s">
        <v>2236</v>
      </c>
      <c r="CN65" s="12" t="s">
        <v>2236</v>
      </c>
      <c r="CO65" s="12" t="s">
        <v>2236</v>
      </c>
      <c r="CP65" s="12" t="s">
        <v>2236</v>
      </c>
      <c r="CQ65" s="12" t="s">
        <v>2236</v>
      </c>
      <c r="CR65" s="12" t="s">
        <v>2236</v>
      </c>
      <c r="CS65" s="12" t="s">
        <v>2236</v>
      </c>
      <c r="CT65" s="12" t="s">
        <v>2236</v>
      </c>
      <c r="CU65" s="12" t="s">
        <v>2236</v>
      </c>
      <c r="CV65" s="12" t="s">
        <v>2236</v>
      </c>
      <c r="CW65" s="12" t="s">
        <v>2236</v>
      </c>
      <c r="CX65" s="12" t="s">
        <v>2236</v>
      </c>
      <c r="CY65" s="12" t="s">
        <v>2236</v>
      </c>
      <c r="CZ65" s="12" t="s">
        <v>2236</v>
      </c>
      <c r="DA65" s="12" t="s">
        <v>2236</v>
      </c>
      <c r="DB65" s="12" t="s">
        <v>2236</v>
      </c>
      <c r="DC65" s="12" t="s">
        <v>2236</v>
      </c>
      <c r="DD65" s="12" t="s">
        <v>2236</v>
      </c>
      <c r="DE65" s="12" t="s">
        <v>2236</v>
      </c>
      <c r="DF65" s="12" t="s">
        <v>2236</v>
      </c>
      <c r="DG65" s="12" t="s">
        <v>2236</v>
      </c>
      <c r="DH65" s="12" t="s">
        <v>2236</v>
      </c>
      <c r="DI65" s="12" t="s">
        <v>2236</v>
      </c>
      <c r="DJ65" s="12" t="s">
        <v>2236</v>
      </c>
      <c r="DK65" s="12" t="s">
        <v>2236</v>
      </c>
      <c r="DL65" s="12" t="s">
        <v>2236</v>
      </c>
      <c r="DM65" s="12" t="s">
        <v>2236</v>
      </c>
      <c r="DN65" s="12" t="s">
        <v>2236</v>
      </c>
      <c r="DO65" s="12" t="s">
        <v>2236</v>
      </c>
      <c r="DP65" s="12" t="s">
        <v>2236</v>
      </c>
      <c r="DQ65" s="12" t="s">
        <v>2236</v>
      </c>
      <c r="DR65" s="11" t="s">
        <v>2268</v>
      </c>
      <c r="DS65" s="11" t="s">
        <v>2236</v>
      </c>
      <c r="DT65" s="12" t="s">
        <v>2236</v>
      </c>
      <c r="DU65" s="12" t="s">
        <v>2236</v>
      </c>
      <c r="DV65" s="12" t="s">
        <v>2236</v>
      </c>
      <c r="DW65" s="12" t="s">
        <v>2236</v>
      </c>
      <c r="DX65" s="12" t="s">
        <v>2236</v>
      </c>
      <c r="DY65" s="12" t="s">
        <v>2236</v>
      </c>
      <c r="DZ65" s="12" t="s">
        <v>2236</v>
      </c>
      <c r="EA65" s="12" t="s">
        <v>2236</v>
      </c>
      <c r="EB65" s="12" t="s">
        <v>2236</v>
      </c>
      <c r="EC65" s="12" t="s">
        <v>2236</v>
      </c>
      <c r="ED65" s="12" t="s">
        <v>2236</v>
      </c>
      <c r="EE65" s="12" t="s">
        <v>2236</v>
      </c>
      <c r="EF65" s="12" t="s">
        <v>2236</v>
      </c>
      <c r="EG65" s="12" t="s">
        <v>2236</v>
      </c>
      <c r="EH65" s="12" t="s">
        <v>2236</v>
      </c>
      <c r="EI65" s="12" t="s">
        <v>2236</v>
      </c>
      <c r="EJ65" s="12" t="s">
        <v>2236</v>
      </c>
      <c r="EK65" s="12" t="s">
        <v>2236</v>
      </c>
      <c r="EL65" s="12" t="s">
        <v>2236</v>
      </c>
      <c r="EM65" s="12" t="s">
        <v>2236</v>
      </c>
      <c r="EN65" s="12" t="s">
        <v>2236</v>
      </c>
      <c r="EO65" s="12" t="s">
        <v>2236</v>
      </c>
      <c r="EP65" s="12" t="s">
        <v>2236</v>
      </c>
      <c r="EQ65" s="14" t="s">
        <v>2236</v>
      </c>
      <c r="ER65" s="12" t="s">
        <v>2236</v>
      </c>
      <c r="ES65" s="12" t="s">
        <v>2236</v>
      </c>
      <c r="ET65" s="12" t="s">
        <v>2236</v>
      </c>
      <c r="EU65" s="12" t="s">
        <v>2236</v>
      </c>
      <c r="EV65" s="12" t="s">
        <v>2236</v>
      </c>
      <c r="EW65" s="12" t="s">
        <v>2236</v>
      </c>
      <c r="EX65" s="12" t="s">
        <v>2236</v>
      </c>
      <c r="EY65" s="12" t="s">
        <v>2236</v>
      </c>
      <c r="EZ65" s="12" t="s">
        <v>2236</v>
      </c>
      <c r="FA65" s="12" t="s">
        <v>2236</v>
      </c>
      <c r="FB65" s="12" t="s">
        <v>2236</v>
      </c>
      <c r="FC65" s="12" t="s">
        <v>2236</v>
      </c>
      <c r="FD65" s="12" t="s">
        <v>2236</v>
      </c>
      <c r="FE65" s="12" t="s">
        <v>2236</v>
      </c>
      <c r="FF65" s="12" t="s">
        <v>2236</v>
      </c>
      <c r="FG65" s="12" t="s">
        <v>2236</v>
      </c>
      <c r="FH65" s="12" t="s">
        <v>2236</v>
      </c>
      <c r="FI65" s="12" t="s">
        <v>2236</v>
      </c>
      <c r="FJ65" s="12" t="s">
        <v>2236</v>
      </c>
      <c r="FK65" s="12" t="s">
        <v>2236</v>
      </c>
      <c r="FL65" s="12" t="s">
        <v>2236</v>
      </c>
      <c r="FM65" s="12" t="s">
        <v>2236</v>
      </c>
      <c r="FN65" s="12" t="s">
        <v>2236</v>
      </c>
      <c r="FO65" s="12" t="s">
        <v>2236</v>
      </c>
      <c r="FP65" s="12" t="s">
        <v>2236</v>
      </c>
      <c r="FQ65" s="12" t="s">
        <v>2236</v>
      </c>
      <c r="FR65" s="12" t="s">
        <v>2236</v>
      </c>
      <c r="FS65" s="12" t="s">
        <v>2236</v>
      </c>
      <c r="FT65" s="12" t="s">
        <v>2236</v>
      </c>
      <c r="FU65" s="12" t="s">
        <v>2236</v>
      </c>
      <c r="FV65" s="12" t="s">
        <v>2236</v>
      </c>
      <c r="FW65" s="12" t="s">
        <v>2236</v>
      </c>
      <c r="FX65" s="12" t="s">
        <v>2236</v>
      </c>
      <c r="FY65" s="12" t="s">
        <v>2236</v>
      </c>
      <c r="FZ65" s="12" t="s">
        <v>2236</v>
      </c>
      <c r="GA65" s="12" t="s">
        <v>2236</v>
      </c>
      <c r="GB65" s="12" t="s">
        <v>2236</v>
      </c>
      <c r="GC65" s="12" t="s">
        <v>2236</v>
      </c>
      <c r="GD65" s="12" t="s">
        <v>2236</v>
      </c>
      <c r="GE65" s="12" t="s">
        <v>2236</v>
      </c>
      <c r="GF65" s="12" t="s">
        <v>2236</v>
      </c>
      <c r="GG65" s="12" t="s">
        <v>2236</v>
      </c>
      <c r="GH65" s="12" t="s">
        <v>2236</v>
      </c>
      <c r="GI65" s="12" t="s">
        <v>2236</v>
      </c>
      <c r="GJ65" s="12" t="s">
        <v>2236</v>
      </c>
      <c r="GK65" s="12" t="s">
        <v>2236</v>
      </c>
      <c r="GL65" s="12" t="s">
        <v>2236</v>
      </c>
      <c r="GM65" s="12" t="s">
        <v>2236</v>
      </c>
      <c r="GN65" s="12" t="s">
        <v>2236</v>
      </c>
      <c r="GO65" s="12" t="s">
        <v>2236</v>
      </c>
      <c r="GP65" s="12" t="s">
        <v>2236</v>
      </c>
      <c r="GQ65" s="12" t="s">
        <v>2236</v>
      </c>
      <c r="GR65" s="12" t="s">
        <v>2236</v>
      </c>
      <c r="GS65" s="12" t="s">
        <v>2236</v>
      </c>
      <c r="GT65" s="12" t="s">
        <v>2236</v>
      </c>
      <c r="GU65" s="12" t="s">
        <v>2236</v>
      </c>
      <c r="GV65" s="12" t="s">
        <v>2236</v>
      </c>
      <c r="GW65" s="12" t="s">
        <v>2236</v>
      </c>
      <c r="GX65" s="12" t="s">
        <v>2236</v>
      </c>
      <c r="GY65" s="12" t="s">
        <v>2236</v>
      </c>
      <c r="GZ65" s="12" t="s">
        <v>2236</v>
      </c>
      <c r="HA65" s="12" t="s">
        <v>2236</v>
      </c>
      <c r="HB65" s="12" t="s">
        <v>2236</v>
      </c>
      <c r="HC65" s="12" t="s">
        <v>2236</v>
      </c>
      <c r="HD65" s="12" t="s">
        <v>2236</v>
      </c>
      <c r="HE65" s="12" t="s">
        <v>2236</v>
      </c>
      <c r="HF65" s="12" t="s">
        <v>2236</v>
      </c>
      <c r="HG65" s="12" t="s">
        <v>2236</v>
      </c>
      <c r="HH65" s="12" t="s">
        <v>2236</v>
      </c>
      <c r="HI65" s="12" t="s">
        <v>2236</v>
      </c>
      <c r="HJ65" s="12" t="s">
        <v>2236</v>
      </c>
      <c r="HK65" s="12" t="s">
        <v>2236</v>
      </c>
      <c r="HL65" s="12" t="s">
        <v>2236</v>
      </c>
      <c r="HM65" s="12" t="s">
        <v>2236</v>
      </c>
      <c r="HN65" s="12" t="s">
        <v>2236</v>
      </c>
      <c r="HO65" s="12" t="s">
        <v>2236</v>
      </c>
      <c r="HP65" s="12" t="s">
        <v>2236</v>
      </c>
      <c r="HQ65" s="12" t="s">
        <v>2236</v>
      </c>
      <c r="HR65" s="12" t="s">
        <v>2236</v>
      </c>
      <c r="HS65" s="12" t="s">
        <v>2236</v>
      </c>
      <c r="HT65" s="12" t="s">
        <v>2236</v>
      </c>
      <c r="HU65" s="12" t="s">
        <v>2236</v>
      </c>
      <c r="HV65" s="12" t="s">
        <v>2236</v>
      </c>
      <c r="HW65" s="12" t="s">
        <v>2236</v>
      </c>
      <c r="HX65" s="12" t="s">
        <v>2236</v>
      </c>
      <c r="HY65" s="12" t="s">
        <v>2236</v>
      </c>
      <c r="HZ65" s="12" t="s">
        <v>2236</v>
      </c>
      <c r="IA65" s="12" t="s">
        <v>2236</v>
      </c>
      <c r="IB65" s="12" t="s">
        <v>2236</v>
      </c>
      <c r="IC65" s="12" t="s">
        <v>2236</v>
      </c>
      <c r="ID65" s="12" t="s">
        <v>2236</v>
      </c>
      <c r="IE65" s="12" t="s">
        <v>2236</v>
      </c>
      <c r="IF65" s="12" t="s">
        <v>2236</v>
      </c>
      <c r="IG65" s="12" t="s">
        <v>2236</v>
      </c>
      <c r="IH65" s="12" t="s">
        <v>2236</v>
      </c>
      <c r="II65" s="12" t="s">
        <v>2236</v>
      </c>
      <c r="IJ65" s="12" t="s">
        <v>2236</v>
      </c>
      <c r="IK65" s="12" t="s">
        <v>2236</v>
      </c>
      <c r="IL65" s="12" t="s">
        <v>2236</v>
      </c>
      <c r="IM65" s="12" t="s">
        <v>2236</v>
      </c>
      <c r="IN65" s="12" t="s">
        <v>2236</v>
      </c>
      <c r="IO65" s="12" t="s">
        <v>2236</v>
      </c>
      <c r="IP65" s="12" t="s">
        <v>2236</v>
      </c>
      <c r="IQ65" s="12" t="s">
        <v>2236</v>
      </c>
      <c r="IR65" s="12" t="s">
        <v>2236</v>
      </c>
      <c r="IS65" s="12" t="s">
        <v>2236</v>
      </c>
      <c r="IT65" s="12" t="s">
        <v>2236</v>
      </c>
      <c r="IU65" s="12" t="s">
        <v>2236</v>
      </c>
      <c r="IV65" s="12" t="s">
        <v>2236</v>
      </c>
      <c r="IW65" s="12" t="s">
        <v>2236</v>
      </c>
      <c r="IX65" s="12" t="s">
        <v>2236</v>
      </c>
      <c r="IY65" s="12" t="s">
        <v>2236</v>
      </c>
      <c r="IZ65" s="12" t="s">
        <v>2236</v>
      </c>
      <c r="JA65" s="12" t="s">
        <v>2236</v>
      </c>
      <c r="JB65" s="12" t="s">
        <v>2236</v>
      </c>
      <c r="JC65" s="12" t="s">
        <v>2236</v>
      </c>
      <c r="JD65" s="12" t="s">
        <v>2236</v>
      </c>
      <c r="JE65" s="12" t="s">
        <v>2236</v>
      </c>
      <c r="JF65" s="12" t="s">
        <v>2236</v>
      </c>
      <c r="JG65" s="12" t="s">
        <v>2236</v>
      </c>
      <c r="JH65" s="12" t="s">
        <v>2236</v>
      </c>
      <c r="JI65" s="12" t="s">
        <v>2236</v>
      </c>
      <c r="JJ65" s="12" t="s">
        <v>2236</v>
      </c>
      <c r="JK65" s="12" t="s">
        <v>2236</v>
      </c>
      <c r="JL65" s="12" t="s">
        <v>2236</v>
      </c>
      <c r="JM65" s="12" t="s">
        <v>2236</v>
      </c>
      <c r="JN65" s="12" t="s">
        <v>2236</v>
      </c>
      <c r="JO65" s="12" t="s">
        <v>2236</v>
      </c>
      <c r="JP65" s="12" t="s">
        <v>2236</v>
      </c>
      <c r="JQ65" s="12" t="s">
        <v>2236</v>
      </c>
      <c r="JR65" s="12" t="s">
        <v>2236</v>
      </c>
      <c r="JS65" s="12" t="s">
        <v>2236</v>
      </c>
      <c r="JT65" s="12" t="s">
        <v>2236</v>
      </c>
      <c r="JU65" s="12" t="s">
        <v>2236</v>
      </c>
      <c r="JV65" s="12" t="s">
        <v>2236</v>
      </c>
      <c r="JW65" s="12" t="s">
        <v>2236</v>
      </c>
      <c r="JX65" s="12" t="s">
        <v>2236</v>
      </c>
      <c r="JY65" s="12" t="s">
        <v>2236</v>
      </c>
      <c r="JZ65" s="12" t="s">
        <v>2236</v>
      </c>
      <c r="KA65" s="12" t="s">
        <v>2236</v>
      </c>
      <c r="KB65" s="12" t="s">
        <v>2236</v>
      </c>
      <c r="KC65" s="12" t="s">
        <v>2236</v>
      </c>
      <c r="KD65" s="12" t="s">
        <v>2236</v>
      </c>
      <c r="KE65" s="12" t="s">
        <v>2236</v>
      </c>
      <c r="KF65" s="12" t="s">
        <v>2236</v>
      </c>
      <c r="KG65" s="12" t="s">
        <v>2236</v>
      </c>
      <c r="KH65" s="12" t="s">
        <v>2236</v>
      </c>
      <c r="KI65" s="12" t="s">
        <v>2236</v>
      </c>
      <c r="KJ65" s="12" t="s">
        <v>2236</v>
      </c>
      <c r="KK65" s="12" t="s">
        <v>2236</v>
      </c>
      <c r="KL65" s="12" t="s">
        <v>2236</v>
      </c>
      <c r="KM65" s="12" t="s">
        <v>2236</v>
      </c>
      <c r="KN65" s="12" t="s">
        <v>2236</v>
      </c>
      <c r="KO65" s="12" t="s">
        <v>2236</v>
      </c>
      <c r="KP65" s="12" t="s">
        <v>2236</v>
      </c>
      <c r="KQ65" s="12" t="s">
        <v>2236</v>
      </c>
      <c r="KR65" s="12" t="s">
        <v>2236</v>
      </c>
      <c r="KS65" s="12" t="s">
        <v>2236</v>
      </c>
      <c r="KT65" s="12" t="s">
        <v>2236</v>
      </c>
      <c r="KU65" s="12" t="s">
        <v>2236</v>
      </c>
      <c r="KV65" s="12" t="s">
        <v>2236</v>
      </c>
      <c r="KW65" s="12" t="s">
        <v>2236</v>
      </c>
      <c r="KX65" s="12" t="s">
        <v>2236</v>
      </c>
      <c r="KY65" s="12" t="s">
        <v>2236</v>
      </c>
      <c r="KZ65" s="12" t="s">
        <v>2236</v>
      </c>
      <c r="LA65" s="12" t="s">
        <v>2236</v>
      </c>
      <c r="LB65" s="12" t="s">
        <v>2236</v>
      </c>
      <c r="LC65" s="12" t="s">
        <v>2236</v>
      </c>
      <c r="LD65" s="12" t="s">
        <v>2236</v>
      </c>
      <c r="LE65" s="12" t="s">
        <v>2236</v>
      </c>
      <c r="LF65" s="12" t="s">
        <v>2236</v>
      </c>
      <c r="LG65" s="12" t="s">
        <v>2236</v>
      </c>
      <c r="LH65" s="12" t="s">
        <v>2236</v>
      </c>
      <c r="LI65" s="12" t="s">
        <v>2236</v>
      </c>
      <c r="LJ65" s="12" t="s">
        <v>2236</v>
      </c>
      <c r="LK65" s="12" t="s">
        <v>2236</v>
      </c>
      <c r="LL65" s="12" t="s">
        <v>2236</v>
      </c>
      <c r="LM65" s="12" t="s">
        <v>2236</v>
      </c>
      <c r="LN65" s="12" t="s">
        <v>2236</v>
      </c>
      <c r="LO65" s="12" t="s">
        <v>2236</v>
      </c>
      <c r="LP65" s="12" t="s">
        <v>2236</v>
      </c>
      <c r="LQ65" s="12" t="s">
        <v>2236</v>
      </c>
      <c r="LR65" s="12" t="s">
        <v>2236</v>
      </c>
      <c r="LS65" s="12" t="s">
        <v>2236</v>
      </c>
      <c r="LT65" s="12" t="s">
        <v>2236</v>
      </c>
      <c r="LU65" s="12" t="s">
        <v>2236</v>
      </c>
      <c r="LV65" s="12" t="s">
        <v>2236</v>
      </c>
      <c r="LW65" s="12" t="s">
        <v>2236</v>
      </c>
      <c r="LX65" s="12" t="s">
        <v>2236</v>
      </c>
      <c r="LY65" s="12" t="s">
        <v>2236</v>
      </c>
      <c r="LZ65" s="12" t="s">
        <v>2236</v>
      </c>
      <c r="MA65" s="12" t="s">
        <v>2236</v>
      </c>
      <c r="MB65" s="12" t="s">
        <v>2236</v>
      </c>
      <c r="MC65" s="12" t="s">
        <v>2236</v>
      </c>
      <c r="MD65" s="12" t="s">
        <v>2236</v>
      </c>
      <c r="ME65" s="12" t="s">
        <v>2236</v>
      </c>
      <c r="MF65" s="12" t="s">
        <v>2236</v>
      </c>
      <c r="MG65" s="12" t="s">
        <v>2236</v>
      </c>
      <c r="MH65" s="12" t="s">
        <v>2236</v>
      </c>
      <c r="MI65" s="12" t="s">
        <v>2236</v>
      </c>
      <c r="MJ65" s="12" t="s">
        <v>2236</v>
      </c>
      <c r="MK65" s="12" t="s">
        <v>2236</v>
      </c>
      <c r="ML65" s="12" t="s">
        <v>2236</v>
      </c>
      <c r="MM65" s="12" t="s">
        <v>2236</v>
      </c>
      <c r="MN65" s="12" t="s">
        <v>2236</v>
      </c>
      <c r="MO65" s="12" t="s">
        <v>2236</v>
      </c>
      <c r="MP65" s="12" t="s">
        <v>2236</v>
      </c>
      <c r="MQ65" s="12" t="s">
        <v>2236</v>
      </c>
      <c r="MR65" s="12" t="s">
        <v>2236</v>
      </c>
      <c r="MS65" s="12" t="s">
        <v>2236</v>
      </c>
      <c r="MT65" s="12" t="s">
        <v>2236</v>
      </c>
      <c r="MU65" s="12" t="s">
        <v>2236</v>
      </c>
      <c r="MV65" s="12" t="s">
        <v>2236</v>
      </c>
      <c r="MW65" s="12" t="s">
        <v>2236</v>
      </c>
      <c r="MX65" s="12" t="s">
        <v>2236</v>
      </c>
      <c r="MY65" s="12" t="s">
        <v>2236</v>
      </c>
      <c r="MZ65" s="12" t="s">
        <v>2236</v>
      </c>
      <c r="NA65" s="12" t="s">
        <v>2236</v>
      </c>
      <c r="NB65" s="12" t="s">
        <v>2236</v>
      </c>
      <c r="NC65" s="12" t="s">
        <v>2236</v>
      </c>
      <c r="ND65" s="12" t="s">
        <v>2236</v>
      </c>
      <c r="NE65" s="12" t="s">
        <v>2236</v>
      </c>
      <c r="NF65" s="12" t="s">
        <v>2236</v>
      </c>
      <c r="NG65" s="12" t="s">
        <v>2236</v>
      </c>
      <c r="NH65" s="12" t="s">
        <v>2236</v>
      </c>
      <c r="NI65" s="12" t="s">
        <v>2236</v>
      </c>
      <c r="NJ65" s="12" t="s">
        <v>2236</v>
      </c>
      <c r="NK65" s="12" t="s">
        <v>2236</v>
      </c>
      <c r="NL65" s="12" t="s">
        <v>2236</v>
      </c>
      <c r="NM65" s="12" t="s">
        <v>2236</v>
      </c>
      <c r="NN65" s="12" t="s">
        <v>2236</v>
      </c>
      <c r="NO65" s="12" t="s">
        <v>2236</v>
      </c>
      <c r="NP65" s="12" t="s">
        <v>2236</v>
      </c>
      <c r="NQ65" s="12" t="s">
        <v>2236</v>
      </c>
      <c r="NR65" s="12" t="s">
        <v>2236</v>
      </c>
      <c r="NS65" s="12" t="s">
        <v>2236</v>
      </c>
      <c r="NT65" s="12" t="s">
        <v>2236</v>
      </c>
      <c r="NU65" s="12" t="s">
        <v>2236</v>
      </c>
      <c r="NV65" s="12" t="s">
        <v>2236</v>
      </c>
      <c r="NW65" s="12" t="s">
        <v>2236</v>
      </c>
      <c r="NX65" s="12" t="s">
        <v>2236</v>
      </c>
      <c r="NY65" s="12" t="s">
        <v>2236</v>
      </c>
      <c r="NZ65" s="12" t="s">
        <v>2236</v>
      </c>
      <c r="OA65" s="12" t="s">
        <v>2236</v>
      </c>
      <c r="OB65" s="12" t="s">
        <v>2236</v>
      </c>
      <c r="OC65" s="12" t="s">
        <v>2236</v>
      </c>
      <c r="OD65" s="12" t="s">
        <v>2236</v>
      </c>
      <c r="OE65" s="12" t="s">
        <v>2236</v>
      </c>
      <c r="OF65" s="12" t="s">
        <v>2236</v>
      </c>
      <c r="OG65" s="12" t="s">
        <v>2236</v>
      </c>
      <c r="OH65" s="12" t="s">
        <v>2236</v>
      </c>
      <c r="OI65" s="12" t="s">
        <v>2236</v>
      </c>
      <c r="OJ65" s="12" t="s">
        <v>2236</v>
      </c>
      <c r="OK65" s="12" t="s">
        <v>2236</v>
      </c>
      <c r="OL65" s="12" t="s">
        <v>2236</v>
      </c>
      <c r="OM65" s="12" t="s">
        <v>2236</v>
      </c>
      <c r="ON65" s="12" t="s">
        <v>2236</v>
      </c>
      <c r="OO65" s="12" t="s">
        <v>2236</v>
      </c>
      <c r="OP65" s="12" t="s">
        <v>2236</v>
      </c>
      <c r="OQ65" s="12" t="s">
        <v>2236</v>
      </c>
      <c r="OR65" s="12" t="s">
        <v>2236</v>
      </c>
      <c r="OS65" s="12" t="s">
        <v>2236</v>
      </c>
      <c r="OT65" s="12" t="s">
        <v>2236</v>
      </c>
      <c r="OU65" s="12" t="s">
        <v>2236</v>
      </c>
      <c r="OV65" s="12" t="s">
        <v>2236</v>
      </c>
      <c r="OW65" s="12" t="s">
        <v>2236</v>
      </c>
      <c r="OX65" s="12" t="s">
        <v>2236</v>
      </c>
      <c r="OY65" s="12" t="s">
        <v>2236</v>
      </c>
      <c r="OZ65" s="12" t="s">
        <v>2236</v>
      </c>
      <c r="PA65" s="12" t="s">
        <v>2236</v>
      </c>
      <c r="PB65" s="12" t="s">
        <v>2236</v>
      </c>
      <c r="PC65" s="12" t="s">
        <v>2236</v>
      </c>
      <c r="PD65" s="12" t="s">
        <v>2236</v>
      </c>
      <c r="PE65" s="12" t="s">
        <v>2236</v>
      </c>
      <c r="PF65" s="12" t="s">
        <v>2236</v>
      </c>
      <c r="PG65" s="12" t="s">
        <v>2236</v>
      </c>
      <c r="PH65" s="12" t="s">
        <v>2236</v>
      </c>
      <c r="PI65" s="12" t="s">
        <v>2236</v>
      </c>
      <c r="PJ65" s="12" t="s">
        <v>2236</v>
      </c>
      <c r="PK65" s="12" t="s">
        <v>2236</v>
      </c>
      <c r="PL65" s="12" t="s">
        <v>2236</v>
      </c>
      <c r="PM65" s="12" t="s">
        <v>2236</v>
      </c>
      <c r="PN65" s="12" t="s">
        <v>2236</v>
      </c>
      <c r="PO65" s="12" t="s">
        <v>2236</v>
      </c>
      <c r="PP65" s="12" t="s">
        <v>2236</v>
      </c>
      <c r="PQ65" s="12" t="s">
        <v>2236</v>
      </c>
      <c r="PR65" s="12" t="s">
        <v>2236</v>
      </c>
      <c r="PS65" s="11" t="s">
        <v>3308</v>
      </c>
      <c r="PT65" s="11" t="s">
        <v>2236</v>
      </c>
      <c r="PU65" s="11" t="s">
        <v>2236</v>
      </c>
      <c r="PV65" s="11" t="s">
        <v>2236</v>
      </c>
      <c r="PW65" s="11" t="s">
        <v>5903</v>
      </c>
      <c r="PX65" s="20" t="s">
        <v>2170</v>
      </c>
    </row>
    <row r="66" spans="1:440" ht="15" customHeight="1">
      <c r="A66" s="11" t="s">
        <v>5904</v>
      </c>
      <c r="B66" s="11">
        <v>5807</v>
      </c>
      <c r="C66" s="11" t="s">
        <v>5905</v>
      </c>
      <c r="D66" s="11" t="s">
        <v>4489</v>
      </c>
      <c r="E66" s="11" t="s">
        <v>4490</v>
      </c>
      <c r="F66" s="11">
        <v>2022</v>
      </c>
      <c r="G66" s="11" t="s">
        <v>5906</v>
      </c>
      <c r="H66" s="11" t="s">
        <v>4492</v>
      </c>
      <c r="I66" s="11" t="s">
        <v>3496</v>
      </c>
      <c r="J66" s="11" t="s">
        <v>3105</v>
      </c>
      <c r="K66" s="11" t="s">
        <v>2234</v>
      </c>
      <c r="L66" s="11" t="s">
        <v>2891</v>
      </c>
      <c r="M66" s="11" t="s">
        <v>2236</v>
      </c>
      <c r="N66" s="11" t="s">
        <v>2237</v>
      </c>
      <c r="O66" s="11" t="s">
        <v>2236</v>
      </c>
      <c r="P66" s="11" t="s">
        <v>4493</v>
      </c>
      <c r="Q66" s="60" t="s">
        <v>2236</v>
      </c>
      <c r="R66" s="11" t="s">
        <v>2236</v>
      </c>
      <c r="S66" s="11" t="s">
        <v>2236</v>
      </c>
      <c r="T66" s="11" t="s">
        <v>4494</v>
      </c>
      <c r="U66" s="11" t="s">
        <v>4495</v>
      </c>
      <c r="V66" s="11" t="s">
        <v>2236</v>
      </c>
      <c r="W66" s="11" t="s">
        <v>2236</v>
      </c>
      <c r="X66" s="11" t="s">
        <v>2236</v>
      </c>
      <c r="Y66" s="11" t="s">
        <v>4494</v>
      </c>
      <c r="Z66" s="11" t="s">
        <v>4496</v>
      </c>
      <c r="AA66" s="11" t="s">
        <v>2236</v>
      </c>
      <c r="AB66" s="11" t="s">
        <v>2236</v>
      </c>
      <c r="AC66" s="11" t="s">
        <v>2236</v>
      </c>
      <c r="AD66" s="11" t="s">
        <v>4494</v>
      </c>
      <c r="AE66" s="11" t="s">
        <v>4497</v>
      </c>
      <c r="AF66" s="11" t="s">
        <v>2236</v>
      </c>
      <c r="AG66" s="11" t="s">
        <v>2236</v>
      </c>
      <c r="AH66" s="11" t="s">
        <v>2236</v>
      </c>
      <c r="AI66" s="11" t="s">
        <v>4494</v>
      </c>
      <c r="AJ66" s="11" t="s">
        <v>4498</v>
      </c>
      <c r="AK66" s="11" t="s">
        <v>2236</v>
      </c>
      <c r="AL66" s="11" t="s">
        <v>2236</v>
      </c>
      <c r="AM66" s="11" t="s">
        <v>2236</v>
      </c>
      <c r="AN66" s="11" t="s">
        <v>4494</v>
      </c>
      <c r="AO66" s="11" t="s">
        <v>4499</v>
      </c>
      <c r="AP66" s="11" t="s">
        <v>2236</v>
      </c>
      <c r="AQ66" s="11" t="s">
        <v>2236</v>
      </c>
      <c r="AR66" s="11" t="s">
        <v>2236</v>
      </c>
      <c r="AS66" s="11" t="s">
        <v>4494</v>
      </c>
      <c r="AT66" s="12" t="s">
        <v>2236</v>
      </c>
      <c r="AU66" s="12" t="s">
        <v>2236</v>
      </c>
      <c r="AV66" s="12" t="s">
        <v>2236</v>
      </c>
      <c r="AW66" s="12" t="s">
        <v>2236</v>
      </c>
      <c r="AX66" s="12" t="s">
        <v>2236</v>
      </c>
      <c r="AY66" s="12" t="s">
        <v>2236</v>
      </c>
      <c r="AZ66" s="12" t="s">
        <v>2236</v>
      </c>
      <c r="BA66" s="12" t="s">
        <v>2236</v>
      </c>
      <c r="BB66" s="12" t="s">
        <v>2236</v>
      </c>
      <c r="BC66" s="12" t="s">
        <v>2236</v>
      </c>
      <c r="BD66" s="12" t="s">
        <v>2236</v>
      </c>
      <c r="BE66" s="12" t="s">
        <v>2236</v>
      </c>
      <c r="BF66" s="12" t="s">
        <v>2236</v>
      </c>
      <c r="BG66" s="12" t="s">
        <v>2236</v>
      </c>
      <c r="BH66" s="12" t="s">
        <v>2236</v>
      </c>
      <c r="BI66" s="12" t="s">
        <v>2236</v>
      </c>
      <c r="BJ66" s="12" t="s">
        <v>2236</v>
      </c>
      <c r="BK66" s="12" t="s">
        <v>2236</v>
      </c>
      <c r="BL66" s="12" t="s">
        <v>2236</v>
      </c>
      <c r="BM66" s="12" t="s">
        <v>2236</v>
      </c>
      <c r="BN66" s="12" t="s">
        <v>2236</v>
      </c>
      <c r="BO66" s="12" t="s">
        <v>2236</v>
      </c>
      <c r="BP66" s="12" t="s">
        <v>2236</v>
      </c>
      <c r="BQ66" s="12" t="s">
        <v>2236</v>
      </c>
      <c r="BR66" s="12" t="s">
        <v>2236</v>
      </c>
      <c r="BS66" s="12" t="s">
        <v>2236</v>
      </c>
      <c r="BT66" s="12" t="s">
        <v>2236</v>
      </c>
      <c r="BU66" s="12" t="s">
        <v>2236</v>
      </c>
      <c r="BV66" s="11" t="s">
        <v>2236</v>
      </c>
      <c r="BW66" s="11" t="s">
        <v>2236</v>
      </c>
      <c r="BX66" s="11" t="s">
        <v>2236</v>
      </c>
      <c r="BY66" s="11" t="s">
        <v>2236</v>
      </c>
      <c r="BZ66" s="12" t="s">
        <v>2236</v>
      </c>
      <c r="CA66" s="12" t="s">
        <v>2236</v>
      </c>
      <c r="CB66" s="12" t="s">
        <v>2236</v>
      </c>
      <c r="CC66" s="12" t="s">
        <v>2236</v>
      </c>
      <c r="CD66" s="12" t="s">
        <v>2236</v>
      </c>
      <c r="CE66" s="12" t="s">
        <v>2236</v>
      </c>
      <c r="CF66" s="11" t="s">
        <v>2236</v>
      </c>
      <c r="CG66" s="12" t="s">
        <v>2236</v>
      </c>
      <c r="CH66" s="11" t="s">
        <v>2236</v>
      </c>
      <c r="CI66" s="11" t="s">
        <v>2236</v>
      </c>
      <c r="CJ66" s="11" t="s">
        <v>2236</v>
      </c>
      <c r="CK66" s="11" t="s">
        <v>4500</v>
      </c>
      <c r="CL66" s="12" t="s">
        <v>2236</v>
      </c>
      <c r="CM66" s="12" t="s">
        <v>2236</v>
      </c>
      <c r="CN66" s="12" t="s">
        <v>2236</v>
      </c>
      <c r="CO66" s="12" t="s">
        <v>2236</v>
      </c>
      <c r="CP66" s="12" t="s">
        <v>2236</v>
      </c>
      <c r="CQ66" s="12" t="s">
        <v>2236</v>
      </c>
      <c r="CR66" s="12" t="s">
        <v>2236</v>
      </c>
      <c r="CS66" s="12" t="s">
        <v>2236</v>
      </c>
      <c r="CT66" s="12" t="s">
        <v>2236</v>
      </c>
      <c r="CU66" s="12" t="s">
        <v>2236</v>
      </c>
      <c r="CV66" s="12" t="s">
        <v>2236</v>
      </c>
      <c r="CW66" s="12" t="s">
        <v>2236</v>
      </c>
      <c r="CX66" s="12" t="s">
        <v>2236</v>
      </c>
      <c r="CY66" s="12" t="s">
        <v>2236</v>
      </c>
      <c r="CZ66" s="12" t="s">
        <v>2236</v>
      </c>
      <c r="DA66" s="12" t="s">
        <v>2236</v>
      </c>
      <c r="DB66" s="12" t="s">
        <v>2236</v>
      </c>
      <c r="DC66" s="12" t="s">
        <v>2236</v>
      </c>
      <c r="DD66" s="12" t="s">
        <v>2236</v>
      </c>
      <c r="DE66" s="12" t="s">
        <v>2236</v>
      </c>
      <c r="DF66" s="12" t="s">
        <v>2236</v>
      </c>
      <c r="DG66" s="12" t="s">
        <v>2236</v>
      </c>
      <c r="DH66" s="12" t="s">
        <v>2236</v>
      </c>
      <c r="DI66" s="12" t="s">
        <v>2236</v>
      </c>
      <c r="DJ66" s="12" t="s">
        <v>2236</v>
      </c>
      <c r="DK66" s="12" t="s">
        <v>2236</v>
      </c>
      <c r="DL66" s="12" t="s">
        <v>2236</v>
      </c>
      <c r="DM66" s="12" t="s">
        <v>2236</v>
      </c>
      <c r="DN66" s="12" t="s">
        <v>2236</v>
      </c>
      <c r="DO66" s="12" t="s">
        <v>2236</v>
      </c>
      <c r="DP66" s="12" t="s">
        <v>2236</v>
      </c>
      <c r="DQ66" s="12" t="s">
        <v>2236</v>
      </c>
      <c r="DR66" s="11" t="s">
        <v>2268</v>
      </c>
      <c r="DS66" s="11" t="s">
        <v>5907</v>
      </c>
      <c r="DT66" s="11" t="s">
        <v>4502</v>
      </c>
      <c r="DU66" s="13" t="s">
        <v>4503</v>
      </c>
      <c r="DV66" s="11" t="s">
        <v>4504</v>
      </c>
      <c r="DW66" s="11" t="s">
        <v>4505</v>
      </c>
      <c r="DX66" s="13" t="s">
        <v>5908</v>
      </c>
      <c r="DY66" s="11" t="s">
        <v>3113</v>
      </c>
      <c r="DZ66" s="11" t="s">
        <v>4507</v>
      </c>
      <c r="EA66" s="13" t="s">
        <v>4508</v>
      </c>
      <c r="EB66" s="11" t="s">
        <v>4509</v>
      </c>
      <c r="EC66" s="13" t="s">
        <v>5909</v>
      </c>
      <c r="ED66" s="13" t="s">
        <v>4511</v>
      </c>
      <c r="EE66" s="11" t="s">
        <v>4512</v>
      </c>
      <c r="EF66" s="11" t="s">
        <v>4513</v>
      </c>
      <c r="EG66" s="13" t="s">
        <v>4514</v>
      </c>
      <c r="EH66" s="11" t="s">
        <v>4515</v>
      </c>
      <c r="EI66" s="11" t="s">
        <v>4516</v>
      </c>
      <c r="EJ66" s="13" t="s">
        <v>4517</v>
      </c>
      <c r="EK66" s="11" t="s">
        <v>4518</v>
      </c>
      <c r="EL66" s="11" t="s">
        <v>4519</v>
      </c>
      <c r="EM66" s="13" t="s">
        <v>4520</v>
      </c>
      <c r="EN66" s="12" t="s">
        <v>2236</v>
      </c>
      <c r="EO66" s="12" t="s">
        <v>2236</v>
      </c>
      <c r="EP66" s="12" t="s">
        <v>2236</v>
      </c>
      <c r="EQ66" s="14" t="s">
        <v>2236</v>
      </c>
      <c r="ER66" s="12" t="s">
        <v>2236</v>
      </c>
      <c r="ES66" s="12" t="s">
        <v>2236</v>
      </c>
      <c r="ET66" s="12" t="s">
        <v>2236</v>
      </c>
      <c r="EU66" s="12" t="s">
        <v>2236</v>
      </c>
      <c r="EV66" s="12" t="s">
        <v>2236</v>
      </c>
      <c r="EW66" s="12" t="s">
        <v>2236</v>
      </c>
      <c r="EX66" s="12" t="s">
        <v>2236</v>
      </c>
      <c r="EY66" s="12" t="s">
        <v>2236</v>
      </c>
      <c r="EZ66" s="12" t="s">
        <v>2236</v>
      </c>
      <c r="FA66" s="12" t="s">
        <v>2236</v>
      </c>
      <c r="FB66" s="12" t="s">
        <v>2236</v>
      </c>
      <c r="FC66" s="12" t="s">
        <v>2236</v>
      </c>
      <c r="FD66" s="12" t="s">
        <v>2236</v>
      </c>
      <c r="FE66" s="12" t="s">
        <v>2236</v>
      </c>
      <c r="FF66" s="12" t="s">
        <v>2236</v>
      </c>
      <c r="FG66" s="12" t="s">
        <v>2236</v>
      </c>
      <c r="FH66" s="12" t="s">
        <v>2236</v>
      </c>
      <c r="FI66" s="12" t="s">
        <v>2236</v>
      </c>
      <c r="FJ66" s="12" t="s">
        <v>2236</v>
      </c>
      <c r="FK66" s="12" t="s">
        <v>2236</v>
      </c>
      <c r="FL66" s="12" t="s">
        <v>2236</v>
      </c>
      <c r="FM66" s="12" t="s">
        <v>2236</v>
      </c>
      <c r="FN66" s="12" t="s">
        <v>2236</v>
      </c>
      <c r="FO66" s="12" t="s">
        <v>2236</v>
      </c>
      <c r="FP66" s="12" t="s">
        <v>2236</v>
      </c>
      <c r="FQ66" s="12" t="s">
        <v>2236</v>
      </c>
      <c r="FR66" s="12" t="s">
        <v>2236</v>
      </c>
      <c r="FS66" s="12" t="s">
        <v>2236</v>
      </c>
      <c r="FT66" s="12" t="s">
        <v>2236</v>
      </c>
      <c r="FU66" s="12" t="s">
        <v>2236</v>
      </c>
      <c r="FV66" s="12" t="s">
        <v>2236</v>
      </c>
      <c r="FW66" s="12" t="s">
        <v>2236</v>
      </c>
      <c r="FX66" s="12" t="s">
        <v>2236</v>
      </c>
      <c r="FY66" s="12" t="s">
        <v>2236</v>
      </c>
      <c r="FZ66" s="12" t="s">
        <v>2236</v>
      </c>
      <c r="GA66" s="12" t="s">
        <v>2236</v>
      </c>
      <c r="GB66" s="12" t="s">
        <v>2236</v>
      </c>
      <c r="GC66" s="12" t="s">
        <v>2236</v>
      </c>
      <c r="GD66" s="12" t="s">
        <v>2236</v>
      </c>
      <c r="GE66" s="12" t="s">
        <v>2236</v>
      </c>
      <c r="GF66" s="12" t="s">
        <v>2236</v>
      </c>
      <c r="GG66" s="12" t="s">
        <v>2236</v>
      </c>
      <c r="GH66" s="12" t="s">
        <v>2236</v>
      </c>
      <c r="GI66" s="12" t="s">
        <v>2236</v>
      </c>
      <c r="GJ66" s="12" t="s">
        <v>2236</v>
      </c>
      <c r="GK66" s="12" t="s">
        <v>2236</v>
      </c>
      <c r="GL66" s="12" t="s">
        <v>2236</v>
      </c>
      <c r="GM66" s="12" t="s">
        <v>2236</v>
      </c>
      <c r="GN66" s="12" t="s">
        <v>2236</v>
      </c>
      <c r="GO66" s="12" t="s">
        <v>2236</v>
      </c>
      <c r="GP66" s="12" t="s">
        <v>2236</v>
      </c>
      <c r="GQ66" s="12" t="s">
        <v>2236</v>
      </c>
      <c r="GR66" s="12" t="s">
        <v>2236</v>
      </c>
      <c r="GS66" s="12" t="s">
        <v>2236</v>
      </c>
      <c r="GT66" s="12" t="s">
        <v>2236</v>
      </c>
      <c r="GU66" s="12" t="s">
        <v>2236</v>
      </c>
      <c r="GV66" s="12" t="s">
        <v>2236</v>
      </c>
      <c r="GW66" s="12" t="s">
        <v>2236</v>
      </c>
      <c r="GX66" s="12" t="s">
        <v>2236</v>
      </c>
      <c r="GY66" s="12" t="s">
        <v>2236</v>
      </c>
      <c r="GZ66" s="12" t="s">
        <v>2236</v>
      </c>
      <c r="HA66" s="12" t="s">
        <v>2236</v>
      </c>
      <c r="HB66" s="12" t="s">
        <v>2236</v>
      </c>
      <c r="HC66" s="12" t="s">
        <v>2236</v>
      </c>
      <c r="HD66" s="12" t="s">
        <v>2236</v>
      </c>
      <c r="HE66" s="12" t="s">
        <v>2236</v>
      </c>
      <c r="HF66" s="12" t="s">
        <v>2236</v>
      </c>
      <c r="HG66" s="12" t="s">
        <v>2236</v>
      </c>
      <c r="HH66" s="12" t="s">
        <v>2236</v>
      </c>
      <c r="HI66" s="12" t="s">
        <v>2236</v>
      </c>
      <c r="HJ66" s="12" t="s">
        <v>2236</v>
      </c>
      <c r="HK66" s="12" t="s">
        <v>2236</v>
      </c>
      <c r="HL66" s="12" t="s">
        <v>2236</v>
      </c>
      <c r="HM66" s="12" t="s">
        <v>2236</v>
      </c>
      <c r="HN66" s="12" t="s">
        <v>2236</v>
      </c>
      <c r="HO66" s="12" t="s">
        <v>2236</v>
      </c>
      <c r="HP66" s="12" t="s">
        <v>2236</v>
      </c>
      <c r="HQ66" s="12" t="s">
        <v>2236</v>
      </c>
      <c r="HR66" s="12" t="s">
        <v>2236</v>
      </c>
      <c r="HS66" s="12" t="s">
        <v>2236</v>
      </c>
      <c r="HT66" s="12" t="s">
        <v>2236</v>
      </c>
      <c r="HU66" s="12" t="s">
        <v>2236</v>
      </c>
      <c r="HV66" s="12" t="s">
        <v>2236</v>
      </c>
      <c r="HW66" s="12" t="s">
        <v>2236</v>
      </c>
      <c r="HX66" s="12" t="s">
        <v>2236</v>
      </c>
      <c r="HY66" s="12" t="s">
        <v>2236</v>
      </c>
      <c r="HZ66" s="12" t="s">
        <v>2236</v>
      </c>
      <c r="IA66" s="12" t="s">
        <v>2236</v>
      </c>
      <c r="IB66" s="12" t="s">
        <v>2236</v>
      </c>
      <c r="IC66" s="12" t="s">
        <v>2236</v>
      </c>
      <c r="ID66" s="12" t="s">
        <v>2236</v>
      </c>
      <c r="IE66" s="12" t="s">
        <v>2236</v>
      </c>
      <c r="IF66" s="12" t="s">
        <v>2236</v>
      </c>
      <c r="IG66" s="12" t="s">
        <v>2236</v>
      </c>
      <c r="IH66" s="12" t="s">
        <v>2236</v>
      </c>
      <c r="II66" s="12" t="s">
        <v>2236</v>
      </c>
      <c r="IJ66" s="12" t="s">
        <v>2236</v>
      </c>
      <c r="IK66" s="12" t="s">
        <v>2236</v>
      </c>
      <c r="IL66" s="12" t="s">
        <v>2236</v>
      </c>
      <c r="IM66" s="12" t="s">
        <v>2236</v>
      </c>
      <c r="IN66" s="12" t="s">
        <v>2236</v>
      </c>
      <c r="IO66" s="12" t="s">
        <v>2236</v>
      </c>
      <c r="IP66" s="12" t="s">
        <v>2236</v>
      </c>
      <c r="IQ66" s="12" t="s">
        <v>2236</v>
      </c>
      <c r="IR66" s="12" t="s">
        <v>2236</v>
      </c>
      <c r="IS66" s="12" t="s">
        <v>2236</v>
      </c>
      <c r="IT66" s="12" t="s">
        <v>2236</v>
      </c>
      <c r="IU66" s="12" t="s">
        <v>2236</v>
      </c>
      <c r="IV66" s="12" t="s">
        <v>2236</v>
      </c>
      <c r="IW66" s="12" t="s">
        <v>2236</v>
      </c>
      <c r="IX66" s="12" t="s">
        <v>2236</v>
      </c>
      <c r="IY66" s="12" t="s">
        <v>2236</v>
      </c>
      <c r="IZ66" s="12" t="s">
        <v>2236</v>
      </c>
      <c r="JA66" s="12" t="s">
        <v>2236</v>
      </c>
      <c r="JB66" s="12" t="s">
        <v>2236</v>
      </c>
      <c r="JC66" s="12" t="s">
        <v>2236</v>
      </c>
      <c r="JD66" s="12" t="s">
        <v>2236</v>
      </c>
      <c r="JE66" s="12" t="s">
        <v>2236</v>
      </c>
      <c r="JF66" s="12" t="s">
        <v>2236</v>
      </c>
      <c r="JG66" s="12" t="s">
        <v>2236</v>
      </c>
      <c r="JH66" s="12" t="s">
        <v>2236</v>
      </c>
      <c r="JI66" s="12" t="s">
        <v>2236</v>
      </c>
      <c r="JJ66" s="12" t="s">
        <v>2236</v>
      </c>
      <c r="JK66" s="12" t="s">
        <v>2236</v>
      </c>
      <c r="JL66" s="12" t="s">
        <v>2236</v>
      </c>
      <c r="JM66" s="12" t="s">
        <v>2236</v>
      </c>
      <c r="JN66" s="12" t="s">
        <v>2236</v>
      </c>
      <c r="JO66" s="12" t="s">
        <v>2236</v>
      </c>
      <c r="JP66" s="12" t="s">
        <v>2236</v>
      </c>
      <c r="JQ66" s="12" t="s">
        <v>2236</v>
      </c>
      <c r="JR66" s="12" t="s">
        <v>2236</v>
      </c>
      <c r="JS66" s="12" t="s">
        <v>2236</v>
      </c>
      <c r="JT66" s="12" t="s">
        <v>2236</v>
      </c>
      <c r="JU66" s="12" t="s">
        <v>2236</v>
      </c>
      <c r="JV66" s="12" t="s">
        <v>2236</v>
      </c>
      <c r="JW66" s="12" t="s">
        <v>2236</v>
      </c>
      <c r="JX66" s="12" t="s">
        <v>2236</v>
      </c>
      <c r="JY66" s="12" t="s">
        <v>2236</v>
      </c>
      <c r="JZ66" s="12" t="s">
        <v>2236</v>
      </c>
      <c r="KA66" s="12" t="s">
        <v>2236</v>
      </c>
      <c r="KB66" s="12" t="s">
        <v>2236</v>
      </c>
      <c r="KC66" s="12" t="s">
        <v>2236</v>
      </c>
      <c r="KD66" s="12" t="s">
        <v>2236</v>
      </c>
      <c r="KE66" s="12" t="s">
        <v>2236</v>
      </c>
      <c r="KF66" s="12" t="s">
        <v>2236</v>
      </c>
      <c r="KG66" s="12" t="s">
        <v>2236</v>
      </c>
      <c r="KH66" s="12" t="s">
        <v>2236</v>
      </c>
      <c r="KI66" s="12" t="s">
        <v>2236</v>
      </c>
      <c r="KJ66" s="12" t="s">
        <v>2236</v>
      </c>
      <c r="KK66" s="12" t="s">
        <v>2236</v>
      </c>
      <c r="KL66" s="12" t="s">
        <v>2236</v>
      </c>
      <c r="KM66" s="12" t="s">
        <v>2236</v>
      </c>
      <c r="KN66" s="12" t="s">
        <v>2236</v>
      </c>
      <c r="KO66" s="12" t="s">
        <v>2236</v>
      </c>
      <c r="KP66" s="12" t="s">
        <v>2236</v>
      </c>
      <c r="KQ66" s="12" t="s">
        <v>2236</v>
      </c>
      <c r="KR66" s="12" t="s">
        <v>2236</v>
      </c>
      <c r="KS66" s="12" t="s">
        <v>2236</v>
      </c>
      <c r="KT66" s="12" t="s">
        <v>2236</v>
      </c>
      <c r="KU66" s="12" t="s">
        <v>2236</v>
      </c>
      <c r="KV66" s="12" t="s">
        <v>2236</v>
      </c>
      <c r="KW66" s="12" t="s">
        <v>2236</v>
      </c>
      <c r="KX66" s="12" t="s">
        <v>2236</v>
      </c>
      <c r="KY66" s="12" t="s">
        <v>2236</v>
      </c>
      <c r="KZ66" s="12" t="s">
        <v>2236</v>
      </c>
      <c r="LA66" s="12" t="s">
        <v>2236</v>
      </c>
      <c r="LB66" s="12" t="s">
        <v>2236</v>
      </c>
      <c r="LC66" s="12" t="s">
        <v>2236</v>
      </c>
      <c r="LD66" s="12" t="s">
        <v>2236</v>
      </c>
      <c r="LE66" s="12" t="s">
        <v>2236</v>
      </c>
      <c r="LF66" s="12" t="s">
        <v>2236</v>
      </c>
      <c r="LG66" s="12" t="s">
        <v>2236</v>
      </c>
      <c r="LH66" s="12" t="s">
        <v>2236</v>
      </c>
      <c r="LI66" s="12" t="s">
        <v>2236</v>
      </c>
      <c r="LJ66" s="12" t="s">
        <v>2236</v>
      </c>
      <c r="LK66" s="12" t="s">
        <v>2236</v>
      </c>
      <c r="LL66" s="12" t="s">
        <v>2236</v>
      </c>
      <c r="LM66" s="12" t="s">
        <v>2236</v>
      </c>
      <c r="LN66" s="12" t="s">
        <v>2236</v>
      </c>
      <c r="LO66" s="12" t="s">
        <v>2236</v>
      </c>
      <c r="LP66" s="12" t="s">
        <v>2236</v>
      </c>
      <c r="LQ66" s="12" t="s">
        <v>2236</v>
      </c>
      <c r="LR66" s="12" t="s">
        <v>2236</v>
      </c>
      <c r="LS66" s="12" t="s">
        <v>2236</v>
      </c>
      <c r="LT66" s="12" t="s">
        <v>2236</v>
      </c>
      <c r="LU66" s="12" t="s">
        <v>2236</v>
      </c>
      <c r="LV66" s="12" t="s">
        <v>2236</v>
      </c>
      <c r="LW66" s="12" t="s">
        <v>2236</v>
      </c>
      <c r="LX66" s="12" t="s">
        <v>2236</v>
      </c>
      <c r="LY66" s="12" t="s">
        <v>2236</v>
      </c>
      <c r="LZ66" s="12" t="s">
        <v>2236</v>
      </c>
      <c r="MA66" s="12" t="s">
        <v>2236</v>
      </c>
      <c r="MB66" s="12" t="s">
        <v>2236</v>
      </c>
      <c r="MC66" s="12" t="s">
        <v>2236</v>
      </c>
      <c r="MD66" s="12" t="s">
        <v>2236</v>
      </c>
      <c r="ME66" s="12" t="s">
        <v>2236</v>
      </c>
      <c r="MF66" s="12" t="s">
        <v>2236</v>
      </c>
      <c r="MG66" s="12" t="s">
        <v>2236</v>
      </c>
      <c r="MH66" s="12" t="s">
        <v>2236</v>
      </c>
      <c r="MI66" s="12" t="s">
        <v>2236</v>
      </c>
      <c r="MJ66" s="12" t="s">
        <v>2236</v>
      </c>
      <c r="MK66" s="12" t="s">
        <v>2236</v>
      </c>
      <c r="ML66" s="12" t="s">
        <v>2236</v>
      </c>
      <c r="MM66" s="12" t="s">
        <v>2236</v>
      </c>
      <c r="MN66" s="12" t="s">
        <v>2236</v>
      </c>
      <c r="MO66" s="12" t="s">
        <v>2236</v>
      </c>
      <c r="MP66" s="12" t="s">
        <v>2236</v>
      </c>
      <c r="MQ66" s="12" t="s">
        <v>2236</v>
      </c>
      <c r="MR66" s="12" t="s">
        <v>2236</v>
      </c>
      <c r="MS66" s="12" t="s">
        <v>2236</v>
      </c>
      <c r="MT66" s="12" t="s">
        <v>2236</v>
      </c>
      <c r="MU66" s="12" t="s">
        <v>2236</v>
      </c>
      <c r="MV66" s="12" t="s">
        <v>2236</v>
      </c>
      <c r="MW66" s="12" t="s">
        <v>2236</v>
      </c>
      <c r="MX66" s="12" t="s">
        <v>2236</v>
      </c>
      <c r="MY66" s="12" t="s">
        <v>2236</v>
      </c>
      <c r="MZ66" s="12" t="s">
        <v>2236</v>
      </c>
      <c r="NA66" s="12" t="s">
        <v>2236</v>
      </c>
      <c r="NB66" s="12" t="s">
        <v>2236</v>
      </c>
      <c r="NC66" s="12" t="s">
        <v>2236</v>
      </c>
      <c r="ND66" s="12" t="s">
        <v>2236</v>
      </c>
      <c r="NE66" s="12" t="s">
        <v>2236</v>
      </c>
      <c r="NF66" s="12" t="s">
        <v>2236</v>
      </c>
      <c r="NG66" s="12" t="s">
        <v>2236</v>
      </c>
      <c r="NH66" s="12" t="s">
        <v>2236</v>
      </c>
      <c r="NI66" s="12" t="s">
        <v>2236</v>
      </c>
      <c r="NJ66" s="12" t="s">
        <v>2236</v>
      </c>
      <c r="NK66" s="12" t="s">
        <v>2236</v>
      </c>
      <c r="NL66" s="12" t="s">
        <v>2236</v>
      </c>
      <c r="NM66" s="12" t="s">
        <v>2236</v>
      </c>
      <c r="NN66" s="12" t="s">
        <v>2236</v>
      </c>
      <c r="NO66" s="12" t="s">
        <v>2236</v>
      </c>
      <c r="NP66" s="12" t="s">
        <v>2236</v>
      </c>
      <c r="NQ66" s="12" t="s">
        <v>2236</v>
      </c>
      <c r="NR66" s="12" t="s">
        <v>2236</v>
      </c>
      <c r="NS66" s="12" t="s">
        <v>2236</v>
      </c>
      <c r="NT66" s="12" t="s">
        <v>2236</v>
      </c>
      <c r="NU66" s="12" t="s">
        <v>2236</v>
      </c>
      <c r="NV66" s="12" t="s">
        <v>2236</v>
      </c>
      <c r="NW66" s="12" t="s">
        <v>2236</v>
      </c>
      <c r="NX66" s="12" t="s">
        <v>2236</v>
      </c>
      <c r="NY66" s="12" t="s">
        <v>2236</v>
      </c>
      <c r="NZ66" s="12" t="s">
        <v>2236</v>
      </c>
      <c r="OA66" s="12" t="s">
        <v>2236</v>
      </c>
      <c r="OB66" s="12" t="s">
        <v>2236</v>
      </c>
      <c r="OC66" s="12" t="s">
        <v>2236</v>
      </c>
      <c r="OD66" s="12" t="s">
        <v>2236</v>
      </c>
      <c r="OE66" s="12" t="s">
        <v>2236</v>
      </c>
      <c r="OF66" s="12" t="s">
        <v>2236</v>
      </c>
      <c r="OG66" s="12" t="s">
        <v>2236</v>
      </c>
      <c r="OH66" s="12" t="s">
        <v>2236</v>
      </c>
      <c r="OI66" s="12" t="s">
        <v>2236</v>
      </c>
      <c r="OJ66" s="12" t="s">
        <v>2236</v>
      </c>
      <c r="OK66" s="12" t="s">
        <v>2236</v>
      </c>
      <c r="OL66" s="12" t="s">
        <v>2236</v>
      </c>
      <c r="OM66" s="12" t="s">
        <v>2236</v>
      </c>
      <c r="ON66" s="12" t="s">
        <v>2236</v>
      </c>
      <c r="OO66" s="12" t="s">
        <v>2236</v>
      </c>
      <c r="OP66" s="12" t="s">
        <v>2236</v>
      </c>
      <c r="OQ66" s="12" t="s">
        <v>2236</v>
      </c>
      <c r="OR66" s="12" t="s">
        <v>2236</v>
      </c>
      <c r="OS66" s="12" t="s">
        <v>2236</v>
      </c>
      <c r="OT66" s="12" t="s">
        <v>2236</v>
      </c>
      <c r="OU66" s="12" t="s">
        <v>2236</v>
      </c>
      <c r="OV66" s="12" t="s">
        <v>2236</v>
      </c>
      <c r="OW66" s="12" t="s">
        <v>2236</v>
      </c>
      <c r="OX66" s="12" t="s">
        <v>2236</v>
      </c>
      <c r="OY66" s="12" t="s">
        <v>2236</v>
      </c>
      <c r="OZ66" s="12" t="s">
        <v>2236</v>
      </c>
      <c r="PA66" s="12" t="s">
        <v>2236</v>
      </c>
      <c r="PB66" s="12" t="s">
        <v>2236</v>
      </c>
      <c r="PC66" s="12" t="s">
        <v>2236</v>
      </c>
      <c r="PD66" s="12" t="s">
        <v>2236</v>
      </c>
      <c r="PE66" s="12" t="s">
        <v>2236</v>
      </c>
      <c r="PF66" s="12" t="s">
        <v>2236</v>
      </c>
      <c r="PG66" s="12" t="s">
        <v>2236</v>
      </c>
      <c r="PH66" s="12" t="s">
        <v>2236</v>
      </c>
      <c r="PI66" s="12" t="s">
        <v>2236</v>
      </c>
      <c r="PJ66" s="12" t="s">
        <v>2236</v>
      </c>
      <c r="PK66" s="12" t="s">
        <v>2236</v>
      </c>
      <c r="PL66" s="12" t="s">
        <v>2236</v>
      </c>
      <c r="PM66" s="12" t="s">
        <v>2236</v>
      </c>
      <c r="PN66" s="12" t="s">
        <v>2236</v>
      </c>
      <c r="PO66" s="12" t="s">
        <v>2236</v>
      </c>
      <c r="PP66" s="12" t="s">
        <v>2236</v>
      </c>
      <c r="PQ66" s="12" t="s">
        <v>2236</v>
      </c>
      <c r="PR66" s="12" t="s">
        <v>2236</v>
      </c>
      <c r="PS66" s="11" t="s">
        <v>4521</v>
      </c>
      <c r="PT66" s="11" t="s">
        <v>2236</v>
      </c>
      <c r="PU66" s="11" t="s">
        <v>2236</v>
      </c>
      <c r="PV66" s="11" t="s">
        <v>4522</v>
      </c>
      <c r="PW66" s="13" t="s">
        <v>5910</v>
      </c>
      <c r="PX66" s="20" t="s">
        <v>2170</v>
      </c>
    </row>
    <row r="67" spans="1:440" ht="15" customHeight="1">
      <c r="A67" s="11" t="s">
        <v>5911</v>
      </c>
      <c r="B67" s="11">
        <v>5354</v>
      </c>
      <c r="C67" s="11" t="s">
        <v>4320</v>
      </c>
      <c r="D67" s="11" t="s">
        <v>4321</v>
      </c>
      <c r="E67" s="11" t="s">
        <v>4321</v>
      </c>
      <c r="F67" s="11">
        <v>2009</v>
      </c>
      <c r="G67" s="11" t="s">
        <v>4322</v>
      </c>
      <c r="H67" s="11" t="s">
        <v>4323</v>
      </c>
      <c r="I67" s="11" t="s">
        <v>3104</v>
      </c>
      <c r="J67" s="11" t="s">
        <v>4324</v>
      </c>
      <c r="K67" s="11" t="s">
        <v>2633</v>
      </c>
      <c r="L67" s="11" t="s">
        <v>2409</v>
      </c>
      <c r="M67" s="11" t="s">
        <v>2236</v>
      </c>
      <c r="N67" s="11" t="s">
        <v>2237</v>
      </c>
      <c r="O67" s="11" t="s">
        <v>2236</v>
      </c>
      <c r="P67" s="11" t="s">
        <v>2236</v>
      </c>
      <c r="Q67" s="60" t="s">
        <v>2236</v>
      </c>
      <c r="R67" s="11" t="s">
        <v>2236</v>
      </c>
      <c r="S67" s="12" t="s">
        <v>2236</v>
      </c>
      <c r="T67" s="12" t="s">
        <v>2236</v>
      </c>
      <c r="U67" s="12" t="s">
        <v>2236</v>
      </c>
      <c r="V67" s="12" t="s">
        <v>2236</v>
      </c>
      <c r="W67" s="12" t="s">
        <v>2236</v>
      </c>
      <c r="X67" s="12" t="s">
        <v>2236</v>
      </c>
      <c r="Y67" s="12" t="s">
        <v>2236</v>
      </c>
      <c r="Z67" s="12" t="s">
        <v>2236</v>
      </c>
      <c r="AA67" s="12" t="s">
        <v>2236</v>
      </c>
      <c r="AB67" s="12" t="s">
        <v>2236</v>
      </c>
      <c r="AC67" s="12" t="s">
        <v>2236</v>
      </c>
      <c r="AD67" s="12" t="s">
        <v>2236</v>
      </c>
      <c r="AE67" s="12" t="s">
        <v>2236</v>
      </c>
      <c r="AF67" s="12" t="s">
        <v>2236</v>
      </c>
      <c r="AG67" s="12" t="s">
        <v>2236</v>
      </c>
      <c r="AH67" s="12" t="s">
        <v>2236</v>
      </c>
      <c r="AI67" s="12" t="s">
        <v>2236</v>
      </c>
      <c r="AJ67" s="12" t="s">
        <v>2236</v>
      </c>
      <c r="AK67" s="12" t="s">
        <v>2236</v>
      </c>
      <c r="AL67" s="12" t="s">
        <v>2236</v>
      </c>
      <c r="AM67" s="12" t="s">
        <v>2236</v>
      </c>
      <c r="AN67" s="12" t="s">
        <v>2236</v>
      </c>
      <c r="AO67" s="12" t="s">
        <v>2236</v>
      </c>
      <c r="AP67" s="12" t="s">
        <v>2236</v>
      </c>
      <c r="AQ67" s="12" t="s">
        <v>2236</v>
      </c>
      <c r="AR67" s="12" t="s">
        <v>2236</v>
      </c>
      <c r="AS67" s="12" t="s">
        <v>2236</v>
      </c>
      <c r="AT67" s="12" t="s">
        <v>2236</v>
      </c>
      <c r="AU67" s="12" t="s">
        <v>2236</v>
      </c>
      <c r="AV67" s="12" t="s">
        <v>2236</v>
      </c>
      <c r="AW67" s="12" t="s">
        <v>2236</v>
      </c>
      <c r="AX67" s="12" t="s">
        <v>2236</v>
      </c>
      <c r="AY67" s="12" t="s">
        <v>2236</v>
      </c>
      <c r="AZ67" s="12" t="s">
        <v>2236</v>
      </c>
      <c r="BA67" s="12" t="s">
        <v>2236</v>
      </c>
      <c r="BB67" s="12" t="s">
        <v>2236</v>
      </c>
      <c r="BC67" s="12" t="s">
        <v>2236</v>
      </c>
      <c r="BD67" s="12" t="s">
        <v>2236</v>
      </c>
      <c r="BE67" s="12" t="s">
        <v>2236</v>
      </c>
      <c r="BF67" s="12" t="s">
        <v>2236</v>
      </c>
      <c r="BG67" s="12" t="s">
        <v>2236</v>
      </c>
      <c r="BH67" s="12" t="s">
        <v>2236</v>
      </c>
      <c r="BI67" s="11" t="s">
        <v>2236</v>
      </c>
      <c r="BJ67" s="11" t="s">
        <v>2236</v>
      </c>
      <c r="BK67" s="11" t="s">
        <v>2236</v>
      </c>
      <c r="BL67" s="11" t="s">
        <v>2236</v>
      </c>
      <c r="BM67" s="11" t="s">
        <v>2236</v>
      </c>
      <c r="BN67" s="11" t="s">
        <v>2236</v>
      </c>
      <c r="BO67" s="11" t="s">
        <v>2236</v>
      </c>
      <c r="BP67" s="11" t="s">
        <v>2236</v>
      </c>
      <c r="BQ67" s="11" t="s">
        <v>2236</v>
      </c>
      <c r="BR67" s="11" t="s">
        <v>2236</v>
      </c>
      <c r="BS67" s="12" t="s">
        <v>2236</v>
      </c>
      <c r="BT67" s="12" t="s">
        <v>2236</v>
      </c>
      <c r="BU67" s="12" t="s">
        <v>2236</v>
      </c>
      <c r="BV67" s="12" t="s">
        <v>2236</v>
      </c>
      <c r="BW67" s="12" t="s">
        <v>2236</v>
      </c>
      <c r="BX67" s="12" t="s">
        <v>2236</v>
      </c>
      <c r="BY67" s="12" t="s">
        <v>2236</v>
      </c>
      <c r="BZ67" s="12" t="s">
        <v>2236</v>
      </c>
      <c r="CA67" s="12" t="s">
        <v>2236</v>
      </c>
      <c r="CB67" s="12" t="s">
        <v>2236</v>
      </c>
      <c r="CC67" s="12" t="s">
        <v>2236</v>
      </c>
      <c r="CD67" s="12" t="s">
        <v>2236</v>
      </c>
      <c r="CE67" s="12" t="s">
        <v>2236</v>
      </c>
      <c r="CF67" s="11" t="s">
        <v>2236</v>
      </c>
      <c r="CG67" s="12" t="s">
        <v>2236</v>
      </c>
      <c r="CH67" s="11" t="s">
        <v>2236</v>
      </c>
      <c r="CI67" s="12" t="s">
        <v>2236</v>
      </c>
      <c r="CJ67" s="12" t="s">
        <v>2236</v>
      </c>
      <c r="CK67" s="12" t="s">
        <v>2236</v>
      </c>
      <c r="CL67" s="12" t="s">
        <v>2236</v>
      </c>
      <c r="CM67" s="12" t="s">
        <v>2236</v>
      </c>
      <c r="CN67" s="12" t="s">
        <v>2236</v>
      </c>
      <c r="CO67" s="12" t="s">
        <v>2236</v>
      </c>
      <c r="CP67" s="12" t="s">
        <v>2236</v>
      </c>
      <c r="CQ67" s="12" t="s">
        <v>2236</v>
      </c>
      <c r="CR67" s="12" t="s">
        <v>2236</v>
      </c>
      <c r="CS67" s="12" t="s">
        <v>2236</v>
      </c>
      <c r="CT67" s="12" t="s">
        <v>2236</v>
      </c>
      <c r="CU67" s="12" t="s">
        <v>2236</v>
      </c>
      <c r="CV67" s="12" t="s">
        <v>2236</v>
      </c>
      <c r="CW67" s="12" t="s">
        <v>2236</v>
      </c>
      <c r="CX67" s="12" t="s">
        <v>2236</v>
      </c>
      <c r="CY67" s="12" t="s">
        <v>2236</v>
      </c>
      <c r="CZ67" s="12" t="s">
        <v>2236</v>
      </c>
      <c r="DA67" s="12" t="s">
        <v>2236</v>
      </c>
      <c r="DB67" s="12" t="s">
        <v>2236</v>
      </c>
      <c r="DC67" s="12" t="s">
        <v>2236</v>
      </c>
      <c r="DD67" s="12" t="s">
        <v>2236</v>
      </c>
      <c r="DE67" s="12" t="s">
        <v>2236</v>
      </c>
      <c r="DF67" s="12" t="s">
        <v>2236</v>
      </c>
      <c r="DG67" s="12" t="s">
        <v>2236</v>
      </c>
      <c r="DH67" s="12" t="s">
        <v>2236</v>
      </c>
      <c r="DI67" s="12" t="s">
        <v>2236</v>
      </c>
      <c r="DJ67" s="12" t="s">
        <v>2236</v>
      </c>
      <c r="DK67" s="12" t="s">
        <v>2236</v>
      </c>
      <c r="DL67" s="12" t="s">
        <v>2236</v>
      </c>
      <c r="DM67" s="12" t="s">
        <v>2236</v>
      </c>
      <c r="DN67" s="12" t="s">
        <v>2236</v>
      </c>
      <c r="DO67" s="12" t="s">
        <v>2236</v>
      </c>
      <c r="DP67" s="12" t="s">
        <v>2236</v>
      </c>
      <c r="DQ67" s="12" t="s">
        <v>2236</v>
      </c>
      <c r="DR67" s="11" t="s">
        <v>2268</v>
      </c>
      <c r="DS67" s="11" t="s">
        <v>4325</v>
      </c>
      <c r="DT67" s="13" t="s">
        <v>5912</v>
      </c>
      <c r="DU67" s="11" t="s">
        <v>4327</v>
      </c>
      <c r="DV67" s="11" t="s">
        <v>4328</v>
      </c>
      <c r="DW67" s="13" t="s">
        <v>5913</v>
      </c>
      <c r="DX67" s="11" t="s">
        <v>4327</v>
      </c>
      <c r="DY67" s="11" t="s">
        <v>4330</v>
      </c>
      <c r="DZ67" s="13" t="s">
        <v>5914</v>
      </c>
      <c r="EA67" s="11" t="s">
        <v>4327</v>
      </c>
      <c r="EB67" s="11" t="s">
        <v>4332</v>
      </c>
      <c r="EC67" s="11" t="s">
        <v>5915</v>
      </c>
      <c r="ED67" s="11" t="s">
        <v>4327</v>
      </c>
      <c r="EE67" s="12" t="s">
        <v>2236</v>
      </c>
      <c r="EF67" s="12" t="s">
        <v>2236</v>
      </c>
      <c r="EG67" s="12" t="s">
        <v>2236</v>
      </c>
      <c r="EH67" s="12" t="s">
        <v>2236</v>
      </c>
      <c r="EI67" s="12" t="s">
        <v>2236</v>
      </c>
      <c r="EJ67" s="12" t="s">
        <v>2236</v>
      </c>
      <c r="EK67" s="12" t="s">
        <v>2236</v>
      </c>
      <c r="EL67" s="12" t="s">
        <v>2236</v>
      </c>
      <c r="EM67" s="12" t="s">
        <v>2236</v>
      </c>
      <c r="EN67" s="12" t="s">
        <v>2236</v>
      </c>
      <c r="EO67" s="12" t="s">
        <v>2236</v>
      </c>
      <c r="EP67" s="12" t="s">
        <v>2236</v>
      </c>
      <c r="EQ67" s="12" t="s">
        <v>2236</v>
      </c>
      <c r="ER67" s="12" t="s">
        <v>2236</v>
      </c>
      <c r="ES67" s="12" t="s">
        <v>2236</v>
      </c>
      <c r="ET67" s="12" t="s">
        <v>2236</v>
      </c>
      <c r="EU67" s="12" t="s">
        <v>2236</v>
      </c>
      <c r="EV67" s="12" t="s">
        <v>2236</v>
      </c>
      <c r="EW67" s="12" t="s">
        <v>2236</v>
      </c>
      <c r="EX67" s="12" t="s">
        <v>2236</v>
      </c>
      <c r="EY67" s="12" t="s">
        <v>2236</v>
      </c>
      <c r="EZ67" s="12" t="s">
        <v>2236</v>
      </c>
      <c r="FA67" s="12" t="s">
        <v>2236</v>
      </c>
      <c r="FB67" s="12" t="s">
        <v>2236</v>
      </c>
      <c r="FC67" s="11" t="s">
        <v>2236</v>
      </c>
      <c r="FD67" s="11" t="s">
        <v>2236</v>
      </c>
      <c r="FE67" s="11" t="s">
        <v>5916</v>
      </c>
      <c r="FF67" s="11" t="s">
        <v>2236</v>
      </c>
      <c r="FG67" s="12" t="s">
        <v>2236</v>
      </c>
      <c r="FH67" s="12" t="s">
        <v>2236</v>
      </c>
      <c r="FI67" s="12" t="s">
        <v>2236</v>
      </c>
      <c r="FJ67" s="12" t="s">
        <v>2236</v>
      </c>
      <c r="FK67" s="12" t="s">
        <v>2236</v>
      </c>
      <c r="FL67" s="12" t="s">
        <v>2236</v>
      </c>
      <c r="FM67" s="12" t="s">
        <v>2236</v>
      </c>
      <c r="FN67" s="12" t="s">
        <v>2236</v>
      </c>
      <c r="FO67" s="12" t="s">
        <v>2236</v>
      </c>
      <c r="FP67" s="12" t="s">
        <v>2236</v>
      </c>
      <c r="FQ67" s="12" t="s">
        <v>2236</v>
      </c>
      <c r="FR67" s="12" t="s">
        <v>2236</v>
      </c>
      <c r="FS67" s="12" t="s">
        <v>2236</v>
      </c>
      <c r="FT67" s="12" t="s">
        <v>2236</v>
      </c>
      <c r="FU67" s="12" t="s">
        <v>2236</v>
      </c>
      <c r="FV67" s="12" t="s">
        <v>2236</v>
      </c>
      <c r="FW67" s="12" t="s">
        <v>2236</v>
      </c>
      <c r="FX67" s="12" t="s">
        <v>2236</v>
      </c>
      <c r="FY67" s="12" t="s">
        <v>2236</v>
      </c>
      <c r="FZ67" s="12" t="s">
        <v>2236</v>
      </c>
      <c r="GA67" s="12" t="s">
        <v>2236</v>
      </c>
      <c r="GB67" s="12" t="s">
        <v>2236</v>
      </c>
      <c r="GC67" s="12" t="s">
        <v>2236</v>
      </c>
      <c r="GD67" s="12" t="s">
        <v>2236</v>
      </c>
      <c r="GE67" s="12" t="s">
        <v>2236</v>
      </c>
      <c r="GF67" s="12" t="s">
        <v>2236</v>
      </c>
      <c r="GG67" s="12" t="s">
        <v>2236</v>
      </c>
      <c r="GH67" s="12" t="s">
        <v>2236</v>
      </c>
      <c r="GI67" s="12" t="s">
        <v>2236</v>
      </c>
      <c r="GJ67" s="12" t="s">
        <v>2236</v>
      </c>
      <c r="GK67" s="12" t="s">
        <v>2236</v>
      </c>
      <c r="GL67" s="12" t="s">
        <v>2236</v>
      </c>
      <c r="GM67" s="12" t="s">
        <v>2236</v>
      </c>
      <c r="GN67" s="12" t="s">
        <v>2236</v>
      </c>
      <c r="GO67" s="12" t="s">
        <v>2236</v>
      </c>
      <c r="GP67" s="12" t="s">
        <v>2236</v>
      </c>
      <c r="GQ67" s="12" t="s">
        <v>2236</v>
      </c>
      <c r="GR67" s="12" t="s">
        <v>2236</v>
      </c>
      <c r="GS67" s="12" t="s">
        <v>2236</v>
      </c>
      <c r="GT67" s="12" t="s">
        <v>2236</v>
      </c>
      <c r="GU67" s="12" t="s">
        <v>2236</v>
      </c>
      <c r="GV67" s="12" t="s">
        <v>2236</v>
      </c>
      <c r="GW67" s="12" t="s">
        <v>2236</v>
      </c>
      <c r="GX67" s="12" t="s">
        <v>2236</v>
      </c>
      <c r="GY67" s="12" t="s">
        <v>2236</v>
      </c>
      <c r="GZ67" s="12" t="s">
        <v>2236</v>
      </c>
      <c r="HA67" s="12" t="s">
        <v>2236</v>
      </c>
      <c r="HB67" s="12" t="s">
        <v>2236</v>
      </c>
      <c r="HC67" s="12" t="s">
        <v>2236</v>
      </c>
      <c r="HD67" s="12" t="s">
        <v>2236</v>
      </c>
      <c r="HE67" s="12" t="s">
        <v>2236</v>
      </c>
      <c r="HF67" s="12" t="s">
        <v>2236</v>
      </c>
      <c r="HG67" s="12" t="s">
        <v>2236</v>
      </c>
      <c r="HH67" s="12" t="s">
        <v>2236</v>
      </c>
      <c r="HI67" s="12" t="s">
        <v>2236</v>
      </c>
      <c r="HJ67" s="12" t="s">
        <v>2236</v>
      </c>
      <c r="HK67" s="12" t="s">
        <v>2236</v>
      </c>
      <c r="HL67" s="12" t="s">
        <v>2236</v>
      </c>
      <c r="HM67" s="12" t="s">
        <v>2236</v>
      </c>
      <c r="HN67" s="12" t="s">
        <v>2236</v>
      </c>
      <c r="HO67" s="12" t="s">
        <v>2236</v>
      </c>
      <c r="HP67" s="12" t="s">
        <v>2236</v>
      </c>
      <c r="HQ67" s="12" t="s">
        <v>2236</v>
      </c>
      <c r="HR67" s="12" t="s">
        <v>2236</v>
      </c>
      <c r="HS67" s="12" t="s">
        <v>2236</v>
      </c>
      <c r="HT67" s="12" t="s">
        <v>2236</v>
      </c>
      <c r="HU67" s="12" t="s">
        <v>2236</v>
      </c>
      <c r="HV67" s="12" t="s">
        <v>2236</v>
      </c>
      <c r="HW67" s="12" t="s">
        <v>2236</v>
      </c>
      <c r="HX67" s="12" t="s">
        <v>2236</v>
      </c>
      <c r="HY67" s="12" t="s">
        <v>2236</v>
      </c>
      <c r="HZ67" s="12" t="s">
        <v>2236</v>
      </c>
      <c r="IA67" s="12" t="s">
        <v>2236</v>
      </c>
      <c r="IB67" s="12" t="s">
        <v>2236</v>
      </c>
      <c r="IC67" s="12" t="s">
        <v>2236</v>
      </c>
      <c r="ID67" s="12" t="s">
        <v>2236</v>
      </c>
      <c r="IE67" s="12" t="s">
        <v>2236</v>
      </c>
      <c r="IF67" s="12" t="s">
        <v>2236</v>
      </c>
      <c r="IG67" s="12" t="s">
        <v>2236</v>
      </c>
      <c r="IH67" s="12" t="s">
        <v>2236</v>
      </c>
      <c r="II67" s="11" t="s">
        <v>4335</v>
      </c>
      <c r="IJ67" s="11" t="s">
        <v>4336</v>
      </c>
      <c r="IK67" s="11" t="s">
        <v>4337</v>
      </c>
      <c r="IL67" s="11" t="s">
        <v>2236</v>
      </c>
      <c r="IM67" s="12" t="s">
        <v>2236</v>
      </c>
      <c r="IN67" s="12" t="s">
        <v>2236</v>
      </c>
      <c r="IO67" s="12" t="s">
        <v>2236</v>
      </c>
      <c r="IP67" s="12" t="s">
        <v>2236</v>
      </c>
      <c r="IQ67" s="12" t="s">
        <v>2236</v>
      </c>
      <c r="IR67" s="12" t="s">
        <v>2236</v>
      </c>
      <c r="IS67" s="12" t="s">
        <v>2236</v>
      </c>
      <c r="IT67" s="12" t="s">
        <v>2236</v>
      </c>
      <c r="IU67" s="12" t="s">
        <v>2236</v>
      </c>
      <c r="IV67" s="12" t="s">
        <v>2236</v>
      </c>
      <c r="IW67" s="12" t="s">
        <v>2236</v>
      </c>
      <c r="IX67" s="12" t="s">
        <v>2236</v>
      </c>
      <c r="IY67" s="12" t="s">
        <v>2236</v>
      </c>
      <c r="IZ67" s="12" t="s">
        <v>2236</v>
      </c>
      <c r="JA67" s="12" t="s">
        <v>2236</v>
      </c>
      <c r="JB67" s="12" t="s">
        <v>2236</v>
      </c>
      <c r="JC67" s="11" t="s">
        <v>2236</v>
      </c>
      <c r="JD67" s="11" t="s">
        <v>2236</v>
      </c>
      <c r="JE67" s="13" t="s">
        <v>5917</v>
      </c>
      <c r="JF67" s="11" t="s">
        <v>2236</v>
      </c>
      <c r="JG67" s="12" t="s">
        <v>2236</v>
      </c>
      <c r="JH67" s="12" t="s">
        <v>2236</v>
      </c>
      <c r="JI67" s="12" t="s">
        <v>2236</v>
      </c>
      <c r="JJ67" s="12" t="s">
        <v>2236</v>
      </c>
      <c r="JK67" s="12" t="s">
        <v>2236</v>
      </c>
      <c r="JL67" s="12" t="s">
        <v>2236</v>
      </c>
      <c r="JM67" s="12" t="s">
        <v>2236</v>
      </c>
      <c r="JN67" s="12" t="s">
        <v>2236</v>
      </c>
      <c r="JO67" s="12" t="s">
        <v>2236</v>
      </c>
      <c r="JP67" s="12" t="s">
        <v>2236</v>
      </c>
      <c r="JQ67" s="12" t="s">
        <v>2236</v>
      </c>
      <c r="JR67" s="12" t="s">
        <v>2236</v>
      </c>
      <c r="JS67" s="12" t="s">
        <v>2236</v>
      </c>
      <c r="JT67" s="12" t="s">
        <v>2236</v>
      </c>
      <c r="JU67" s="12" t="s">
        <v>2236</v>
      </c>
      <c r="JV67" s="12" t="s">
        <v>2236</v>
      </c>
      <c r="JW67" s="12" t="s">
        <v>2236</v>
      </c>
      <c r="JX67" s="12" t="s">
        <v>2236</v>
      </c>
      <c r="JY67" s="12" t="s">
        <v>2236</v>
      </c>
      <c r="JZ67" s="12" t="s">
        <v>2236</v>
      </c>
      <c r="KA67" s="12" t="s">
        <v>2236</v>
      </c>
      <c r="KB67" s="12" t="s">
        <v>2236</v>
      </c>
      <c r="KC67" s="12" t="s">
        <v>2236</v>
      </c>
      <c r="KD67" s="12" t="s">
        <v>2236</v>
      </c>
      <c r="KE67" s="12" t="s">
        <v>2236</v>
      </c>
      <c r="KF67" s="12" t="s">
        <v>2236</v>
      </c>
      <c r="KG67" s="12" t="s">
        <v>2236</v>
      </c>
      <c r="KH67" s="12" t="s">
        <v>2236</v>
      </c>
      <c r="KI67" s="12" t="s">
        <v>2236</v>
      </c>
      <c r="KJ67" s="12" t="s">
        <v>2236</v>
      </c>
      <c r="KK67" s="12" t="s">
        <v>2236</v>
      </c>
      <c r="KL67" s="12" t="s">
        <v>2236</v>
      </c>
      <c r="KM67" s="12" t="s">
        <v>2236</v>
      </c>
      <c r="KN67" s="12" t="s">
        <v>2236</v>
      </c>
      <c r="KO67" s="12" t="s">
        <v>2236</v>
      </c>
      <c r="KP67" s="12" t="s">
        <v>2236</v>
      </c>
      <c r="KQ67" s="12" t="s">
        <v>2236</v>
      </c>
      <c r="KR67" s="12" t="s">
        <v>2236</v>
      </c>
      <c r="KS67" s="12" t="s">
        <v>2236</v>
      </c>
      <c r="KT67" s="12" t="s">
        <v>2236</v>
      </c>
      <c r="KU67" s="12" t="s">
        <v>2236</v>
      </c>
      <c r="KV67" s="12" t="s">
        <v>2236</v>
      </c>
      <c r="KW67" s="12" t="s">
        <v>2236</v>
      </c>
      <c r="KX67" s="12" t="s">
        <v>2236</v>
      </c>
      <c r="KY67" s="12" t="s">
        <v>2236</v>
      </c>
      <c r="KZ67" s="12" t="s">
        <v>2236</v>
      </c>
      <c r="LA67" s="12" t="s">
        <v>2236</v>
      </c>
      <c r="LB67" s="12" t="s">
        <v>2236</v>
      </c>
      <c r="LC67" s="12" t="s">
        <v>2236</v>
      </c>
      <c r="LD67" s="12" t="s">
        <v>2236</v>
      </c>
      <c r="LE67" s="12" t="s">
        <v>2236</v>
      </c>
      <c r="LF67" s="12" t="s">
        <v>2236</v>
      </c>
      <c r="LG67" s="12" t="s">
        <v>2236</v>
      </c>
      <c r="LH67" s="12" t="s">
        <v>2236</v>
      </c>
      <c r="LI67" s="12" t="s">
        <v>2236</v>
      </c>
      <c r="LJ67" s="12" t="s">
        <v>2236</v>
      </c>
      <c r="LK67" s="12" t="s">
        <v>2236</v>
      </c>
      <c r="LL67" s="12" t="s">
        <v>2236</v>
      </c>
      <c r="LM67" s="12" t="s">
        <v>2236</v>
      </c>
      <c r="LN67" s="12" t="s">
        <v>2236</v>
      </c>
      <c r="LO67" s="12" t="s">
        <v>2236</v>
      </c>
      <c r="LP67" s="12" t="s">
        <v>2236</v>
      </c>
      <c r="LQ67" s="12" t="s">
        <v>2236</v>
      </c>
      <c r="LR67" s="12" t="s">
        <v>2236</v>
      </c>
      <c r="LS67" s="12" t="s">
        <v>2236</v>
      </c>
      <c r="LT67" s="12" t="s">
        <v>2236</v>
      </c>
      <c r="LU67" s="12" t="s">
        <v>2236</v>
      </c>
      <c r="LV67" s="12" t="s">
        <v>2236</v>
      </c>
      <c r="LW67" s="12" t="s">
        <v>2236</v>
      </c>
      <c r="LX67" s="12" t="s">
        <v>2236</v>
      </c>
      <c r="LY67" s="12" t="s">
        <v>2236</v>
      </c>
      <c r="LZ67" s="12" t="s">
        <v>2236</v>
      </c>
      <c r="MA67" s="12" t="s">
        <v>2236</v>
      </c>
      <c r="MB67" s="12" t="s">
        <v>2236</v>
      </c>
      <c r="MC67" s="12" t="s">
        <v>2236</v>
      </c>
      <c r="MD67" s="12" t="s">
        <v>2236</v>
      </c>
      <c r="ME67" s="12" t="s">
        <v>2236</v>
      </c>
      <c r="MF67" s="12" t="s">
        <v>2236</v>
      </c>
      <c r="MG67" s="12" t="s">
        <v>2236</v>
      </c>
      <c r="MH67" s="12" t="s">
        <v>2236</v>
      </c>
      <c r="MI67" s="12" t="s">
        <v>2236</v>
      </c>
      <c r="MJ67" s="12" t="s">
        <v>2236</v>
      </c>
      <c r="MK67" s="12" t="s">
        <v>2236</v>
      </c>
      <c r="ML67" s="12" t="s">
        <v>2236</v>
      </c>
      <c r="MM67" s="12" t="s">
        <v>2236</v>
      </c>
      <c r="MN67" s="12" t="s">
        <v>2236</v>
      </c>
      <c r="MO67" s="12" t="s">
        <v>2236</v>
      </c>
      <c r="MP67" s="12" t="s">
        <v>2236</v>
      </c>
      <c r="MQ67" s="12" t="s">
        <v>2236</v>
      </c>
      <c r="MR67" s="12" t="s">
        <v>2236</v>
      </c>
      <c r="MS67" s="12" t="s">
        <v>2236</v>
      </c>
      <c r="MT67" s="12" t="s">
        <v>2236</v>
      </c>
      <c r="MU67" s="12" t="s">
        <v>2236</v>
      </c>
      <c r="MV67" s="12" t="s">
        <v>2236</v>
      </c>
      <c r="MW67" s="12" t="s">
        <v>2236</v>
      </c>
      <c r="MX67" s="12" t="s">
        <v>2236</v>
      </c>
      <c r="MY67" s="12" t="s">
        <v>2236</v>
      </c>
      <c r="MZ67" s="12" t="s">
        <v>2236</v>
      </c>
      <c r="NA67" s="12" t="s">
        <v>2236</v>
      </c>
      <c r="NB67" s="12" t="s">
        <v>2236</v>
      </c>
      <c r="NC67" s="12" t="s">
        <v>2236</v>
      </c>
      <c r="ND67" s="12" t="s">
        <v>2236</v>
      </c>
      <c r="NE67" s="12" t="s">
        <v>2236</v>
      </c>
      <c r="NF67" s="12" t="s">
        <v>2236</v>
      </c>
      <c r="NG67" s="12" t="s">
        <v>2236</v>
      </c>
      <c r="NH67" s="12" t="s">
        <v>2236</v>
      </c>
      <c r="NI67" s="12" t="s">
        <v>2236</v>
      </c>
      <c r="NJ67" s="12" t="s">
        <v>2236</v>
      </c>
      <c r="NK67" s="12" t="s">
        <v>2236</v>
      </c>
      <c r="NL67" s="12" t="s">
        <v>2236</v>
      </c>
      <c r="NM67" s="12" t="s">
        <v>2236</v>
      </c>
      <c r="NN67" s="12" t="s">
        <v>2236</v>
      </c>
      <c r="NO67" s="12" t="s">
        <v>2236</v>
      </c>
      <c r="NP67" s="12" t="s">
        <v>2236</v>
      </c>
      <c r="NQ67" s="12" t="s">
        <v>2236</v>
      </c>
      <c r="NR67" s="12" t="s">
        <v>2236</v>
      </c>
      <c r="NS67" s="12" t="s">
        <v>2236</v>
      </c>
      <c r="NT67" s="12" t="s">
        <v>2236</v>
      </c>
      <c r="NU67" s="12" t="s">
        <v>2236</v>
      </c>
      <c r="NV67" s="12" t="s">
        <v>2236</v>
      </c>
      <c r="NW67" s="12" t="s">
        <v>2236</v>
      </c>
      <c r="NX67" s="12" t="s">
        <v>2236</v>
      </c>
      <c r="NY67" s="12" t="s">
        <v>2236</v>
      </c>
      <c r="NZ67" s="12" t="s">
        <v>2236</v>
      </c>
      <c r="OA67" s="12" t="s">
        <v>2236</v>
      </c>
      <c r="OB67" s="12" t="s">
        <v>2236</v>
      </c>
      <c r="OC67" s="12" t="s">
        <v>2236</v>
      </c>
      <c r="OD67" s="12" t="s">
        <v>2236</v>
      </c>
      <c r="OE67" s="12" t="s">
        <v>2236</v>
      </c>
      <c r="OF67" s="12" t="s">
        <v>2236</v>
      </c>
      <c r="OG67" s="12" t="s">
        <v>2236</v>
      </c>
      <c r="OH67" s="12" t="s">
        <v>2236</v>
      </c>
      <c r="OI67" s="12" t="s">
        <v>2236</v>
      </c>
      <c r="OJ67" s="12" t="s">
        <v>2236</v>
      </c>
      <c r="OK67" s="12" t="s">
        <v>2236</v>
      </c>
      <c r="OL67" s="12" t="s">
        <v>2236</v>
      </c>
      <c r="OM67" s="12" t="s">
        <v>2236</v>
      </c>
      <c r="ON67" s="12" t="s">
        <v>2236</v>
      </c>
      <c r="OO67" s="12" t="s">
        <v>2236</v>
      </c>
      <c r="OP67" s="12" t="s">
        <v>2236</v>
      </c>
      <c r="OQ67" s="12" t="s">
        <v>2236</v>
      </c>
      <c r="OR67" s="12" t="s">
        <v>2236</v>
      </c>
      <c r="OS67" s="12" t="s">
        <v>2236</v>
      </c>
      <c r="OT67" s="12" t="s">
        <v>2236</v>
      </c>
      <c r="OU67" s="12" t="s">
        <v>2236</v>
      </c>
      <c r="OV67" s="12" t="s">
        <v>2236</v>
      </c>
      <c r="OW67" s="12" t="s">
        <v>2236</v>
      </c>
      <c r="OX67" s="12" t="s">
        <v>2236</v>
      </c>
      <c r="OY67" s="12" t="s">
        <v>2236</v>
      </c>
      <c r="OZ67" s="12" t="s">
        <v>2236</v>
      </c>
      <c r="PA67" s="12" t="s">
        <v>2236</v>
      </c>
      <c r="PB67" s="12" t="s">
        <v>2236</v>
      </c>
      <c r="PC67" s="12" t="s">
        <v>2236</v>
      </c>
      <c r="PD67" s="12" t="s">
        <v>2236</v>
      </c>
      <c r="PE67" s="12" t="s">
        <v>2236</v>
      </c>
      <c r="PF67" s="12" t="s">
        <v>2236</v>
      </c>
      <c r="PG67" s="12" t="s">
        <v>2236</v>
      </c>
      <c r="PH67" s="12" t="s">
        <v>2236</v>
      </c>
      <c r="PI67" s="12" t="s">
        <v>2236</v>
      </c>
      <c r="PJ67" s="12" t="s">
        <v>2236</v>
      </c>
      <c r="PK67" s="12" t="s">
        <v>2236</v>
      </c>
      <c r="PL67" s="12" t="s">
        <v>2236</v>
      </c>
      <c r="PM67" s="12" t="s">
        <v>2236</v>
      </c>
      <c r="PN67" s="12" t="s">
        <v>2236</v>
      </c>
      <c r="PO67" s="12" t="s">
        <v>2236</v>
      </c>
      <c r="PP67" s="12" t="s">
        <v>2236</v>
      </c>
      <c r="PQ67" s="12" t="s">
        <v>2236</v>
      </c>
      <c r="PR67" s="12" t="s">
        <v>2236</v>
      </c>
      <c r="PS67" s="11" t="s">
        <v>4339</v>
      </c>
      <c r="PT67" s="11" t="s">
        <v>2236</v>
      </c>
      <c r="PU67" s="11" t="s">
        <v>2236</v>
      </c>
      <c r="PV67" s="11" t="s">
        <v>5918</v>
      </c>
      <c r="PW67" s="13" t="s">
        <v>5919</v>
      </c>
      <c r="PX67" s="20" t="s">
        <v>2170</v>
      </c>
    </row>
    <row r="68" spans="1:440" ht="15" customHeight="1">
      <c r="A68" s="11" t="s">
        <v>5920</v>
      </c>
      <c r="B68" s="11">
        <v>119</v>
      </c>
      <c r="C68" s="11" t="s">
        <v>3099</v>
      </c>
      <c r="D68" s="11" t="s">
        <v>3100</v>
      </c>
      <c r="E68" s="11" t="s">
        <v>3101</v>
      </c>
      <c r="F68" s="11">
        <v>2021</v>
      </c>
      <c r="G68" s="11" t="s">
        <v>3102</v>
      </c>
      <c r="H68" s="11" t="s">
        <v>3103</v>
      </c>
      <c r="I68" s="11" t="s">
        <v>3104</v>
      </c>
      <c r="J68" s="11" t="s">
        <v>3105</v>
      </c>
      <c r="K68" s="11" t="s">
        <v>2234</v>
      </c>
      <c r="L68" s="11" t="s">
        <v>2891</v>
      </c>
      <c r="M68" s="11" t="s">
        <v>2236</v>
      </c>
      <c r="N68" s="11" t="s">
        <v>2237</v>
      </c>
      <c r="O68" s="11" t="s">
        <v>2236</v>
      </c>
      <c r="P68" s="11" t="s">
        <v>2236</v>
      </c>
      <c r="Q68" s="60" t="s">
        <v>2236</v>
      </c>
      <c r="R68" s="12" t="s">
        <v>2236</v>
      </c>
      <c r="S68" s="12" t="s">
        <v>2236</v>
      </c>
      <c r="T68" s="12" t="s">
        <v>2236</v>
      </c>
      <c r="U68" s="12" t="s">
        <v>2236</v>
      </c>
      <c r="V68" s="12" t="s">
        <v>2236</v>
      </c>
      <c r="W68" s="12" t="s">
        <v>2236</v>
      </c>
      <c r="X68" s="12" t="s">
        <v>2236</v>
      </c>
      <c r="Y68" s="12" t="s">
        <v>2236</v>
      </c>
      <c r="Z68" s="12" t="s">
        <v>2236</v>
      </c>
      <c r="AA68" s="12" t="s">
        <v>2236</v>
      </c>
      <c r="AB68" s="12" t="s">
        <v>2236</v>
      </c>
      <c r="AC68" s="12" t="s">
        <v>2236</v>
      </c>
      <c r="AD68" s="12" t="s">
        <v>2236</v>
      </c>
      <c r="AE68" s="12" t="s">
        <v>2236</v>
      </c>
      <c r="AF68" s="12" t="s">
        <v>2236</v>
      </c>
      <c r="AG68" s="12" t="s">
        <v>2236</v>
      </c>
      <c r="AH68" s="12" t="s">
        <v>2236</v>
      </c>
      <c r="AI68" s="12" t="s">
        <v>2236</v>
      </c>
      <c r="AJ68" s="12" t="s">
        <v>2236</v>
      </c>
      <c r="AK68" s="12" t="s">
        <v>2236</v>
      </c>
      <c r="AL68" s="12" t="s">
        <v>2236</v>
      </c>
      <c r="AM68" s="12" t="s">
        <v>2236</v>
      </c>
      <c r="AN68" s="12" t="s">
        <v>2236</v>
      </c>
      <c r="AO68" s="12" t="s">
        <v>2236</v>
      </c>
      <c r="AP68" s="12" t="s">
        <v>2236</v>
      </c>
      <c r="AQ68" s="12" t="s">
        <v>2236</v>
      </c>
      <c r="AR68" s="12" t="s">
        <v>2236</v>
      </c>
      <c r="AS68" s="12" t="s">
        <v>2236</v>
      </c>
      <c r="AT68" s="12" t="s">
        <v>2236</v>
      </c>
      <c r="AU68" s="12" t="s">
        <v>2236</v>
      </c>
      <c r="AV68" s="12" t="s">
        <v>2236</v>
      </c>
      <c r="AW68" s="12" t="s">
        <v>2236</v>
      </c>
      <c r="AX68" s="12" t="s">
        <v>2236</v>
      </c>
      <c r="AY68" s="12" t="s">
        <v>2236</v>
      </c>
      <c r="AZ68" s="12" t="s">
        <v>2236</v>
      </c>
      <c r="BA68" s="12" t="s">
        <v>2236</v>
      </c>
      <c r="BB68" s="12" t="s">
        <v>2236</v>
      </c>
      <c r="BC68" s="12" t="s">
        <v>2236</v>
      </c>
      <c r="BD68" s="12" t="s">
        <v>2236</v>
      </c>
      <c r="BE68" s="12" t="s">
        <v>2236</v>
      </c>
      <c r="BF68" s="12" t="s">
        <v>2236</v>
      </c>
      <c r="BG68" s="12" t="s">
        <v>2236</v>
      </c>
      <c r="BH68" s="12" t="s">
        <v>2236</v>
      </c>
      <c r="BI68" s="12" t="s">
        <v>2236</v>
      </c>
      <c r="BJ68" s="12" t="s">
        <v>2236</v>
      </c>
      <c r="BK68" s="12" t="s">
        <v>2236</v>
      </c>
      <c r="BL68" s="12" t="s">
        <v>2236</v>
      </c>
      <c r="BM68" s="12" t="s">
        <v>2236</v>
      </c>
      <c r="BN68" s="12" t="s">
        <v>2236</v>
      </c>
      <c r="BO68" s="12" t="s">
        <v>2236</v>
      </c>
      <c r="BP68" s="12" t="s">
        <v>2236</v>
      </c>
      <c r="BQ68" s="12" t="s">
        <v>2236</v>
      </c>
      <c r="BR68" s="12" t="s">
        <v>2236</v>
      </c>
      <c r="BS68" s="12" t="s">
        <v>2236</v>
      </c>
      <c r="BT68" s="12" t="s">
        <v>2236</v>
      </c>
      <c r="BU68" s="12" t="s">
        <v>2236</v>
      </c>
      <c r="BV68" s="11" t="s">
        <v>2236</v>
      </c>
      <c r="BW68" s="11" t="s">
        <v>2236</v>
      </c>
      <c r="BX68" s="11" t="s">
        <v>2236</v>
      </c>
      <c r="BY68" s="11" t="s">
        <v>2236</v>
      </c>
      <c r="BZ68" s="12" t="s">
        <v>2236</v>
      </c>
      <c r="CA68" s="12" t="s">
        <v>2236</v>
      </c>
      <c r="CB68" s="12" t="s">
        <v>2236</v>
      </c>
      <c r="CC68" s="12" t="s">
        <v>2236</v>
      </c>
      <c r="CD68" s="12" t="s">
        <v>2236</v>
      </c>
      <c r="CE68" s="12" t="s">
        <v>2236</v>
      </c>
      <c r="CF68" s="11" t="s">
        <v>2236</v>
      </c>
      <c r="CG68" s="12" t="s">
        <v>2236</v>
      </c>
      <c r="CH68" s="12" t="s">
        <v>2236</v>
      </c>
      <c r="CI68" s="12" t="s">
        <v>2236</v>
      </c>
      <c r="CJ68" s="12" t="s">
        <v>2236</v>
      </c>
      <c r="CK68" s="11" t="s">
        <v>3106</v>
      </c>
      <c r="CL68" s="12" t="s">
        <v>2236</v>
      </c>
      <c r="CM68" s="12" t="s">
        <v>2236</v>
      </c>
      <c r="CN68" s="12" t="s">
        <v>2236</v>
      </c>
      <c r="CO68" s="12" t="s">
        <v>2236</v>
      </c>
      <c r="CP68" s="12" t="s">
        <v>2236</v>
      </c>
      <c r="CQ68" s="12" t="s">
        <v>2236</v>
      </c>
      <c r="CR68" s="12" t="s">
        <v>2236</v>
      </c>
      <c r="CS68" s="12" t="s">
        <v>2236</v>
      </c>
      <c r="CT68" s="12" t="s">
        <v>2236</v>
      </c>
      <c r="CU68" s="12" t="s">
        <v>2236</v>
      </c>
      <c r="CV68" s="12" t="s">
        <v>2236</v>
      </c>
      <c r="CW68" s="12" t="s">
        <v>2236</v>
      </c>
      <c r="CX68" s="12" t="s">
        <v>2236</v>
      </c>
      <c r="CY68" s="12" t="s">
        <v>2236</v>
      </c>
      <c r="CZ68" s="12" t="s">
        <v>2236</v>
      </c>
      <c r="DA68" s="12" t="s">
        <v>2236</v>
      </c>
      <c r="DB68" s="12" t="s">
        <v>2236</v>
      </c>
      <c r="DC68" s="12" t="s">
        <v>2236</v>
      </c>
      <c r="DD68" s="12" t="s">
        <v>2236</v>
      </c>
      <c r="DE68" s="12" t="s">
        <v>2236</v>
      </c>
      <c r="DF68" s="12" t="s">
        <v>2236</v>
      </c>
      <c r="DG68" s="12" t="s">
        <v>2236</v>
      </c>
      <c r="DH68" s="12" t="s">
        <v>2236</v>
      </c>
      <c r="DI68" s="12" t="s">
        <v>2236</v>
      </c>
      <c r="DJ68" s="12" t="s">
        <v>2236</v>
      </c>
      <c r="DK68" s="12" t="s">
        <v>2236</v>
      </c>
      <c r="DL68" s="12" t="s">
        <v>2236</v>
      </c>
      <c r="DM68" s="12" t="s">
        <v>2236</v>
      </c>
      <c r="DN68" s="12" t="s">
        <v>2236</v>
      </c>
      <c r="DO68" s="12" t="s">
        <v>2236</v>
      </c>
      <c r="DP68" s="12" t="s">
        <v>2236</v>
      </c>
      <c r="DQ68" s="12" t="s">
        <v>2236</v>
      </c>
      <c r="DR68" s="11" t="s">
        <v>2268</v>
      </c>
      <c r="DS68" s="11" t="s">
        <v>3107</v>
      </c>
      <c r="DT68" s="11" t="s">
        <v>3108</v>
      </c>
      <c r="DU68" s="12" t="s">
        <v>2236</v>
      </c>
      <c r="DV68" s="11" t="s">
        <v>3109</v>
      </c>
      <c r="DW68" s="11" t="s">
        <v>3110</v>
      </c>
      <c r="DX68" s="12" t="s">
        <v>2236</v>
      </c>
      <c r="DY68" s="11" t="s">
        <v>3111</v>
      </c>
      <c r="DZ68" s="11" t="s">
        <v>3112</v>
      </c>
      <c r="EA68" s="12" t="s">
        <v>2236</v>
      </c>
      <c r="EB68" s="11" t="s">
        <v>3113</v>
      </c>
      <c r="EC68" s="11" t="s">
        <v>3114</v>
      </c>
      <c r="ED68" s="12" t="s">
        <v>2236</v>
      </c>
      <c r="EE68" s="11" t="s">
        <v>3115</v>
      </c>
      <c r="EF68" s="11" t="s">
        <v>5921</v>
      </c>
      <c r="EG68" s="12" t="s">
        <v>2236</v>
      </c>
      <c r="EH68" s="11" t="s">
        <v>3117</v>
      </c>
      <c r="EI68" s="11" t="s">
        <v>3118</v>
      </c>
      <c r="EJ68" s="11" t="s">
        <v>3119</v>
      </c>
      <c r="EK68" s="11" t="s">
        <v>3120</v>
      </c>
      <c r="EL68" s="11" t="s">
        <v>3121</v>
      </c>
      <c r="EM68" s="12" t="s">
        <v>2236</v>
      </c>
      <c r="EN68" s="11" t="s">
        <v>3122</v>
      </c>
      <c r="EO68" s="11" t="s">
        <v>3123</v>
      </c>
      <c r="EP68" s="12" t="s">
        <v>2236</v>
      </c>
      <c r="EQ68" s="14" t="s">
        <v>2236</v>
      </c>
      <c r="ER68" s="12" t="s">
        <v>2236</v>
      </c>
      <c r="ES68" s="12" t="s">
        <v>2236</v>
      </c>
      <c r="ET68" s="12" t="s">
        <v>2236</v>
      </c>
      <c r="EU68" s="12" t="s">
        <v>2236</v>
      </c>
      <c r="EV68" s="12" t="s">
        <v>2236</v>
      </c>
      <c r="EW68" s="12" t="s">
        <v>2236</v>
      </c>
      <c r="EX68" s="12" t="s">
        <v>2236</v>
      </c>
      <c r="EY68" s="12" t="s">
        <v>2236</v>
      </c>
      <c r="EZ68" s="12" t="s">
        <v>2236</v>
      </c>
      <c r="FA68" s="12" t="s">
        <v>2236</v>
      </c>
      <c r="FB68" s="12" t="s">
        <v>2236</v>
      </c>
      <c r="FC68" s="12" t="s">
        <v>2236</v>
      </c>
      <c r="FD68" s="12" t="s">
        <v>2236</v>
      </c>
      <c r="FE68" s="12" t="s">
        <v>2236</v>
      </c>
      <c r="FF68" s="12" t="s">
        <v>2236</v>
      </c>
      <c r="FG68" s="12" t="s">
        <v>2236</v>
      </c>
      <c r="FH68" s="12" t="s">
        <v>2236</v>
      </c>
      <c r="FI68" s="12" t="s">
        <v>2236</v>
      </c>
      <c r="FJ68" s="12" t="s">
        <v>2236</v>
      </c>
      <c r="FK68" s="12" t="s">
        <v>2236</v>
      </c>
      <c r="FL68" s="12" t="s">
        <v>2236</v>
      </c>
      <c r="FM68" s="12" t="s">
        <v>2236</v>
      </c>
      <c r="FN68" s="12" t="s">
        <v>2236</v>
      </c>
      <c r="FO68" s="12" t="s">
        <v>2236</v>
      </c>
      <c r="FP68" s="12" t="s">
        <v>2236</v>
      </c>
      <c r="FQ68" s="12" t="s">
        <v>2236</v>
      </c>
      <c r="FR68" s="12" t="s">
        <v>2236</v>
      </c>
      <c r="FS68" s="12" t="s">
        <v>2236</v>
      </c>
      <c r="FT68" s="12" t="s">
        <v>2236</v>
      </c>
      <c r="FU68" s="12" t="s">
        <v>2236</v>
      </c>
      <c r="FV68" s="12" t="s">
        <v>2236</v>
      </c>
      <c r="FW68" s="12" t="s">
        <v>2236</v>
      </c>
      <c r="FX68" s="12" t="s">
        <v>2236</v>
      </c>
      <c r="FY68" s="12" t="s">
        <v>2236</v>
      </c>
      <c r="FZ68" s="12" t="s">
        <v>2236</v>
      </c>
      <c r="GA68" s="12" t="s">
        <v>2236</v>
      </c>
      <c r="GB68" s="12" t="s">
        <v>2236</v>
      </c>
      <c r="GC68" s="12" t="s">
        <v>2236</v>
      </c>
      <c r="GD68" s="12" t="s">
        <v>2236</v>
      </c>
      <c r="GE68" s="12" t="s">
        <v>2236</v>
      </c>
      <c r="GF68" s="12" t="s">
        <v>2236</v>
      </c>
      <c r="GG68" s="12" t="s">
        <v>2236</v>
      </c>
      <c r="GH68" s="12" t="s">
        <v>2236</v>
      </c>
      <c r="GI68" s="12" t="s">
        <v>2236</v>
      </c>
      <c r="GJ68" s="12" t="s">
        <v>2236</v>
      </c>
      <c r="GK68" s="12" t="s">
        <v>2236</v>
      </c>
      <c r="GL68" s="12" t="s">
        <v>2236</v>
      </c>
      <c r="GM68" s="12" t="s">
        <v>2236</v>
      </c>
      <c r="GN68" s="12" t="s">
        <v>2236</v>
      </c>
      <c r="GO68" s="12" t="s">
        <v>2236</v>
      </c>
      <c r="GP68" s="12" t="s">
        <v>2236</v>
      </c>
      <c r="GQ68" s="12" t="s">
        <v>2236</v>
      </c>
      <c r="GR68" s="12" t="s">
        <v>2236</v>
      </c>
      <c r="GS68" s="12" t="s">
        <v>2236</v>
      </c>
      <c r="GT68" s="12" t="s">
        <v>2236</v>
      </c>
      <c r="GU68" s="12" t="s">
        <v>2236</v>
      </c>
      <c r="GV68" s="12" t="s">
        <v>2236</v>
      </c>
      <c r="GW68" s="12" t="s">
        <v>2236</v>
      </c>
      <c r="GX68" s="12" t="s">
        <v>2236</v>
      </c>
      <c r="GY68" s="12" t="s">
        <v>2236</v>
      </c>
      <c r="GZ68" s="12" t="s">
        <v>2236</v>
      </c>
      <c r="HA68" s="12" t="s">
        <v>2236</v>
      </c>
      <c r="HB68" s="12" t="s">
        <v>2236</v>
      </c>
      <c r="HC68" s="12" t="s">
        <v>2236</v>
      </c>
      <c r="HD68" s="12" t="s">
        <v>2236</v>
      </c>
      <c r="HE68" s="12" t="s">
        <v>2236</v>
      </c>
      <c r="HF68" s="12" t="s">
        <v>2236</v>
      </c>
      <c r="HG68" s="12" t="s">
        <v>2236</v>
      </c>
      <c r="HH68" s="12" t="s">
        <v>2236</v>
      </c>
      <c r="HI68" s="12" t="s">
        <v>2236</v>
      </c>
      <c r="HJ68" s="12" t="s">
        <v>2236</v>
      </c>
      <c r="HK68" s="12" t="s">
        <v>2236</v>
      </c>
      <c r="HL68" s="12" t="s">
        <v>2236</v>
      </c>
      <c r="HM68" s="12" t="s">
        <v>2236</v>
      </c>
      <c r="HN68" s="12" t="s">
        <v>2236</v>
      </c>
      <c r="HO68" s="12" t="s">
        <v>2236</v>
      </c>
      <c r="HP68" s="12" t="s">
        <v>2236</v>
      </c>
      <c r="HQ68" s="12" t="s">
        <v>2236</v>
      </c>
      <c r="HR68" s="12" t="s">
        <v>2236</v>
      </c>
      <c r="HS68" s="12" t="s">
        <v>2236</v>
      </c>
      <c r="HT68" s="12" t="s">
        <v>2236</v>
      </c>
      <c r="HU68" s="12" t="s">
        <v>2236</v>
      </c>
      <c r="HV68" s="12" t="s">
        <v>2236</v>
      </c>
      <c r="HW68" s="12" t="s">
        <v>2236</v>
      </c>
      <c r="HX68" s="12" t="s">
        <v>2236</v>
      </c>
      <c r="HY68" s="12" t="s">
        <v>2236</v>
      </c>
      <c r="HZ68" s="12" t="s">
        <v>2236</v>
      </c>
      <c r="IA68" s="12" t="s">
        <v>2236</v>
      </c>
      <c r="IB68" s="12" t="s">
        <v>2236</v>
      </c>
      <c r="IC68" s="12" t="s">
        <v>2236</v>
      </c>
      <c r="ID68" s="12" t="s">
        <v>2236</v>
      </c>
      <c r="IE68" s="12" t="s">
        <v>2236</v>
      </c>
      <c r="IF68" s="12" t="s">
        <v>2236</v>
      </c>
      <c r="IG68" s="12" t="s">
        <v>2236</v>
      </c>
      <c r="IH68" s="12" t="s">
        <v>2236</v>
      </c>
      <c r="II68" s="12" t="s">
        <v>2236</v>
      </c>
      <c r="IJ68" s="12" t="s">
        <v>2236</v>
      </c>
      <c r="IK68" s="12" t="s">
        <v>2236</v>
      </c>
      <c r="IL68" s="12" t="s">
        <v>2236</v>
      </c>
      <c r="IM68" s="12" t="s">
        <v>2236</v>
      </c>
      <c r="IN68" s="12" t="s">
        <v>2236</v>
      </c>
      <c r="IO68" s="12" t="s">
        <v>2236</v>
      </c>
      <c r="IP68" s="12" t="s">
        <v>2236</v>
      </c>
      <c r="IQ68" s="12" t="s">
        <v>2236</v>
      </c>
      <c r="IR68" s="12" t="s">
        <v>2236</v>
      </c>
      <c r="IS68" s="12" t="s">
        <v>2236</v>
      </c>
      <c r="IT68" s="12" t="s">
        <v>2236</v>
      </c>
      <c r="IU68" s="12" t="s">
        <v>2236</v>
      </c>
      <c r="IV68" s="12" t="s">
        <v>2236</v>
      </c>
      <c r="IW68" s="12" t="s">
        <v>2236</v>
      </c>
      <c r="IX68" s="12" t="s">
        <v>2236</v>
      </c>
      <c r="IY68" s="12" t="s">
        <v>2236</v>
      </c>
      <c r="IZ68" s="12" t="s">
        <v>2236</v>
      </c>
      <c r="JA68" s="12" t="s">
        <v>2236</v>
      </c>
      <c r="JB68" s="12" t="s">
        <v>2236</v>
      </c>
      <c r="JC68" s="12" t="s">
        <v>2236</v>
      </c>
      <c r="JD68" s="12" t="s">
        <v>2236</v>
      </c>
      <c r="JE68" s="12" t="s">
        <v>2236</v>
      </c>
      <c r="JF68" s="12" t="s">
        <v>2236</v>
      </c>
      <c r="JG68" s="12" t="s">
        <v>2236</v>
      </c>
      <c r="JH68" s="12" t="s">
        <v>2236</v>
      </c>
      <c r="JI68" s="12" t="s">
        <v>2236</v>
      </c>
      <c r="JJ68" s="12" t="s">
        <v>2236</v>
      </c>
      <c r="JK68" s="12" t="s">
        <v>2236</v>
      </c>
      <c r="JL68" s="12" t="s">
        <v>2236</v>
      </c>
      <c r="JM68" s="12" t="s">
        <v>2236</v>
      </c>
      <c r="JN68" s="12" t="s">
        <v>2236</v>
      </c>
      <c r="JO68" s="12" t="s">
        <v>2236</v>
      </c>
      <c r="JP68" s="12" t="s">
        <v>2236</v>
      </c>
      <c r="JQ68" s="12" t="s">
        <v>2236</v>
      </c>
      <c r="JR68" s="12" t="s">
        <v>2236</v>
      </c>
      <c r="JS68" s="12" t="s">
        <v>2236</v>
      </c>
      <c r="JT68" s="12" t="s">
        <v>2236</v>
      </c>
      <c r="JU68" s="12" t="s">
        <v>2236</v>
      </c>
      <c r="JV68" s="12" t="s">
        <v>2236</v>
      </c>
      <c r="JW68" s="12" t="s">
        <v>2236</v>
      </c>
      <c r="JX68" s="12" t="s">
        <v>2236</v>
      </c>
      <c r="JY68" s="12" t="s">
        <v>2236</v>
      </c>
      <c r="JZ68" s="12" t="s">
        <v>2236</v>
      </c>
      <c r="KA68" s="12" t="s">
        <v>2236</v>
      </c>
      <c r="KB68" s="12" t="s">
        <v>2236</v>
      </c>
      <c r="KC68" s="12" t="s">
        <v>2236</v>
      </c>
      <c r="KD68" s="12" t="s">
        <v>2236</v>
      </c>
      <c r="KE68" s="12" t="s">
        <v>2236</v>
      </c>
      <c r="KF68" s="12" t="s">
        <v>2236</v>
      </c>
      <c r="KG68" s="12" t="s">
        <v>2236</v>
      </c>
      <c r="KH68" s="12" t="s">
        <v>2236</v>
      </c>
      <c r="KI68" s="12" t="s">
        <v>2236</v>
      </c>
      <c r="KJ68" s="12" t="s">
        <v>2236</v>
      </c>
      <c r="KK68" s="12" t="s">
        <v>2236</v>
      </c>
      <c r="KL68" s="12" t="s">
        <v>2236</v>
      </c>
      <c r="KM68" s="12" t="s">
        <v>2236</v>
      </c>
      <c r="KN68" s="12" t="s">
        <v>2236</v>
      </c>
      <c r="KO68" s="12" t="s">
        <v>2236</v>
      </c>
      <c r="KP68" s="12" t="s">
        <v>2236</v>
      </c>
      <c r="KQ68" s="12" t="s">
        <v>2236</v>
      </c>
      <c r="KR68" s="12" t="s">
        <v>2236</v>
      </c>
      <c r="KS68" s="12" t="s">
        <v>2236</v>
      </c>
      <c r="KT68" s="12" t="s">
        <v>2236</v>
      </c>
      <c r="KU68" s="12" t="s">
        <v>2236</v>
      </c>
      <c r="KV68" s="12" t="s">
        <v>2236</v>
      </c>
      <c r="KW68" s="12" t="s">
        <v>2236</v>
      </c>
      <c r="KX68" s="12" t="s">
        <v>2236</v>
      </c>
      <c r="KY68" s="12" t="s">
        <v>2236</v>
      </c>
      <c r="KZ68" s="12" t="s">
        <v>2236</v>
      </c>
      <c r="LA68" s="12" t="s">
        <v>2236</v>
      </c>
      <c r="LB68" s="12" t="s">
        <v>2236</v>
      </c>
      <c r="LC68" s="12" t="s">
        <v>2236</v>
      </c>
      <c r="LD68" s="12" t="s">
        <v>2236</v>
      </c>
      <c r="LE68" s="12" t="s">
        <v>2236</v>
      </c>
      <c r="LF68" s="12" t="s">
        <v>2236</v>
      </c>
      <c r="LG68" s="12" t="s">
        <v>2236</v>
      </c>
      <c r="LH68" s="12" t="s">
        <v>2236</v>
      </c>
      <c r="LI68" s="12" t="s">
        <v>2236</v>
      </c>
      <c r="LJ68" s="12" t="s">
        <v>2236</v>
      </c>
      <c r="LK68" s="12" t="s">
        <v>2236</v>
      </c>
      <c r="LL68" s="12" t="s">
        <v>2236</v>
      </c>
      <c r="LM68" s="12" t="s">
        <v>2236</v>
      </c>
      <c r="LN68" s="12" t="s">
        <v>2236</v>
      </c>
      <c r="LO68" s="12" t="s">
        <v>2236</v>
      </c>
      <c r="LP68" s="12" t="s">
        <v>2236</v>
      </c>
      <c r="LQ68" s="12" t="s">
        <v>2236</v>
      </c>
      <c r="LR68" s="12" t="s">
        <v>2236</v>
      </c>
      <c r="LS68" s="12" t="s">
        <v>2236</v>
      </c>
      <c r="LT68" s="12" t="s">
        <v>2236</v>
      </c>
      <c r="LU68" s="12" t="s">
        <v>2236</v>
      </c>
      <c r="LV68" s="12" t="s">
        <v>2236</v>
      </c>
      <c r="LW68" s="12" t="s">
        <v>2236</v>
      </c>
      <c r="LX68" s="12" t="s">
        <v>2236</v>
      </c>
      <c r="LY68" s="12" t="s">
        <v>2236</v>
      </c>
      <c r="LZ68" s="12" t="s">
        <v>2236</v>
      </c>
      <c r="MA68" s="12" t="s">
        <v>2236</v>
      </c>
      <c r="MB68" s="12" t="s">
        <v>2236</v>
      </c>
      <c r="MC68" s="12" t="s">
        <v>2236</v>
      </c>
      <c r="MD68" s="12" t="s">
        <v>2236</v>
      </c>
      <c r="ME68" s="12" t="s">
        <v>2236</v>
      </c>
      <c r="MF68" s="12" t="s">
        <v>2236</v>
      </c>
      <c r="MG68" s="12" t="s">
        <v>2236</v>
      </c>
      <c r="MH68" s="12" t="s">
        <v>2236</v>
      </c>
      <c r="MI68" s="12" t="s">
        <v>2236</v>
      </c>
      <c r="MJ68" s="12" t="s">
        <v>2236</v>
      </c>
      <c r="MK68" s="12" t="s">
        <v>2236</v>
      </c>
      <c r="ML68" s="12" t="s">
        <v>2236</v>
      </c>
      <c r="MM68" s="12" t="s">
        <v>2236</v>
      </c>
      <c r="MN68" s="12" t="s">
        <v>2236</v>
      </c>
      <c r="MO68" s="12" t="s">
        <v>2236</v>
      </c>
      <c r="MP68" s="12" t="s">
        <v>2236</v>
      </c>
      <c r="MQ68" s="12" t="s">
        <v>2236</v>
      </c>
      <c r="MR68" s="12" t="s">
        <v>2236</v>
      </c>
      <c r="MS68" s="12" t="s">
        <v>2236</v>
      </c>
      <c r="MT68" s="12" t="s">
        <v>2236</v>
      </c>
      <c r="MU68" s="12" t="s">
        <v>2236</v>
      </c>
      <c r="MV68" s="12" t="s">
        <v>2236</v>
      </c>
      <c r="MW68" s="12" t="s">
        <v>2236</v>
      </c>
      <c r="MX68" s="12" t="s">
        <v>2236</v>
      </c>
      <c r="MY68" s="12" t="s">
        <v>2236</v>
      </c>
      <c r="MZ68" s="12" t="s">
        <v>2236</v>
      </c>
      <c r="NA68" s="12" t="s">
        <v>2236</v>
      </c>
      <c r="NB68" s="12" t="s">
        <v>2236</v>
      </c>
      <c r="NC68" s="12" t="s">
        <v>2236</v>
      </c>
      <c r="ND68" s="12" t="s">
        <v>2236</v>
      </c>
      <c r="NE68" s="12" t="s">
        <v>2236</v>
      </c>
      <c r="NF68" s="12" t="s">
        <v>2236</v>
      </c>
      <c r="NG68" s="12" t="s">
        <v>2236</v>
      </c>
      <c r="NH68" s="12" t="s">
        <v>2236</v>
      </c>
      <c r="NI68" s="12" t="s">
        <v>2236</v>
      </c>
      <c r="NJ68" s="12" t="s">
        <v>2236</v>
      </c>
      <c r="NK68" s="12" t="s">
        <v>2236</v>
      </c>
      <c r="NL68" s="12" t="s">
        <v>2236</v>
      </c>
      <c r="NM68" s="12" t="s">
        <v>2236</v>
      </c>
      <c r="NN68" s="12" t="s">
        <v>2236</v>
      </c>
      <c r="NO68" s="12" t="s">
        <v>2236</v>
      </c>
      <c r="NP68" s="12" t="s">
        <v>2236</v>
      </c>
      <c r="NQ68" s="12" t="s">
        <v>2236</v>
      </c>
      <c r="NR68" s="12" t="s">
        <v>2236</v>
      </c>
      <c r="NS68" s="12" t="s">
        <v>2236</v>
      </c>
      <c r="NT68" s="12" t="s">
        <v>2236</v>
      </c>
      <c r="NU68" s="12" t="s">
        <v>2236</v>
      </c>
      <c r="NV68" s="12" t="s">
        <v>2236</v>
      </c>
      <c r="NW68" s="12" t="s">
        <v>2236</v>
      </c>
      <c r="NX68" s="12" t="s">
        <v>2236</v>
      </c>
      <c r="NY68" s="12" t="s">
        <v>2236</v>
      </c>
      <c r="NZ68" s="12" t="s">
        <v>2236</v>
      </c>
      <c r="OA68" s="12" t="s">
        <v>2236</v>
      </c>
      <c r="OB68" s="12" t="s">
        <v>2236</v>
      </c>
      <c r="OC68" s="12" t="s">
        <v>2236</v>
      </c>
      <c r="OD68" s="12" t="s">
        <v>2236</v>
      </c>
      <c r="OE68" s="12" t="s">
        <v>2236</v>
      </c>
      <c r="OF68" s="12" t="s">
        <v>2236</v>
      </c>
      <c r="OG68" s="12" t="s">
        <v>2236</v>
      </c>
      <c r="OH68" s="12" t="s">
        <v>2236</v>
      </c>
      <c r="OI68" s="12" t="s">
        <v>2236</v>
      </c>
      <c r="OJ68" s="12" t="s">
        <v>2236</v>
      </c>
      <c r="OK68" s="12" t="s">
        <v>2236</v>
      </c>
      <c r="OL68" s="12" t="s">
        <v>2236</v>
      </c>
      <c r="OM68" s="12" t="s">
        <v>2236</v>
      </c>
      <c r="ON68" s="12" t="s">
        <v>2236</v>
      </c>
      <c r="OO68" s="12" t="s">
        <v>2236</v>
      </c>
      <c r="OP68" s="12" t="s">
        <v>2236</v>
      </c>
      <c r="OQ68" s="12" t="s">
        <v>2236</v>
      </c>
      <c r="OR68" s="12" t="s">
        <v>2236</v>
      </c>
      <c r="OS68" s="12" t="s">
        <v>2236</v>
      </c>
      <c r="OT68" s="12" t="s">
        <v>2236</v>
      </c>
      <c r="OU68" s="12" t="s">
        <v>2236</v>
      </c>
      <c r="OV68" s="12" t="s">
        <v>2236</v>
      </c>
      <c r="OW68" s="12" t="s">
        <v>2236</v>
      </c>
      <c r="OX68" s="12" t="s">
        <v>2236</v>
      </c>
      <c r="OY68" s="12" t="s">
        <v>2236</v>
      </c>
      <c r="OZ68" s="12" t="s">
        <v>2236</v>
      </c>
      <c r="PA68" s="12" t="s">
        <v>2236</v>
      </c>
      <c r="PB68" s="12" t="s">
        <v>2236</v>
      </c>
      <c r="PC68" s="12" t="s">
        <v>2236</v>
      </c>
      <c r="PD68" s="12" t="s">
        <v>2236</v>
      </c>
      <c r="PE68" s="12" t="s">
        <v>2236</v>
      </c>
      <c r="PF68" s="12" t="s">
        <v>2236</v>
      </c>
      <c r="PG68" s="12" t="s">
        <v>2236</v>
      </c>
      <c r="PH68" s="12" t="s">
        <v>2236</v>
      </c>
      <c r="PI68" s="12" t="s">
        <v>2236</v>
      </c>
      <c r="PJ68" s="12" t="s">
        <v>2236</v>
      </c>
      <c r="PK68" s="12" t="s">
        <v>2236</v>
      </c>
      <c r="PL68" s="12" t="s">
        <v>2236</v>
      </c>
      <c r="PM68" s="12" t="s">
        <v>2236</v>
      </c>
      <c r="PN68" s="12" t="s">
        <v>2236</v>
      </c>
      <c r="PO68" s="12" t="s">
        <v>2236</v>
      </c>
      <c r="PP68" s="12" t="s">
        <v>2236</v>
      </c>
      <c r="PQ68" s="12" t="s">
        <v>2236</v>
      </c>
      <c r="PR68" s="12" t="s">
        <v>2236</v>
      </c>
      <c r="PS68" s="11" t="s">
        <v>2236</v>
      </c>
      <c r="PT68" s="11" t="s">
        <v>2236</v>
      </c>
      <c r="PU68" s="11" t="s">
        <v>2236</v>
      </c>
      <c r="PV68" s="11" t="s">
        <v>2236</v>
      </c>
      <c r="PW68" s="13" t="s">
        <v>5922</v>
      </c>
      <c r="PX68" s="20" t="s">
        <v>2170</v>
      </c>
    </row>
    <row r="69" spans="1:440" ht="15" customHeight="1">
      <c r="A69" s="11" t="s">
        <v>5923</v>
      </c>
      <c r="B69" s="11">
        <v>2312</v>
      </c>
      <c r="C69" s="11" t="s">
        <v>4040</v>
      </c>
      <c r="D69" s="11" t="s">
        <v>4041</v>
      </c>
      <c r="E69" s="11" t="s">
        <v>4042</v>
      </c>
      <c r="F69" s="11">
        <v>2003</v>
      </c>
      <c r="G69" s="11" t="s">
        <v>4043</v>
      </c>
      <c r="H69" s="11" t="s">
        <v>2789</v>
      </c>
      <c r="I69" s="11" t="s">
        <v>2706</v>
      </c>
      <c r="J69" s="11" t="s">
        <v>4044</v>
      </c>
      <c r="K69" s="11" t="s">
        <v>2234</v>
      </c>
      <c r="L69" s="11" t="s">
        <v>2409</v>
      </c>
      <c r="M69" s="11" t="s">
        <v>2236</v>
      </c>
      <c r="N69" s="11" t="s">
        <v>2237</v>
      </c>
      <c r="O69" s="11" t="s">
        <v>2236</v>
      </c>
      <c r="P69" s="11" t="s">
        <v>4045</v>
      </c>
      <c r="Q69" s="60" t="s">
        <v>4046</v>
      </c>
      <c r="R69" s="11" t="s">
        <v>4047</v>
      </c>
      <c r="S69" s="11" t="s">
        <v>2236</v>
      </c>
      <c r="T69" s="11" t="s">
        <v>2236</v>
      </c>
      <c r="U69" s="11" t="s">
        <v>4048</v>
      </c>
      <c r="V69" s="11" t="s">
        <v>4049</v>
      </c>
      <c r="W69" s="11" t="s">
        <v>4050</v>
      </c>
      <c r="X69" s="11" t="s">
        <v>2236</v>
      </c>
      <c r="Y69" s="11" t="s">
        <v>2236</v>
      </c>
      <c r="Z69" s="11" t="s">
        <v>4051</v>
      </c>
      <c r="AA69" s="11" t="s">
        <v>4052</v>
      </c>
      <c r="AB69" s="13" t="s">
        <v>4053</v>
      </c>
      <c r="AC69" s="11" t="s">
        <v>2236</v>
      </c>
      <c r="AD69" s="11" t="s">
        <v>2236</v>
      </c>
      <c r="AE69" s="11" t="s">
        <v>4054</v>
      </c>
      <c r="AF69" s="11" t="s">
        <v>4055</v>
      </c>
      <c r="AG69" s="11" t="s">
        <v>4056</v>
      </c>
      <c r="AH69" s="11" t="s">
        <v>4057</v>
      </c>
      <c r="AI69" s="11" t="s">
        <v>2236</v>
      </c>
      <c r="AJ69" s="11" t="s">
        <v>4058</v>
      </c>
      <c r="AK69" s="11" t="s">
        <v>4059</v>
      </c>
      <c r="AL69" s="11" t="s">
        <v>2236</v>
      </c>
      <c r="AM69" s="11" t="s">
        <v>2236</v>
      </c>
      <c r="AN69" s="11" t="s">
        <v>2236</v>
      </c>
      <c r="AO69" s="12" t="s">
        <v>2236</v>
      </c>
      <c r="AP69" s="12" t="s">
        <v>2236</v>
      </c>
      <c r="AQ69" s="12" t="s">
        <v>2236</v>
      </c>
      <c r="AR69" s="12" t="s">
        <v>2236</v>
      </c>
      <c r="AS69" s="12" t="s">
        <v>2236</v>
      </c>
      <c r="AT69" s="12" t="s">
        <v>2236</v>
      </c>
      <c r="AU69" s="12" t="s">
        <v>2236</v>
      </c>
      <c r="AV69" s="12" t="s">
        <v>2236</v>
      </c>
      <c r="AW69" s="12" t="s">
        <v>2236</v>
      </c>
      <c r="AX69" s="12" t="s">
        <v>2236</v>
      </c>
      <c r="AY69" s="12" t="s">
        <v>2236</v>
      </c>
      <c r="AZ69" s="12" t="s">
        <v>2236</v>
      </c>
      <c r="BA69" s="12" t="s">
        <v>2236</v>
      </c>
      <c r="BB69" s="12" t="s">
        <v>2236</v>
      </c>
      <c r="BC69" s="12" t="s">
        <v>2236</v>
      </c>
      <c r="BD69" s="12" t="s">
        <v>2236</v>
      </c>
      <c r="BE69" s="12" t="s">
        <v>2236</v>
      </c>
      <c r="BF69" s="12" t="s">
        <v>2236</v>
      </c>
      <c r="BG69" s="12" t="s">
        <v>2236</v>
      </c>
      <c r="BH69" s="12" t="s">
        <v>2236</v>
      </c>
      <c r="BI69" s="11" t="s">
        <v>4060</v>
      </c>
      <c r="BJ69" s="11" t="s">
        <v>4061</v>
      </c>
      <c r="BK69" s="11" t="s">
        <v>4062</v>
      </c>
      <c r="BL69" s="11" t="s">
        <v>4063</v>
      </c>
      <c r="BM69" s="11" t="s">
        <v>2236</v>
      </c>
      <c r="BN69" s="11" t="s">
        <v>2236</v>
      </c>
      <c r="BO69" s="11" t="s">
        <v>2236</v>
      </c>
      <c r="BP69" s="11" t="s">
        <v>2236</v>
      </c>
      <c r="BQ69" s="11" t="s">
        <v>2236</v>
      </c>
      <c r="BR69" s="11" t="s">
        <v>2236</v>
      </c>
      <c r="BS69" s="12" t="s">
        <v>2236</v>
      </c>
      <c r="BT69" s="12" t="s">
        <v>2236</v>
      </c>
      <c r="BU69" s="12" t="s">
        <v>2236</v>
      </c>
      <c r="BV69" s="12" t="s">
        <v>2236</v>
      </c>
      <c r="BW69" s="12" t="s">
        <v>2236</v>
      </c>
      <c r="BX69" s="12" t="s">
        <v>2236</v>
      </c>
      <c r="BY69" s="12" t="s">
        <v>2236</v>
      </c>
      <c r="BZ69" s="12" t="s">
        <v>2236</v>
      </c>
      <c r="CA69" s="12" t="s">
        <v>2236</v>
      </c>
      <c r="CB69" s="12" t="s">
        <v>2236</v>
      </c>
      <c r="CC69" s="12" t="s">
        <v>2236</v>
      </c>
      <c r="CD69" s="12" t="s">
        <v>2236</v>
      </c>
      <c r="CE69" s="12" t="s">
        <v>2236</v>
      </c>
      <c r="CF69" s="11" t="s">
        <v>4064</v>
      </c>
      <c r="CG69" s="12" t="s">
        <v>2236</v>
      </c>
      <c r="CH69" s="11" t="s">
        <v>2236</v>
      </c>
      <c r="CI69" s="12" t="s">
        <v>2236</v>
      </c>
      <c r="CJ69" s="12" t="s">
        <v>2236</v>
      </c>
      <c r="CK69" s="12" t="s">
        <v>2236</v>
      </c>
      <c r="CL69" s="12" t="s">
        <v>2236</v>
      </c>
      <c r="CM69" s="12" t="s">
        <v>2236</v>
      </c>
      <c r="CN69" s="12" t="s">
        <v>2236</v>
      </c>
      <c r="CO69" s="12" t="s">
        <v>2236</v>
      </c>
      <c r="CP69" s="12" t="s">
        <v>2236</v>
      </c>
      <c r="CQ69" s="12" t="s">
        <v>2236</v>
      </c>
      <c r="CR69" s="12" t="s">
        <v>2236</v>
      </c>
      <c r="CS69" s="12" t="s">
        <v>2236</v>
      </c>
      <c r="CT69" s="12" t="s">
        <v>2236</v>
      </c>
      <c r="CU69" s="12" t="s">
        <v>2236</v>
      </c>
      <c r="CV69" s="12" t="s">
        <v>2236</v>
      </c>
      <c r="CW69" s="12" t="s">
        <v>2236</v>
      </c>
      <c r="CX69" s="12" t="s">
        <v>2236</v>
      </c>
      <c r="CY69" s="12" t="s">
        <v>2236</v>
      </c>
      <c r="CZ69" s="12" t="s">
        <v>2236</v>
      </c>
      <c r="DA69" s="12" t="s">
        <v>2236</v>
      </c>
      <c r="DB69" s="12" t="s">
        <v>2236</v>
      </c>
      <c r="DC69" s="12" t="s">
        <v>2236</v>
      </c>
      <c r="DD69" s="12" t="s">
        <v>2236</v>
      </c>
      <c r="DE69" s="12" t="s">
        <v>2236</v>
      </c>
      <c r="DF69" s="12" t="s">
        <v>2236</v>
      </c>
      <c r="DG69" s="12" t="s">
        <v>2236</v>
      </c>
      <c r="DH69" s="12" t="s">
        <v>2236</v>
      </c>
      <c r="DI69" s="12" t="s">
        <v>2236</v>
      </c>
      <c r="DJ69" s="12" t="s">
        <v>2236</v>
      </c>
      <c r="DK69" s="12" t="s">
        <v>2236</v>
      </c>
      <c r="DL69" s="12" t="s">
        <v>2236</v>
      </c>
      <c r="DM69" s="12" t="s">
        <v>2236</v>
      </c>
      <c r="DN69" s="12" t="s">
        <v>2236</v>
      </c>
      <c r="DO69" s="12" t="s">
        <v>2236</v>
      </c>
      <c r="DP69" s="12" t="s">
        <v>2236</v>
      </c>
      <c r="DQ69" s="12" t="s">
        <v>2236</v>
      </c>
      <c r="DR69" s="11" t="s">
        <v>2268</v>
      </c>
      <c r="DS69" s="11" t="s">
        <v>4065</v>
      </c>
      <c r="DT69" s="11" t="s">
        <v>4066</v>
      </c>
      <c r="DU69" s="11" t="s">
        <v>2236</v>
      </c>
      <c r="DV69" s="11" t="s">
        <v>4067</v>
      </c>
      <c r="DW69" s="11" t="s">
        <v>4068</v>
      </c>
      <c r="DX69" s="11" t="s">
        <v>2236</v>
      </c>
      <c r="DY69" s="11" t="s">
        <v>4069</v>
      </c>
      <c r="DZ69" s="11" t="s">
        <v>4070</v>
      </c>
      <c r="EA69" s="11" t="s">
        <v>4071</v>
      </c>
      <c r="EB69" s="12" t="s">
        <v>2236</v>
      </c>
      <c r="EC69" s="12" t="s">
        <v>2236</v>
      </c>
      <c r="ED69" s="12" t="s">
        <v>2236</v>
      </c>
      <c r="EE69" s="12" t="s">
        <v>2236</v>
      </c>
      <c r="EF69" s="12" t="s">
        <v>2236</v>
      </c>
      <c r="EG69" s="12" t="s">
        <v>2236</v>
      </c>
      <c r="EH69" s="12" t="s">
        <v>2236</v>
      </c>
      <c r="EI69" s="12" t="s">
        <v>2236</v>
      </c>
      <c r="EJ69" s="12" t="s">
        <v>2236</v>
      </c>
      <c r="EK69" s="12" t="s">
        <v>2236</v>
      </c>
      <c r="EL69" s="12" t="s">
        <v>2236</v>
      </c>
      <c r="EM69" s="12" t="s">
        <v>2236</v>
      </c>
      <c r="EN69" s="12" t="s">
        <v>2236</v>
      </c>
      <c r="EO69" s="12" t="s">
        <v>2236</v>
      </c>
      <c r="EP69" s="12" t="s">
        <v>2236</v>
      </c>
      <c r="EQ69" s="14" t="s">
        <v>2236</v>
      </c>
      <c r="ER69" s="11" t="s">
        <v>2236</v>
      </c>
      <c r="ES69" s="11" t="s">
        <v>2236</v>
      </c>
      <c r="ET69" s="11" t="s">
        <v>4072</v>
      </c>
      <c r="EU69" s="12" t="s">
        <v>2236</v>
      </c>
      <c r="EV69" s="12" t="s">
        <v>2236</v>
      </c>
      <c r="EW69" s="12" t="s">
        <v>2236</v>
      </c>
      <c r="EX69" s="12" t="s">
        <v>2236</v>
      </c>
      <c r="EY69" s="12" t="s">
        <v>2236</v>
      </c>
      <c r="EZ69" s="12" t="s">
        <v>2236</v>
      </c>
      <c r="FA69" s="12" t="s">
        <v>2236</v>
      </c>
      <c r="FB69" s="12" t="s">
        <v>2236</v>
      </c>
      <c r="FC69" s="11" t="s">
        <v>2236</v>
      </c>
      <c r="FD69" s="11" t="s">
        <v>2236</v>
      </c>
      <c r="FE69" s="11" t="s">
        <v>2236</v>
      </c>
      <c r="FF69" s="11" t="s">
        <v>4073</v>
      </c>
      <c r="FG69" s="12" t="s">
        <v>2236</v>
      </c>
      <c r="FH69" s="12" t="s">
        <v>2236</v>
      </c>
      <c r="FI69" s="12" t="s">
        <v>2236</v>
      </c>
      <c r="FJ69" s="12" t="s">
        <v>2236</v>
      </c>
      <c r="FK69" s="12" t="s">
        <v>2236</v>
      </c>
      <c r="FL69" s="12" t="s">
        <v>2236</v>
      </c>
      <c r="FM69" s="12" t="s">
        <v>2236</v>
      </c>
      <c r="FN69" s="12" t="s">
        <v>2236</v>
      </c>
      <c r="FO69" s="12" t="s">
        <v>2236</v>
      </c>
      <c r="FP69" s="12" t="s">
        <v>2236</v>
      </c>
      <c r="FQ69" s="12" t="s">
        <v>2236</v>
      </c>
      <c r="FR69" s="12" t="s">
        <v>2236</v>
      </c>
      <c r="FS69" s="12" t="s">
        <v>2236</v>
      </c>
      <c r="FT69" s="12" t="s">
        <v>2236</v>
      </c>
      <c r="FU69" s="12" t="s">
        <v>2236</v>
      </c>
      <c r="FV69" s="12" t="s">
        <v>2236</v>
      </c>
      <c r="FW69" s="11" t="s">
        <v>2236</v>
      </c>
      <c r="FX69" s="11" t="s">
        <v>2236</v>
      </c>
      <c r="FY69" s="13" t="s">
        <v>5924</v>
      </c>
      <c r="FZ69" s="11" t="s">
        <v>4075</v>
      </c>
      <c r="GA69" s="11" t="s">
        <v>2236</v>
      </c>
      <c r="GB69" s="11" t="s">
        <v>2236</v>
      </c>
      <c r="GC69" s="12" t="s">
        <v>2236</v>
      </c>
      <c r="GD69" s="11" t="s">
        <v>2236</v>
      </c>
      <c r="GE69" s="12" t="s">
        <v>2236</v>
      </c>
      <c r="GF69" s="12" t="s">
        <v>2236</v>
      </c>
      <c r="GG69" s="12" t="s">
        <v>2236</v>
      </c>
      <c r="GH69" s="12" t="s">
        <v>2236</v>
      </c>
      <c r="GI69" s="12" t="s">
        <v>2236</v>
      </c>
      <c r="GJ69" s="12" t="s">
        <v>2236</v>
      </c>
      <c r="GK69" s="12" t="s">
        <v>2236</v>
      </c>
      <c r="GL69" s="12" t="s">
        <v>2236</v>
      </c>
      <c r="GM69" s="12" t="s">
        <v>2236</v>
      </c>
      <c r="GN69" s="12" t="s">
        <v>2236</v>
      </c>
      <c r="GO69" s="12" t="s">
        <v>2236</v>
      </c>
      <c r="GP69" s="12" t="s">
        <v>2236</v>
      </c>
      <c r="GQ69" s="12" t="s">
        <v>2236</v>
      </c>
      <c r="GR69" s="12" t="s">
        <v>2236</v>
      </c>
      <c r="GS69" s="12" t="s">
        <v>2236</v>
      </c>
      <c r="GT69" s="12" t="s">
        <v>2236</v>
      </c>
      <c r="GU69" s="11" t="s">
        <v>4076</v>
      </c>
      <c r="GV69" s="11" t="s">
        <v>2236</v>
      </c>
      <c r="GW69" s="11" t="s">
        <v>4077</v>
      </c>
      <c r="GX69" s="11" t="s">
        <v>4078</v>
      </c>
      <c r="GY69" s="12" t="s">
        <v>2236</v>
      </c>
      <c r="GZ69" s="12" t="s">
        <v>2236</v>
      </c>
      <c r="HA69" s="12" t="s">
        <v>2236</v>
      </c>
      <c r="HB69" s="12" t="s">
        <v>2236</v>
      </c>
      <c r="HC69" s="12" t="s">
        <v>2236</v>
      </c>
      <c r="HD69" s="12" t="s">
        <v>2236</v>
      </c>
      <c r="HE69" s="12" t="s">
        <v>2236</v>
      </c>
      <c r="HF69" s="12" t="s">
        <v>2236</v>
      </c>
      <c r="HG69" s="12" t="s">
        <v>2236</v>
      </c>
      <c r="HH69" s="12" t="s">
        <v>2236</v>
      </c>
      <c r="HI69" s="12" t="s">
        <v>2236</v>
      </c>
      <c r="HJ69" s="12" t="s">
        <v>2236</v>
      </c>
      <c r="HK69" s="12" t="s">
        <v>2236</v>
      </c>
      <c r="HL69" s="12" t="s">
        <v>2236</v>
      </c>
      <c r="HM69" s="12" t="s">
        <v>2236</v>
      </c>
      <c r="HN69" s="12" t="s">
        <v>2236</v>
      </c>
      <c r="HO69" s="11" t="s">
        <v>4079</v>
      </c>
      <c r="HP69" s="11" t="s">
        <v>2236</v>
      </c>
      <c r="HQ69" s="11" t="s">
        <v>2236</v>
      </c>
      <c r="HR69" s="11" t="s">
        <v>4080</v>
      </c>
      <c r="HS69" s="12" t="s">
        <v>2236</v>
      </c>
      <c r="HT69" s="12" t="s">
        <v>2236</v>
      </c>
      <c r="HU69" s="12" t="s">
        <v>2236</v>
      </c>
      <c r="HV69" s="12" t="s">
        <v>2236</v>
      </c>
      <c r="HW69" s="11" t="s">
        <v>2236</v>
      </c>
      <c r="HX69" s="11" t="s">
        <v>2236</v>
      </c>
      <c r="HY69" s="11" t="s">
        <v>2236</v>
      </c>
      <c r="HZ69" s="11" t="s">
        <v>4081</v>
      </c>
      <c r="IA69" s="11" t="s">
        <v>2236</v>
      </c>
      <c r="IB69" s="11" t="s">
        <v>2236</v>
      </c>
      <c r="IC69" s="11" t="s">
        <v>2236</v>
      </c>
      <c r="ID69" s="11" t="s">
        <v>4082</v>
      </c>
      <c r="IE69" s="12" t="s">
        <v>2236</v>
      </c>
      <c r="IF69" s="12" t="s">
        <v>2236</v>
      </c>
      <c r="IG69" s="12" t="s">
        <v>2236</v>
      </c>
      <c r="IH69" s="12" t="s">
        <v>2236</v>
      </c>
      <c r="II69" s="12" t="s">
        <v>2236</v>
      </c>
      <c r="IJ69" s="12" t="s">
        <v>2236</v>
      </c>
      <c r="IK69" s="12" t="s">
        <v>2236</v>
      </c>
      <c r="IL69" s="12" t="s">
        <v>2236</v>
      </c>
      <c r="IM69" s="12" t="s">
        <v>2236</v>
      </c>
      <c r="IN69" s="12" t="s">
        <v>2236</v>
      </c>
      <c r="IO69" s="12" t="s">
        <v>2236</v>
      </c>
      <c r="IP69" s="12" t="s">
        <v>2236</v>
      </c>
      <c r="IQ69" s="12" t="s">
        <v>2236</v>
      </c>
      <c r="IR69" s="12" t="s">
        <v>2236</v>
      </c>
      <c r="IS69" s="12" t="s">
        <v>2236</v>
      </c>
      <c r="IT69" s="12" t="s">
        <v>2236</v>
      </c>
      <c r="IU69" s="11" t="s">
        <v>2236</v>
      </c>
      <c r="IV69" s="11" t="s">
        <v>2236</v>
      </c>
      <c r="IW69" s="11" t="s">
        <v>2236</v>
      </c>
      <c r="IX69" s="11" t="s">
        <v>4083</v>
      </c>
      <c r="IY69" s="12" t="s">
        <v>2236</v>
      </c>
      <c r="IZ69" s="12" t="s">
        <v>2236</v>
      </c>
      <c r="JA69" s="12" t="s">
        <v>2236</v>
      </c>
      <c r="JB69" s="12" t="s">
        <v>2236</v>
      </c>
      <c r="JC69" s="11" t="s">
        <v>2236</v>
      </c>
      <c r="JD69" s="11" t="s">
        <v>2236</v>
      </c>
      <c r="JE69" s="11" t="s">
        <v>5925</v>
      </c>
      <c r="JF69" s="11" t="s">
        <v>4085</v>
      </c>
      <c r="JG69" s="11" t="s">
        <v>2236</v>
      </c>
      <c r="JH69" s="11" t="s">
        <v>2236</v>
      </c>
      <c r="JI69" s="13" t="s">
        <v>5926</v>
      </c>
      <c r="JJ69" s="11" t="s">
        <v>4087</v>
      </c>
      <c r="JK69" s="12" t="s">
        <v>2236</v>
      </c>
      <c r="JL69" s="12" t="s">
        <v>2236</v>
      </c>
      <c r="JM69" s="12" t="s">
        <v>2236</v>
      </c>
      <c r="JN69" s="12" t="s">
        <v>2236</v>
      </c>
      <c r="JO69" s="11" t="s">
        <v>4088</v>
      </c>
      <c r="JP69" s="11" t="s">
        <v>2236</v>
      </c>
      <c r="JQ69" s="13" t="s">
        <v>4089</v>
      </c>
      <c r="JR69" s="13" t="s">
        <v>4090</v>
      </c>
      <c r="JS69" s="12" t="s">
        <v>2236</v>
      </c>
      <c r="JT69" s="12" t="s">
        <v>2236</v>
      </c>
      <c r="JU69" s="12" t="s">
        <v>2236</v>
      </c>
      <c r="JV69" s="12" t="s">
        <v>2236</v>
      </c>
      <c r="JW69" s="12" t="s">
        <v>2236</v>
      </c>
      <c r="JX69" s="12" t="s">
        <v>2236</v>
      </c>
      <c r="JY69" s="12" t="s">
        <v>2236</v>
      </c>
      <c r="JZ69" s="12" t="s">
        <v>2236</v>
      </c>
      <c r="KA69" s="12" t="s">
        <v>2236</v>
      </c>
      <c r="KB69" s="12" t="s">
        <v>2236</v>
      </c>
      <c r="KC69" s="12" t="s">
        <v>2236</v>
      </c>
      <c r="KD69" s="12" t="s">
        <v>2236</v>
      </c>
      <c r="KE69" s="12" t="s">
        <v>2236</v>
      </c>
      <c r="KF69" s="12" t="s">
        <v>2236</v>
      </c>
      <c r="KG69" s="12" t="s">
        <v>2236</v>
      </c>
      <c r="KH69" s="12" t="s">
        <v>2236</v>
      </c>
      <c r="KI69" s="12" t="s">
        <v>2236</v>
      </c>
      <c r="KJ69" s="12" t="s">
        <v>2236</v>
      </c>
      <c r="KK69" s="12" t="s">
        <v>2236</v>
      </c>
      <c r="KL69" s="12" t="s">
        <v>2236</v>
      </c>
      <c r="KM69" s="12" t="s">
        <v>2236</v>
      </c>
      <c r="KN69" s="12" t="s">
        <v>2236</v>
      </c>
      <c r="KO69" s="12" t="s">
        <v>2236</v>
      </c>
      <c r="KP69" s="12" t="s">
        <v>2236</v>
      </c>
      <c r="KQ69" s="12" t="s">
        <v>2236</v>
      </c>
      <c r="KR69" s="12" t="s">
        <v>2236</v>
      </c>
      <c r="KS69" s="12" t="s">
        <v>2236</v>
      </c>
      <c r="KT69" s="12" t="s">
        <v>2236</v>
      </c>
      <c r="KU69" s="12" t="s">
        <v>2236</v>
      </c>
      <c r="KV69" s="12" t="s">
        <v>2236</v>
      </c>
      <c r="KW69" s="12" t="s">
        <v>2236</v>
      </c>
      <c r="KX69" s="12" t="s">
        <v>2236</v>
      </c>
      <c r="KY69" s="12" t="s">
        <v>2236</v>
      </c>
      <c r="KZ69" s="12" t="s">
        <v>2236</v>
      </c>
      <c r="LA69" s="12" t="s">
        <v>2236</v>
      </c>
      <c r="LB69" s="12" t="s">
        <v>2236</v>
      </c>
      <c r="LC69" s="12" t="s">
        <v>2236</v>
      </c>
      <c r="LD69" s="12" t="s">
        <v>2236</v>
      </c>
      <c r="LE69" s="12" t="s">
        <v>2236</v>
      </c>
      <c r="LF69" s="12" t="s">
        <v>2236</v>
      </c>
      <c r="LG69" s="12" t="s">
        <v>2236</v>
      </c>
      <c r="LH69" s="12" t="s">
        <v>2236</v>
      </c>
      <c r="LI69" s="12" t="s">
        <v>2236</v>
      </c>
      <c r="LJ69" s="12" t="s">
        <v>2236</v>
      </c>
      <c r="LK69" s="12" t="s">
        <v>2236</v>
      </c>
      <c r="LL69" s="12" t="s">
        <v>2236</v>
      </c>
      <c r="LM69" s="12" t="s">
        <v>2236</v>
      </c>
      <c r="LN69" s="12" t="s">
        <v>2236</v>
      </c>
      <c r="LO69" s="12" t="s">
        <v>2236</v>
      </c>
      <c r="LP69" s="12" t="s">
        <v>2236</v>
      </c>
      <c r="LQ69" s="12" t="s">
        <v>2236</v>
      </c>
      <c r="LR69" s="12" t="s">
        <v>2236</v>
      </c>
      <c r="LS69" s="12" t="s">
        <v>2236</v>
      </c>
      <c r="LT69" s="12" t="s">
        <v>2236</v>
      </c>
      <c r="LU69" s="12" t="s">
        <v>2236</v>
      </c>
      <c r="LV69" s="12" t="s">
        <v>2236</v>
      </c>
      <c r="LW69" s="12" t="s">
        <v>2236</v>
      </c>
      <c r="LX69" s="12" t="s">
        <v>2236</v>
      </c>
      <c r="LY69" s="12" t="s">
        <v>2236</v>
      </c>
      <c r="LZ69" s="12" t="s">
        <v>2236</v>
      </c>
      <c r="MA69" s="12" t="s">
        <v>2236</v>
      </c>
      <c r="MB69" s="12" t="s">
        <v>2236</v>
      </c>
      <c r="MC69" s="12" t="s">
        <v>2236</v>
      </c>
      <c r="MD69" s="12" t="s">
        <v>2236</v>
      </c>
      <c r="ME69" s="12" t="s">
        <v>2236</v>
      </c>
      <c r="MF69" s="12" t="s">
        <v>2236</v>
      </c>
      <c r="MG69" s="12" t="s">
        <v>2236</v>
      </c>
      <c r="MH69" s="12" t="s">
        <v>2236</v>
      </c>
      <c r="MI69" s="12" t="s">
        <v>2236</v>
      </c>
      <c r="MJ69" s="12" t="s">
        <v>2236</v>
      </c>
      <c r="MK69" s="12" t="s">
        <v>2236</v>
      </c>
      <c r="ML69" s="12" t="s">
        <v>2236</v>
      </c>
      <c r="MM69" s="12" t="s">
        <v>2236</v>
      </c>
      <c r="MN69" s="12" t="s">
        <v>2236</v>
      </c>
      <c r="MO69" s="12" t="s">
        <v>2236</v>
      </c>
      <c r="MP69" s="12" t="s">
        <v>2236</v>
      </c>
      <c r="MQ69" s="12" t="s">
        <v>2236</v>
      </c>
      <c r="MR69" s="12" t="s">
        <v>2236</v>
      </c>
      <c r="MS69" s="12" t="s">
        <v>2236</v>
      </c>
      <c r="MT69" s="12" t="s">
        <v>2236</v>
      </c>
      <c r="MU69" s="12" t="s">
        <v>2236</v>
      </c>
      <c r="MV69" s="12" t="s">
        <v>2236</v>
      </c>
      <c r="MW69" s="12" t="s">
        <v>2236</v>
      </c>
      <c r="MX69" s="12" t="s">
        <v>2236</v>
      </c>
      <c r="MY69" s="12" t="s">
        <v>2236</v>
      </c>
      <c r="MZ69" s="12" t="s">
        <v>2236</v>
      </c>
      <c r="NA69" s="12" t="s">
        <v>2236</v>
      </c>
      <c r="NB69" s="12" t="s">
        <v>2236</v>
      </c>
      <c r="NC69" s="12" t="s">
        <v>2236</v>
      </c>
      <c r="ND69" s="12" t="s">
        <v>2236</v>
      </c>
      <c r="NE69" s="12" t="s">
        <v>2236</v>
      </c>
      <c r="NF69" s="12" t="s">
        <v>2236</v>
      </c>
      <c r="NG69" s="12" t="s">
        <v>2236</v>
      </c>
      <c r="NH69" s="12" t="s">
        <v>2236</v>
      </c>
      <c r="NI69" s="12" t="s">
        <v>2236</v>
      </c>
      <c r="NJ69" s="12" t="s">
        <v>2236</v>
      </c>
      <c r="NK69" s="12" t="s">
        <v>2236</v>
      </c>
      <c r="NL69" s="12" t="s">
        <v>2236</v>
      </c>
      <c r="NM69" s="12" t="s">
        <v>2236</v>
      </c>
      <c r="NN69" s="12" t="s">
        <v>2236</v>
      </c>
      <c r="NO69" s="12" t="s">
        <v>2236</v>
      </c>
      <c r="NP69" s="12" t="s">
        <v>2236</v>
      </c>
      <c r="NQ69" s="12" t="s">
        <v>2236</v>
      </c>
      <c r="NR69" s="12" t="s">
        <v>2236</v>
      </c>
      <c r="NS69" s="12" t="s">
        <v>2236</v>
      </c>
      <c r="NT69" s="12" t="s">
        <v>2236</v>
      </c>
      <c r="NU69" s="12" t="s">
        <v>2236</v>
      </c>
      <c r="NV69" s="12" t="s">
        <v>2236</v>
      </c>
      <c r="NW69" s="12" t="s">
        <v>2236</v>
      </c>
      <c r="NX69" s="12" t="s">
        <v>2236</v>
      </c>
      <c r="NY69" s="12" t="s">
        <v>2236</v>
      </c>
      <c r="NZ69" s="12" t="s">
        <v>2236</v>
      </c>
      <c r="OA69" s="12" t="s">
        <v>2236</v>
      </c>
      <c r="OB69" s="12" t="s">
        <v>2236</v>
      </c>
      <c r="OC69" s="12" t="s">
        <v>2236</v>
      </c>
      <c r="OD69" s="12" t="s">
        <v>2236</v>
      </c>
      <c r="OE69" s="12" t="s">
        <v>2236</v>
      </c>
      <c r="OF69" s="12" t="s">
        <v>2236</v>
      </c>
      <c r="OG69" s="12" t="s">
        <v>2236</v>
      </c>
      <c r="OH69" s="12" t="s">
        <v>2236</v>
      </c>
      <c r="OI69" s="12" t="s">
        <v>2236</v>
      </c>
      <c r="OJ69" s="12" t="s">
        <v>2236</v>
      </c>
      <c r="OK69" s="12" t="s">
        <v>2236</v>
      </c>
      <c r="OL69" s="12" t="s">
        <v>2236</v>
      </c>
      <c r="OM69" s="12" t="s">
        <v>2236</v>
      </c>
      <c r="ON69" s="12" t="s">
        <v>2236</v>
      </c>
      <c r="OO69" s="12" t="s">
        <v>2236</v>
      </c>
      <c r="OP69" s="12" t="s">
        <v>2236</v>
      </c>
      <c r="OQ69" s="12" t="s">
        <v>2236</v>
      </c>
      <c r="OR69" s="12" t="s">
        <v>2236</v>
      </c>
      <c r="OS69" s="12" t="s">
        <v>2236</v>
      </c>
      <c r="OT69" s="12" t="s">
        <v>2236</v>
      </c>
      <c r="OU69" s="12" t="s">
        <v>2236</v>
      </c>
      <c r="OV69" s="12" t="s">
        <v>2236</v>
      </c>
      <c r="OW69" s="12" t="s">
        <v>2236</v>
      </c>
      <c r="OX69" s="12" t="s">
        <v>2236</v>
      </c>
      <c r="OY69" s="12" t="s">
        <v>2236</v>
      </c>
      <c r="OZ69" s="12" t="s">
        <v>2236</v>
      </c>
      <c r="PA69" s="12" t="s">
        <v>2236</v>
      </c>
      <c r="PB69" s="12" t="s">
        <v>2236</v>
      </c>
      <c r="PC69" s="12" t="s">
        <v>2236</v>
      </c>
      <c r="PD69" s="12" t="s">
        <v>2236</v>
      </c>
      <c r="PE69" s="12" t="s">
        <v>2236</v>
      </c>
      <c r="PF69" s="12" t="s">
        <v>2236</v>
      </c>
      <c r="PG69" s="12" t="s">
        <v>2236</v>
      </c>
      <c r="PH69" s="12" t="s">
        <v>2236</v>
      </c>
      <c r="PI69" s="12" t="s">
        <v>2236</v>
      </c>
      <c r="PJ69" s="12" t="s">
        <v>2236</v>
      </c>
      <c r="PK69" s="12" t="s">
        <v>2236</v>
      </c>
      <c r="PL69" s="12" t="s">
        <v>2236</v>
      </c>
      <c r="PM69" s="12" t="s">
        <v>2236</v>
      </c>
      <c r="PN69" s="12" t="s">
        <v>2236</v>
      </c>
      <c r="PO69" s="12" t="s">
        <v>2236</v>
      </c>
      <c r="PP69" s="12" t="s">
        <v>2236</v>
      </c>
      <c r="PQ69" s="12" t="s">
        <v>2236</v>
      </c>
      <c r="PR69" s="12" t="s">
        <v>2236</v>
      </c>
      <c r="PS69" s="11" t="s">
        <v>4091</v>
      </c>
      <c r="PT69" s="11" t="s">
        <v>2236</v>
      </c>
      <c r="PU69" s="11" t="s">
        <v>2236</v>
      </c>
      <c r="PV69" s="11" t="s">
        <v>2236</v>
      </c>
      <c r="PW69" s="11" t="s">
        <v>5927</v>
      </c>
      <c r="PX69" s="20" t="s">
        <v>2170</v>
      </c>
    </row>
    <row r="70" spans="1:440" ht="15" customHeight="1">
      <c r="A70" s="11" t="s">
        <v>5928</v>
      </c>
      <c r="B70" s="11">
        <v>47</v>
      </c>
      <c r="C70" s="11" t="s">
        <v>2885</v>
      </c>
      <c r="D70" s="11" t="s">
        <v>2886</v>
      </c>
      <c r="E70" s="11" t="s">
        <v>2887</v>
      </c>
      <c r="F70" s="11">
        <v>2023</v>
      </c>
      <c r="G70" s="11" t="s">
        <v>5929</v>
      </c>
      <c r="H70" s="11" t="s">
        <v>2889</v>
      </c>
      <c r="I70" s="11" t="s">
        <v>2321</v>
      </c>
      <c r="J70" s="11" t="s">
        <v>2890</v>
      </c>
      <c r="K70" s="11" t="s">
        <v>2234</v>
      </c>
      <c r="L70" s="11" t="s">
        <v>2891</v>
      </c>
      <c r="M70" s="11" t="s">
        <v>2236</v>
      </c>
      <c r="N70" s="11" t="s">
        <v>2237</v>
      </c>
      <c r="O70" s="11" t="s">
        <v>2236</v>
      </c>
      <c r="P70" s="11" t="s">
        <v>2236</v>
      </c>
      <c r="Q70" s="60" t="s">
        <v>2236</v>
      </c>
      <c r="R70" s="12" t="s">
        <v>2236</v>
      </c>
      <c r="S70" s="12" t="s">
        <v>2236</v>
      </c>
      <c r="T70" s="12" t="s">
        <v>2236</v>
      </c>
      <c r="U70" s="12" t="s">
        <v>2236</v>
      </c>
      <c r="V70" s="12" t="s">
        <v>2236</v>
      </c>
      <c r="W70" s="12" t="s">
        <v>2236</v>
      </c>
      <c r="X70" s="12" t="s">
        <v>2236</v>
      </c>
      <c r="Y70" s="12" t="s">
        <v>2236</v>
      </c>
      <c r="Z70" s="12" t="s">
        <v>2236</v>
      </c>
      <c r="AA70" s="12" t="s">
        <v>2236</v>
      </c>
      <c r="AB70" s="12" t="s">
        <v>2236</v>
      </c>
      <c r="AC70" s="12" t="s">
        <v>2236</v>
      </c>
      <c r="AD70" s="12" t="s">
        <v>2236</v>
      </c>
      <c r="AE70" s="12" t="s">
        <v>2236</v>
      </c>
      <c r="AF70" s="12" t="s">
        <v>2236</v>
      </c>
      <c r="AG70" s="12" t="s">
        <v>2236</v>
      </c>
      <c r="AH70" s="12" t="s">
        <v>2236</v>
      </c>
      <c r="AI70" s="12" t="s">
        <v>2236</v>
      </c>
      <c r="AJ70" s="12" t="s">
        <v>2236</v>
      </c>
      <c r="AK70" s="12" t="s">
        <v>2236</v>
      </c>
      <c r="AL70" s="12" t="s">
        <v>2236</v>
      </c>
      <c r="AM70" s="12" t="s">
        <v>2236</v>
      </c>
      <c r="AN70" s="12" t="s">
        <v>2236</v>
      </c>
      <c r="AO70" s="12" t="s">
        <v>2236</v>
      </c>
      <c r="AP70" s="12" t="s">
        <v>2236</v>
      </c>
      <c r="AQ70" s="12" t="s">
        <v>2236</v>
      </c>
      <c r="AR70" s="12" t="s">
        <v>2236</v>
      </c>
      <c r="AS70" s="12" t="s">
        <v>2236</v>
      </c>
      <c r="AT70" s="12" t="s">
        <v>2236</v>
      </c>
      <c r="AU70" s="12" t="s">
        <v>2236</v>
      </c>
      <c r="AV70" s="12" t="s">
        <v>2236</v>
      </c>
      <c r="AW70" s="12" t="s">
        <v>2236</v>
      </c>
      <c r="AX70" s="12" t="s">
        <v>2236</v>
      </c>
      <c r="AY70" s="12" t="s">
        <v>2236</v>
      </c>
      <c r="AZ70" s="12" t="s">
        <v>2236</v>
      </c>
      <c r="BA70" s="12" t="s">
        <v>2236</v>
      </c>
      <c r="BB70" s="12" t="s">
        <v>2236</v>
      </c>
      <c r="BC70" s="12" t="s">
        <v>2236</v>
      </c>
      <c r="BD70" s="12" t="s">
        <v>2236</v>
      </c>
      <c r="BE70" s="12" t="s">
        <v>2236</v>
      </c>
      <c r="BF70" s="12" t="s">
        <v>2236</v>
      </c>
      <c r="BG70" s="12" t="s">
        <v>2236</v>
      </c>
      <c r="BH70" s="12" t="s">
        <v>2236</v>
      </c>
      <c r="BI70" s="12" t="s">
        <v>2236</v>
      </c>
      <c r="BJ70" s="12" t="s">
        <v>2236</v>
      </c>
      <c r="BK70" s="12" t="s">
        <v>2236</v>
      </c>
      <c r="BL70" s="12" t="s">
        <v>2236</v>
      </c>
      <c r="BM70" s="12" t="s">
        <v>2236</v>
      </c>
      <c r="BN70" s="12" t="s">
        <v>2236</v>
      </c>
      <c r="BO70" s="12" t="s">
        <v>2236</v>
      </c>
      <c r="BP70" s="12" t="s">
        <v>2236</v>
      </c>
      <c r="BQ70" s="12" t="s">
        <v>2236</v>
      </c>
      <c r="BR70" s="12" t="s">
        <v>2236</v>
      </c>
      <c r="BS70" s="12" t="s">
        <v>2236</v>
      </c>
      <c r="BT70" s="12" t="s">
        <v>2236</v>
      </c>
      <c r="BU70" s="12" t="s">
        <v>2236</v>
      </c>
      <c r="BV70" s="11" t="s">
        <v>2236</v>
      </c>
      <c r="BW70" s="11" t="s">
        <v>2236</v>
      </c>
      <c r="BX70" s="11" t="s">
        <v>2236</v>
      </c>
      <c r="BY70" s="11" t="s">
        <v>2236</v>
      </c>
      <c r="BZ70" s="12" t="s">
        <v>2236</v>
      </c>
      <c r="CA70" s="12" t="s">
        <v>2236</v>
      </c>
      <c r="CB70" s="12" t="s">
        <v>2236</v>
      </c>
      <c r="CC70" s="12" t="s">
        <v>2236</v>
      </c>
      <c r="CD70" s="12" t="s">
        <v>2236</v>
      </c>
      <c r="CE70" s="12" t="s">
        <v>2236</v>
      </c>
      <c r="CF70" s="11" t="s">
        <v>2236</v>
      </c>
      <c r="CG70" s="12" t="s">
        <v>2236</v>
      </c>
      <c r="CH70" s="11" t="s">
        <v>2236</v>
      </c>
      <c r="CI70" s="11" t="s">
        <v>2236</v>
      </c>
      <c r="CJ70" s="11" t="s">
        <v>2236</v>
      </c>
      <c r="CK70" s="11" t="s">
        <v>5930</v>
      </c>
      <c r="CL70" s="12" t="s">
        <v>2236</v>
      </c>
      <c r="CM70" s="12" t="s">
        <v>2236</v>
      </c>
      <c r="CN70" s="12" t="s">
        <v>2236</v>
      </c>
      <c r="CO70" s="12" t="s">
        <v>2236</v>
      </c>
      <c r="CP70" s="12" t="s">
        <v>2236</v>
      </c>
      <c r="CQ70" s="12" t="s">
        <v>2236</v>
      </c>
      <c r="CR70" s="12" t="s">
        <v>2236</v>
      </c>
      <c r="CS70" s="12" t="s">
        <v>2236</v>
      </c>
      <c r="CT70" s="12" t="s">
        <v>2236</v>
      </c>
      <c r="CU70" s="12" t="s">
        <v>2236</v>
      </c>
      <c r="CV70" s="12" t="s">
        <v>2236</v>
      </c>
      <c r="CW70" s="12" t="s">
        <v>2236</v>
      </c>
      <c r="CX70" s="12" t="s">
        <v>2236</v>
      </c>
      <c r="CY70" s="12" t="s">
        <v>2236</v>
      </c>
      <c r="CZ70" s="12" t="s">
        <v>2236</v>
      </c>
      <c r="DA70" s="12" t="s">
        <v>2236</v>
      </c>
      <c r="DB70" s="12" t="s">
        <v>2236</v>
      </c>
      <c r="DC70" s="12" t="s">
        <v>2236</v>
      </c>
      <c r="DD70" s="12" t="s">
        <v>2236</v>
      </c>
      <c r="DE70" s="12" t="s">
        <v>2236</v>
      </c>
      <c r="DF70" s="12" t="s">
        <v>2236</v>
      </c>
      <c r="DG70" s="12" t="s">
        <v>2236</v>
      </c>
      <c r="DH70" s="12" t="s">
        <v>2236</v>
      </c>
      <c r="DI70" s="12" t="s">
        <v>2236</v>
      </c>
      <c r="DJ70" s="12" t="s">
        <v>2236</v>
      </c>
      <c r="DK70" s="12" t="s">
        <v>2236</v>
      </c>
      <c r="DL70" s="12" t="s">
        <v>2236</v>
      </c>
      <c r="DM70" s="12" t="s">
        <v>2236</v>
      </c>
      <c r="DN70" s="12" t="s">
        <v>2236</v>
      </c>
      <c r="DO70" s="12" t="s">
        <v>2236</v>
      </c>
      <c r="DP70" s="12" t="s">
        <v>2236</v>
      </c>
      <c r="DQ70" s="12" t="s">
        <v>2236</v>
      </c>
      <c r="DR70" s="11" t="s">
        <v>2268</v>
      </c>
      <c r="DS70" s="11" t="s">
        <v>2893</v>
      </c>
      <c r="DT70" s="13" t="s">
        <v>2894</v>
      </c>
      <c r="DU70" s="11" t="s">
        <v>2895</v>
      </c>
      <c r="DV70" s="11" t="s">
        <v>2896</v>
      </c>
      <c r="DW70" s="11" t="s">
        <v>2897</v>
      </c>
      <c r="DX70" s="11" t="s">
        <v>2236</v>
      </c>
      <c r="DY70" s="11" t="s">
        <v>2898</v>
      </c>
      <c r="DZ70" s="13" t="s">
        <v>2899</v>
      </c>
      <c r="EA70" s="11" t="s">
        <v>2236</v>
      </c>
      <c r="EB70" s="12" t="s">
        <v>2236</v>
      </c>
      <c r="EC70" s="12" t="s">
        <v>2236</v>
      </c>
      <c r="ED70" s="12" t="s">
        <v>2236</v>
      </c>
      <c r="EE70" s="12" t="s">
        <v>2236</v>
      </c>
      <c r="EF70" s="12" t="s">
        <v>2236</v>
      </c>
      <c r="EG70" s="12" t="s">
        <v>2236</v>
      </c>
      <c r="EH70" s="12" t="s">
        <v>2236</v>
      </c>
      <c r="EI70" s="12" t="s">
        <v>2236</v>
      </c>
      <c r="EJ70" s="12" t="s">
        <v>2236</v>
      </c>
      <c r="EK70" s="12" t="s">
        <v>2236</v>
      </c>
      <c r="EL70" s="12" t="s">
        <v>2236</v>
      </c>
      <c r="EM70" s="12" t="s">
        <v>2236</v>
      </c>
      <c r="EN70" s="12" t="s">
        <v>2236</v>
      </c>
      <c r="EO70" s="12" t="s">
        <v>2236</v>
      </c>
      <c r="EP70" s="12" t="s">
        <v>2236</v>
      </c>
      <c r="EQ70" s="12" t="s">
        <v>2236</v>
      </c>
      <c r="ER70" s="12" t="s">
        <v>2236</v>
      </c>
      <c r="ES70" s="12" t="s">
        <v>2236</v>
      </c>
      <c r="ET70" s="12" t="s">
        <v>2236</v>
      </c>
      <c r="EU70" s="12" t="s">
        <v>2236</v>
      </c>
      <c r="EV70" s="12" t="s">
        <v>2236</v>
      </c>
      <c r="EW70" s="12" t="s">
        <v>2236</v>
      </c>
      <c r="EX70" s="12" t="s">
        <v>2236</v>
      </c>
      <c r="EY70" s="12" t="s">
        <v>2236</v>
      </c>
      <c r="EZ70" s="12" t="s">
        <v>2236</v>
      </c>
      <c r="FA70" s="12" t="s">
        <v>2236</v>
      </c>
      <c r="FB70" s="12" t="s">
        <v>2236</v>
      </c>
      <c r="FC70" s="12" t="s">
        <v>2236</v>
      </c>
      <c r="FD70" s="12" t="s">
        <v>2236</v>
      </c>
      <c r="FE70" s="12" t="s">
        <v>2236</v>
      </c>
      <c r="FF70" s="12" t="s">
        <v>2236</v>
      </c>
      <c r="FG70" s="12" t="s">
        <v>2236</v>
      </c>
      <c r="FH70" s="12" t="s">
        <v>2236</v>
      </c>
      <c r="FI70" s="12" t="s">
        <v>2236</v>
      </c>
      <c r="FJ70" s="12" t="s">
        <v>2236</v>
      </c>
      <c r="FK70" s="12" t="s">
        <v>2236</v>
      </c>
      <c r="FL70" s="12" t="s">
        <v>2236</v>
      </c>
      <c r="FM70" s="12" t="s">
        <v>2236</v>
      </c>
      <c r="FN70" s="12" t="s">
        <v>2236</v>
      </c>
      <c r="FO70" s="12" t="s">
        <v>2236</v>
      </c>
      <c r="FP70" s="12" t="s">
        <v>2236</v>
      </c>
      <c r="FQ70" s="12" t="s">
        <v>2236</v>
      </c>
      <c r="FR70" s="12" t="s">
        <v>2236</v>
      </c>
      <c r="FS70" s="12" t="s">
        <v>2236</v>
      </c>
      <c r="FT70" s="12" t="s">
        <v>2236</v>
      </c>
      <c r="FU70" s="12" t="s">
        <v>2236</v>
      </c>
      <c r="FV70" s="12" t="s">
        <v>2236</v>
      </c>
      <c r="FW70" s="12" t="s">
        <v>2236</v>
      </c>
      <c r="FX70" s="12" t="s">
        <v>2236</v>
      </c>
      <c r="FY70" s="12" t="s">
        <v>2236</v>
      </c>
      <c r="FZ70" s="12" t="s">
        <v>2236</v>
      </c>
      <c r="GA70" s="12" t="s">
        <v>2236</v>
      </c>
      <c r="GB70" s="12" t="s">
        <v>2236</v>
      </c>
      <c r="GC70" s="12" t="s">
        <v>2236</v>
      </c>
      <c r="GD70" s="12" t="s">
        <v>2236</v>
      </c>
      <c r="GE70" s="12" t="s">
        <v>2236</v>
      </c>
      <c r="GF70" s="12" t="s">
        <v>2236</v>
      </c>
      <c r="GG70" s="12" t="s">
        <v>2236</v>
      </c>
      <c r="GH70" s="12" t="s">
        <v>2236</v>
      </c>
      <c r="GI70" s="12" t="s">
        <v>2236</v>
      </c>
      <c r="GJ70" s="12" t="s">
        <v>2236</v>
      </c>
      <c r="GK70" s="12" t="s">
        <v>2236</v>
      </c>
      <c r="GL70" s="12" t="s">
        <v>2236</v>
      </c>
      <c r="GM70" s="12" t="s">
        <v>2236</v>
      </c>
      <c r="GN70" s="12" t="s">
        <v>2236</v>
      </c>
      <c r="GO70" s="12" t="s">
        <v>2236</v>
      </c>
      <c r="GP70" s="12" t="s">
        <v>2236</v>
      </c>
      <c r="GQ70" s="12" t="s">
        <v>2236</v>
      </c>
      <c r="GR70" s="12" t="s">
        <v>2236</v>
      </c>
      <c r="GS70" s="12" t="s">
        <v>2236</v>
      </c>
      <c r="GT70" s="12" t="s">
        <v>2236</v>
      </c>
      <c r="GU70" s="12" t="s">
        <v>2236</v>
      </c>
      <c r="GV70" s="12" t="s">
        <v>2236</v>
      </c>
      <c r="GW70" s="12" t="s">
        <v>2236</v>
      </c>
      <c r="GX70" s="12" t="s">
        <v>2236</v>
      </c>
      <c r="GY70" s="12" t="s">
        <v>2236</v>
      </c>
      <c r="GZ70" s="12" t="s">
        <v>2236</v>
      </c>
      <c r="HA70" s="12" t="s">
        <v>2236</v>
      </c>
      <c r="HB70" s="12" t="s">
        <v>2236</v>
      </c>
      <c r="HC70" s="12" t="s">
        <v>2236</v>
      </c>
      <c r="HD70" s="12" t="s">
        <v>2236</v>
      </c>
      <c r="HE70" s="12" t="s">
        <v>2236</v>
      </c>
      <c r="HF70" s="12" t="s">
        <v>2236</v>
      </c>
      <c r="HG70" s="12" t="s">
        <v>2236</v>
      </c>
      <c r="HH70" s="12" t="s">
        <v>2236</v>
      </c>
      <c r="HI70" s="12" t="s">
        <v>2236</v>
      </c>
      <c r="HJ70" s="12" t="s">
        <v>2236</v>
      </c>
      <c r="HK70" s="12" t="s">
        <v>2236</v>
      </c>
      <c r="HL70" s="12" t="s">
        <v>2236</v>
      </c>
      <c r="HM70" s="12" t="s">
        <v>2236</v>
      </c>
      <c r="HN70" s="12" t="s">
        <v>2236</v>
      </c>
      <c r="HO70" s="12" t="s">
        <v>2236</v>
      </c>
      <c r="HP70" s="12" t="s">
        <v>2236</v>
      </c>
      <c r="HQ70" s="12" t="s">
        <v>2236</v>
      </c>
      <c r="HR70" s="12" t="s">
        <v>2236</v>
      </c>
      <c r="HS70" s="12" t="s">
        <v>2236</v>
      </c>
      <c r="HT70" s="12" t="s">
        <v>2236</v>
      </c>
      <c r="HU70" s="12" t="s">
        <v>2236</v>
      </c>
      <c r="HV70" s="12" t="s">
        <v>2236</v>
      </c>
      <c r="HW70" s="12" t="s">
        <v>2236</v>
      </c>
      <c r="HX70" s="12" t="s">
        <v>2236</v>
      </c>
      <c r="HY70" s="12" t="s">
        <v>2236</v>
      </c>
      <c r="HZ70" s="12" t="s">
        <v>2236</v>
      </c>
      <c r="IA70" s="12" t="s">
        <v>2236</v>
      </c>
      <c r="IB70" s="12" t="s">
        <v>2236</v>
      </c>
      <c r="IC70" s="12" t="s">
        <v>2236</v>
      </c>
      <c r="ID70" s="12" t="s">
        <v>2236</v>
      </c>
      <c r="IE70" s="12" t="s">
        <v>2236</v>
      </c>
      <c r="IF70" s="12" t="s">
        <v>2236</v>
      </c>
      <c r="IG70" s="12" t="s">
        <v>2236</v>
      </c>
      <c r="IH70" s="12" t="s">
        <v>2236</v>
      </c>
      <c r="II70" s="12" t="s">
        <v>2236</v>
      </c>
      <c r="IJ70" s="12" t="s">
        <v>2236</v>
      </c>
      <c r="IK70" s="12" t="s">
        <v>2236</v>
      </c>
      <c r="IL70" s="12" t="s">
        <v>2236</v>
      </c>
      <c r="IM70" s="12" t="s">
        <v>2236</v>
      </c>
      <c r="IN70" s="12" t="s">
        <v>2236</v>
      </c>
      <c r="IO70" s="12" t="s">
        <v>2236</v>
      </c>
      <c r="IP70" s="12" t="s">
        <v>2236</v>
      </c>
      <c r="IQ70" s="12" t="s">
        <v>2236</v>
      </c>
      <c r="IR70" s="12" t="s">
        <v>2236</v>
      </c>
      <c r="IS70" s="12" t="s">
        <v>2236</v>
      </c>
      <c r="IT70" s="12" t="s">
        <v>2236</v>
      </c>
      <c r="IU70" s="12" t="s">
        <v>2236</v>
      </c>
      <c r="IV70" s="12" t="s">
        <v>2236</v>
      </c>
      <c r="IW70" s="12" t="s">
        <v>2236</v>
      </c>
      <c r="IX70" s="12" t="s">
        <v>2236</v>
      </c>
      <c r="IY70" s="12" t="s">
        <v>2236</v>
      </c>
      <c r="IZ70" s="12" t="s">
        <v>2236</v>
      </c>
      <c r="JA70" s="12" t="s">
        <v>2236</v>
      </c>
      <c r="JB70" s="12" t="s">
        <v>2236</v>
      </c>
      <c r="JC70" s="12" t="s">
        <v>2236</v>
      </c>
      <c r="JD70" s="12" t="s">
        <v>2236</v>
      </c>
      <c r="JE70" s="12" t="s">
        <v>2236</v>
      </c>
      <c r="JF70" s="12" t="s">
        <v>2236</v>
      </c>
      <c r="JG70" s="12" t="s">
        <v>2236</v>
      </c>
      <c r="JH70" s="12" t="s">
        <v>2236</v>
      </c>
      <c r="JI70" s="12" t="s">
        <v>2236</v>
      </c>
      <c r="JJ70" s="12" t="s">
        <v>2236</v>
      </c>
      <c r="JK70" s="12" t="s">
        <v>2236</v>
      </c>
      <c r="JL70" s="12" t="s">
        <v>2236</v>
      </c>
      <c r="JM70" s="12" t="s">
        <v>2236</v>
      </c>
      <c r="JN70" s="12" t="s">
        <v>2236</v>
      </c>
      <c r="JO70" s="11" t="s">
        <v>2900</v>
      </c>
      <c r="JP70" s="11" t="s">
        <v>2236</v>
      </c>
      <c r="JQ70" s="11" t="s">
        <v>2236</v>
      </c>
      <c r="JR70" s="11" t="s">
        <v>2901</v>
      </c>
      <c r="JS70" s="13" t="s">
        <v>5931</v>
      </c>
      <c r="JT70" s="11" t="s">
        <v>2236</v>
      </c>
      <c r="JU70" s="11" t="s">
        <v>2236</v>
      </c>
      <c r="JV70" s="11" t="s">
        <v>2904</v>
      </c>
      <c r="JW70" s="11" t="s">
        <v>5932</v>
      </c>
      <c r="JX70" s="11" t="s">
        <v>2236</v>
      </c>
      <c r="JY70" s="11" t="s">
        <v>2236</v>
      </c>
      <c r="JZ70" s="11" t="s">
        <v>2907</v>
      </c>
      <c r="KA70" s="11" t="s">
        <v>2908</v>
      </c>
      <c r="KB70" s="11" t="s">
        <v>2236</v>
      </c>
      <c r="KC70" s="13" t="s">
        <v>5933</v>
      </c>
      <c r="KD70" s="11" t="s">
        <v>2910</v>
      </c>
      <c r="KE70" s="11" t="s">
        <v>2911</v>
      </c>
      <c r="KF70" s="11" t="s">
        <v>2236</v>
      </c>
      <c r="KG70" s="11" t="s">
        <v>2912</v>
      </c>
      <c r="KH70" s="11" t="s">
        <v>2913</v>
      </c>
      <c r="KI70" s="11" t="s">
        <v>5934</v>
      </c>
      <c r="KJ70" s="11" t="s">
        <v>2236</v>
      </c>
      <c r="KK70" s="11" t="s">
        <v>2236</v>
      </c>
      <c r="KL70" s="11" t="s">
        <v>2916</v>
      </c>
      <c r="KM70" s="11" t="s">
        <v>5935</v>
      </c>
      <c r="KN70" s="11" t="s">
        <v>2236</v>
      </c>
      <c r="KO70" s="11" t="s">
        <v>2236</v>
      </c>
      <c r="KP70" s="11" t="s">
        <v>2919</v>
      </c>
      <c r="KQ70" s="13" t="s">
        <v>5936</v>
      </c>
      <c r="KR70" s="11" t="s">
        <v>2236</v>
      </c>
      <c r="KS70" s="11" t="s">
        <v>2236</v>
      </c>
      <c r="KT70" s="11" t="s">
        <v>2922</v>
      </c>
      <c r="KU70" s="11" t="s">
        <v>2923</v>
      </c>
      <c r="KV70" s="11" t="s">
        <v>2236</v>
      </c>
      <c r="KW70" s="11" t="s">
        <v>2236</v>
      </c>
      <c r="KX70" s="11" t="s">
        <v>2924</v>
      </c>
      <c r="KY70" s="11" t="s">
        <v>2925</v>
      </c>
      <c r="KZ70" s="11" t="s">
        <v>2236</v>
      </c>
      <c r="LA70" s="11" t="s">
        <v>2236</v>
      </c>
      <c r="LB70" s="11" t="s">
        <v>2926</v>
      </c>
      <c r="LC70" s="11" t="s">
        <v>5937</v>
      </c>
      <c r="LD70" s="11" t="s">
        <v>2236</v>
      </c>
      <c r="LE70" s="11" t="s">
        <v>2236</v>
      </c>
      <c r="LF70" s="11" t="s">
        <v>2929</v>
      </c>
      <c r="LG70" s="11" t="s">
        <v>2930</v>
      </c>
      <c r="LH70" s="11" t="s">
        <v>2236</v>
      </c>
      <c r="LI70" s="11" t="s">
        <v>2236</v>
      </c>
      <c r="LJ70" s="11" t="s">
        <v>2931</v>
      </c>
      <c r="LK70" s="11" t="s">
        <v>5938</v>
      </c>
      <c r="LL70" s="11" t="s">
        <v>2236</v>
      </c>
      <c r="LM70" s="11" t="s">
        <v>2236</v>
      </c>
      <c r="LN70" s="11" t="s">
        <v>2934</v>
      </c>
      <c r="LO70" s="11" t="s">
        <v>5939</v>
      </c>
      <c r="LP70" s="11" t="s">
        <v>2236</v>
      </c>
      <c r="LQ70" s="11" t="s">
        <v>2236</v>
      </c>
      <c r="LR70" s="11" t="s">
        <v>2937</v>
      </c>
      <c r="LS70" s="11" t="s">
        <v>2938</v>
      </c>
      <c r="LT70" s="11" t="s">
        <v>2236</v>
      </c>
      <c r="LU70" s="11" t="s">
        <v>2236</v>
      </c>
      <c r="LV70" s="11" t="s">
        <v>2939</v>
      </c>
      <c r="LW70" s="11" t="s">
        <v>2940</v>
      </c>
      <c r="LX70" s="11" t="s">
        <v>2236</v>
      </c>
      <c r="LY70" s="11" t="s">
        <v>2236</v>
      </c>
      <c r="LZ70" s="11" t="s">
        <v>2941</v>
      </c>
      <c r="MA70" s="11" t="s">
        <v>2942</v>
      </c>
      <c r="MB70" s="11" t="s">
        <v>2236</v>
      </c>
      <c r="MC70" s="11" t="s">
        <v>2236</v>
      </c>
      <c r="MD70" s="11" t="s">
        <v>2943</v>
      </c>
      <c r="ME70" s="11" t="s">
        <v>2944</v>
      </c>
      <c r="MF70" s="11" t="s">
        <v>2236</v>
      </c>
      <c r="MG70" s="11" t="s">
        <v>2236</v>
      </c>
      <c r="MH70" s="11" t="s">
        <v>2945</v>
      </c>
      <c r="MI70" s="11" t="s">
        <v>5940</v>
      </c>
      <c r="MJ70" s="11" t="s">
        <v>2236</v>
      </c>
      <c r="MK70" s="11" t="s">
        <v>2236</v>
      </c>
      <c r="ML70" s="11" t="s">
        <v>2948</v>
      </c>
      <c r="MM70" s="11" t="s">
        <v>5941</v>
      </c>
      <c r="MN70" s="11" t="s">
        <v>2236</v>
      </c>
      <c r="MO70" s="11" t="s">
        <v>2236</v>
      </c>
      <c r="MP70" s="11" t="s">
        <v>2951</v>
      </c>
      <c r="MQ70" s="11" t="s">
        <v>2952</v>
      </c>
      <c r="MR70" s="11" t="s">
        <v>2236</v>
      </c>
      <c r="MS70" s="11" t="s">
        <v>2236</v>
      </c>
      <c r="MT70" s="11" t="s">
        <v>2953</v>
      </c>
      <c r="MU70" s="11" t="s">
        <v>5942</v>
      </c>
      <c r="MV70" s="11" t="s">
        <v>2236</v>
      </c>
      <c r="MW70" s="11" t="s">
        <v>2236</v>
      </c>
      <c r="MX70" s="11" t="s">
        <v>2955</v>
      </c>
      <c r="MY70" s="11" t="s">
        <v>2956</v>
      </c>
      <c r="MZ70" s="11" t="s">
        <v>2236</v>
      </c>
      <c r="NA70" s="11" t="s">
        <v>2236</v>
      </c>
      <c r="NB70" s="11" t="s">
        <v>2957</v>
      </c>
      <c r="NC70" s="11" t="s">
        <v>2959</v>
      </c>
      <c r="ND70" s="11" t="s">
        <v>2236</v>
      </c>
      <c r="NE70" s="11" t="s">
        <v>2236</v>
      </c>
      <c r="NF70" s="11" t="s">
        <v>2960</v>
      </c>
      <c r="NG70" s="11" t="s">
        <v>2961</v>
      </c>
      <c r="NH70" s="11" t="s">
        <v>2236</v>
      </c>
      <c r="NI70" s="11" t="s">
        <v>2236</v>
      </c>
      <c r="NJ70" s="11" t="s">
        <v>2962</v>
      </c>
      <c r="NK70" s="11" t="s">
        <v>2963</v>
      </c>
      <c r="NL70" s="11" t="s">
        <v>2236</v>
      </c>
      <c r="NM70" s="11" t="s">
        <v>2236</v>
      </c>
      <c r="NN70" s="11" t="s">
        <v>2964</v>
      </c>
      <c r="NO70" s="11" t="s">
        <v>2965</v>
      </c>
      <c r="NP70" s="11" t="s">
        <v>2236</v>
      </c>
      <c r="NQ70" s="11" t="s">
        <v>2236</v>
      </c>
      <c r="NR70" s="11" t="s">
        <v>2966</v>
      </c>
      <c r="NS70" s="11" t="s">
        <v>5943</v>
      </c>
      <c r="NT70" s="11" t="s">
        <v>2236</v>
      </c>
      <c r="NU70" s="11" t="s">
        <v>2236</v>
      </c>
      <c r="NV70" s="11" t="s">
        <v>2969</v>
      </c>
      <c r="NW70" s="11" t="s">
        <v>2236</v>
      </c>
      <c r="NX70" s="11" t="s">
        <v>2236</v>
      </c>
      <c r="NY70" s="11" t="s">
        <v>2236</v>
      </c>
      <c r="NZ70" s="11" t="s">
        <v>2236</v>
      </c>
      <c r="OA70" s="11" t="s">
        <v>5944</v>
      </c>
      <c r="OB70" s="11" t="s">
        <v>2236</v>
      </c>
      <c r="OC70" s="11" t="s">
        <v>2236</v>
      </c>
      <c r="OD70" s="11" t="s">
        <v>2972</v>
      </c>
      <c r="OE70" s="11" t="s">
        <v>5945</v>
      </c>
      <c r="OF70" s="11" t="s">
        <v>2236</v>
      </c>
      <c r="OG70" s="11" t="s">
        <v>2236</v>
      </c>
      <c r="OH70" s="11" t="s">
        <v>2975</v>
      </c>
      <c r="OI70" s="11" t="s">
        <v>2976</v>
      </c>
      <c r="OJ70" s="11" t="s">
        <v>2236</v>
      </c>
      <c r="OK70" s="11" t="s">
        <v>2236</v>
      </c>
      <c r="OL70" s="11" t="s">
        <v>2977</v>
      </c>
      <c r="OM70" s="11" t="s">
        <v>5946</v>
      </c>
      <c r="ON70" s="11" t="s">
        <v>2236</v>
      </c>
      <c r="OO70" s="11" t="s">
        <v>2236</v>
      </c>
      <c r="OP70" s="11" t="s">
        <v>2980</v>
      </c>
      <c r="OQ70" s="11" t="s">
        <v>5947</v>
      </c>
      <c r="OR70" s="11" t="s">
        <v>2236</v>
      </c>
      <c r="OS70" s="11" t="s">
        <v>2236</v>
      </c>
      <c r="OT70" s="11" t="s">
        <v>2983</v>
      </c>
      <c r="OU70" s="11" t="s">
        <v>5948</v>
      </c>
      <c r="OV70" s="11" t="s">
        <v>2236</v>
      </c>
      <c r="OW70" s="11" t="s">
        <v>2236</v>
      </c>
      <c r="OX70" s="11" t="s">
        <v>2986</v>
      </c>
      <c r="OY70" s="11" t="s">
        <v>5949</v>
      </c>
      <c r="OZ70" s="11" t="s">
        <v>2236</v>
      </c>
      <c r="PA70" s="11" t="s">
        <v>2236</v>
      </c>
      <c r="PB70" s="11" t="s">
        <v>2988</v>
      </c>
      <c r="PC70" s="11" t="s">
        <v>2989</v>
      </c>
      <c r="PD70" s="11" t="s">
        <v>2236</v>
      </c>
      <c r="PE70" s="11" t="s">
        <v>2236</v>
      </c>
      <c r="PF70" s="11" t="s">
        <v>2990</v>
      </c>
      <c r="PG70" s="11" t="s">
        <v>2992</v>
      </c>
      <c r="PH70" s="11" t="s">
        <v>2236</v>
      </c>
      <c r="PI70" s="11" t="s">
        <v>2236</v>
      </c>
      <c r="PJ70" s="11" t="s">
        <v>2236</v>
      </c>
      <c r="PK70" s="11" t="s">
        <v>2994</v>
      </c>
      <c r="PL70" s="11" t="s">
        <v>2236</v>
      </c>
      <c r="PM70" s="11" t="s">
        <v>2236</v>
      </c>
      <c r="PN70" s="11" t="s">
        <v>2995</v>
      </c>
      <c r="PO70" s="11" t="s">
        <v>5950</v>
      </c>
      <c r="PP70" s="11" t="s">
        <v>2236</v>
      </c>
      <c r="PQ70" s="11" t="s">
        <v>2236</v>
      </c>
      <c r="PR70" s="11" t="s">
        <v>5951</v>
      </c>
      <c r="PS70" s="11" t="s">
        <v>2999</v>
      </c>
      <c r="PT70" s="11" t="s">
        <v>2236</v>
      </c>
      <c r="PU70" s="11" t="s">
        <v>2236</v>
      </c>
      <c r="PV70" s="11" t="s">
        <v>5952</v>
      </c>
      <c r="PW70" s="13" t="s">
        <v>5953</v>
      </c>
      <c r="PX70" s="20" t="s">
        <v>2170</v>
      </c>
    </row>
    <row r="71" spans="1:440" ht="15" customHeight="1">
      <c r="A71" s="11" t="s">
        <v>5954</v>
      </c>
      <c r="B71" s="11">
        <v>5678</v>
      </c>
      <c r="C71" s="11" t="s">
        <v>4176</v>
      </c>
      <c r="D71" s="11" t="s">
        <v>4402</v>
      </c>
      <c r="E71" s="11" t="s">
        <v>4403</v>
      </c>
      <c r="F71" s="11">
        <v>1988</v>
      </c>
      <c r="G71" s="11" t="s">
        <v>4404</v>
      </c>
      <c r="H71" s="11" t="s">
        <v>2789</v>
      </c>
      <c r="I71" s="11" t="s">
        <v>2706</v>
      </c>
      <c r="J71" s="11" t="s">
        <v>4405</v>
      </c>
      <c r="K71" s="11" t="s">
        <v>2234</v>
      </c>
      <c r="L71" s="11" t="s">
        <v>2409</v>
      </c>
      <c r="M71" s="11" t="s">
        <v>2236</v>
      </c>
      <c r="N71" s="11" t="s">
        <v>2237</v>
      </c>
      <c r="O71" s="11" t="s">
        <v>2236</v>
      </c>
      <c r="P71" s="11" t="s">
        <v>2236</v>
      </c>
      <c r="Q71" s="60" t="s">
        <v>2236</v>
      </c>
      <c r="R71" s="11" t="s">
        <v>2236</v>
      </c>
      <c r="S71" s="12" t="s">
        <v>2236</v>
      </c>
      <c r="T71" s="12" t="s">
        <v>2236</v>
      </c>
      <c r="U71" s="12" t="s">
        <v>2236</v>
      </c>
      <c r="V71" s="12" t="s">
        <v>2236</v>
      </c>
      <c r="W71" s="12" t="s">
        <v>2236</v>
      </c>
      <c r="X71" s="12" t="s">
        <v>2236</v>
      </c>
      <c r="Y71" s="12" t="s">
        <v>2236</v>
      </c>
      <c r="Z71" s="12" t="s">
        <v>2236</v>
      </c>
      <c r="AA71" s="12" t="s">
        <v>2236</v>
      </c>
      <c r="AB71" s="12" t="s">
        <v>2236</v>
      </c>
      <c r="AC71" s="12" t="s">
        <v>2236</v>
      </c>
      <c r="AD71" s="12" t="s">
        <v>2236</v>
      </c>
      <c r="AE71" s="12" t="s">
        <v>2236</v>
      </c>
      <c r="AF71" s="12" t="s">
        <v>2236</v>
      </c>
      <c r="AG71" s="12" t="s">
        <v>2236</v>
      </c>
      <c r="AH71" s="12" t="s">
        <v>2236</v>
      </c>
      <c r="AI71" s="12" t="s">
        <v>2236</v>
      </c>
      <c r="AJ71" s="12" t="s">
        <v>2236</v>
      </c>
      <c r="AK71" s="12" t="s">
        <v>2236</v>
      </c>
      <c r="AL71" s="12" t="s">
        <v>2236</v>
      </c>
      <c r="AM71" s="12" t="s">
        <v>2236</v>
      </c>
      <c r="AN71" s="12" t="s">
        <v>2236</v>
      </c>
      <c r="AO71" s="12" t="s">
        <v>2236</v>
      </c>
      <c r="AP71" s="12" t="s">
        <v>2236</v>
      </c>
      <c r="AQ71" s="12" t="s">
        <v>2236</v>
      </c>
      <c r="AR71" s="12" t="s">
        <v>2236</v>
      </c>
      <c r="AS71" s="12" t="s">
        <v>2236</v>
      </c>
      <c r="AT71" s="12" t="s">
        <v>2236</v>
      </c>
      <c r="AU71" s="12" t="s">
        <v>2236</v>
      </c>
      <c r="AV71" s="12" t="s">
        <v>2236</v>
      </c>
      <c r="AW71" s="12" t="s">
        <v>2236</v>
      </c>
      <c r="AX71" s="12" t="s">
        <v>2236</v>
      </c>
      <c r="AY71" s="12" t="s">
        <v>2236</v>
      </c>
      <c r="AZ71" s="12" t="s">
        <v>2236</v>
      </c>
      <c r="BA71" s="12" t="s">
        <v>2236</v>
      </c>
      <c r="BB71" s="12" t="s">
        <v>2236</v>
      </c>
      <c r="BC71" s="12" t="s">
        <v>2236</v>
      </c>
      <c r="BD71" s="12" t="s">
        <v>2236</v>
      </c>
      <c r="BE71" s="12" t="s">
        <v>2236</v>
      </c>
      <c r="BF71" s="12" t="s">
        <v>2236</v>
      </c>
      <c r="BG71" s="12" t="s">
        <v>2236</v>
      </c>
      <c r="BH71" s="12" t="s">
        <v>2236</v>
      </c>
      <c r="BI71" s="11" t="s">
        <v>2236</v>
      </c>
      <c r="BJ71" s="11" t="s">
        <v>2236</v>
      </c>
      <c r="BK71" s="11" t="s">
        <v>2236</v>
      </c>
      <c r="BL71" s="11" t="s">
        <v>2236</v>
      </c>
      <c r="BM71" s="11" t="s">
        <v>2236</v>
      </c>
      <c r="BN71" s="11" t="s">
        <v>2236</v>
      </c>
      <c r="BO71" s="11" t="s">
        <v>2236</v>
      </c>
      <c r="BP71" s="11" t="s">
        <v>2236</v>
      </c>
      <c r="BQ71" s="11" t="s">
        <v>2236</v>
      </c>
      <c r="BR71" s="11" t="s">
        <v>2236</v>
      </c>
      <c r="BS71" s="12" t="s">
        <v>2236</v>
      </c>
      <c r="BT71" s="12" t="s">
        <v>2236</v>
      </c>
      <c r="BU71" s="12" t="s">
        <v>2236</v>
      </c>
      <c r="BV71" s="12" t="s">
        <v>2236</v>
      </c>
      <c r="BW71" s="12" t="s">
        <v>2236</v>
      </c>
      <c r="BX71" s="12" t="s">
        <v>2236</v>
      </c>
      <c r="BY71" s="12" t="s">
        <v>2236</v>
      </c>
      <c r="BZ71" s="12" t="s">
        <v>2236</v>
      </c>
      <c r="CA71" s="12" t="s">
        <v>2236</v>
      </c>
      <c r="CB71" s="12" t="s">
        <v>2236</v>
      </c>
      <c r="CC71" s="12" t="s">
        <v>2236</v>
      </c>
      <c r="CD71" s="12" t="s">
        <v>2236</v>
      </c>
      <c r="CE71" s="12" t="s">
        <v>2236</v>
      </c>
      <c r="CF71" s="11" t="s">
        <v>2236</v>
      </c>
      <c r="CG71" s="12" t="s">
        <v>2236</v>
      </c>
      <c r="CH71" s="11" t="s">
        <v>2236</v>
      </c>
      <c r="CI71" s="12" t="s">
        <v>2236</v>
      </c>
      <c r="CJ71" s="12" t="s">
        <v>2236</v>
      </c>
      <c r="CK71" s="12" t="s">
        <v>2236</v>
      </c>
      <c r="CL71" s="12" t="s">
        <v>2236</v>
      </c>
      <c r="CM71" s="12" t="s">
        <v>2236</v>
      </c>
      <c r="CN71" s="12" t="s">
        <v>2236</v>
      </c>
      <c r="CO71" s="12" t="s">
        <v>2236</v>
      </c>
      <c r="CP71" s="12" t="s">
        <v>2236</v>
      </c>
      <c r="CQ71" s="12" t="s">
        <v>2236</v>
      </c>
      <c r="CR71" s="12" t="s">
        <v>2236</v>
      </c>
      <c r="CS71" s="12" t="s">
        <v>2236</v>
      </c>
      <c r="CT71" s="12" t="s">
        <v>2236</v>
      </c>
      <c r="CU71" s="12" t="s">
        <v>2236</v>
      </c>
      <c r="CV71" s="12" t="s">
        <v>2236</v>
      </c>
      <c r="CW71" s="12" t="s">
        <v>2236</v>
      </c>
      <c r="CX71" s="12" t="s">
        <v>2236</v>
      </c>
      <c r="CY71" s="12" t="s">
        <v>2236</v>
      </c>
      <c r="CZ71" s="12" t="s">
        <v>2236</v>
      </c>
      <c r="DA71" s="12" t="s">
        <v>2236</v>
      </c>
      <c r="DB71" s="12" t="s">
        <v>2236</v>
      </c>
      <c r="DC71" s="12" t="s">
        <v>2236</v>
      </c>
      <c r="DD71" s="12" t="s">
        <v>2236</v>
      </c>
      <c r="DE71" s="12" t="s">
        <v>2236</v>
      </c>
      <c r="DF71" s="12" t="s">
        <v>2236</v>
      </c>
      <c r="DG71" s="12" t="s">
        <v>2236</v>
      </c>
      <c r="DH71" s="12" t="s">
        <v>2236</v>
      </c>
      <c r="DI71" s="12" t="s">
        <v>2236</v>
      </c>
      <c r="DJ71" s="12" t="s">
        <v>2236</v>
      </c>
      <c r="DK71" s="12" t="s">
        <v>2236</v>
      </c>
      <c r="DL71" s="12" t="s">
        <v>2236</v>
      </c>
      <c r="DM71" s="12" t="s">
        <v>2236</v>
      </c>
      <c r="DN71" s="12" t="s">
        <v>2236</v>
      </c>
      <c r="DO71" s="12" t="s">
        <v>2236</v>
      </c>
      <c r="DP71" s="12" t="s">
        <v>2236</v>
      </c>
      <c r="DQ71" s="12" t="s">
        <v>2236</v>
      </c>
      <c r="DR71" s="11" t="s">
        <v>2268</v>
      </c>
      <c r="DS71" s="11" t="s">
        <v>2236</v>
      </c>
      <c r="DT71" s="12" t="s">
        <v>2236</v>
      </c>
      <c r="DU71" s="12" t="s">
        <v>2236</v>
      </c>
      <c r="DV71" s="12" t="s">
        <v>2236</v>
      </c>
      <c r="DW71" s="12" t="s">
        <v>2236</v>
      </c>
      <c r="DX71" s="12" t="s">
        <v>2236</v>
      </c>
      <c r="DY71" s="12" t="s">
        <v>2236</v>
      </c>
      <c r="DZ71" s="12" t="s">
        <v>2236</v>
      </c>
      <c r="EA71" s="12" t="s">
        <v>2236</v>
      </c>
      <c r="EB71" s="12" t="s">
        <v>2236</v>
      </c>
      <c r="EC71" s="12" t="s">
        <v>2236</v>
      </c>
      <c r="ED71" s="12" t="s">
        <v>2236</v>
      </c>
      <c r="EE71" s="12" t="s">
        <v>2236</v>
      </c>
      <c r="EF71" s="12" t="s">
        <v>2236</v>
      </c>
      <c r="EG71" s="12" t="s">
        <v>2236</v>
      </c>
      <c r="EH71" s="12" t="s">
        <v>2236</v>
      </c>
      <c r="EI71" s="12" t="s">
        <v>2236</v>
      </c>
      <c r="EJ71" s="12" t="s">
        <v>2236</v>
      </c>
      <c r="EK71" s="12" t="s">
        <v>2236</v>
      </c>
      <c r="EL71" s="12" t="s">
        <v>2236</v>
      </c>
      <c r="EM71" s="12" t="s">
        <v>2236</v>
      </c>
      <c r="EN71" s="12" t="s">
        <v>2236</v>
      </c>
      <c r="EO71" s="12" t="s">
        <v>2236</v>
      </c>
      <c r="EP71" s="12" t="s">
        <v>2236</v>
      </c>
      <c r="EQ71" s="14" t="s">
        <v>4406</v>
      </c>
      <c r="ER71" s="11" t="s">
        <v>4407</v>
      </c>
      <c r="ES71" s="13" t="s">
        <v>5955</v>
      </c>
      <c r="ET71" s="11" t="s">
        <v>2236</v>
      </c>
      <c r="EU71" s="12" t="s">
        <v>2236</v>
      </c>
      <c r="EV71" s="12" t="s">
        <v>2236</v>
      </c>
      <c r="EW71" s="12" t="s">
        <v>2236</v>
      </c>
      <c r="EX71" s="12" t="s">
        <v>2236</v>
      </c>
      <c r="EY71" s="12" t="s">
        <v>2236</v>
      </c>
      <c r="EZ71" s="12" t="s">
        <v>2236</v>
      </c>
      <c r="FA71" s="12" t="s">
        <v>2236</v>
      </c>
      <c r="FB71" s="12" t="s">
        <v>2236</v>
      </c>
      <c r="FC71" s="12" t="s">
        <v>2236</v>
      </c>
      <c r="FD71" s="12" t="s">
        <v>2236</v>
      </c>
      <c r="FE71" s="12" t="s">
        <v>2236</v>
      </c>
      <c r="FF71" s="12" t="s">
        <v>2236</v>
      </c>
      <c r="FG71" s="12" t="s">
        <v>2236</v>
      </c>
      <c r="FH71" s="12" t="s">
        <v>2236</v>
      </c>
      <c r="FI71" s="12" t="s">
        <v>2236</v>
      </c>
      <c r="FJ71" s="12" t="s">
        <v>2236</v>
      </c>
      <c r="FK71" s="12" t="s">
        <v>2236</v>
      </c>
      <c r="FL71" s="12" t="s">
        <v>2236</v>
      </c>
      <c r="FM71" s="12" t="s">
        <v>2236</v>
      </c>
      <c r="FN71" s="12" t="s">
        <v>2236</v>
      </c>
      <c r="FO71" s="12" t="s">
        <v>2236</v>
      </c>
      <c r="FP71" s="12" t="s">
        <v>2236</v>
      </c>
      <c r="FQ71" s="12" t="s">
        <v>2236</v>
      </c>
      <c r="FR71" s="12" t="s">
        <v>2236</v>
      </c>
      <c r="FS71" s="12" t="s">
        <v>2236</v>
      </c>
      <c r="FT71" s="12" t="s">
        <v>2236</v>
      </c>
      <c r="FU71" s="12" t="s">
        <v>2236</v>
      </c>
      <c r="FV71" s="12" t="s">
        <v>2236</v>
      </c>
      <c r="FW71" s="11" t="s">
        <v>4409</v>
      </c>
      <c r="FX71" s="11" t="s">
        <v>2236</v>
      </c>
      <c r="FY71" s="11" t="s">
        <v>4410</v>
      </c>
      <c r="FZ71" s="11" t="s">
        <v>2236</v>
      </c>
      <c r="GA71" s="12" t="s">
        <v>2236</v>
      </c>
      <c r="GB71" s="12" t="s">
        <v>2236</v>
      </c>
      <c r="GC71" s="12" t="s">
        <v>2236</v>
      </c>
      <c r="GD71" s="12" t="s">
        <v>2236</v>
      </c>
      <c r="GE71" s="12" t="s">
        <v>2236</v>
      </c>
      <c r="GF71" s="12" t="s">
        <v>2236</v>
      </c>
      <c r="GG71" s="12" t="s">
        <v>2236</v>
      </c>
      <c r="GH71" s="12" t="s">
        <v>2236</v>
      </c>
      <c r="GI71" s="12" t="s">
        <v>2236</v>
      </c>
      <c r="GJ71" s="12" t="s">
        <v>2236</v>
      </c>
      <c r="GK71" s="12" t="s">
        <v>2236</v>
      </c>
      <c r="GL71" s="12" t="s">
        <v>2236</v>
      </c>
      <c r="GM71" s="12" t="s">
        <v>2236</v>
      </c>
      <c r="GN71" s="12" t="s">
        <v>2236</v>
      </c>
      <c r="GO71" s="12" t="s">
        <v>2236</v>
      </c>
      <c r="GP71" s="12" t="s">
        <v>2236</v>
      </c>
      <c r="GQ71" s="12" t="s">
        <v>2236</v>
      </c>
      <c r="GR71" s="12" t="s">
        <v>2236</v>
      </c>
      <c r="GS71" s="12" t="s">
        <v>2236</v>
      </c>
      <c r="GT71" s="12" t="s">
        <v>2236</v>
      </c>
      <c r="GU71" s="11" t="s">
        <v>4411</v>
      </c>
      <c r="GV71" s="11" t="s">
        <v>4412</v>
      </c>
      <c r="GW71" s="11" t="s">
        <v>4413</v>
      </c>
      <c r="GX71" s="11" t="s">
        <v>2236</v>
      </c>
      <c r="GY71" s="12" t="s">
        <v>2236</v>
      </c>
      <c r="GZ71" s="12" t="s">
        <v>2236</v>
      </c>
      <c r="HA71" s="12" t="s">
        <v>2236</v>
      </c>
      <c r="HB71" s="12" t="s">
        <v>2236</v>
      </c>
      <c r="HC71" s="12" t="s">
        <v>2236</v>
      </c>
      <c r="HD71" s="12" t="s">
        <v>2236</v>
      </c>
      <c r="HE71" s="12" t="s">
        <v>2236</v>
      </c>
      <c r="HF71" s="12" t="s">
        <v>2236</v>
      </c>
      <c r="HG71" s="12" t="s">
        <v>2236</v>
      </c>
      <c r="HH71" s="12" t="s">
        <v>2236</v>
      </c>
      <c r="HI71" s="12" t="s">
        <v>2236</v>
      </c>
      <c r="HJ71" s="12" t="s">
        <v>2236</v>
      </c>
      <c r="HK71" s="12" t="s">
        <v>2236</v>
      </c>
      <c r="HL71" s="12" t="s">
        <v>2236</v>
      </c>
      <c r="HM71" s="12" t="s">
        <v>2236</v>
      </c>
      <c r="HN71" s="12" t="s">
        <v>2236</v>
      </c>
      <c r="HO71" s="12" t="s">
        <v>2236</v>
      </c>
      <c r="HP71" s="12" t="s">
        <v>2236</v>
      </c>
      <c r="HQ71" s="12" t="s">
        <v>2236</v>
      </c>
      <c r="HR71" s="12" t="s">
        <v>2236</v>
      </c>
      <c r="HS71" s="12" t="s">
        <v>2236</v>
      </c>
      <c r="HT71" s="12" t="s">
        <v>2236</v>
      </c>
      <c r="HU71" s="12" t="s">
        <v>2236</v>
      </c>
      <c r="HV71" s="12" t="s">
        <v>2236</v>
      </c>
      <c r="HW71" s="12" t="s">
        <v>2236</v>
      </c>
      <c r="HX71" s="12" t="s">
        <v>2236</v>
      </c>
      <c r="HY71" s="12" t="s">
        <v>2236</v>
      </c>
      <c r="HZ71" s="12" t="s">
        <v>2236</v>
      </c>
      <c r="IA71" s="11" t="s">
        <v>4414</v>
      </c>
      <c r="IB71" s="11" t="s">
        <v>4415</v>
      </c>
      <c r="IC71" s="13" t="s">
        <v>4416</v>
      </c>
      <c r="ID71" s="11" t="s">
        <v>2236</v>
      </c>
      <c r="IE71" s="12" t="s">
        <v>2236</v>
      </c>
      <c r="IF71" s="12" t="s">
        <v>2236</v>
      </c>
      <c r="IG71" s="12" t="s">
        <v>2236</v>
      </c>
      <c r="IH71" s="12" t="s">
        <v>2236</v>
      </c>
      <c r="II71" s="13" t="s">
        <v>5956</v>
      </c>
      <c r="IJ71" s="11" t="s">
        <v>4418</v>
      </c>
      <c r="IK71" s="11" t="s">
        <v>5957</v>
      </c>
      <c r="IL71" s="11" t="s">
        <v>2236</v>
      </c>
      <c r="IM71" s="11" t="s">
        <v>4420</v>
      </c>
      <c r="IN71" s="11" t="s">
        <v>2236</v>
      </c>
      <c r="IO71" s="11" t="s">
        <v>4421</v>
      </c>
      <c r="IP71" s="11" t="s">
        <v>2236</v>
      </c>
      <c r="IQ71" s="11" t="s">
        <v>4422</v>
      </c>
      <c r="IR71" s="13" t="s">
        <v>4423</v>
      </c>
      <c r="IS71" s="13" t="s">
        <v>4424</v>
      </c>
      <c r="IT71" s="11" t="s">
        <v>2236</v>
      </c>
      <c r="IU71" s="12" t="s">
        <v>2236</v>
      </c>
      <c r="IV71" s="12" t="s">
        <v>2236</v>
      </c>
      <c r="IW71" s="12" t="s">
        <v>2236</v>
      </c>
      <c r="IX71" s="12" t="s">
        <v>2236</v>
      </c>
      <c r="IY71" s="12" t="s">
        <v>2236</v>
      </c>
      <c r="IZ71" s="12" t="s">
        <v>2236</v>
      </c>
      <c r="JA71" s="12" t="s">
        <v>2236</v>
      </c>
      <c r="JB71" s="12" t="s">
        <v>2236</v>
      </c>
      <c r="JC71" s="11" t="s">
        <v>4425</v>
      </c>
      <c r="JD71" s="11" t="s">
        <v>2236</v>
      </c>
      <c r="JE71" s="11" t="s">
        <v>4426</v>
      </c>
      <c r="JF71" s="11" t="s">
        <v>2236</v>
      </c>
      <c r="JG71" s="11" t="s">
        <v>4427</v>
      </c>
      <c r="JH71" s="13" t="s">
        <v>5958</v>
      </c>
      <c r="JI71" s="11" t="s">
        <v>5959</v>
      </c>
      <c r="JJ71" s="11" t="s">
        <v>5960</v>
      </c>
      <c r="JK71" s="12" t="s">
        <v>2236</v>
      </c>
      <c r="JL71" s="12" t="s">
        <v>2236</v>
      </c>
      <c r="JM71" s="12" t="s">
        <v>2236</v>
      </c>
      <c r="JN71" s="12" t="s">
        <v>2236</v>
      </c>
      <c r="JO71" s="12" t="s">
        <v>2236</v>
      </c>
      <c r="JP71" s="12" t="s">
        <v>2236</v>
      </c>
      <c r="JQ71" s="12" t="s">
        <v>2236</v>
      </c>
      <c r="JR71" s="12" t="s">
        <v>2236</v>
      </c>
      <c r="JS71" s="12" t="s">
        <v>2236</v>
      </c>
      <c r="JT71" s="12" t="s">
        <v>2236</v>
      </c>
      <c r="JU71" s="12" t="s">
        <v>2236</v>
      </c>
      <c r="JV71" s="12" t="s">
        <v>2236</v>
      </c>
      <c r="JW71" s="12" t="s">
        <v>2236</v>
      </c>
      <c r="JX71" s="12" t="s">
        <v>2236</v>
      </c>
      <c r="JY71" s="12" t="s">
        <v>2236</v>
      </c>
      <c r="JZ71" s="12" t="s">
        <v>2236</v>
      </c>
      <c r="KA71" s="12" t="s">
        <v>2236</v>
      </c>
      <c r="KB71" s="12" t="s">
        <v>2236</v>
      </c>
      <c r="KC71" s="12" t="s">
        <v>2236</v>
      </c>
      <c r="KD71" s="12" t="s">
        <v>2236</v>
      </c>
      <c r="KE71" s="12" t="s">
        <v>2236</v>
      </c>
      <c r="KF71" s="12" t="s">
        <v>2236</v>
      </c>
      <c r="KG71" s="12" t="s">
        <v>2236</v>
      </c>
      <c r="KH71" s="12" t="s">
        <v>2236</v>
      </c>
      <c r="KI71" s="12" t="s">
        <v>2236</v>
      </c>
      <c r="KJ71" s="12" t="s">
        <v>2236</v>
      </c>
      <c r="KK71" s="12" t="s">
        <v>2236</v>
      </c>
      <c r="KL71" s="12" t="s">
        <v>2236</v>
      </c>
      <c r="KM71" s="12" t="s">
        <v>2236</v>
      </c>
      <c r="KN71" s="12" t="s">
        <v>2236</v>
      </c>
      <c r="KO71" s="12" t="s">
        <v>2236</v>
      </c>
      <c r="KP71" s="12" t="s">
        <v>2236</v>
      </c>
      <c r="KQ71" s="12" t="s">
        <v>2236</v>
      </c>
      <c r="KR71" s="12" t="s">
        <v>2236</v>
      </c>
      <c r="KS71" s="12" t="s">
        <v>2236</v>
      </c>
      <c r="KT71" s="12" t="s">
        <v>2236</v>
      </c>
      <c r="KU71" s="12" t="s">
        <v>2236</v>
      </c>
      <c r="KV71" s="12" t="s">
        <v>2236</v>
      </c>
      <c r="KW71" s="12" t="s">
        <v>2236</v>
      </c>
      <c r="KX71" s="12" t="s">
        <v>2236</v>
      </c>
      <c r="KY71" s="12" t="s">
        <v>2236</v>
      </c>
      <c r="KZ71" s="12" t="s">
        <v>2236</v>
      </c>
      <c r="LA71" s="12" t="s">
        <v>2236</v>
      </c>
      <c r="LB71" s="12" t="s">
        <v>2236</v>
      </c>
      <c r="LC71" s="12" t="s">
        <v>2236</v>
      </c>
      <c r="LD71" s="12" t="s">
        <v>2236</v>
      </c>
      <c r="LE71" s="12" t="s">
        <v>2236</v>
      </c>
      <c r="LF71" s="12" t="s">
        <v>2236</v>
      </c>
      <c r="LG71" s="12" t="s">
        <v>2236</v>
      </c>
      <c r="LH71" s="12" t="s">
        <v>2236</v>
      </c>
      <c r="LI71" s="12" t="s">
        <v>2236</v>
      </c>
      <c r="LJ71" s="12" t="s">
        <v>2236</v>
      </c>
      <c r="LK71" s="12" t="s">
        <v>2236</v>
      </c>
      <c r="LL71" s="12" t="s">
        <v>2236</v>
      </c>
      <c r="LM71" s="12" t="s">
        <v>2236</v>
      </c>
      <c r="LN71" s="12" t="s">
        <v>2236</v>
      </c>
      <c r="LO71" s="12" t="s">
        <v>2236</v>
      </c>
      <c r="LP71" s="12" t="s">
        <v>2236</v>
      </c>
      <c r="LQ71" s="12" t="s">
        <v>2236</v>
      </c>
      <c r="LR71" s="12" t="s">
        <v>2236</v>
      </c>
      <c r="LS71" s="12" t="s">
        <v>2236</v>
      </c>
      <c r="LT71" s="12" t="s">
        <v>2236</v>
      </c>
      <c r="LU71" s="12" t="s">
        <v>2236</v>
      </c>
      <c r="LV71" s="12" t="s">
        <v>2236</v>
      </c>
      <c r="LW71" s="12" t="s">
        <v>2236</v>
      </c>
      <c r="LX71" s="12" t="s">
        <v>2236</v>
      </c>
      <c r="LY71" s="12" t="s">
        <v>2236</v>
      </c>
      <c r="LZ71" s="12" t="s">
        <v>2236</v>
      </c>
      <c r="MA71" s="12" t="s">
        <v>2236</v>
      </c>
      <c r="MB71" s="12" t="s">
        <v>2236</v>
      </c>
      <c r="MC71" s="12" t="s">
        <v>2236</v>
      </c>
      <c r="MD71" s="12" t="s">
        <v>2236</v>
      </c>
      <c r="ME71" s="12" t="s">
        <v>2236</v>
      </c>
      <c r="MF71" s="12" t="s">
        <v>2236</v>
      </c>
      <c r="MG71" s="12" t="s">
        <v>2236</v>
      </c>
      <c r="MH71" s="12" t="s">
        <v>2236</v>
      </c>
      <c r="MI71" s="12" t="s">
        <v>2236</v>
      </c>
      <c r="MJ71" s="12" t="s">
        <v>2236</v>
      </c>
      <c r="MK71" s="12" t="s">
        <v>2236</v>
      </c>
      <c r="ML71" s="12" t="s">
        <v>2236</v>
      </c>
      <c r="MM71" s="12" t="s">
        <v>2236</v>
      </c>
      <c r="MN71" s="12" t="s">
        <v>2236</v>
      </c>
      <c r="MO71" s="12" t="s">
        <v>2236</v>
      </c>
      <c r="MP71" s="12" t="s">
        <v>2236</v>
      </c>
      <c r="MQ71" s="12" t="s">
        <v>2236</v>
      </c>
      <c r="MR71" s="12" t="s">
        <v>2236</v>
      </c>
      <c r="MS71" s="12" t="s">
        <v>2236</v>
      </c>
      <c r="MT71" s="12" t="s">
        <v>2236</v>
      </c>
      <c r="MU71" s="12" t="s">
        <v>2236</v>
      </c>
      <c r="MV71" s="12" t="s">
        <v>2236</v>
      </c>
      <c r="MW71" s="12" t="s">
        <v>2236</v>
      </c>
      <c r="MX71" s="12" t="s">
        <v>2236</v>
      </c>
      <c r="MY71" s="12" t="s">
        <v>2236</v>
      </c>
      <c r="MZ71" s="12" t="s">
        <v>2236</v>
      </c>
      <c r="NA71" s="12" t="s">
        <v>2236</v>
      </c>
      <c r="NB71" s="12" t="s">
        <v>2236</v>
      </c>
      <c r="NC71" s="12" t="s">
        <v>2236</v>
      </c>
      <c r="ND71" s="12" t="s">
        <v>2236</v>
      </c>
      <c r="NE71" s="12" t="s">
        <v>2236</v>
      </c>
      <c r="NF71" s="12" t="s">
        <v>2236</v>
      </c>
      <c r="NG71" s="12" t="s">
        <v>2236</v>
      </c>
      <c r="NH71" s="12" t="s">
        <v>2236</v>
      </c>
      <c r="NI71" s="12" t="s">
        <v>2236</v>
      </c>
      <c r="NJ71" s="12" t="s">
        <v>2236</v>
      </c>
      <c r="NK71" s="12" t="s">
        <v>2236</v>
      </c>
      <c r="NL71" s="12" t="s">
        <v>2236</v>
      </c>
      <c r="NM71" s="12" t="s">
        <v>2236</v>
      </c>
      <c r="NN71" s="12" t="s">
        <v>2236</v>
      </c>
      <c r="NO71" s="12" t="s">
        <v>2236</v>
      </c>
      <c r="NP71" s="12" t="s">
        <v>2236</v>
      </c>
      <c r="NQ71" s="12" t="s">
        <v>2236</v>
      </c>
      <c r="NR71" s="12" t="s">
        <v>2236</v>
      </c>
      <c r="NS71" s="12" t="s">
        <v>2236</v>
      </c>
      <c r="NT71" s="12" t="s">
        <v>2236</v>
      </c>
      <c r="NU71" s="12" t="s">
        <v>2236</v>
      </c>
      <c r="NV71" s="12" t="s">
        <v>2236</v>
      </c>
      <c r="NW71" s="12" t="s">
        <v>2236</v>
      </c>
      <c r="NX71" s="12" t="s">
        <v>2236</v>
      </c>
      <c r="NY71" s="12" t="s">
        <v>2236</v>
      </c>
      <c r="NZ71" s="12" t="s">
        <v>2236</v>
      </c>
      <c r="OA71" s="12" t="s">
        <v>2236</v>
      </c>
      <c r="OB71" s="12" t="s">
        <v>2236</v>
      </c>
      <c r="OC71" s="12" t="s">
        <v>2236</v>
      </c>
      <c r="OD71" s="12" t="s">
        <v>2236</v>
      </c>
      <c r="OE71" s="12" t="s">
        <v>2236</v>
      </c>
      <c r="OF71" s="12" t="s">
        <v>2236</v>
      </c>
      <c r="OG71" s="12" t="s">
        <v>2236</v>
      </c>
      <c r="OH71" s="12" t="s">
        <v>2236</v>
      </c>
      <c r="OI71" s="12" t="s">
        <v>2236</v>
      </c>
      <c r="OJ71" s="12" t="s">
        <v>2236</v>
      </c>
      <c r="OK71" s="12" t="s">
        <v>2236</v>
      </c>
      <c r="OL71" s="12" t="s">
        <v>2236</v>
      </c>
      <c r="OM71" s="12" t="s">
        <v>2236</v>
      </c>
      <c r="ON71" s="12" t="s">
        <v>2236</v>
      </c>
      <c r="OO71" s="12" t="s">
        <v>2236</v>
      </c>
      <c r="OP71" s="12" t="s">
        <v>2236</v>
      </c>
      <c r="OQ71" s="12" t="s">
        <v>2236</v>
      </c>
      <c r="OR71" s="12" t="s">
        <v>2236</v>
      </c>
      <c r="OS71" s="12" t="s">
        <v>2236</v>
      </c>
      <c r="OT71" s="12" t="s">
        <v>2236</v>
      </c>
      <c r="OU71" s="12" t="s">
        <v>2236</v>
      </c>
      <c r="OV71" s="12" t="s">
        <v>2236</v>
      </c>
      <c r="OW71" s="12" t="s">
        <v>2236</v>
      </c>
      <c r="OX71" s="12" t="s">
        <v>2236</v>
      </c>
      <c r="OY71" s="12" t="s">
        <v>2236</v>
      </c>
      <c r="OZ71" s="12" t="s">
        <v>2236</v>
      </c>
      <c r="PA71" s="12" t="s">
        <v>2236</v>
      </c>
      <c r="PB71" s="12" t="s">
        <v>2236</v>
      </c>
      <c r="PC71" s="12" t="s">
        <v>2236</v>
      </c>
      <c r="PD71" s="12" t="s">
        <v>2236</v>
      </c>
      <c r="PE71" s="12" t="s">
        <v>2236</v>
      </c>
      <c r="PF71" s="12" t="s">
        <v>2236</v>
      </c>
      <c r="PG71" s="12" t="s">
        <v>2236</v>
      </c>
      <c r="PH71" s="12" t="s">
        <v>2236</v>
      </c>
      <c r="PI71" s="12" t="s">
        <v>2236</v>
      </c>
      <c r="PJ71" s="12" t="s">
        <v>2236</v>
      </c>
      <c r="PK71" s="12" t="s">
        <v>2236</v>
      </c>
      <c r="PL71" s="12" t="s">
        <v>2236</v>
      </c>
      <c r="PM71" s="12" t="s">
        <v>2236</v>
      </c>
      <c r="PN71" s="12" t="s">
        <v>2236</v>
      </c>
      <c r="PO71" s="12" t="s">
        <v>2236</v>
      </c>
      <c r="PP71" s="12" t="s">
        <v>2236</v>
      </c>
      <c r="PQ71" s="12" t="s">
        <v>2236</v>
      </c>
      <c r="PR71" s="12" t="s">
        <v>2236</v>
      </c>
      <c r="PS71" s="11" t="s">
        <v>4431</v>
      </c>
      <c r="PT71" s="11" t="s">
        <v>2236</v>
      </c>
      <c r="PU71" s="11" t="s">
        <v>2236</v>
      </c>
      <c r="PV71" s="11" t="s">
        <v>2236</v>
      </c>
      <c r="PW71" s="11" t="s">
        <v>5961</v>
      </c>
      <c r="PX71" s="20" t="s">
        <v>2170</v>
      </c>
    </row>
    <row r="72" spans="1:440" ht="15" customHeight="1">
      <c r="A72" s="11" t="s">
        <v>5962</v>
      </c>
      <c r="B72" s="11">
        <v>2749</v>
      </c>
      <c r="C72" s="11" t="s">
        <v>4176</v>
      </c>
      <c r="D72" s="11" t="s">
        <v>4177</v>
      </c>
      <c r="E72" s="11" t="s">
        <v>4178</v>
      </c>
      <c r="F72" s="11">
        <v>1988</v>
      </c>
      <c r="G72" s="11" t="s">
        <v>4179</v>
      </c>
      <c r="H72" s="11" t="s">
        <v>2789</v>
      </c>
      <c r="I72" s="11" t="s">
        <v>2706</v>
      </c>
      <c r="J72" s="11" t="s">
        <v>4180</v>
      </c>
      <c r="K72" s="11" t="s">
        <v>2633</v>
      </c>
      <c r="L72" s="11" t="s">
        <v>2409</v>
      </c>
      <c r="M72" s="11" t="s">
        <v>2236</v>
      </c>
      <c r="N72" s="11" t="s">
        <v>2237</v>
      </c>
      <c r="O72" s="11" t="s">
        <v>2236</v>
      </c>
      <c r="P72" s="11" t="s">
        <v>2236</v>
      </c>
      <c r="Q72" s="60" t="s">
        <v>2236</v>
      </c>
      <c r="R72" s="11" t="s">
        <v>2236</v>
      </c>
      <c r="S72" s="12" t="s">
        <v>2236</v>
      </c>
      <c r="T72" s="12" t="s">
        <v>2236</v>
      </c>
      <c r="U72" s="12" t="s">
        <v>2236</v>
      </c>
      <c r="V72" s="12" t="s">
        <v>2236</v>
      </c>
      <c r="W72" s="12" t="s">
        <v>2236</v>
      </c>
      <c r="X72" s="12" t="s">
        <v>2236</v>
      </c>
      <c r="Y72" s="12" t="s">
        <v>2236</v>
      </c>
      <c r="Z72" s="12" t="s">
        <v>2236</v>
      </c>
      <c r="AA72" s="12" t="s">
        <v>2236</v>
      </c>
      <c r="AB72" s="12" t="s">
        <v>2236</v>
      </c>
      <c r="AC72" s="12" t="s">
        <v>2236</v>
      </c>
      <c r="AD72" s="12" t="s">
        <v>2236</v>
      </c>
      <c r="AE72" s="12" t="s">
        <v>2236</v>
      </c>
      <c r="AF72" s="12" t="s">
        <v>2236</v>
      </c>
      <c r="AG72" s="12" t="s">
        <v>2236</v>
      </c>
      <c r="AH72" s="12" t="s">
        <v>2236</v>
      </c>
      <c r="AI72" s="12" t="s">
        <v>2236</v>
      </c>
      <c r="AJ72" s="12" t="s">
        <v>2236</v>
      </c>
      <c r="AK72" s="12" t="s">
        <v>2236</v>
      </c>
      <c r="AL72" s="12" t="s">
        <v>2236</v>
      </c>
      <c r="AM72" s="12" t="s">
        <v>2236</v>
      </c>
      <c r="AN72" s="12" t="s">
        <v>2236</v>
      </c>
      <c r="AO72" s="12" t="s">
        <v>2236</v>
      </c>
      <c r="AP72" s="12" t="s">
        <v>2236</v>
      </c>
      <c r="AQ72" s="12" t="s">
        <v>2236</v>
      </c>
      <c r="AR72" s="12" t="s">
        <v>2236</v>
      </c>
      <c r="AS72" s="12" t="s">
        <v>2236</v>
      </c>
      <c r="AT72" s="12" t="s">
        <v>2236</v>
      </c>
      <c r="AU72" s="12" t="s">
        <v>2236</v>
      </c>
      <c r="AV72" s="12" t="s">
        <v>2236</v>
      </c>
      <c r="AW72" s="12" t="s">
        <v>2236</v>
      </c>
      <c r="AX72" s="12" t="s">
        <v>2236</v>
      </c>
      <c r="AY72" s="12" t="s">
        <v>2236</v>
      </c>
      <c r="AZ72" s="12" t="s">
        <v>2236</v>
      </c>
      <c r="BA72" s="12" t="s">
        <v>2236</v>
      </c>
      <c r="BB72" s="12" t="s">
        <v>2236</v>
      </c>
      <c r="BC72" s="12" t="s">
        <v>2236</v>
      </c>
      <c r="BD72" s="12" t="s">
        <v>2236</v>
      </c>
      <c r="BE72" s="12" t="s">
        <v>2236</v>
      </c>
      <c r="BF72" s="12" t="s">
        <v>2236</v>
      </c>
      <c r="BG72" s="12" t="s">
        <v>2236</v>
      </c>
      <c r="BH72" s="12" t="s">
        <v>2236</v>
      </c>
      <c r="BI72" s="11" t="s">
        <v>2236</v>
      </c>
      <c r="BJ72" s="11" t="s">
        <v>2236</v>
      </c>
      <c r="BK72" s="11" t="s">
        <v>2236</v>
      </c>
      <c r="BL72" s="11" t="s">
        <v>2236</v>
      </c>
      <c r="BM72" s="11" t="s">
        <v>2236</v>
      </c>
      <c r="BN72" s="11" t="s">
        <v>2236</v>
      </c>
      <c r="BO72" s="11" t="s">
        <v>2236</v>
      </c>
      <c r="BP72" s="11" t="s">
        <v>2236</v>
      </c>
      <c r="BQ72" s="11" t="s">
        <v>2236</v>
      </c>
      <c r="BR72" s="11" t="s">
        <v>2236</v>
      </c>
      <c r="BS72" s="12" t="s">
        <v>2236</v>
      </c>
      <c r="BT72" s="12" t="s">
        <v>2236</v>
      </c>
      <c r="BU72" s="12" t="s">
        <v>2236</v>
      </c>
      <c r="BV72" s="12" t="s">
        <v>2236</v>
      </c>
      <c r="BW72" s="12" t="s">
        <v>2236</v>
      </c>
      <c r="BX72" s="12" t="s">
        <v>2236</v>
      </c>
      <c r="BY72" s="12" t="s">
        <v>2236</v>
      </c>
      <c r="BZ72" s="12" t="s">
        <v>2236</v>
      </c>
      <c r="CA72" s="12" t="s">
        <v>2236</v>
      </c>
      <c r="CB72" s="12" t="s">
        <v>2236</v>
      </c>
      <c r="CC72" s="12" t="s">
        <v>2236</v>
      </c>
      <c r="CD72" s="12" t="s">
        <v>2236</v>
      </c>
      <c r="CE72" s="12" t="s">
        <v>2236</v>
      </c>
      <c r="CF72" s="11" t="s">
        <v>2236</v>
      </c>
      <c r="CG72" s="12" t="s">
        <v>2236</v>
      </c>
      <c r="CH72" s="11" t="s">
        <v>2236</v>
      </c>
      <c r="CI72" s="12" t="s">
        <v>2236</v>
      </c>
      <c r="CJ72" s="12" t="s">
        <v>2236</v>
      </c>
      <c r="CK72" s="12" t="s">
        <v>2236</v>
      </c>
      <c r="CL72" s="12" t="s">
        <v>2236</v>
      </c>
      <c r="CM72" s="12" t="s">
        <v>2236</v>
      </c>
      <c r="CN72" s="12" t="s">
        <v>2236</v>
      </c>
      <c r="CO72" s="12" t="s">
        <v>2236</v>
      </c>
      <c r="CP72" s="12" t="s">
        <v>2236</v>
      </c>
      <c r="CQ72" s="12" t="s">
        <v>2236</v>
      </c>
      <c r="CR72" s="12" t="s">
        <v>2236</v>
      </c>
      <c r="CS72" s="12" t="s">
        <v>2236</v>
      </c>
      <c r="CT72" s="12" t="s">
        <v>2236</v>
      </c>
      <c r="CU72" s="12" t="s">
        <v>2236</v>
      </c>
      <c r="CV72" s="12" t="s">
        <v>2236</v>
      </c>
      <c r="CW72" s="12" t="s">
        <v>2236</v>
      </c>
      <c r="CX72" s="12" t="s">
        <v>2236</v>
      </c>
      <c r="CY72" s="12" t="s">
        <v>2236</v>
      </c>
      <c r="CZ72" s="12" t="s">
        <v>2236</v>
      </c>
      <c r="DA72" s="12" t="s">
        <v>2236</v>
      </c>
      <c r="DB72" s="12" t="s">
        <v>2236</v>
      </c>
      <c r="DC72" s="12" t="s">
        <v>2236</v>
      </c>
      <c r="DD72" s="12" t="s">
        <v>2236</v>
      </c>
      <c r="DE72" s="12" t="s">
        <v>2236</v>
      </c>
      <c r="DF72" s="12" t="s">
        <v>2236</v>
      </c>
      <c r="DG72" s="12" t="s">
        <v>2236</v>
      </c>
      <c r="DH72" s="12" t="s">
        <v>2236</v>
      </c>
      <c r="DI72" s="12" t="s">
        <v>2236</v>
      </c>
      <c r="DJ72" s="12" t="s">
        <v>2236</v>
      </c>
      <c r="DK72" s="12" t="s">
        <v>2236</v>
      </c>
      <c r="DL72" s="12" t="s">
        <v>2236</v>
      </c>
      <c r="DM72" s="12" t="s">
        <v>2236</v>
      </c>
      <c r="DN72" s="12" t="s">
        <v>2236</v>
      </c>
      <c r="DO72" s="12" t="s">
        <v>2236</v>
      </c>
      <c r="DP72" s="12" t="s">
        <v>2236</v>
      </c>
      <c r="DQ72" s="12" t="s">
        <v>2236</v>
      </c>
      <c r="DR72" s="11" t="s">
        <v>2268</v>
      </c>
      <c r="DS72" s="11" t="s">
        <v>2236</v>
      </c>
      <c r="DT72" s="12" t="s">
        <v>2236</v>
      </c>
      <c r="DU72" s="12" t="s">
        <v>2236</v>
      </c>
      <c r="DV72" s="12" t="s">
        <v>2236</v>
      </c>
      <c r="DW72" s="12" t="s">
        <v>2236</v>
      </c>
      <c r="DX72" s="12" t="s">
        <v>2236</v>
      </c>
      <c r="DY72" s="12" t="s">
        <v>2236</v>
      </c>
      <c r="DZ72" s="12" t="s">
        <v>2236</v>
      </c>
      <c r="EA72" s="12" t="s">
        <v>2236</v>
      </c>
      <c r="EB72" s="12" t="s">
        <v>2236</v>
      </c>
      <c r="EC72" s="12" t="s">
        <v>2236</v>
      </c>
      <c r="ED72" s="12" t="s">
        <v>2236</v>
      </c>
      <c r="EE72" s="12" t="s">
        <v>2236</v>
      </c>
      <c r="EF72" s="12" t="s">
        <v>2236</v>
      </c>
      <c r="EG72" s="12" t="s">
        <v>2236</v>
      </c>
      <c r="EH72" s="12" t="s">
        <v>2236</v>
      </c>
      <c r="EI72" s="12" t="s">
        <v>2236</v>
      </c>
      <c r="EJ72" s="12" t="s">
        <v>2236</v>
      </c>
      <c r="EK72" s="12" t="s">
        <v>2236</v>
      </c>
      <c r="EL72" s="12" t="s">
        <v>2236</v>
      </c>
      <c r="EM72" s="12" t="s">
        <v>2236</v>
      </c>
      <c r="EN72" s="12" t="s">
        <v>2236</v>
      </c>
      <c r="EO72" s="12" t="s">
        <v>2236</v>
      </c>
      <c r="EP72" s="12" t="s">
        <v>2236</v>
      </c>
      <c r="EQ72" s="14" t="s">
        <v>5963</v>
      </c>
      <c r="ER72" s="11" t="s">
        <v>2236</v>
      </c>
      <c r="ES72" s="11" t="s">
        <v>2236</v>
      </c>
      <c r="ET72" s="11" t="s">
        <v>2236</v>
      </c>
      <c r="EU72" s="12" t="s">
        <v>2236</v>
      </c>
      <c r="EV72" s="12" t="s">
        <v>2236</v>
      </c>
      <c r="EW72" s="12" t="s">
        <v>2236</v>
      </c>
      <c r="EX72" s="12" t="s">
        <v>2236</v>
      </c>
      <c r="EY72" s="12" t="s">
        <v>2236</v>
      </c>
      <c r="EZ72" s="12" t="s">
        <v>2236</v>
      </c>
      <c r="FA72" s="12" t="s">
        <v>2236</v>
      </c>
      <c r="FB72" s="12" t="s">
        <v>2236</v>
      </c>
      <c r="FC72" s="12" t="s">
        <v>2236</v>
      </c>
      <c r="FD72" s="12" t="s">
        <v>2236</v>
      </c>
      <c r="FE72" s="12" t="s">
        <v>2236</v>
      </c>
      <c r="FF72" s="12" t="s">
        <v>2236</v>
      </c>
      <c r="FG72" s="12" t="s">
        <v>2236</v>
      </c>
      <c r="FH72" s="12" t="s">
        <v>2236</v>
      </c>
      <c r="FI72" s="12" t="s">
        <v>2236</v>
      </c>
      <c r="FJ72" s="12" t="s">
        <v>2236</v>
      </c>
      <c r="FK72" s="12" t="s">
        <v>2236</v>
      </c>
      <c r="FL72" s="12" t="s">
        <v>2236</v>
      </c>
      <c r="FM72" s="12" t="s">
        <v>2236</v>
      </c>
      <c r="FN72" s="12" t="s">
        <v>2236</v>
      </c>
      <c r="FO72" s="12" t="s">
        <v>2236</v>
      </c>
      <c r="FP72" s="12" t="s">
        <v>2236</v>
      </c>
      <c r="FQ72" s="12" t="s">
        <v>2236</v>
      </c>
      <c r="FR72" s="12" t="s">
        <v>2236</v>
      </c>
      <c r="FS72" s="12" t="s">
        <v>2236</v>
      </c>
      <c r="FT72" s="12" t="s">
        <v>2236</v>
      </c>
      <c r="FU72" s="12" t="s">
        <v>2236</v>
      </c>
      <c r="FV72" s="12" t="s">
        <v>2236</v>
      </c>
      <c r="FW72" s="11" t="s">
        <v>2236</v>
      </c>
      <c r="FX72" s="11" t="s">
        <v>2236</v>
      </c>
      <c r="FY72" s="11" t="s">
        <v>2236</v>
      </c>
      <c r="FZ72" s="11" t="s">
        <v>2236</v>
      </c>
      <c r="GA72" s="12" t="s">
        <v>2236</v>
      </c>
      <c r="GB72" s="12" t="s">
        <v>2236</v>
      </c>
      <c r="GC72" s="12" t="s">
        <v>2236</v>
      </c>
      <c r="GD72" s="12" t="s">
        <v>2236</v>
      </c>
      <c r="GE72" s="12" t="s">
        <v>2236</v>
      </c>
      <c r="GF72" s="12" t="s">
        <v>2236</v>
      </c>
      <c r="GG72" s="12" t="s">
        <v>2236</v>
      </c>
      <c r="GH72" s="12" t="s">
        <v>2236</v>
      </c>
      <c r="GI72" s="12" t="s">
        <v>2236</v>
      </c>
      <c r="GJ72" s="12" t="s">
        <v>2236</v>
      </c>
      <c r="GK72" s="12" t="s">
        <v>2236</v>
      </c>
      <c r="GL72" s="12" t="s">
        <v>2236</v>
      </c>
      <c r="GM72" s="12" t="s">
        <v>2236</v>
      </c>
      <c r="GN72" s="12" t="s">
        <v>2236</v>
      </c>
      <c r="GO72" s="12" t="s">
        <v>2236</v>
      </c>
      <c r="GP72" s="12" t="s">
        <v>2236</v>
      </c>
      <c r="GQ72" s="12" t="s">
        <v>2236</v>
      </c>
      <c r="GR72" s="12" t="s">
        <v>2236</v>
      </c>
      <c r="GS72" s="12" t="s">
        <v>2236</v>
      </c>
      <c r="GT72" s="12" t="s">
        <v>2236</v>
      </c>
      <c r="GU72" s="11" t="s">
        <v>4181</v>
      </c>
      <c r="GV72" s="11" t="s">
        <v>2236</v>
      </c>
      <c r="GW72" s="11" t="s">
        <v>2236</v>
      </c>
      <c r="GX72" s="11" t="s">
        <v>2236</v>
      </c>
      <c r="GY72" s="12" t="s">
        <v>2236</v>
      </c>
      <c r="GZ72" s="12" t="s">
        <v>2236</v>
      </c>
      <c r="HA72" s="12" t="s">
        <v>2236</v>
      </c>
      <c r="HB72" s="12" t="s">
        <v>2236</v>
      </c>
      <c r="HC72" s="12" t="s">
        <v>2236</v>
      </c>
      <c r="HD72" s="12" t="s">
        <v>2236</v>
      </c>
      <c r="HE72" s="12" t="s">
        <v>2236</v>
      </c>
      <c r="HF72" s="12" t="s">
        <v>2236</v>
      </c>
      <c r="HG72" s="12" t="s">
        <v>2236</v>
      </c>
      <c r="HH72" s="12" t="s">
        <v>2236</v>
      </c>
      <c r="HI72" s="12" t="s">
        <v>2236</v>
      </c>
      <c r="HJ72" s="12" t="s">
        <v>2236</v>
      </c>
      <c r="HK72" s="12" t="s">
        <v>2236</v>
      </c>
      <c r="HL72" s="12" t="s">
        <v>2236</v>
      </c>
      <c r="HM72" s="12" t="s">
        <v>2236</v>
      </c>
      <c r="HN72" s="12" t="s">
        <v>2236</v>
      </c>
      <c r="HO72" s="12" t="s">
        <v>2236</v>
      </c>
      <c r="HP72" s="12" t="s">
        <v>2236</v>
      </c>
      <c r="HQ72" s="12" t="s">
        <v>2236</v>
      </c>
      <c r="HR72" s="12" t="s">
        <v>2236</v>
      </c>
      <c r="HS72" s="11" t="s">
        <v>4181</v>
      </c>
      <c r="HT72" s="11" t="s">
        <v>2236</v>
      </c>
      <c r="HU72" s="11" t="s">
        <v>2236</v>
      </c>
      <c r="HV72" s="11" t="s">
        <v>2236</v>
      </c>
      <c r="HW72" s="12" t="s">
        <v>2236</v>
      </c>
      <c r="HX72" s="12" t="s">
        <v>2236</v>
      </c>
      <c r="HY72" s="12" t="s">
        <v>2236</v>
      </c>
      <c r="HZ72" s="12" t="s">
        <v>2236</v>
      </c>
      <c r="IA72" s="11" t="s">
        <v>4181</v>
      </c>
      <c r="IB72" s="11" t="s">
        <v>2236</v>
      </c>
      <c r="IC72" s="11" t="s">
        <v>2236</v>
      </c>
      <c r="ID72" s="11" t="s">
        <v>2236</v>
      </c>
      <c r="IE72" s="12" t="s">
        <v>2236</v>
      </c>
      <c r="IF72" s="12" t="s">
        <v>2236</v>
      </c>
      <c r="IG72" s="12" t="s">
        <v>2236</v>
      </c>
      <c r="IH72" s="12" t="s">
        <v>2236</v>
      </c>
      <c r="II72" s="11" t="s">
        <v>4181</v>
      </c>
      <c r="IJ72" s="11" t="s">
        <v>2236</v>
      </c>
      <c r="IK72" s="11" t="s">
        <v>2236</v>
      </c>
      <c r="IL72" s="11" t="s">
        <v>2236</v>
      </c>
      <c r="IM72" s="11" t="s">
        <v>4181</v>
      </c>
      <c r="IN72" s="11" t="s">
        <v>2236</v>
      </c>
      <c r="IO72" s="11" t="s">
        <v>2236</v>
      </c>
      <c r="IP72" s="11" t="s">
        <v>2236</v>
      </c>
      <c r="IQ72" s="11" t="s">
        <v>4181</v>
      </c>
      <c r="IR72" s="11" t="s">
        <v>2236</v>
      </c>
      <c r="IS72" s="11" t="s">
        <v>4182</v>
      </c>
      <c r="IT72" s="11" t="s">
        <v>2236</v>
      </c>
      <c r="IU72" s="12" t="s">
        <v>2236</v>
      </c>
      <c r="IV72" s="12" t="s">
        <v>2236</v>
      </c>
      <c r="IW72" s="12" t="s">
        <v>2236</v>
      </c>
      <c r="IX72" s="12" t="s">
        <v>2236</v>
      </c>
      <c r="IY72" s="12" t="s">
        <v>2236</v>
      </c>
      <c r="IZ72" s="12" t="s">
        <v>2236</v>
      </c>
      <c r="JA72" s="12" t="s">
        <v>2236</v>
      </c>
      <c r="JB72" s="12" t="s">
        <v>2236</v>
      </c>
      <c r="JC72" s="11" t="s">
        <v>4181</v>
      </c>
      <c r="JD72" s="11" t="s">
        <v>2236</v>
      </c>
      <c r="JE72" s="11" t="s">
        <v>2236</v>
      </c>
      <c r="JF72" s="11" t="s">
        <v>2236</v>
      </c>
      <c r="JG72" s="11" t="s">
        <v>4183</v>
      </c>
      <c r="JH72" s="11" t="s">
        <v>4184</v>
      </c>
      <c r="JI72" s="11" t="s">
        <v>2236</v>
      </c>
      <c r="JJ72" s="11" t="s">
        <v>2236</v>
      </c>
      <c r="JK72" s="12" t="s">
        <v>2236</v>
      </c>
      <c r="JL72" s="12" t="s">
        <v>2236</v>
      </c>
      <c r="JM72" s="12" t="s">
        <v>2236</v>
      </c>
      <c r="JN72" s="12" t="s">
        <v>2236</v>
      </c>
      <c r="JO72" s="12" t="s">
        <v>2236</v>
      </c>
      <c r="JP72" s="12" t="s">
        <v>2236</v>
      </c>
      <c r="JQ72" s="12" t="s">
        <v>2236</v>
      </c>
      <c r="JR72" s="12" t="s">
        <v>2236</v>
      </c>
      <c r="JS72" s="12" t="s">
        <v>2236</v>
      </c>
      <c r="JT72" s="12" t="s">
        <v>2236</v>
      </c>
      <c r="JU72" s="12" t="s">
        <v>2236</v>
      </c>
      <c r="JV72" s="12" t="s">
        <v>2236</v>
      </c>
      <c r="JW72" s="12" t="s">
        <v>2236</v>
      </c>
      <c r="JX72" s="12" t="s">
        <v>2236</v>
      </c>
      <c r="JY72" s="12" t="s">
        <v>2236</v>
      </c>
      <c r="JZ72" s="12" t="s">
        <v>2236</v>
      </c>
      <c r="KA72" s="12" t="s">
        <v>2236</v>
      </c>
      <c r="KB72" s="12" t="s">
        <v>2236</v>
      </c>
      <c r="KC72" s="12" t="s">
        <v>2236</v>
      </c>
      <c r="KD72" s="12" t="s">
        <v>2236</v>
      </c>
      <c r="KE72" s="12" t="s">
        <v>2236</v>
      </c>
      <c r="KF72" s="12" t="s">
        <v>2236</v>
      </c>
      <c r="KG72" s="12" t="s">
        <v>2236</v>
      </c>
      <c r="KH72" s="12" t="s">
        <v>2236</v>
      </c>
      <c r="KI72" s="12" t="s">
        <v>2236</v>
      </c>
      <c r="KJ72" s="12" t="s">
        <v>2236</v>
      </c>
      <c r="KK72" s="12" t="s">
        <v>2236</v>
      </c>
      <c r="KL72" s="12" t="s">
        <v>2236</v>
      </c>
      <c r="KM72" s="12" t="s">
        <v>2236</v>
      </c>
      <c r="KN72" s="12" t="s">
        <v>2236</v>
      </c>
      <c r="KO72" s="12" t="s">
        <v>2236</v>
      </c>
      <c r="KP72" s="12" t="s">
        <v>2236</v>
      </c>
      <c r="KQ72" s="12" t="s">
        <v>2236</v>
      </c>
      <c r="KR72" s="12" t="s">
        <v>2236</v>
      </c>
      <c r="KS72" s="12" t="s">
        <v>2236</v>
      </c>
      <c r="KT72" s="12" t="s">
        <v>2236</v>
      </c>
      <c r="KU72" s="12" t="s">
        <v>2236</v>
      </c>
      <c r="KV72" s="12" t="s">
        <v>2236</v>
      </c>
      <c r="KW72" s="12" t="s">
        <v>2236</v>
      </c>
      <c r="KX72" s="12" t="s">
        <v>2236</v>
      </c>
      <c r="KY72" s="12" t="s">
        <v>2236</v>
      </c>
      <c r="KZ72" s="12" t="s">
        <v>2236</v>
      </c>
      <c r="LA72" s="12" t="s">
        <v>2236</v>
      </c>
      <c r="LB72" s="12" t="s">
        <v>2236</v>
      </c>
      <c r="LC72" s="12" t="s">
        <v>2236</v>
      </c>
      <c r="LD72" s="12" t="s">
        <v>2236</v>
      </c>
      <c r="LE72" s="12" t="s">
        <v>2236</v>
      </c>
      <c r="LF72" s="12" t="s">
        <v>2236</v>
      </c>
      <c r="LG72" s="12" t="s">
        <v>2236</v>
      </c>
      <c r="LH72" s="12" t="s">
        <v>2236</v>
      </c>
      <c r="LI72" s="12" t="s">
        <v>2236</v>
      </c>
      <c r="LJ72" s="12" t="s">
        <v>2236</v>
      </c>
      <c r="LK72" s="12" t="s">
        <v>2236</v>
      </c>
      <c r="LL72" s="12" t="s">
        <v>2236</v>
      </c>
      <c r="LM72" s="12" t="s">
        <v>2236</v>
      </c>
      <c r="LN72" s="12" t="s">
        <v>2236</v>
      </c>
      <c r="LO72" s="12" t="s">
        <v>2236</v>
      </c>
      <c r="LP72" s="12" t="s">
        <v>2236</v>
      </c>
      <c r="LQ72" s="12" t="s">
        <v>2236</v>
      </c>
      <c r="LR72" s="12" t="s">
        <v>2236</v>
      </c>
      <c r="LS72" s="12" t="s">
        <v>2236</v>
      </c>
      <c r="LT72" s="12" t="s">
        <v>2236</v>
      </c>
      <c r="LU72" s="12" t="s">
        <v>2236</v>
      </c>
      <c r="LV72" s="12" t="s">
        <v>2236</v>
      </c>
      <c r="LW72" s="12" t="s">
        <v>2236</v>
      </c>
      <c r="LX72" s="12" t="s">
        <v>2236</v>
      </c>
      <c r="LY72" s="12" t="s">
        <v>2236</v>
      </c>
      <c r="LZ72" s="12" t="s">
        <v>2236</v>
      </c>
      <c r="MA72" s="12" t="s">
        <v>2236</v>
      </c>
      <c r="MB72" s="12" t="s">
        <v>2236</v>
      </c>
      <c r="MC72" s="12" t="s">
        <v>2236</v>
      </c>
      <c r="MD72" s="12" t="s">
        <v>2236</v>
      </c>
      <c r="ME72" s="12" t="s">
        <v>2236</v>
      </c>
      <c r="MF72" s="12" t="s">
        <v>2236</v>
      </c>
      <c r="MG72" s="12" t="s">
        <v>2236</v>
      </c>
      <c r="MH72" s="12" t="s">
        <v>2236</v>
      </c>
      <c r="MI72" s="12" t="s">
        <v>2236</v>
      </c>
      <c r="MJ72" s="12" t="s">
        <v>2236</v>
      </c>
      <c r="MK72" s="12" t="s">
        <v>2236</v>
      </c>
      <c r="ML72" s="12" t="s">
        <v>2236</v>
      </c>
      <c r="MM72" s="12" t="s">
        <v>2236</v>
      </c>
      <c r="MN72" s="12" t="s">
        <v>2236</v>
      </c>
      <c r="MO72" s="12" t="s">
        <v>2236</v>
      </c>
      <c r="MP72" s="12" t="s">
        <v>2236</v>
      </c>
      <c r="MQ72" s="12" t="s">
        <v>2236</v>
      </c>
      <c r="MR72" s="12" t="s">
        <v>2236</v>
      </c>
      <c r="MS72" s="12" t="s">
        <v>2236</v>
      </c>
      <c r="MT72" s="12" t="s">
        <v>2236</v>
      </c>
      <c r="MU72" s="12" t="s">
        <v>2236</v>
      </c>
      <c r="MV72" s="12" t="s">
        <v>2236</v>
      </c>
      <c r="MW72" s="12" t="s">
        <v>2236</v>
      </c>
      <c r="MX72" s="12" t="s">
        <v>2236</v>
      </c>
      <c r="MY72" s="12" t="s">
        <v>2236</v>
      </c>
      <c r="MZ72" s="12" t="s">
        <v>2236</v>
      </c>
      <c r="NA72" s="12" t="s">
        <v>2236</v>
      </c>
      <c r="NB72" s="12" t="s">
        <v>2236</v>
      </c>
      <c r="NC72" s="12" t="s">
        <v>2236</v>
      </c>
      <c r="ND72" s="12" t="s">
        <v>2236</v>
      </c>
      <c r="NE72" s="12" t="s">
        <v>2236</v>
      </c>
      <c r="NF72" s="12" t="s">
        <v>2236</v>
      </c>
      <c r="NG72" s="12" t="s">
        <v>2236</v>
      </c>
      <c r="NH72" s="12" t="s">
        <v>2236</v>
      </c>
      <c r="NI72" s="12" t="s">
        <v>2236</v>
      </c>
      <c r="NJ72" s="12" t="s">
        <v>2236</v>
      </c>
      <c r="NK72" s="12" t="s">
        <v>2236</v>
      </c>
      <c r="NL72" s="12" t="s">
        <v>2236</v>
      </c>
      <c r="NM72" s="12" t="s">
        <v>2236</v>
      </c>
      <c r="NN72" s="12" t="s">
        <v>2236</v>
      </c>
      <c r="NO72" s="12" t="s">
        <v>2236</v>
      </c>
      <c r="NP72" s="12" t="s">
        <v>2236</v>
      </c>
      <c r="NQ72" s="12" t="s">
        <v>2236</v>
      </c>
      <c r="NR72" s="12" t="s">
        <v>2236</v>
      </c>
      <c r="NS72" s="12" t="s">
        <v>2236</v>
      </c>
      <c r="NT72" s="12" t="s">
        <v>2236</v>
      </c>
      <c r="NU72" s="12" t="s">
        <v>2236</v>
      </c>
      <c r="NV72" s="12" t="s">
        <v>2236</v>
      </c>
      <c r="NW72" s="12" t="s">
        <v>2236</v>
      </c>
      <c r="NX72" s="12" t="s">
        <v>2236</v>
      </c>
      <c r="NY72" s="12" t="s">
        <v>2236</v>
      </c>
      <c r="NZ72" s="12" t="s">
        <v>2236</v>
      </c>
      <c r="OA72" s="12" t="s">
        <v>2236</v>
      </c>
      <c r="OB72" s="12" t="s">
        <v>2236</v>
      </c>
      <c r="OC72" s="12" t="s">
        <v>2236</v>
      </c>
      <c r="OD72" s="12" t="s">
        <v>2236</v>
      </c>
      <c r="OE72" s="12" t="s">
        <v>2236</v>
      </c>
      <c r="OF72" s="12" t="s">
        <v>2236</v>
      </c>
      <c r="OG72" s="12" t="s">
        <v>2236</v>
      </c>
      <c r="OH72" s="12" t="s">
        <v>2236</v>
      </c>
      <c r="OI72" s="12" t="s">
        <v>2236</v>
      </c>
      <c r="OJ72" s="12" t="s">
        <v>2236</v>
      </c>
      <c r="OK72" s="12" t="s">
        <v>2236</v>
      </c>
      <c r="OL72" s="12" t="s">
        <v>2236</v>
      </c>
      <c r="OM72" s="12" t="s">
        <v>2236</v>
      </c>
      <c r="ON72" s="12" t="s">
        <v>2236</v>
      </c>
      <c r="OO72" s="12" t="s">
        <v>2236</v>
      </c>
      <c r="OP72" s="12" t="s">
        <v>2236</v>
      </c>
      <c r="OQ72" s="12" t="s">
        <v>2236</v>
      </c>
      <c r="OR72" s="12" t="s">
        <v>2236</v>
      </c>
      <c r="OS72" s="12" t="s">
        <v>2236</v>
      </c>
      <c r="OT72" s="12" t="s">
        <v>2236</v>
      </c>
      <c r="OU72" s="12" t="s">
        <v>2236</v>
      </c>
      <c r="OV72" s="12" t="s">
        <v>2236</v>
      </c>
      <c r="OW72" s="12" t="s">
        <v>2236</v>
      </c>
      <c r="OX72" s="12" t="s">
        <v>2236</v>
      </c>
      <c r="OY72" s="12" t="s">
        <v>2236</v>
      </c>
      <c r="OZ72" s="12" t="s">
        <v>2236</v>
      </c>
      <c r="PA72" s="12" t="s">
        <v>2236</v>
      </c>
      <c r="PB72" s="12" t="s">
        <v>2236</v>
      </c>
      <c r="PC72" s="12" t="s">
        <v>2236</v>
      </c>
      <c r="PD72" s="12" t="s">
        <v>2236</v>
      </c>
      <c r="PE72" s="12" t="s">
        <v>2236</v>
      </c>
      <c r="PF72" s="12" t="s">
        <v>2236</v>
      </c>
      <c r="PG72" s="12" t="s">
        <v>2236</v>
      </c>
      <c r="PH72" s="12" t="s">
        <v>2236</v>
      </c>
      <c r="PI72" s="12" t="s">
        <v>2236</v>
      </c>
      <c r="PJ72" s="12" t="s">
        <v>2236</v>
      </c>
      <c r="PK72" s="12" t="s">
        <v>2236</v>
      </c>
      <c r="PL72" s="12" t="s">
        <v>2236</v>
      </c>
      <c r="PM72" s="12" t="s">
        <v>2236</v>
      </c>
      <c r="PN72" s="12" t="s">
        <v>2236</v>
      </c>
      <c r="PO72" s="12" t="s">
        <v>2236</v>
      </c>
      <c r="PP72" s="12" t="s">
        <v>2236</v>
      </c>
      <c r="PQ72" s="12" t="s">
        <v>2236</v>
      </c>
      <c r="PR72" s="12" t="s">
        <v>2236</v>
      </c>
      <c r="PS72" s="11" t="s">
        <v>2236</v>
      </c>
      <c r="PT72" s="11" t="s">
        <v>2236</v>
      </c>
      <c r="PU72" s="11" t="s">
        <v>2236</v>
      </c>
      <c r="PV72" s="11" t="s">
        <v>2236</v>
      </c>
      <c r="PW72" s="11" t="s">
        <v>5964</v>
      </c>
      <c r="PX72" s="20" t="s">
        <v>2170</v>
      </c>
    </row>
    <row r="73" spans="1:440" ht="15" customHeight="1">
      <c r="A73" s="11" t="s">
        <v>5965</v>
      </c>
      <c r="B73" s="11">
        <v>120</v>
      </c>
      <c r="C73" s="11" t="s">
        <v>3125</v>
      </c>
      <c r="D73" s="11" t="s">
        <v>3126</v>
      </c>
      <c r="E73" s="11" t="s">
        <v>5966</v>
      </c>
      <c r="F73" s="11">
        <v>2021</v>
      </c>
      <c r="G73" s="11" t="s">
        <v>3128</v>
      </c>
      <c r="H73" s="11" t="s">
        <v>3129</v>
      </c>
      <c r="I73" s="11" t="s">
        <v>3008</v>
      </c>
      <c r="J73" s="11" t="s">
        <v>5967</v>
      </c>
      <c r="K73" s="11" t="s">
        <v>2234</v>
      </c>
      <c r="L73" s="11" t="s">
        <v>2409</v>
      </c>
      <c r="M73" s="11" t="s">
        <v>2236</v>
      </c>
      <c r="N73" s="11" t="s">
        <v>2237</v>
      </c>
      <c r="O73" s="11" t="s">
        <v>2236</v>
      </c>
      <c r="P73" s="11" t="s">
        <v>2236</v>
      </c>
      <c r="Q73" s="60" t="s">
        <v>2236</v>
      </c>
      <c r="R73" s="11" t="s">
        <v>2236</v>
      </c>
      <c r="S73" s="12" t="s">
        <v>2236</v>
      </c>
      <c r="T73" s="12" t="s">
        <v>2236</v>
      </c>
      <c r="U73" s="12" t="s">
        <v>2236</v>
      </c>
      <c r="V73" s="12" t="s">
        <v>2236</v>
      </c>
      <c r="W73" s="12" t="s">
        <v>2236</v>
      </c>
      <c r="X73" s="12" t="s">
        <v>2236</v>
      </c>
      <c r="Y73" s="12" t="s">
        <v>2236</v>
      </c>
      <c r="Z73" s="12" t="s">
        <v>2236</v>
      </c>
      <c r="AA73" s="12" t="s">
        <v>2236</v>
      </c>
      <c r="AB73" s="12" t="s">
        <v>2236</v>
      </c>
      <c r="AC73" s="12" t="s">
        <v>2236</v>
      </c>
      <c r="AD73" s="12" t="s">
        <v>2236</v>
      </c>
      <c r="AE73" s="12" t="s">
        <v>2236</v>
      </c>
      <c r="AF73" s="12" t="s">
        <v>2236</v>
      </c>
      <c r="AG73" s="12" t="s">
        <v>2236</v>
      </c>
      <c r="AH73" s="12" t="s">
        <v>2236</v>
      </c>
      <c r="AI73" s="12" t="s">
        <v>2236</v>
      </c>
      <c r="AJ73" s="12" t="s">
        <v>2236</v>
      </c>
      <c r="AK73" s="12" t="s">
        <v>2236</v>
      </c>
      <c r="AL73" s="12" t="s">
        <v>2236</v>
      </c>
      <c r="AM73" s="12" t="s">
        <v>2236</v>
      </c>
      <c r="AN73" s="12" t="s">
        <v>2236</v>
      </c>
      <c r="AO73" s="12" t="s">
        <v>2236</v>
      </c>
      <c r="AP73" s="12" t="s">
        <v>2236</v>
      </c>
      <c r="AQ73" s="12" t="s">
        <v>2236</v>
      </c>
      <c r="AR73" s="12" t="s">
        <v>2236</v>
      </c>
      <c r="AS73" s="12" t="s">
        <v>2236</v>
      </c>
      <c r="AT73" s="12" t="s">
        <v>2236</v>
      </c>
      <c r="AU73" s="12" t="s">
        <v>2236</v>
      </c>
      <c r="AV73" s="12" t="s">
        <v>2236</v>
      </c>
      <c r="AW73" s="12" t="s">
        <v>2236</v>
      </c>
      <c r="AX73" s="12" t="s">
        <v>2236</v>
      </c>
      <c r="AY73" s="12" t="s">
        <v>2236</v>
      </c>
      <c r="AZ73" s="12" t="s">
        <v>2236</v>
      </c>
      <c r="BA73" s="12" t="s">
        <v>2236</v>
      </c>
      <c r="BB73" s="12" t="s">
        <v>2236</v>
      </c>
      <c r="BC73" s="12" t="s">
        <v>2236</v>
      </c>
      <c r="BD73" s="12" t="s">
        <v>2236</v>
      </c>
      <c r="BE73" s="12" t="s">
        <v>2236</v>
      </c>
      <c r="BF73" s="12" t="s">
        <v>2236</v>
      </c>
      <c r="BG73" s="12" t="s">
        <v>2236</v>
      </c>
      <c r="BH73" s="12" t="s">
        <v>2236</v>
      </c>
      <c r="BI73" s="11" t="s">
        <v>2236</v>
      </c>
      <c r="BJ73" s="11" t="s">
        <v>2236</v>
      </c>
      <c r="BK73" s="11" t="s">
        <v>2236</v>
      </c>
      <c r="BL73" s="11" t="s">
        <v>2236</v>
      </c>
      <c r="BM73" s="11" t="s">
        <v>2236</v>
      </c>
      <c r="BN73" s="11" t="s">
        <v>2236</v>
      </c>
      <c r="BO73" s="11" t="s">
        <v>2236</v>
      </c>
      <c r="BP73" s="11" t="s">
        <v>2236</v>
      </c>
      <c r="BQ73" s="11" t="s">
        <v>2236</v>
      </c>
      <c r="BR73" s="11" t="s">
        <v>2236</v>
      </c>
      <c r="BS73" s="12" t="s">
        <v>2236</v>
      </c>
      <c r="BT73" s="12" t="s">
        <v>2236</v>
      </c>
      <c r="BU73" s="12" t="s">
        <v>2236</v>
      </c>
      <c r="BV73" s="12" t="s">
        <v>2236</v>
      </c>
      <c r="BW73" s="12" t="s">
        <v>2236</v>
      </c>
      <c r="BX73" s="12" t="s">
        <v>2236</v>
      </c>
      <c r="BY73" s="12" t="s">
        <v>2236</v>
      </c>
      <c r="BZ73" s="12" t="s">
        <v>2236</v>
      </c>
      <c r="CA73" s="12" t="s">
        <v>2236</v>
      </c>
      <c r="CB73" s="12" t="s">
        <v>2236</v>
      </c>
      <c r="CC73" s="12" t="s">
        <v>2236</v>
      </c>
      <c r="CD73" s="12" t="s">
        <v>2236</v>
      </c>
      <c r="CE73" s="12" t="s">
        <v>2236</v>
      </c>
      <c r="CF73" s="11" t="s">
        <v>2236</v>
      </c>
      <c r="CG73" s="12" t="s">
        <v>2236</v>
      </c>
      <c r="CH73" s="11" t="s">
        <v>2236</v>
      </c>
      <c r="CI73" s="11" t="s">
        <v>2236</v>
      </c>
      <c r="CJ73" s="11" t="s">
        <v>3131</v>
      </c>
      <c r="CK73" s="11" t="s">
        <v>2236</v>
      </c>
      <c r="CL73" s="11" t="s">
        <v>2236</v>
      </c>
      <c r="CM73" s="11" t="s">
        <v>2236</v>
      </c>
      <c r="CN73" s="11" t="s">
        <v>3132</v>
      </c>
      <c r="CO73" s="11" t="s">
        <v>2236</v>
      </c>
      <c r="CP73" s="11" t="s">
        <v>2236</v>
      </c>
      <c r="CQ73" s="11" t="s">
        <v>2236</v>
      </c>
      <c r="CR73" s="11" t="s">
        <v>3133</v>
      </c>
      <c r="CS73" s="11" t="s">
        <v>2236</v>
      </c>
      <c r="CT73" s="11" t="s">
        <v>2236</v>
      </c>
      <c r="CU73" s="11" t="s">
        <v>2236</v>
      </c>
      <c r="CV73" s="11" t="s">
        <v>3134</v>
      </c>
      <c r="CW73" s="11" t="s">
        <v>2236</v>
      </c>
      <c r="CX73" s="11" t="s">
        <v>2236</v>
      </c>
      <c r="CY73" s="11" t="s">
        <v>2236</v>
      </c>
      <c r="CZ73" s="11" t="s">
        <v>3135</v>
      </c>
      <c r="DA73" s="11" t="s">
        <v>2236</v>
      </c>
      <c r="DB73" s="11" t="s">
        <v>2236</v>
      </c>
      <c r="DC73" s="11" t="s">
        <v>2236</v>
      </c>
      <c r="DD73" s="11" t="s">
        <v>3136</v>
      </c>
      <c r="DE73" s="11" t="s">
        <v>2236</v>
      </c>
      <c r="DF73" s="11" t="s">
        <v>2236</v>
      </c>
      <c r="DG73" s="11" t="s">
        <v>2236</v>
      </c>
      <c r="DH73" s="11" t="s">
        <v>3137</v>
      </c>
      <c r="DI73" s="11" t="s">
        <v>2236</v>
      </c>
      <c r="DJ73" s="11" t="s">
        <v>2236</v>
      </c>
      <c r="DK73" s="11" t="s">
        <v>2236</v>
      </c>
      <c r="DL73" s="11" t="s">
        <v>3138</v>
      </c>
      <c r="DM73" s="11" t="s">
        <v>2236</v>
      </c>
      <c r="DN73" s="11" t="s">
        <v>2236</v>
      </c>
      <c r="DO73" s="11" t="s">
        <v>2236</v>
      </c>
      <c r="DP73" s="11" t="s">
        <v>3139</v>
      </c>
      <c r="DQ73" s="11" t="s">
        <v>2236</v>
      </c>
      <c r="DR73" s="11" t="s">
        <v>2268</v>
      </c>
      <c r="DS73" s="11" t="s">
        <v>3140</v>
      </c>
      <c r="DT73" s="11" t="s">
        <v>3141</v>
      </c>
      <c r="DU73" s="11" t="s">
        <v>3142</v>
      </c>
      <c r="DV73" s="11" t="s">
        <v>3143</v>
      </c>
      <c r="DW73" s="11" t="s">
        <v>3144</v>
      </c>
      <c r="DX73" s="11" t="s">
        <v>3145</v>
      </c>
      <c r="DY73" s="11" t="s">
        <v>3146</v>
      </c>
      <c r="DZ73" s="11" t="s">
        <v>3147</v>
      </c>
      <c r="EA73" s="11" t="s">
        <v>3148</v>
      </c>
      <c r="EB73" s="11" t="s">
        <v>3149</v>
      </c>
      <c r="EC73" s="11" t="s">
        <v>3150</v>
      </c>
      <c r="ED73" s="11" t="s">
        <v>3151</v>
      </c>
      <c r="EE73" s="11" t="s">
        <v>3152</v>
      </c>
      <c r="EF73" s="11" t="s">
        <v>3153</v>
      </c>
      <c r="EG73" s="11" t="s">
        <v>3142</v>
      </c>
      <c r="EH73" s="11" t="s">
        <v>2860</v>
      </c>
      <c r="EI73" s="11" t="s">
        <v>3154</v>
      </c>
      <c r="EJ73" s="11" t="s">
        <v>3155</v>
      </c>
      <c r="EK73" s="11" t="s">
        <v>3156</v>
      </c>
      <c r="EL73" s="11" t="s">
        <v>3157</v>
      </c>
      <c r="EM73" s="11" t="s">
        <v>3151</v>
      </c>
      <c r="EN73" s="12" t="s">
        <v>2236</v>
      </c>
      <c r="EO73" s="12" t="s">
        <v>2236</v>
      </c>
      <c r="EP73" s="12" t="s">
        <v>2236</v>
      </c>
      <c r="EQ73" s="14" t="s">
        <v>2236</v>
      </c>
      <c r="ER73" s="12" t="s">
        <v>2236</v>
      </c>
      <c r="ES73" s="12" t="s">
        <v>2236</v>
      </c>
      <c r="ET73" s="12" t="s">
        <v>2236</v>
      </c>
      <c r="EU73" s="12" t="s">
        <v>2236</v>
      </c>
      <c r="EV73" s="12" t="s">
        <v>2236</v>
      </c>
      <c r="EW73" s="12" t="s">
        <v>2236</v>
      </c>
      <c r="EX73" s="12" t="s">
        <v>2236</v>
      </c>
      <c r="EY73" s="12" t="s">
        <v>2236</v>
      </c>
      <c r="EZ73" s="12" t="s">
        <v>2236</v>
      </c>
      <c r="FA73" s="12" t="s">
        <v>2236</v>
      </c>
      <c r="FB73" s="12" t="s">
        <v>2236</v>
      </c>
      <c r="FC73" s="12" t="s">
        <v>2236</v>
      </c>
      <c r="FD73" s="12" t="s">
        <v>2236</v>
      </c>
      <c r="FE73" s="12" t="s">
        <v>2236</v>
      </c>
      <c r="FF73" s="12" t="s">
        <v>2236</v>
      </c>
      <c r="FG73" s="12" t="s">
        <v>2236</v>
      </c>
      <c r="FH73" s="12" t="s">
        <v>2236</v>
      </c>
      <c r="FI73" s="12" t="s">
        <v>2236</v>
      </c>
      <c r="FJ73" s="12" t="s">
        <v>2236</v>
      </c>
      <c r="FK73" s="12" t="s">
        <v>2236</v>
      </c>
      <c r="FL73" s="12" t="s">
        <v>2236</v>
      </c>
      <c r="FM73" s="12" t="s">
        <v>2236</v>
      </c>
      <c r="FN73" s="12" t="s">
        <v>2236</v>
      </c>
      <c r="FO73" s="12" t="s">
        <v>2236</v>
      </c>
      <c r="FP73" s="12" t="s">
        <v>2236</v>
      </c>
      <c r="FQ73" s="12" t="s">
        <v>2236</v>
      </c>
      <c r="FR73" s="12" t="s">
        <v>2236</v>
      </c>
      <c r="FS73" s="12" t="s">
        <v>2236</v>
      </c>
      <c r="FT73" s="12" t="s">
        <v>2236</v>
      </c>
      <c r="FU73" s="12" t="s">
        <v>2236</v>
      </c>
      <c r="FV73" s="12" t="s">
        <v>2236</v>
      </c>
      <c r="FW73" s="12" t="s">
        <v>2236</v>
      </c>
      <c r="FX73" s="12" t="s">
        <v>2236</v>
      </c>
      <c r="FY73" s="12" t="s">
        <v>2236</v>
      </c>
      <c r="FZ73" s="12" t="s">
        <v>2236</v>
      </c>
      <c r="GA73" s="12" t="s">
        <v>2236</v>
      </c>
      <c r="GB73" s="12" t="s">
        <v>2236</v>
      </c>
      <c r="GC73" s="12" t="s">
        <v>2236</v>
      </c>
      <c r="GD73" s="12" t="s">
        <v>2236</v>
      </c>
      <c r="GE73" s="12" t="s">
        <v>2236</v>
      </c>
      <c r="GF73" s="12" t="s">
        <v>2236</v>
      </c>
      <c r="GG73" s="12" t="s">
        <v>2236</v>
      </c>
      <c r="GH73" s="12" t="s">
        <v>2236</v>
      </c>
      <c r="GI73" s="12" t="s">
        <v>2236</v>
      </c>
      <c r="GJ73" s="12" t="s">
        <v>2236</v>
      </c>
      <c r="GK73" s="12" t="s">
        <v>2236</v>
      </c>
      <c r="GL73" s="12" t="s">
        <v>2236</v>
      </c>
      <c r="GM73" s="12" t="s">
        <v>2236</v>
      </c>
      <c r="GN73" s="12" t="s">
        <v>2236</v>
      </c>
      <c r="GO73" s="12" t="s">
        <v>2236</v>
      </c>
      <c r="GP73" s="12" t="s">
        <v>2236</v>
      </c>
      <c r="GQ73" s="12" t="s">
        <v>2236</v>
      </c>
      <c r="GR73" s="12" t="s">
        <v>2236</v>
      </c>
      <c r="GS73" s="12" t="s">
        <v>2236</v>
      </c>
      <c r="GT73" s="12" t="s">
        <v>2236</v>
      </c>
      <c r="GU73" s="12" t="s">
        <v>2236</v>
      </c>
      <c r="GV73" s="12" t="s">
        <v>2236</v>
      </c>
      <c r="GW73" s="12" t="s">
        <v>2236</v>
      </c>
      <c r="GX73" s="12" t="s">
        <v>2236</v>
      </c>
      <c r="GY73" s="12" t="s">
        <v>2236</v>
      </c>
      <c r="GZ73" s="12" t="s">
        <v>2236</v>
      </c>
      <c r="HA73" s="12" t="s">
        <v>2236</v>
      </c>
      <c r="HB73" s="12" t="s">
        <v>2236</v>
      </c>
      <c r="HC73" s="12" t="s">
        <v>2236</v>
      </c>
      <c r="HD73" s="12" t="s">
        <v>2236</v>
      </c>
      <c r="HE73" s="12" t="s">
        <v>2236</v>
      </c>
      <c r="HF73" s="12" t="s">
        <v>2236</v>
      </c>
      <c r="HG73" s="12" t="s">
        <v>2236</v>
      </c>
      <c r="HH73" s="12" t="s">
        <v>2236</v>
      </c>
      <c r="HI73" s="12" t="s">
        <v>2236</v>
      </c>
      <c r="HJ73" s="12" t="s">
        <v>2236</v>
      </c>
      <c r="HK73" s="12" t="s">
        <v>2236</v>
      </c>
      <c r="HL73" s="12" t="s">
        <v>2236</v>
      </c>
      <c r="HM73" s="12" t="s">
        <v>2236</v>
      </c>
      <c r="HN73" s="12" t="s">
        <v>2236</v>
      </c>
      <c r="HO73" s="12" t="s">
        <v>2236</v>
      </c>
      <c r="HP73" s="12" t="s">
        <v>2236</v>
      </c>
      <c r="HQ73" s="12" t="s">
        <v>2236</v>
      </c>
      <c r="HR73" s="12" t="s">
        <v>2236</v>
      </c>
      <c r="HS73" s="12" t="s">
        <v>2236</v>
      </c>
      <c r="HT73" s="12" t="s">
        <v>2236</v>
      </c>
      <c r="HU73" s="12" t="s">
        <v>2236</v>
      </c>
      <c r="HV73" s="12" t="s">
        <v>2236</v>
      </c>
      <c r="HW73" s="12" t="s">
        <v>2236</v>
      </c>
      <c r="HX73" s="12" t="s">
        <v>2236</v>
      </c>
      <c r="HY73" s="12" t="s">
        <v>2236</v>
      </c>
      <c r="HZ73" s="12" t="s">
        <v>2236</v>
      </c>
      <c r="IA73" s="12" t="s">
        <v>2236</v>
      </c>
      <c r="IB73" s="12" t="s">
        <v>2236</v>
      </c>
      <c r="IC73" s="12" t="s">
        <v>2236</v>
      </c>
      <c r="ID73" s="12" t="s">
        <v>2236</v>
      </c>
      <c r="IE73" s="12" t="s">
        <v>2236</v>
      </c>
      <c r="IF73" s="12" t="s">
        <v>2236</v>
      </c>
      <c r="IG73" s="12" t="s">
        <v>2236</v>
      </c>
      <c r="IH73" s="12" t="s">
        <v>2236</v>
      </c>
      <c r="II73" s="12" t="s">
        <v>2236</v>
      </c>
      <c r="IJ73" s="12" t="s">
        <v>2236</v>
      </c>
      <c r="IK73" s="12" t="s">
        <v>2236</v>
      </c>
      <c r="IL73" s="12" t="s">
        <v>2236</v>
      </c>
      <c r="IM73" s="12" t="s">
        <v>2236</v>
      </c>
      <c r="IN73" s="12" t="s">
        <v>2236</v>
      </c>
      <c r="IO73" s="12" t="s">
        <v>2236</v>
      </c>
      <c r="IP73" s="12" t="s">
        <v>2236</v>
      </c>
      <c r="IQ73" s="12" t="s">
        <v>2236</v>
      </c>
      <c r="IR73" s="12" t="s">
        <v>2236</v>
      </c>
      <c r="IS73" s="12" t="s">
        <v>2236</v>
      </c>
      <c r="IT73" s="12" t="s">
        <v>2236</v>
      </c>
      <c r="IU73" s="12" t="s">
        <v>2236</v>
      </c>
      <c r="IV73" s="12" t="s">
        <v>2236</v>
      </c>
      <c r="IW73" s="12" t="s">
        <v>2236</v>
      </c>
      <c r="IX73" s="12" t="s">
        <v>2236</v>
      </c>
      <c r="IY73" s="12" t="s">
        <v>2236</v>
      </c>
      <c r="IZ73" s="12" t="s">
        <v>2236</v>
      </c>
      <c r="JA73" s="12" t="s">
        <v>2236</v>
      </c>
      <c r="JB73" s="12" t="s">
        <v>2236</v>
      </c>
      <c r="JC73" s="12" t="s">
        <v>2236</v>
      </c>
      <c r="JD73" s="12" t="s">
        <v>2236</v>
      </c>
      <c r="JE73" s="12" t="s">
        <v>2236</v>
      </c>
      <c r="JF73" s="12" t="s">
        <v>2236</v>
      </c>
      <c r="JG73" s="12" t="s">
        <v>2236</v>
      </c>
      <c r="JH73" s="12" t="s">
        <v>2236</v>
      </c>
      <c r="JI73" s="12" t="s">
        <v>2236</v>
      </c>
      <c r="JJ73" s="12" t="s">
        <v>2236</v>
      </c>
      <c r="JK73" s="12" t="s">
        <v>2236</v>
      </c>
      <c r="JL73" s="12" t="s">
        <v>2236</v>
      </c>
      <c r="JM73" s="12" t="s">
        <v>2236</v>
      </c>
      <c r="JN73" s="12" t="s">
        <v>2236</v>
      </c>
      <c r="JO73" s="12" t="s">
        <v>2236</v>
      </c>
      <c r="JP73" s="12" t="s">
        <v>2236</v>
      </c>
      <c r="JQ73" s="12" t="s">
        <v>2236</v>
      </c>
      <c r="JR73" s="12" t="s">
        <v>2236</v>
      </c>
      <c r="JS73" s="12" t="s">
        <v>2236</v>
      </c>
      <c r="JT73" s="12" t="s">
        <v>2236</v>
      </c>
      <c r="JU73" s="12" t="s">
        <v>2236</v>
      </c>
      <c r="JV73" s="12" t="s">
        <v>2236</v>
      </c>
      <c r="JW73" s="12" t="s">
        <v>2236</v>
      </c>
      <c r="JX73" s="12" t="s">
        <v>2236</v>
      </c>
      <c r="JY73" s="12" t="s">
        <v>2236</v>
      </c>
      <c r="JZ73" s="12" t="s">
        <v>2236</v>
      </c>
      <c r="KA73" s="12" t="s">
        <v>2236</v>
      </c>
      <c r="KB73" s="12" t="s">
        <v>2236</v>
      </c>
      <c r="KC73" s="12" t="s">
        <v>2236</v>
      </c>
      <c r="KD73" s="12" t="s">
        <v>2236</v>
      </c>
      <c r="KE73" s="12" t="s">
        <v>2236</v>
      </c>
      <c r="KF73" s="12" t="s">
        <v>2236</v>
      </c>
      <c r="KG73" s="12" t="s">
        <v>2236</v>
      </c>
      <c r="KH73" s="12" t="s">
        <v>2236</v>
      </c>
      <c r="KI73" s="12" t="s">
        <v>2236</v>
      </c>
      <c r="KJ73" s="12" t="s">
        <v>2236</v>
      </c>
      <c r="KK73" s="12" t="s">
        <v>2236</v>
      </c>
      <c r="KL73" s="12" t="s">
        <v>2236</v>
      </c>
      <c r="KM73" s="12" t="s">
        <v>2236</v>
      </c>
      <c r="KN73" s="12" t="s">
        <v>2236</v>
      </c>
      <c r="KO73" s="12" t="s">
        <v>2236</v>
      </c>
      <c r="KP73" s="12" t="s">
        <v>2236</v>
      </c>
      <c r="KQ73" s="12" t="s">
        <v>2236</v>
      </c>
      <c r="KR73" s="12" t="s">
        <v>2236</v>
      </c>
      <c r="KS73" s="12" t="s">
        <v>2236</v>
      </c>
      <c r="KT73" s="12" t="s">
        <v>2236</v>
      </c>
      <c r="KU73" s="12" t="s">
        <v>2236</v>
      </c>
      <c r="KV73" s="12" t="s">
        <v>2236</v>
      </c>
      <c r="KW73" s="12" t="s">
        <v>2236</v>
      </c>
      <c r="KX73" s="12" t="s">
        <v>2236</v>
      </c>
      <c r="KY73" s="12" t="s">
        <v>2236</v>
      </c>
      <c r="KZ73" s="12" t="s">
        <v>2236</v>
      </c>
      <c r="LA73" s="12" t="s">
        <v>2236</v>
      </c>
      <c r="LB73" s="12" t="s">
        <v>2236</v>
      </c>
      <c r="LC73" s="12" t="s">
        <v>2236</v>
      </c>
      <c r="LD73" s="12" t="s">
        <v>2236</v>
      </c>
      <c r="LE73" s="12" t="s">
        <v>2236</v>
      </c>
      <c r="LF73" s="12" t="s">
        <v>2236</v>
      </c>
      <c r="LG73" s="12" t="s">
        <v>2236</v>
      </c>
      <c r="LH73" s="12" t="s">
        <v>2236</v>
      </c>
      <c r="LI73" s="12" t="s">
        <v>2236</v>
      </c>
      <c r="LJ73" s="12" t="s">
        <v>2236</v>
      </c>
      <c r="LK73" s="12" t="s">
        <v>2236</v>
      </c>
      <c r="LL73" s="12" t="s">
        <v>2236</v>
      </c>
      <c r="LM73" s="12" t="s">
        <v>2236</v>
      </c>
      <c r="LN73" s="12" t="s">
        <v>2236</v>
      </c>
      <c r="LO73" s="12" t="s">
        <v>2236</v>
      </c>
      <c r="LP73" s="12" t="s">
        <v>2236</v>
      </c>
      <c r="LQ73" s="12" t="s">
        <v>2236</v>
      </c>
      <c r="LR73" s="12" t="s">
        <v>2236</v>
      </c>
      <c r="LS73" s="12" t="s">
        <v>2236</v>
      </c>
      <c r="LT73" s="12" t="s">
        <v>2236</v>
      </c>
      <c r="LU73" s="12" t="s">
        <v>2236</v>
      </c>
      <c r="LV73" s="12" t="s">
        <v>2236</v>
      </c>
      <c r="LW73" s="12" t="s">
        <v>2236</v>
      </c>
      <c r="LX73" s="12" t="s">
        <v>2236</v>
      </c>
      <c r="LY73" s="12" t="s">
        <v>2236</v>
      </c>
      <c r="LZ73" s="12" t="s">
        <v>2236</v>
      </c>
      <c r="MA73" s="12" t="s">
        <v>2236</v>
      </c>
      <c r="MB73" s="12" t="s">
        <v>2236</v>
      </c>
      <c r="MC73" s="12" t="s">
        <v>2236</v>
      </c>
      <c r="MD73" s="12" t="s">
        <v>2236</v>
      </c>
      <c r="ME73" s="12" t="s">
        <v>2236</v>
      </c>
      <c r="MF73" s="12" t="s">
        <v>2236</v>
      </c>
      <c r="MG73" s="12" t="s">
        <v>2236</v>
      </c>
      <c r="MH73" s="12" t="s">
        <v>2236</v>
      </c>
      <c r="MI73" s="12" t="s">
        <v>2236</v>
      </c>
      <c r="MJ73" s="12" t="s">
        <v>2236</v>
      </c>
      <c r="MK73" s="12" t="s">
        <v>2236</v>
      </c>
      <c r="ML73" s="12" t="s">
        <v>2236</v>
      </c>
      <c r="MM73" s="12" t="s">
        <v>2236</v>
      </c>
      <c r="MN73" s="12" t="s">
        <v>2236</v>
      </c>
      <c r="MO73" s="12" t="s">
        <v>2236</v>
      </c>
      <c r="MP73" s="12" t="s">
        <v>2236</v>
      </c>
      <c r="MQ73" s="12" t="s">
        <v>2236</v>
      </c>
      <c r="MR73" s="12" t="s">
        <v>2236</v>
      </c>
      <c r="MS73" s="12" t="s">
        <v>2236</v>
      </c>
      <c r="MT73" s="12" t="s">
        <v>2236</v>
      </c>
      <c r="MU73" s="12" t="s">
        <v>2236</v>
      </c>
      <c r="MV73" s="12" t="s">
        <v>2236</v>
      </c>
      <c r="MW73" s="12" t="s">
        <v>2236</v>
      </c>
      <c r="MX73" s="12" t="s">
        <v>2236</v>
      </c>
      <c r="MY73" s="12" t="s">
        <v>2236</v>
      </c>
      <c r="MZ73" s="12" t="s">
        <v>2236</v>
      </c>
      <c r="NA73" s="12" t="s">
        <v>2236</v>
      </c>
      <c r="NB73" s="12" t="s">
        <v>2236</v>
      </c>
      <c r="NC73" s="12" t="s">
        <v>2236</v>
      </c>
      <c r="ND73" s="12" t="s">
        <v>2236</v>
      </c>
      <c r="NE73" s="12" t="s">
        <v>2236</v>
      </c>
      <c r="NF73" s="12" t="s">
        <v>2236</v>
      </c>
      <c r="NG73" s="12" t="s">
        <v>2236</v>
      </c>
      <c r="NH73" s="12" t="s">
        <v>2236</v>
      </c>
      <c r="NI73" s="12" t="s">
        <v>2236</v>
      </c>
      <c r="NJ73" s="12" t="s">
        <v>2236</v>
      </c>
      <c r="NK73" s="12" t="s">
        <v>2236</v>
      </c>
      <c r="NL73" s="12" t="s">
        <v>2236</v>
      </c>
      <c r="NM73" s="12" t="s">
        <v>2236</v>
      </c>
      <c r="NN73" s="12" t="s">
        <v>2236</v>
      </c>
      <c r="NO73" s="12" t="s">
        <v>2236</v>
      </c>
      <c r="NP73" s="12" t="s">
        <v>2236</v>
      </c>
      <c r="NQ73" s="12" t="s">
        <v>2236</v>
      </c>
      <c r="NR73" s="12" t="s">
        <v>2236</v>
      </c>
      <c r="NS73" s="12" t="s">
        <v>2236</v>
      </c>
      <c r="NT73" s="12" t="s">
        <v>2236</v>
      </c>
      <c r="NU73" s="12" t="s">
        <v>2236</v>
      </c>
      <c r="NV73" s="12" t="s">
        <v>2236</v>
      </c>
      <c r="NW73" s="12" t="s">
        <v>2236</v>
      </c>
      <c r="NX73" s="12" t="s">
        <v>2236</v>
      </c>
      <c r="NY73" s="12" t="s">
        <v>2236</v>
      </c>
      <c r="NZ73" s="12" t="s">
        <v>2236</v>
      </c>
      <c r="OA73" s="12" t="s">
        <v>2236</v>
      </c>
      <c r="OB73" s="12" t="s">
        <v>2236</v>
      </c>
      <c r="OC73" s="12" t="s">
        <v>2236</v>
      </c>
      <c r="OD73" s="12" t="s">
        <v>2236</v>
      </c>
      <c r="OE73" s="12" t="s">
        <v>2236</v>
      </c>
      <c r="OF73" s="12" t="s">
        <v>2236</v>
      </c>
      <c r="OG73" s="12" t="s">
        <v>2236</v>
      </c>
      <c r="OH73" s="12" t="s">
        <v>2236</v>
      </c>
      <c r="OI73" s="12" t="s">
        <v>2236</v>
      </c>
      <c r="OJ73" s="12" t="s">
        <v>2236</v>
      </c>
      <c r="OK73" s="12" t="s">
        <v>2236</v>
      </c>
      <c r="OL73" s="12" t="s">
        <v>2236</v>
      </c>
      <c r="OM73" s="12" t="s">
        <v>2236</v>
      </c>
      <c r="ON73" s="12" t="s">
        <v>2236</v>
      </c>
      <c r="OO73" s="12" t="s">
        <v>2236</v>
      </c>
      <c r="OP73" s="12" t="s">
        <v>2236</v>
      </c>
      <c r="OQ73" s="12" t="s">
        <v>2236</v>
      </c>
      <c r="OR73" s="12" t="s">
        <v>2236</v>
      </c>
      <c r="OS73" s="12" t="s">
        <v>2236</v>
      </c>
      <c r="OT73" s="12" t="s">
        <v>2236</v>
      </c>
      <c r="OU73" s="12" t="s">
        <v>2236</v>
      </c>
      <c r="OV73" s="12" t="s">
        <v>2236</v>
      </c>
      <c r="OW73" s="12" t="s">
        <v>2236</v>
      </c>
      <c r="OX73" s="12" t="s">
        <v>2236</v>
      </c>
      <c r="OY73" s="12" t="s">
        <v>2236</v>
      </c>
      <c r="OZ73" s="12" t="s">
        <v>2236</v>
      </c>
      <c r="PA73" s="12" t="s">
        <v>2236</v>
      </c>
      <c r="PB73" s="12" t="s">
        <v>2236</v>
      </c>
      <c r="PC73" s="12" t="s">
        <v>2236</v>
      </c>
      <c r="PD73" s="12" t="s">
        <v>2236</v>
      </c>
      <c r="PE73" s="12" t="s">
        <v>2236</v>
      </c>
      <c r="PF73" s="12" t="s">
        <v>2236</v>
      </c>
      <c r="PG73" s="12" t="s">
        <v>2236</v>
      </c>
      <c r="PH73" s="12" t="s">
        <v>2236</v>
      </c>
      <c r="PI73" s="12" t="s">
        <v>2236</v>
      </c>
      <c r="PJ73" s="12" t="s">
        <v>2236</v>
      </c>
      <c r="PK73" s="12" t="s">
        <v>2236</v>
      </c>
      <c r="PL73" s="12" t="s">
        <v>2236</v>
      </c>
      <c r="PM73" s="12" t="s">
        <v>2236</v>
      </c>
      <c r="PN73" s="12" t="s">
        <v>2236</v>
      </c>
      <c r="PO73" s="12" t="s">
        <v>2236</v>
      </c>
      <c r="PP73" s="12" t="s">
        <v>2236</v>
      </c>
      <c r="PQ73" s="12" t="s">
        <v>2236</v>
      </c>
      <c r="PR73" s="12" t="s">
        <v>2236</v>
      </c>
      <c r="PS73" s="11" t="s">
        <v>2236</v>
      </c>
      <c r="PT73" s="11" t="s">
        <v>2236</v>
      </c>
      <c r="PU73" s="11" t="s">
        <v>2236</v>
      </c>
      <c r="PV73" s="11" t="s">
        <v>5968</v>
      </c>
      <c r="PW73" s="13" t="s">
        <v>5969</v>
      </c>
      <c r="PX73" s="20" t="s">
        <v>2170</v>
      </c>
    </row>
    <row r="74" spans="1:440" ht="15" customHeight="1">
      <c r="A74" s="11" t="s">
        <v>5970</v>
      </c>
      <c r="B74" s="11">
        <v>1071</v>
      </c>
      <c r="C74" s="11" t="s">
        <v>2573</v>
      </c>
      <c r="D74" s="11" t="s">
        <v>2574</v>
      </c>
      <c r="E74" s="11" t="s">
        <v>2575</v>
      </c>
      <c r="F74" s="11">
        <v>2015</v>
      </c>
      <c r="G74" s="11" t="s">
        <v>2576</v>
      </c>
      <c r="H74" s="11" t="s">
        <v>2577</v>
      </c>
      <c r="I74" s="11" t="s">
        <v>2578</v>
      </c>
      <c r="J74" s="11" t="s">
        <v>2579</v>
      </c>
      <c r="K74" s="11" t="s">
        <v>2408</v>
      </c>
      <c r="L74" s="11" t="s">
        <v>2235</v>
      </c>
      <c r="M74" s="11" t="s">
        <v>2580</v>
      </c>
      <c r="N74" s="11" t="s">
        <v>2581</v>
      </c>
      <c r="O74" s="11" t="s">
        <v>2582</v>
      </c>
      <c r="P74" s="11" t="s">
        <v>2236</v>
      </c>
      <c r="Q74" s="60" t="s">
        <v>2236</v>
      </c>
      <c r="R74" s="11" t="s">
        <v>2236</v>
      </c>
      <c r="S74" s="12" t="s">
        <v>2236</v>
      </c>
      <c r="T74" s="12" t="s">
        <v>2236</v>
      </c>
      <c r="U74" s="12" t="s">
        <v>2236</v>
      </c>
      <c r="V74" s="12" t="s">
        <v>2236</v>
      </c>
      <c r="W74" s="12" t="s">
        <v>2236</v>
      </c>
      <c r="X74" s="12" t="s">
        <v>2236</v>
      </c>
      <c r="Y74" s="12" t="s">
        <v>2236</v>
      </c>
      <c r="Z74" s="12" t="s">
        <v>2236</v>
      </c>
      <c r="AA74" s="12" t="s">
        <v>2236</v>
      </c>
      <c r="AB74" s="12" t="s">
        <v>2236</v>
      </c>
      <c r="AC74" s="12" t="s">
        <v>2236</v>
      </c>
      <c r="AD74" s="12" t="s">
        <v>2236</v>
      </c>
      <c r="AE74" s="12" t="s">
        <v>2236</v>
      </c>
      <c r="AF74" s="12" t="s">
        <v>2236</v>
      </c>
      <c r="AG74" s="12" t="s">
        <v>2236</v>
      </c>
      <c r="AH74" s="12" t="s">
        <v>2236</v>
      </c>
      <c r="AI74" s="12" t="s">
        <v>2236</v>
      </c>
      <c r="AJ74" s="12" t="s">
        <v>2236</v>
      </c>
      <c r="AK74" s="12" t="s">
        <v>2236</v>
      </c>
      <c r="AL74" s="12" t="s">
        <v>2236</v>
      </c>
      <c r="AM74" s="12" t="s">
        <v>2236</v>
      </c>
      <c r="AN74" s="12" t="s">
        <v>2236</v>
      </c>
      <c r="AO74" s="12" t="s">
        <v>2236</v>
      </c>
      <c r="AP74" s="12" t="s">
        <v>2236</v>
      </c>
      <c r="AQ74" s="12" t="s">
        <v>2236</v>
      </c>
      <c r="AR74" s="12" t="s">
        <v>2236</v>
      </c>
      <c r="AS74" s="12" t="s">
        <v>2236</v>
      </c>
      <c r="AT74" s="12" t="s">
        <v>2236</v>
      </c>
      <c r="AU74" s="12" t="s">
        <v>2236</v>
      </c>
      <c r="AV74" s="12" t="s">
        <v>2236</v>
      </c>
      <c r="AW74" s="12" t="s">
        <v>2236</v>
      </c>
      <c r="AX74" s="12" t="s">
        <v>2236</v>
      </c>
      <c r="AY74" s="12" t="s">
        <v>2236</v>
      </c>
      <c r="AZ74" s="12" t="s">
        <v>2236</v>
      </c>
      <c r="BA74" s="12" t="s">
        <v>2236</v>
      </c>
      <c r="BB74" s="12" t="s">
        <v>2236</v>
      </c>
      <c r="BC74" s="12" t="s">
        <v>2236</v>
      </c>
      <c r="BD74" s="12" t="s">
        <v>2236</v>
      </c>
      <c r="BE74" s="12" t="s">
        <v>2236</v>
      </c>
      <c r="BF74" s="12" t="s">
        <v>2236</v>
      </c>
      <c r="BG74" s="12" t="s">
        <v>2236</v>
      </c>
      <c r="BH74" s="12" t="s">
        <v>2236</v>
      </c>
      <c r="BI74" s="12" t="s">
        <v>2236</v>
      </c>
      <c r="BJ74" s="12" t="s">
        <v>2236</v>
      </c>
      <c r="BK74" s="12" t="s">
        <v>2236</v>
      </c>
      <c r="BL74" s="12" t="s">
        <v>2236</v>
      </c>
      <c r="BM74" s="12" t="s">
        <v>2236</v>
      </c>
      <c r="BN74" s="12" t="s">
        <v>2236</v>
      </c>
      <c r="BO74" s="12" t="s">
        <v>2236</v>
      </c>
      <c r="BP74" s="12" t="s">
        <v>2236</v>
      </c>
      <c r="BQ74" s="12" t="s">
        <v>2236</v>
      </c>
      <c r="BR74" s="12" t="s">
        <v>2236</v>
      </c>
      <c r="BS74" s="12" t="s">
        <v>2236</v>
      </c>
      <c r="BT74" s="12" t="s">
        <v>2236</v>
      </c>
      <c r="BU74" s="12" t="s">
        <v>2236</v>
      </c>
      <c r="BV74" s="12" t="s">
        <v>2236</v>
      </c>
      <c r="BW74" s="12" t="s">
        <v>2236</v>
      </c>
      <c r="BX74" s="12" t="s">
        <v>2236</v>
      </c>
      <c r="BY74" s="12" t="s">
        <v>2236</v>
      </c>
      <c r="BZ74" s="11" t="s">
        <v>2236</v>
      </c>
      <c r="CA74" s="11" t="s">
        <v>2236</v>
      </c>
      <c r="CB74" s="11" t="s">
        <v>2236</v>
      </c>
      <c r="CC74" s="11" t="s">
        <v>2236</v>
      </c>
      <c r="CD74" s="11" t="s">
        <v>2236</v>
      </c>
      <c r="CE74" s="11" t="s">
        <v>2236</v>
      </c>
      <c r="CF74" s="11" t="s">
        <v>2236</v>
      </c>
      <c r="CG74" s="12" t="s">
        <v>2236</v>
      </c>
      <c r="CH74" s="11" t="s">
        <v>2583</v>
      </c>
      <c r="CI74" s="11" t="s">
        <v>2236</v>
      </c>
      <c r="CJ74" s="11" t="s">
        <v>2236</v>
      </c>
      <c r="CK74" s="11" t="s">
        <v>2584</v>
      </c>
      <c r="CL74" s="11" t="s">
        <v>2585</v>
      </c>
      <c r="CM74" s="11" t="s">
        <v>2236</v>
      </c>
      <c r="CN74" s="11" t="s">
        <v>2236</v>
      </c>
      <c r="CO74" s="11" t="s">
        <v>2584</v>
      </c>
      <c r="CP74" s="11" t="s">
        <v>2586</v>
      </c>
      <c r="CQ74" s="11" t="s">
        <v>2236</v>
      </c>
      <c r="CR74" s="11" t="s">
        <v>2236</v>
      </c>
      <c r="CS74" s="11" t="s">
        <v>2584</v>
      </c>
      <c r="CT74" s="11" t="s">
        <v>2588</v>
      </c>
      <c r="CU74" s="11" t="s">
        <v>2236</v>
      </c>
      <c r="CV74" s="11" t="s">
        <v>2236</v>
      </c>
      <c r="CW74" s="11" t="s">
        <v>2584</v>
      </c>
      <c r="CX74" s="11" t="s">
        <v>2589</v>
      </c>
      <c r="CY74" s="11" t="s">
        <v>2236</v>
      </c>
      <c r="CZ74" s="11" t="s">
        <v>2236</v>
      </c>
      <c r="DA74" s="11" t="s">
        <v>2584</v>
      </c>
      <c r="DB74" s="12" t="s">
        <v>2236</v>
      </c>
      <c r="DC74" s="12" t="s">
        <v>2236</v>
      </c>
      <c r="DD74" s="12" t="s">
        <v>2236</v>
      </c>
      <c r="DE74" s="12" t="s">
        <v>2236</v>
      </c>
      <c r="DF74" s="12" t="s">
        <v>2236</v>
      </c>
      <c r="DG74" s="12" t="s">
        <v>2236</v>
      </c>
      <c r="DH74" s="12" t="s">
        <v>2236</v>
      </c>
      <c r="DI74" s="12" t="s">
        <v>2236</v>
      </c>
      <c r="DJ74" s="12" t="s">
        <v>2236</v>
      </c>
      <c r="DK74" s="12" t="s">
        <v>2236</v>
      </c>
      <c r="DL74" s="12" t="s">
        <v>2236</v>
      </c>
      <c r="DM74" s="12" t="s">
        <v>2236</v>
      </c>
      <c r="DN74" s="12" t="s">
        <v>2236</v>
      </c>
      <c r="DO74" s="12" t="s">
        <v>2236</v>
      </c>
      <c r="DP74" s="12" t="s">
        <v>2236</v>
      </c>
      <c r="DQ74" s="12" t="s">
        <v>2236</v>
      </c>
      <c r="DR74" s="11" t="s">
        <v>2268</v>
      </c>
      <c r="DS74" s="11" t="s">
        <v>2590</v>
      </c>
      <c r="DT74" s="11" t="s">
        <v>2591</v>
      </c>
      <c r="DU74" s="11" t="s">
        <v>2592</v>
      </c>
      <c r="DV74" s="11" t="s">
        <v>2593</v>
      </c>
      <c r="DW74" s="11" t="s">
        <v>2594</v>
      </c>
      <c r="DX74" s="11" t="s">
        <v>2592</v>
      </c>
      <c r="DY74" s="11" t="s">
        <v>2595</v>
      </c>
      <c r="DZ74" s="11" t="s">
        <v>2596</v>
      </c>
      <c r="EA74" s="11" t="s">
        <v>2592</v>
      </c>
      <c r="EB74" s="11" t="s">
        <v>2597</v>
      </c>
      <c r="EC74" s="11" t="s">
        <v>2598</v>
      </c>
      <c r="ED74" s="11" t="s">
        <v>2592</v>
      </c>
      <c r="EE74" s="11" t="s">
        <v>2599</v>
      </c>
      <c r="EF74" s="11" t="s">
        <v>2600</v>
      </c>
      <c r="EG74" s="11" t="s">
        <v>2592</v>
      </c>
      <c r="EH74" s="11" t="s">
        <v>2601</v>
      </c>
      <c r="EI74" s="11" t="s">
        <v>2602</v>
      </c>
      <c r="EJ74" s="11" t="s">
        <v>2592</v>
      </c>
      <c r="EK74" s="12" t="s">
        <v>2236</v>
      </c>
      <c r="EL74" s="12" t="s">
        <v>2236</v>
      </c>
      <c r="EM74" s="12" t="s">
        <v>2236</v>
      </c>
      <c r="EN74" s="12" t="s">
        <v>2236</v>
      </c>
      <c r="EO74" s="12" t="s">
        <v>2236</v>
      </c>
      <c r="EP74" s="12" t="s">
        <v>2236</v>
      </c>
      <c r="EQ74" s="12" t="s">
        <v>2236</v>
      </c>
      <c r="ER74" s="12" t="s">
        <v>2236</v>
      </c>
      <c r="ES74" s="12" t="s">
        <v>2236</v>
      </c>
      <c r="ET74" s="12" t="s">
        <v>2236</v>
      </c>
      <c r="EU74" s="12" t="s">
        <v>2236</v>
      </c>
      <c r="EV74" s="12" t="s">
        <v>2236</v>
      </c>
      <c r="EW74" s="12" t="s">
        <v>2236</v>
      </c>
      <c r="EX74" s="12" t="s">
        <v>2236</v>
      </c>
      <c r="EY74" s="12" t="s">
        <v>2236</v>
      </c>
      <c r="EZ74" s="12" t="s">
        <v>2236</v>
      </c>
      <c r="FA74" s="12" t="s">
        <v>2236</v>
      </c>
      <c r="FB74" s="12" t="s">
        <v>2236</v>
      </c>
      <c r="FC74" s="12" t="s">
        <v>2236</v>
      </c>
      <c r="FD74" s="12" t="s">
        <v>2236</v>
      </c>
      <c r="FE74" s="12" t="s">
        <v>2236</v>
      </c>
      <c r="FF74" s="12" t="s">
        <v>2236</v>
      </c>
      <c r="FG74" s="12" t="s">
        <v>2236</v>
      </c>
      <c r="FH74" s="12" t="s">
        <v>2236</v>
      </c>
      <c r="FI74" s="12" t="s">
        <v>2236</v>
      </c>
      <c r="FJ74" s="12" t="s">
        <v>2236</v>
      </c>
      <c r="FK74" s="12" t="s">
        <v>2236</v>
      </c>
      <c r="FL74" s="12" t="s">
        <v>2236</v>
      </c>
      <c r="FM74" s="12" t="s">
        <v>2236</v>
      </c>
      <c r="FN74" s="12" t="s">
        <v>2236</v>
      </c>
      <c r="FO74" s="12" t="s">
        <v>2236</v>
      </c>
      <c r="FP74" s="12" t="s">
        <v>2236</v>
      </c>
      <c r="FQ74" s="12" t="s">
        <v>2236</v>
      </c>
      <c r="FR74" s="12" t="s">
        <v>2236</v>
      </c>
      <c r="FS74" s="12" t="s">
        <v>2236</v>
      </c>
      <c r="FT74" s="12" t="s">
        <v>2236</v>
      </c>
      <c r="FU74" s="12" t="s">
        <v>2236</v>
      </c>
      <c r="FV74" s="12" t="s">
        <v>2236</v>
      </c>
      <c r="FW74" s="12" t="s">
        <v>2236</v>
      </c>
      <c r="FX74" s="12" t="s">
        <v>2236</v>
      </c>
      <c r="FY74" s="12" t="s">
        <v>2236</v>
      </c>
      <c r="FZ74" s="12" t="s">
        <v>2236</v>
      </c>
      <c r="GA74" s="12" t="s">
        <v>2236</v>
      </c>
      <c r="GB74" s="12" t="s">
        <v>2236</v>
      </c>
      <c r="GC74" s="12" t="s">
        <v>2236</v>
      </c>
      <c r="GD74" s="12" t="s">
        <v>2236</v>
      </c>
      <c r="GE74" s="12" t="s">
        <v>2236</v>
      </c>
      <c r="GF74" s="12" t="s">
        <v>2236</v>
      </c>
      <c r="GG74" s="12" t="s">
        <v>2236</v>
      </c>
      <c r="GH74" s="12" t="s">
        <v>2236</v>
      </c>
      <c r="GI74" s="12" t="s">
        <v>2236</v>
      </c>
      <c r="GJ74" s="12" t="s">
        <v>2236</v>
      </c>
      <c r="GK74" s="12" t="s">
        <v>2236</v>
      </c>
      <c r="GL74" s="12" t="s">
        <v>2236</v>
      </c>
      <c r="GM74" s="12" t="s">
        <v>2236</v>
      </c>
      <c r="GN74" s="12" t="s">
        <v>2236</v>
      </c>
      <c r="GO74" s="12" t="s">
        <v>2236</v>
      </c>
      <c r="GP74" s="12" t="s">
        <v>2236</v>
      </c>
      <c r="GQ74" s="12" t="s">
        <v>2236</v>
      </c>
      <c r="GR74" s="12" t="s">
        <v>2236</v>
      </c>
      <c r="GS74" s="12" t="s">
        <v>2236</v>
      </c>
      <c r="GT74" s="12" t="s">
        <v>2236</v>
      </c>
      <c r="GU74" s="11" t="s">
        <v>2603</v>
      </c>
      <c r="GV74" s="11" t="s">
        <v>2604</v>
      </c>
      <c r="GW74" s="11" t="s">
        <v>2236</v>
      </c>
      <c r="GX74" s="11" t="s">
        <v>2236</v>
      </c>
      <c r="GY74" s="12" t="s">
        <v>2236</v>
      </c>
      <c r="GZ74" s="12" t="s">
        <v>2236</v>
      </c>
      <c r="HA74" s="12" t="s">
        <v>2236</v>
      </c>
      <c r="HB74" s="12" t="s">
        <v>2236</v>
      </c>
      <c r="HC74" s="12" t="s">
        <v>2236</v>
      </c>
      <c r="HD74" s="12" t="s">
        <v>2236</v>
      </c>
      <c r="HE74" s="12" t="s">
        <v>2236</v>
      </c>
      <c r="HF74" s="12" t="s">
        <v>2236</v>
      </c>
      <c r="HG74" s="12" t="s">
        <v>2236</v>
      </c>
      <c r="HH74" s="12" t="s">
        <v>2236</v>
      </c>
      <c r="HI74" s="12" t="s">
        <v>2236</v>
      </c>
      <c r="HJ74" s="12" t="s">
        <v>2236</v>
      </c>
      <c r="HK74" s="12" t="s">
        <v>2236</v>
      </c>
      <c r="HL74" s="12" t="s">
        <v>2236</v>
      </c>
      <c r="HM74" s="12" t="s">
        <v>2236</v>
      </c>
      <c r="HN74" s="12" t="s">
        <v>2236</v>
      </c>
      <c r="HO74" s="12" t="s">
        <v>2236</v>
      </c>
      <c r="HP74" s="12" t="s">
        <v>2236</v>
      </c>
      <c r="HQ74" s="12" t="s">
        <v>2236</v>
      </c>
      <c r="HR74" s="12" t="s">
        <v>2236</v>
      </c>
      <c r="HS74" s="12" t="s">
        <v>2236</v>
      </c>
      <c r="HT74" s="12" t="s">
        <v>2236</v>
      </c>
      <c r="HU74" s="12" t="s">
        <v>2236</v>
      </c>
      <c r="HV74" s="12" t="s">
        <v>2236</v>
      </c>
      <c r="HW74" s="12" t="s">
        <v>2236</v>
      </c>
      <c r="HX74" s="12" t="s">
        <v>2236</v>
      </c>
      <c r="HY74" s="12" t="s">
        <v>2236</v>
      </c>
      <c r="HZ74" s="12" t="s">
        <v>2236</v>
      </c>
      <c r="IA74" s="11" t="s">
        <v>2605</v>
      </c>
      <c r="IB74" s="11" t="s">
        <v>5971</v>
      </c>
      <c r="IC74" s="11" t="s">
        <v>2236</v>
      </c>
      <c r="ID74" s="11" t="s">
        <v>2236</v>
      </c>
      <c r="IE74" s="12" t="s">
        <v>2236</v>
      </c>
      <c r="IF74" s="12" t="s">
        <v>2236</v>
      </c>
      <c r="IG74" s="12" t="s">
        <v>2236</v>
      </c>
      <c r="IH74" s="12" t="s">
        <v>2236</v>
      </c>
      <c r="II74" s="12" t="s">
        <v>2236</v>
      </c>
      <c r="IJ74" s="12" t="s">
        <v>2236</v>
      </c>
      <c r="IK74" s="12" t="s">
        <v>2236</v>
      </c>
      <c r="IL74" s="12" t="s">
        <v>2236</v>
      </c>
      <c r="IM74" s="12" t="s">
        <v>2236</v>
      </c>
      <c r="IN74" s="12" t="s">
        <v>2236</v>
      </c>
      <c r="IO74" s="12" t="s">
        <v>2236</v>
      </c>
      <c r="IP74" s="12" t="s">
        <v>2236</v>
      </c>
      <c r="IQ74" s="12" t="s">
        <v>2236</v>
      </c>
      <c r="IR74" s="12" t="s">
        <v>2236</v>
      </c>
      <c r="IS74" s="12" t="s">
        <v>2236</v>
      </c>
      <c r="IT74" s="12" t="s">
        <v>2236</v>
      </c>
      <c r="IU74" s="12" t="s">
        <v>2236</v>
      </c>
      <c r="IV74" s="12" t="s">
        <v>2236</v>
      </c>
      <c r="IW74" s="12" t="s">
        <v>2236</v>
      </c>
      <c r="IX74" s="12" t="s">
        <v>2236</v>
      </c>
      <c r="IY74" s="12" t="s">
        <v>2236</v>
      </c>
      <c r="IZ74" s="12" t="s">
        <v>2236</v>
      </c>
      <c r="JA74" s="12" t="s">
        <v>2236</v>
      </c>
      <c r="JB74" s="12" t="s">
        <v>2236</v>
      </c>
      <c r="JC74" s="12" t="s">
        <v>2236</v>
      </c>
      <c r="JD74" s="12" t="s">
        <v>2236</v>
      </c>
      <c r="JE74" s="12" t="s">
        <v>2236</v>
      </c>
      <c r="JF74" s="12" t="s">
        <v>2236</v>
      </c>
      <c r="JG74" s="12" t="s">
        <v>2236</v>
      </c>
      <c r="JH74" s="12" t="s">
        <v>2236</v>
      </c>
      <c r="JI74" s="12" t="s">
        <v>2236</v>
      </c>
      <c r="JJ74" s="12" t="s">
        <v>2236</v>
      </c>
      <c r="JK74" s="12" t="s">
        <v>2236</v>
      </c>
      <c r="JL74" s="12" t="s">
        <v>2236</v>
      </c>
      <c r="JM74" s="12" t="s">
        <v>2236</v>
      </c>
      <c r="JN74" s="12" t="s">
        <v>2236</v>
      </c>
      <c r="JO74" s="11" t="s">
        <v>2607</v>
      </c>
      <c r="JP74" s="13" t="s">
        <v>2608</v>
      </c>
      <c r="JQ74" s="11" t="s">
        <v>2236</v>
      </c>
      <c r="JR74" s="11" t="s">
        <v>2236</v>
      </c>
      <c r="JS74" s="11" t="s">
        <v>2609</v>
      </c>
      <c r="JT74" s="13" t="s">
        <v>5972</v>
      </c>
      <c r="JU74" s="11" t="s">
        <v>2236</v>
      </c>
      <c r="JV74" s="11" t="s">
        <v>2236</v>
      </c>
      <c r="JW74" s="11" t="s">
        <v>5973</v>
      </c>
      <c r="JX74" s="13" t="s">
        <v>5974</v>
      </c>
      <c r="JY74" s="11" t="s">
        <v>2236</v>
      </c>
      <c r="JZ74" s="11" t="s">
        <v>2236</v>
      </c>
      <c r="KA74" s="11" t="s">
        <v>5975</v>
      </c>
      <c r="KB74" s="13" t="s">
        <v>5976</v>
      </c>
      <c r="KC74" s="11" t="s">
        <v>2236</v>
      </c>
      <c r="KD74" s="11" t="s">
        <v>2236</v>
      </c>
      <c r="KE74" s="11" t="s">
        <v>5977</v>
      </c>
      <c r="KF74" s="11" t="s">
        <v>5978</v>
      </c>
      <c r="KG74" s="11" t="s">
        <v>2236</v>
      </c>
      <c r="KH74" s="11" t="s">
        <v>2236</v>
      </c>
      <c r="KI74" s="11" t="s">
        <v>5979</v>
      </c>
      <c r="KJ74" s="13" t="s">
        <v>5980</v>
      </c>
      <c r="KK74" s="11" t="s">
        <v>2236</v>
      </c>
      <c r="KL74" s="11" t="s">
        <v>2236</v>
      </c>
      <c r="KM74" s="11" t="s">
        <v>5981</v>
      </c>
      <c r="KN74" s="13" t="s">
        <v>5982</v>
      </c>
      <c r="KO74" s="11" t="s">
        <v>2236</v>
      </c>
      <c r="KP74" s="11" t="s">
        <v>2236</v>
      </c>
      <c r="KQ74" s="11" t="s">
        <v>5983</v>
      </c>
      <c r="KR74" s="13" t="s">
        <v>5984</v>
      </c>
      <c r="KS74" s="11" t="s">
        <v>2236</v>
      </c>
      <c r="KT74" s="11" t="s">
        <v>2236</v>
      </c>
      <c r="KU74" s="11" t="s">
        <v>5985</v>
      </c>
      <c r="KV74" s="13" t="s">
        <v>5986</v>
      </c>
      <c r="KW74" s="11" t="s">
        <v>2236</v>
      </c>
      <c r="KX74" s="11" t="s">
        <v>2236</v>
      </c>
      <c r="KY74" s="11" t="s">
        <v>5987</v>
      </c>
      <c r="KZ74" s="13" t="s">
        <v>5988</v>
      </c>
      <c r="LA74" s="11" t="s">
        <v>2236</v>
      </c>
      <c r="LB74" s="11" t="s">
        <v>2236</v>
      </c>
      <c r="LC74" s="12" t="s">
        <v>2236</v>
      </c>
      <c r="LD74" s="12" t="s">
        <v>2236</v>
      </c>
      <c r="LE74" s="12" t="s">
        <v>2236</v>
      </c>
      <c r="LF74" s="12" t="s">
        <v>2236</v>
      </c>
      <c r="LG74" s="12" t="s">
        <v>2236</v>
      </c>
      <c r="LH74" s="12" t="s">
        <v>2236</v>
      </c>
      <c r="LI74" s="12" t="s">
        <v>2236</v>
      </c>
      <c r="LJ74" s="12" t="s">
        <v>2236</v>
      </c>
      <c r="LK74" s="12" t="s">
        <v>2236</v>
      </c>
      <c r="LL74" s="12" t="s">
        <v>2236</v>
      </c>
      <c r="LM74" s="12" t="s">
        <v>2236</v>
      </c>
      <c r="LN74" s="12" t="s">
        <v>2236</v>
      </c>
      <c r="LO74" s="12" t="s">
        <v>2236</v>
      </c>
      <c r="LP74" s="12" t="s">
        <v>2236</v>
      </c>
      <c r="LQ74" s="12" t="s">
        <v>2236</v>
      </c>
      <c r="LR74" s="12" t="s">
        <v>2236</v>
      </c>
      <c r="LS74" s="12" t="s">
        <v>2236</v>
      </c>
      <c r="LT74" s="12" t="s">
        <v>2236</v>
      </c>
      <c r="LU74" s="12" t="s">
        <v>2236</v>
      </c>
      <c r="LV74" s="12" t="s">
        <v>2236</v>
      </c>
      <c r="LW74" s="12" t="s">
        <v>2236</v>
      </c>
      <c r="LX74" s="12" t="s">
        <v>2236</v>
      </c>
      <c r="LY74" s="12" t="s">
        <v>2236</v>
      </c>
      <c r="LZ74" s="12" t="s">
        <v>2236</v>
      </c>
      <c r="MA74" s="12" t="s">
        <v>2236</v>
      </c>
      <c r="MB74" s="12" t="s">
        <v>2236</v>
      </c>
      <c r="MC74" s="12" t="s">
        <v>2236</v>
      </c>
      <c r="MD74" s="12" t="s">
        <v>2236</v>
      </c>
      <c r="ME74" s="12" t="s">
        <v>2236</v>
      </c>
      <c r="MF74" s="12" t="s">
        <v>2236</v>
      </c>
      <c r="MG74" s="12" t="s">
        <v>2236</v>
      </c>
      <c r="MH74" s="12" t="s">
        <v>2236</v>
      </c>
      <c r="MI74" s="12" t="s">
        <v>2236</v>
      </c>
      <c r="MJ74" s="12" t="s">
        <v>2236</v>
      </c>
      <c r="MK74" s="12" t="s">
        <v>2236</v>
      </c>
      <c r="ML74" s="12" t="s">
        <v>2236</v>
      </c>
      <c r="MM74" s="12" t="s">
        <v>2236</v>
      </c>
      <c r="MN74" s="12" t="s">
        <v>2236</v>
      </c>
      <c r="MO74" s="12" t="s">
        <v>2236</v>
      </c>
      <c r="MP74" s="12" t="s">
        <v>2236</v>
      </c>
      <c r="MQ74" s="12" t="s">
        <v>2236</v>
      </c>
      <c r="MR74" s="12" t="s">
        <v>2236</v>
      </c>
      <c r="MS74" s="12" t="s">
        <v>2236</v>
      </c>
      <c r="MT74" s="12" t="s">
        <v>2236</v>
      </c>
      <c r="MU74" s="12" t="s">
        <v>2236</v>
      </c>
      <c r="MV74" s="12" t="s">
        <v>2236</v>
      </c>
      <c r="MW74" s="12" t="s">
        <v>2236</v>
      </c>
      <c r="MX74" s="12" t="s">
        <v>2236</v>
      </c>
      <c r="MY74" s="12" t="s">
        <v>2236</v>
      </c>
      <c r="MZ74" s="12" t="s">
        <v>2236</v>
      </c>
      <c r="NA74" s="12" t="s">
        <v>2236</v>
      </c>
      <c r="NB74" s="12" t="s">
        <v>2236</v>
      </c>
      <c r="NC74" s="12" t="s">
        <v>2236</v>
      </c>
      <c r="ND74" s="12" t="s">
        <v>2236</v>
      </c>
      <c r="NE74" s="12" t="s">
        <v>2236</v>
      </c>
      <c r="NF74" s="12" t="s">
        <v>2236</v>
      </c>
      <c r="NG74" s="12" t="s">
        <v>2236</v>
      </c>
      <c r="NH74" s="12" t="s">
        <v>2236</v>
      </c>
      <c r="NI74" s="12" t="s">
        <v>2236</v>
      </c>
      <c r="NJ74" s="12" t="s">
        <v>2236</v>
      </c>
      <c r="NK74" s="12" t="s">
        <v>2236</v>
      </c>
      <c r="NL74" s="12" t="s">
        <v>2236</v>
      </c>
      <c r="NM74" s="12" t="s">
        <v>2236</v>
      </c>
      <c r="NN74" s="12" t="s">
        <v>2236</v>
      </c>
      <c r="NO74" s="12" t="s">
        <v>2236</v>
      </c>
      <c r="NP74" s="12" t="s">
        <v>2236</v>
      </c>
      <c r="NQ74" s="12" t="s">
        <v>2236</v>
      </c>
      <c r="NR74" s="12" t="s">
        <v>2236</v>
      </c>
      <c r="NS74" s="12" t="s">
        <v>2236</v>
      </c>
      <c r="NT74" s="12" t="s">
        <v>2236</v>
      </c>
      <c r="NU74" s="12" t="s">
        <v>2236</v>
      </c>
      <c r="NV74" s="12" t="s">
        <v>2236</v>
      </c>
      <c r="NW74" s="12" t="s">
        <v>2236</v>
      </c>
      <c r="NX74" s="12" t="s">
        <v>2236</v>
      </c>
      <c r="NY74" s="12" t="s">
        <v>2236</v>
      </c>
      <c r="NZ74" s="12" t="s">
        <v>2236</v>
      </c>
      <c r="OA74" s="12" t="s">
        <v>2236</v>
      </c>
      <c r="OB74" s="12" t="s">
        <v>2236</v>
      </c>
      <c r="OC74" s="12" t="s">
        <v>2236</v>
      </c>
      <c r="OD74" s="12" t="s">
        <v>2236</v>
      </c>
      <c r="OE74" s="12" t="s">
        <v>2236</v>
      </c>
      <c r="OF74" s="12" t="s">
        <v>2236</v>
      </c>
      <c r="OG74" s="12" t="s">
        <v>2236</v>
      </c>
      <c r="OH74" s="12" t="s">
        <v>2236</v>
      </c>
      <c r="OI74" s="12" t="s">
        <v>2236</v>
      </c>
      <c r="OJ74" s="12" t="s">
        <v>2236</v>
      </c>
      <c r="OK74" s="12" t="s">
        <v>2236</v>
      </c>
      <c r="OL74" s="12" t="s">
        <v>2236</v>
      </c>
      <c r="OM74" s="12" t="s">
        <v>2236</v>
      </c>
      <c r="ON74" s="12" t="s">
        <v>2236</v>
      </c>
      <c r="OO74" s="12" t="s">
        <v>2236</v>
      </c>
      <c r="OP74" s="12" t="s">
        <v>2236</v>
      </c>
      <c r="OQ74" s="12" t="s">
        <v>2236</v>
      </c>
      <c r="OR74" s="12" t="s">
        <v>2236</v>
      </c>
      <c r="OS74" s="12" t="s">
        <v>2236</v>
      </c>
      <c r="OT74" s="12" t="s">
        <v>2236</v>
      </c>
      <c r="OU74" s="12" t="s">
        <v>2236</v>
      </c>
      <c r="OV74" s="12" t="s">
        <v>2236</v>
      </c>
      <c r="OW74" s="12" t="s">
        <v>2236</v>
      </c>
      <c r="OX74" s="12" t="s">
        <v>2236</v>
      </c>
      <c r="OY74" s="12" t="s">
        <v>2236</v>
      </c>
      <c r="OZ74" s="12" t="s">
        <v>2236</v>
      </c>
      <c r="PA74" s="12" t="s">
        <v>2236</v>
      </c>
      <c r="PB74" s="12" t="s">
        <v>2236</v>
      </c>
      <c r="PC74" s="12" t="s">
        <v>2236</v>
      </c>
      <c r="PD74" s="12" t="s">
        <v>2236</v>
      </c>
      <c r="PE74" s="12" t="s">
        <v>2236</v>
      </c>
      <c r="PF74" s="12" t="s">
        <v>2236</v>
      </c>
      <c r="PG74" s="12" t="s">
        <v>2236</v>
      </c>
      <c r="PH74" s="12" t="s">
        <v>2236</v>
      </c>
      <c r="PI74" s="12" t="s">
        <v>2236</v>
      </c>
      <c r="PJ74" s="12" t="s">
        <v>2236</v>
      </c>
      <c r="PK74" s="12" t="s">
        <v>2236</v>
      </c>
      <c r="PL74" s="12" t="s">
        <v>2236</v>
      </c>
      <c r="PM74" s="12" t="s">
        <v>2236</v>
      </c>
      <c r="PN74" s="12" t="s">
        <v>2236</v>
      </c>
      <c r="PO74" s="12" t="s">
        <v>2236</v>
      </c>
      <c r="PP74" s="12" t="s">
        <v>2236</v>
      </c>
      <c r="PQ74" s="12" t="s">
        <v>2236</v>
      </c>
      <c r="PR74" s="12" t="s">
        <v>2236</v>
      </c>
      <c r="PS74" s="11" t="s">
        <v>5989</v>
      </c>
      <c r="PT74" s="11" t="s">
        <v>2236</v>
      </c>
      <c r="PU74" s="11" t="s">
        <v>2236</v>
      </c>
      <c r="PV74" s="11" t="s">
        <v>2236</v>
      </c>
      <c r="PW74" s="11" t="s">
        <v>5990</v>
      </c>
      <c r="PX74" s="20" t="s">
        <v>2170</v>
      </c>
    </row>
    <row r="75" spans="1:440" ht="15" customHeight="1">
      <c r="A75" s="11" t="s">
        <v>5991</v>
      </c>
      <c r="B75" s="11">
        <v>10973</v>
      </c>
      <c r="C75" s="11" t="s">
        <v>4599</v>
      </c>
      <c r="D75" s="11" t="s">
        <v>4600</v>
      </c>
      <c r="E75" s="11" t="s">
        <v>4601</v>
      </c>
      <c r="F75" s="11">
        <v>2004</v>
      </c>
      <c r="G75" s="11" t="s">
        <v>4602</v>
      </c>
      <c r="H75" s="11" t="s">
        <v>2789</v>
      </c>
      <c r="I75" s="11" t="s">
        <v>2578</v>
      </c>
      <c r="J75" s="11" t="s">
        <v>4603</v>
      </c>
      <c r="K75" s="11" t="s">
        <v>2234</v>
      </c>
      <c r="L75" s="11" t="s">
        <v>2409</v>
      </c>
      <c r="M75" s="11" t="s">
        <v>2236</v>
      </c>
      <c r="N75" s="11" t="s">
        <v>2237</v>
      </c>
      <c r="O75" s="11" t="s">
        <v>2236</v>
      </c>
      <c r="P75" s="11" t="s">
        <v>4604</v>
      </c>
      <c r="Q75" s="60" t="s">
        <v>2236</v>
      </c>
      <c r="R75" s="11" t="s">
        <v>2236</v>
      </c>
      <c r="S75" s="11" t="s">
        <v>2236</v>
      </c>
      <c r="T75" s="11" t="s">
        <v>4605</v>
      </c>
      <c r="U75" s="11" t="s">
        <v>4606</v>
      </c>
      <c r="V75" s="11" t="s">
        <v>2236</v>
      </c>
      <c r="W75" s="11" t="s">
        <v>2236</v>
      </c>
      <c r="X75" s="11" t="s">
        <v>2236</v>
      </c>
      <c r="Y75" s="11" t="s">
        <v>4605</v>
      </c>
      <c r="Z75" s="11" t="s">
        <v>4607</v>
      </c>
      <c r="AA75" s="11" t="s">
        <v>2236</v>
      </c>
      <c r="AB75" s="11" t="s">
        <v>2236</v>
      </c>
      <c r="AC75" s="11" t="s">
        <v>2236</v>
      </c>
      <c r="AD75" s="11" t="s">
        <v>4605</v>
      </c>
      <c r="AE75" s="11" t="s">
        <v>4608</v>
      </c>
      <c r="AF75" s="11" t="s">
        <v>2236</v>
      </c>
      <c r="AG75" s="11" t="s">
        <v>2236</v>
      </c>
      <c r="AH75" s="11" t="s">
        <v>2236</v>
      </c>
      <c r="AI75" s="11" t="s">
        <v>4605</v>
      </c>
      <c r="AJ75" s="12" t="s">
        <v>2236</v>
      </c>
      <c r="AK75" s="12" t="s">
        <v>2236</v>
      </c>
      <c r="AL75" s="12" t="s">
        <v>2236</v>
      </c>
      <c r="AM75" s="12" t="s">
        <v>2236</v>
      </c>
      <c r="AN75" s="12" t="s">
        <v>2236</v>
      </c>
      <c r="AO75" s="12" t="s">
        <v>2236</v>
      </c>
      <c r="AP75" s="12" t="s">
        <v>2236</v>
      </c>
      <c r="AQ75" s="12" t="s">
        <v>2236</v>
      </c>
      <c r="AR75" s="12" t="s">
        <v>2236</v>
      </c>
      <c r="AS75" s="12" t="s">
        <v>2236</v>
      </c>
      <c r="AT75" s="12" t="s">
        <v>2236</v>
      </c>
      <c r="AU75" s="12" t="s">
        <v>2236</v>
      </c>
      <c r="AV75" s="12" t="s">
        <v>2236</v>
      </c>
      <c r="AW75" s="12" t="s">
        <v>2236</v>
      </c>
      <c r="AX75" s="12" t="s">
        <v>2236</v>
      </c>
      <c r="AY75" s="12" t="s">
        <v>2236</v>
      </c>
      <c r="AZ75" s="12" t="s">
        <v>2236</v>
      </c>
      <c r="BA75" s="12" t="s">
        <v>2236</v>
      </c>
      <c r="BB75" s="12" t="s">
        <v>2236</v>
      </c>
      <c r="BC75" s="12" t="s">
        <v>2236</v>
      </c>
      <c r="BD75" s="12" t="s">
        <v>2236</v>
      </c>
      <c r="BE75" s="12" t="s">
        <v>2236</v>
      </c>
      <c r="BF75" s="12" t="s">
        <v>2236</v>
      </c>
      <c r="BG75" s="12" t="s">
        <v>2236</v>
      </c>
      <c r="BH75" s="12" t="s">
        <v>2236</v>
      </c>
      <c r="BI75" s="11" t="s">
        <v>2236</v>
      </c>
      <c r="BJ75" s="11" t="s">
        <v>2236</v>
      </c>
      <c r="BK75" s="11" t="s">
        <v>2236</v>
      </c>
      <c r="BL75" s="11" t="s">
        <v>2236</v>
      </c>
      <c r="BM75" s="11" t="s">
        <v>2236</v>
      </c>
      <c r="BN75" s="11" t="s">
        <v>2236</v>
      </c>
      <c r="BO75" s="11" t="s">
        <v>2236</v>
      </c>
      <c r="BP75" s="11" t="s">
        <v>2236</v>
      </c>
      <c r="BQ75" s="11" t="s">
        <v>2236</v>
      </c>
      <c r="BR75" s="11" t="s">
        <v>2236</v>
      </c>
      <c r="BS75" s="12" t="s">
        <v>2236</v>
      </c>
      <c r="BT75" s="12" t="s">
        <v>2236</v>
      </c>
      <c r="BU75" s="12" t="s">
        <v>2236</v>
      </c>
      <c r="BV75" s="12" t="s">
        <v>2236</v>
      </c>
      <c r="BW75" s="12" t="s">
        <v>2236</v>
      </c>
      <c r="BX75" s="12" t="s">
        <v>2236</v>
      </c>
      <c r="BY75" s="12" t="s">
        <v>2236</v>
      </c>
      <c r="BZ75" s="12" t="s">
        <v>2236</v>
      </c>
      <c r="CA75" s="12" t="s">
        <v>2236</v>
      </c>
      <c r="CB75" s="12" t="s">
        <v>2236</v>
      </c>
      <c r="CC75" s="12" t="s">
        <v>2236</v>
      </c>
      <c r="CD75" s="12" t="s">
        <v>2236</v>
      </c>
      <c r="CE75" s="12" t="s">
        <v>2236</v>
      </c>
      <c r="CF75" s="11" t="s">
        <v>2236</v>
      </c>
      <c r="CG75" s="12" t="s">
        <v>2236</v>
      </c>
      <c r="CH75" s="11" t="s">
        <v>2236</v>
      </c>
      <c r="CI75" s="12" t="s">
        <v>2236</v>
      </c>
      <c r="CJ75" s="12" t="s">
        <v>2236</v>
      </c>
      <c r="CK75" s="12" t="s">
        <v>2236</v>
      </c>
      <c r="CL75" s="12" t="s">
        <v>2236</v>
      </c>
      <c r="CM75" s="12" t="s">
        <v>2236</v>
      </c>
      <c r="CN75" s="12" t="s">
        <v>2236</v>
      </c>
      <c r="CO75" s="12" t="s">
        <v>2236</v>
      </c>
      <c r="CP75" s="12" t="s">
        <v>2236</v>
      </c>
      <c r="CQ75" s="12" t="s">
        <v>2236</v>
      </c>
      <c r="CR75" s="12" t="s">
        <v>2236</v>
      </c>
      <c r="CS75" s="12" t="s">
        <v>2236</v>
      </c>
      <c r="CT75" s="12" t="s">
        <v>2236</v>
      </c>
      <c r="CU75" s="12" t="s">
        <v>2236</v>
      </c>
      <c r="CV75" s="12" t="s">
        <v>2236</v>
      </c>
      <c r="CW75" s="12" t="s">
        <v>2236</v>
      </c>
      <c r="CX75" s="12" t="s">
        <v>2236</v>
      </c>
      <c r="CY75" s="12" t="s">
        <v>2236</v>
      </c>
      <c r="CZ75" s="12" t="s">
        <v>2236</v>
      </c>
      <c r="DA75" s="12" t="s">
        <v>2236</v>
      </c>
      <c r="DB75" s="12" t="s">
        <v>2236</v>
      </c>
      <c r="DC75" s="12" t="s">
        <v>2236</v>
      </c>
      <c r="DD75" s="12" t="s">
        <v>2236</v>
      </c>
      <c r="DE75" s="12" t="s">
        <v>2236</v>
      </c>
      <c r="DF75" s="12" t="s">
        <v>2236</v>
      </c>
      <c r="DG75" s="12" t="s">
        <v>2236</v>
      </c>
      <c r="DH75" s="12" t="s">
        <v>2236</v>
      </c>
      <c r="DI75" s="12" t="s">
        <v>2236</v>
      </c>
      <c r="DJ75" s="12" t="s">
        <v>2236</v>
      </c>
      <c r="DK75" s="12" t="s">
        <v>2236</v>
      </c>
      <c r="DL75" s="12" t="s">
        <v>2236</v>
      </c>
      <c r="DM75" s="12" t="s">
        <v>2236</v>
      </c>
      <c r="DN75" s="12" t="s">
        <v>2236</v>
      </c>
      <c r="DO75" s="12" t="s">
        <v>2236</v>
      </c>
      <c r="DP75" s="12" t="s">
        <v>2236</v>
      </c>
      <c r="DQ75" s="12" t="s">
        <v>2236</v>
      </c>
      <c r="DR75" s="11" t="s">
        <v>2268</v>
      </c>
      <c r="DS75" s="11" t="s">
        <v>4609</v>
      </c>
      <c r="DT75" s="11" t="s">
        <v>4610</v>
      </c>
      <c r="DU75" s="11" t="s">
        <v>2236</v>
      </c>
      <c r="DV75" s="11" t="s">
        <v>4611</v>
      </c>
      <c r="DW75" s="11" t="s">
        <v>4612</v>
      </c>
      <c r="DX75" s="11" t="s">
        <v>2236</v>
      </c>
      <c r="DY75" s="11" t="s">
        <v>4613</v>
      </c>
      <c r="DZ75" s="11" t="s">
        <v>4614</v>
      </c>
      <c r="EA75" s="11" t="s">
        <v>2236</v>
      </c>
      <c r="EB75" s="11" t="s">
        <v>4615</v>
      </c>
      <c r="EC75" s="11" t="s">
        <v>4616</v>
      </c>
      <c r="ED75" s="11" t="s">
        <v>2236</v>
      </c>
      <c r="EE75" s="12" t="s">
        <v>2236</v>
      </c>
      <c r="EF75" s="12" t="s">
        <v>2236</v>
      </c>
      <c r="EG75" s="12" t="s">
        <v>2236</v>
      </c>
      <c r="EH75" s="12" t="s">
        <v>2236</v>
      </c>
      <c r="EI75" s="12" t="s">
        <v>2236</v>
      </c>
      <c r="EJ75" s="12" t="s">
        <v>2236</v>
      </c>
      <c r="EK75" s="12" t="s">
        <v>2236</v>
      </c>
      <c r="EL75" s="12" t="s">
        <v>2236</v>
      </c>
      <c r="EM75" s="12" t="s">
        <v>2236</v>
      </c>
      <c r="EN75" s="12" t="s">
        <v>2236</v>
      </c>
      <c r="EO75" s="12" t="s">
        <v>2236</v>
      </c>
      <c r="EP75" s="12" t="s">
        <v>2236</v>
      </c>
      <c r="EQ75" s="14" t="s">
        <v>2236</v>
      </c>
      <c r="ER75" s="12" t="s">
        <v>2236</v>
      </c>
      <c r="ES75" s="12" t="s">
        <v>2236</v>
      </c>
      <c r="ET75" s="12" t="s">
        <v>2236</v>
      </c>
      <c r="EU75" s="12" t="s">
        <v>2236</v>
      </c>
      <c r="EV75" s="12" t="s">
        <v>2236</v>
      </c>
      <c r="EW75" s="12" t="s">
        <v>2236</v>
      </c>
      <c r="EX75" s="12" t="s">
        <v>2236</v>
      </c>
      <c r="EY75" s="12" t="s">
        <v>2236</v>
      </c>
      <c r="EZ75" s="12" t="s">
        <v>2236</v>
      </c>
      <c r="FA75" s="12" t="s">
        <v>2236</v>
      </c>
      <c r="FB75" s="12" t="s">
        <v>2236</v>
      </c>
      <c r="FC75" s="12" t="s">
        <v>2236</v>
      </c>
      <c r="FD75" s="12" t="s">
        <v>2236</v>
      </c>
      <c r="FE75" s="12" t="s">
        <v>2236</v>
      </c>
      <c r="FF75" s="12" t="s">
        <v>2236</v>
      </c>
      <c r="FG75" s="12" t="s">
        <v>2236</v>
      </c>
      <c r="FH75" s="12" t="s">
        <v>2236</v>
      </c>
      <c r="FI75" s="12" t="s">
        <v>2236</v>
      </c>
      <c r="FJ75" s="12" t="s">
        <v>2236</v>
      </c>
      <c r="FK75" s="12" t="s">
        <v>2236</v>
      </c>
      <c r="FL75" s="12" t="s">
        <v>2236</v>
      </c>
      <c r="FM75" s="12" t="s">
        <v>2236</v>
      </c>
      <c r="FN75" s="12" t="s">
        <v>2236</v>
      </c>
      <c r="FO75" s="12" t="s">
        <v>2236</v>
      </c>
      <c r="FP75" s="12" t="s">
        <v>2236</v>
      </c>
      <c r="FQ75" s="12" t="s">
        <v>2236</v>
      </c>
      <c r="FR75" s="12" t="s">
        <v>2236</v>
      </c>
      <c r="FS75" s="12" t="s">
        <v>2236</v>
      </c>
      <c r="FT75" s="12" t="s">
        <v>2236</v>
      </c>
      <c r="FU75" s="12" t="s">
        <v>2236</v>
      </c>
      <c r="FV75" s="12" t="s">
        <v>2236</v>
      </c>
      <c r="FW75" s="12" t="s">
        <v>2236</v>
      </c>
      <c r="FX75" s="12" t="s">
        <v>2236</v>
      </c>
      <c r="FY75" s="12" t="s">
        <v>2236</v>
      </c>
      <c r="FZ75" s="12" t="s">
        <v>2236</v>
      </c>
      <c r="GA75" s="12" t="s">
        <v>2236</v>
      </c>
      <c r="GB75" s="12" t="s">
        <v>2236</v>
      </c>
      <c r="GC75" s="12" t="s">
        <v>2236</v>
      </c>
      <c r="GD75" s="12" t="s">
        <v>2236</v>
      </c>
      <c r="GE75" s="12" t="s">
        <v>2236</v>
      </c>
      <c r="GF75" s="12" t="s">
        <v>2236</v>
      </c>
      <c r="GG75" s="12" t="s">
        <v>2236</v>
      </c>
      <c r="GH75" s="12" t="s">
        <v>2236</v>
      </c>
      <c r="GI75" s="12" t="s">
        <v>2236</v>
      </c>
      <c r="GJ75" s="12" t="s">
        <v>2236</v>
      </c>
      <c r="GK75" s="12" t="s">
        <v>2236</v>
      </c>
      <c r="GL75" s="12" t="s">
        <v>2236</v>
      </c>
      <c r="GM75" s="12" t="s">
        <v>2236</v>
      </c>
      <c r="GN75" s="12" t="s">
        <v>2236</v>
      </c>
      <c r="GO75" s="12" t="s">
        <v>2236</v>
      </c>
      <c r="GP75" s="12" t="s">
        <v>2236</v>
      </c>
      <c r="GQ75" s="12" t="s">
        <v>2236</v>
      </c>
      <c r="GR75" s="12" t="s">
        <v>2236</v>
      </c>
      <c r="GS75" s="12" t="s">
        <v>2236</v>
      </c>
      <c r="GT75" s="12" t="s">
        <v>2236</v>
      </c>
      <c r="GU75" s="12" t="s">
        <v>2236</v>
      </c>
      <c r="GV75" s="12" t="s">
        <v>2236</v>
      </c>
      <c r="GW75" s="12" t="s">
        <v>2236</v>
      </c>
      <c r="GX75" s="12" t="s">
        <v>2236</v>
      </c>
      <c r="GY75" s="12" t="s">
        <v>2236</v>
      </c>
      <c r="GZ75" s="12" t="s">
        <v>2236</v>
      </c>
      <c r="HA75" s="12" t="s">
        <v>2236</v>
      </c>
      <c r="HB75" s="12" t="s">
        <v>2236</v>
      </c>
      <c r="HC75" s="12" t="s">
        <v>2236</v>
      </c>
      <c r="HD75" s="12" t="s">
        <v>2236</v>
      </c>
      <c r="HE75" s="12" t="s">
        <v>2236</v>
      </c>
      <c r="HF75" s="12" t="s">
        <v>2236</v>
      </c>
      <c r="HG75" s="12" t="s">
        <v>2236</v>
      </c>
      <c r="HH75" s="12" t="s">
        <v>2236</v>
      </c>
      <c r="HI75" s="12" t="s">
        <v>2236</v>
      </c>
      <c r="HJ75" s="12" t="s">
        <v>2236</v>
      </c>
      <c r="HK75" s="12" t="s">
        <v>2236</v>
      </c>
      <c r="HL75" s="12" t="s">
        <v>2236</v>
      </c>
      <c r="HM75" s="12" t="s">
        <v>2236</v>
      </c>
      <c r="HN75" s="12" t="s">
        <v>2236</v>
      </c>
      <c r="HO75" s="12" t="s">
        <v>2236</v>
      </c>
      <c r="HP75" s="12" t="s">
        <v>2236</v>
      </c>
      <c r="HQ75" s="12" t="s">
        <v>2236</v>
      </c>
      <c r="HR75" s="12" t="s">
        <v>2236</v>
      </c>
      <c r="HS75" s="12" t="s">
        <v>2236</v>
      </c>
      <c r="HT75" s="12" t="s">
        <v>2236</v>
      </c>
      <c r="HU75" s="12" t="s">
        <v>2236</v>
      </c>
      <c r="HV75" s="12" t="s">
        <v>2236</v>
      </c>
      <c r="HW75" s="12" t="s">
        <v>2236</v>
      </c>
      <c r="HX75" s="12" t="s">
        <v>2236</v>
      </c>
      <c r="HY75" s="12" t="s">
        <v>2236</v>
      </c>
      <c r="HZ75" s="12" t="s">
        <v>2236</v>
      </c>
      <c r="IA75" s="12" t="s">
        <v>2236</v>
      </c>
      <c r="IB75" s="12" t="s">
        <v>2236</v>
      </c>
      <c r="IC75" s="12" t="s">
        <v>2236</v>
      </c>
      <c r="ID75" s="12" t="s">
        <v>2236</v>
      </c>
      <c r="IE75" s="12" t="s">
        <v>2236</v>
      </c>
      <c r="IF75" s="12" t="s">
        <v>2236</v>
      </c>
      <c r="IG75" s="12" t="s">
        <v>2236</v>
      </c>
      <c r="IH75" s="12" t="s">
        <v>2236</v>
      </c>
      <c r="II75" s="12" t="s">
        <v>2236</v>
      </c>
      <c r="IJ75" s="12" t="s">
        <v>2236</v>
      </c>
      <c r="IK75" s="12" t="s">
        <v>2236</v>
      </c>
      <c r="IL75" s="12" t="s">
        <v>2236</v>
      </c>
      <c r="IM75" s="12" t="s">
        <v>2236</v>
      </c>
      <c r="IN75" s="12" t="s">
        <v>2236</v>
      </c>
      <c r="IO75" s="12" t="s">
        <v>2236</v>
      </c>
      <c r="IP75" s="12" t="s">
        <v>2236</v>
      </c>
      <c r="IQ75" s="12" t="s">
        <v>2236</v>
      </c>
      <c r="IR75" s="12" t="s">
        <v>2236</v>
      </c>
      <c r="IS75" s="12" t="s">
        <v>2236</v>
      </c>
      <c r="IT75" s="12" t="s">
        <v>2236</v>
      </c>
      <c r="IU75" s="12" t="s">
        <v>2236</v>
      </c>
      <c r="IV75" s="12" t="s">
        <v>2236</v>
      </c>
      <c r="IW75" s="12" t="s">
        <v>2236</v>
      </c>
      <c r="IX75" s="12" t="s">
        <v>2236</v>
      </c>
      <c r="IY75" s="12" t="s">
        <v>2236</v>
      </c>
      <c r="IZ75" s="12" t="s">
        <v>2236</v>
      </c>
      <c r="JA75" s="12" t="s">
        <v>2236</v>
      </c>
      <c r="JB75" s="12" t="s">
        <v>2236</v>
      </c>
      <c r="JC75" s="12" t="s">
        <v>2236</v>
      </c>
      <c r="JD75" s="12" t="s">
        <v>2236</v>
      </c>
      <c r="JE75" s="12" t="s">
        <v>2236</v>
      </c>
      <c r="JF75" s="12" t="s">
        <v>2236</v>
      </c>
      <c r="JG75" s="12" t="s">
        <v>2236</v>
      </c>
      <c r="JH75" s="12" t="s">
        <v>2236</v>
      </c>
      <c r="JI75" s="12" t="s">
        <v>2236</v>
      </c>
      <c r="JJ75" s="12" t="s">
        <v>2236</v>
      </c>
      <c r="JK75" s="12" t="s">
        <v>2236</v>
      </c>
      <c r="JL75" s="12" t="s">
        <v>2236</v>
      </c>
      <c r="JM75" s="12" t="s">
        <v>2236</v>
      </c>
      <c r="JN75" s="12" t="s">
        <v>2236</v>
      </c>
      <c r="JO75" s="12" t="s">
        <v>2236</v>
      </c>
      <c r="JP75" s="12" t="s">
        <v>2236</v>
      </c>
      <c r="JQ75" s="12" t="s">
        <v>2236</v>
      </c>
      <c r="JR75" s="12" t="s">
        <v>2236</v>
      </c>
      <c r="JS75" s="12" t="s">
        <v>2236</v>
      </c>
      <c r="JT75" s="12" t="s">
        <v>2236</v>
      </c>
      <c r="JU75" s="12" t="s">
        <v>2236</v>
      </c>
      <c r="JV75" s="12" t="s">
        <v>2236</v>
      </c>
      <c r="JW75" s="12" t="s">
        <v>2236</v>
      </c>
      <c r="JX75" s="12" t="s">
        <v>2236</v>
      </c>
      <c r="JY75" s="12" t="s">
        <v>2236</v>
      </c>
      <c r="JZ75" s="12" t="s">
        <v>2236</v>
      </c>
      <c r="KA75" s="12" t="s">
        <v>2236</v>
      </c>
      <c r="KB75" s="12" t="s">
        <v>2236</v>
      </c>
      <c r="KC75" s="12" t="s">
        <v>2236</v>
      </c>
      <c r="KD75" s="12" t="s">
        <v>2236</v>
      </c>
      <c r="KE75" s="12" t="s">
        <v>2236</v>
      </c>
      <c r="KF75" s="12" t="s">
        <v>2236</v>
      </c>
      <c r="KG75" s="12" t="s">
        <v>2236</v>
      </c>
      <c r="KH75" s="12" t="s">
        <v>2236</v>
      </c>
      <c r="KI75" s="12" t="s">
        <v>2236</v>
      </c>
      <c r="KJ75" s="12" t="s">
        <v>2236</v>
      </c>
      <c r="KK75" s="12" t="s">
        <v>2236</v>
      </c>
      <c r="KL75" s="12" t="s">
        <v>2236</v>
      </c>
      <c r="KM75" s="12" t="s">
        <v>2236</v>
      </c>
      <c r="KN75" s="12" t="s">
        <v>2236</v>
      </c>
      <c r="KO75" s="12" t="s">
        <v>2236</v>
      </c>
      <c r="KP75" s="12" t="s">
        <v>2236</v>
      </c>
      <c r="KQ75" s="12" t="s">
        <v>2236</v>
      </c>
      <c r="KR75" s="12" t="s">
        <v>2236</v>
      </c>
      <c r="KS75" s="12" t="s">
        <v>2236</v>
      </c>
      <c r="KT75" s="12" t="s">
        <v>2236</v>
      </c>
      <c r="KU75" s="12" t="s">
        <v>2236</v>
      </c>
      <c r="KV75" s="12" t="s">
        <v>2236</v>
      </c>
      <c r="KW75" s="12" t="s">
        <v>2236</v>
      </c>
      <c r="KX75" s="12" t="s">
        <v>2236</v>
      </c>
      <c r="KY75" s="12" t="s">
        <v>2236</v>
      </c>
      <c r="KZ75" s="12" t="s">
        <v>2236</v>
      </c>
      <c r="LA75" s="12" t="s">
        <v>2236</v>
      </c>
      <c r="LB75" s="12" t="s">
        <v>2236</v>
      </c>
      <c r="LC75" s="12" t="s">
        <v>2236</v>
      </c>
      <c r="LD75" s="12" t="s">
        <v>2236</v>
      </c>
      <c r="LE75" s="12" t="s">
        <v>2236</v>
      </c>
      <c r="LF75" s="12" t="s">
        <v>2236</v>
      </c>
      <c r="LG75" s="12" t="s">
        <v>2236</v>
      </c>
      <c r="LH75" s="12" t="s">
        <v>2236</v>
      </c>
      <c r="LI75" s="12" t="s">
        <v>2236</v>
      </c>
      <c r="LJ75" s="12" t="s">
        <v>2236</v>
      </c>
      <c r="LK75" s="12" t="s">
        <v>2236</v>
      </c>
      <c r="LL75" s="12" t="s">
        <v>2236</v>
      </c>
      <c r="LM75" s="12" t="s">
        <v>2236</v>
      </c>
      <c r="LN75" s="12" t="s">
        <v>2236</v>
      </c>
      <c r="LO75" s="12" t="s">
        <v>2236</v>
      </c>
      <c r="LP75" s="12" t="s">
        <v>2236</v>
      </c>
      <c r="LQ75" s="12" t="s">
        <v>2236</v>
      </c>
      <c r="LR75" s="12" t="s">
        <v>2236</v>
      </c>
      <c r="LS75" s="12" t="s">
        <v>2236</v>
      </c>
      <c r="LT75" s="12" t="s">
        <v>2236</v>
      </c>
      <c r="LU75" s="12" t="s">
        <v>2236</v>
      </c>
      <c r="LV75" s="12" t="s">
        <v>2236</v>
      </c>
      <c r="LW75" s="12" t="s">
        <v>2236</v>
      </c>
      <c r="LX75" s="12" t="s">
        <v>2236</v>
      </c>
      <c r="LY75" s="12" t="s">
        <v>2236</v>
      </c>
      <c r="LZ75" s="12" t="s">
        <v>2236</v>
      </c>
      <c r="MA75" s="12" t="s">
        <v>2236</v>
      </c>
      <c r="MB75" s="12" t="s">
        <v>2236</v>
      </c>
      <c r="MC75" s="12" t="s">
        <v>2236</v>
      </c>
      <c r="MD75" s="12" t="s">
        <v>2236</v>
      </c>
      <c r="ME75" s="12" t="s">
        <v>2236</v>
      </c>
      <c r="MF75" s="12" t="s">
        <v>2236</v>
      </c>
      <c r="MG75" s="12" t="s">
        <v>2236</v>
      </c>
      <c r="MH75" s="12" t="s">
        <v>2236</v>
      </c>
      <c r="MI75" s="12" t="s">
        <v>2236</v>
      </c>
      <c r="MJ75" s="12" t="s">
        <v>2236</v>
      </c>
      <c r="MK75" s="12" t="s">
        <v>2236</v>
      </c>
      <c r="ML75" s="12" t="s">
        <v>2236</v>
      </c>
      <c r="MM75" s="12" t="s">
        <v>2236</v>
      </c>
      <c r="MN75" s="12" t="s">
        <v>2236</v>
      </c>
      <c r="MO75" s="12" t="s">
        <v>2236</v>
      </c>
      <c r="MP75" s="12" t="s">
        <v>2236</v>
      </c>
      <c r="MQ75" s="12" t="s">
        <v>2236</v>
      </c>
      <c r="MR75" s="12" t="s">
        <v>2236</v>
      </c>
      <c r="MS75" s="12" t="s">
        <v>2236</v>
      </c>
      <c r="MT75" s="12" t="s">
        <v>2236</v>
      </c>
      <c r="MU75" s="12" t="s">
        <v>2236</v>
      </c>
      <c r="MV75" s="12" t="s">
        <v>2236</v>
      </c>
      <c r="MW75" s="12" t="s">
        <v>2236</v>
      </c>
      <c r="MX75" s="12" t="s">
        <v>2236</v>
      </c>
      <c r="MY75" s="12" t="s">
        <v>2236</v>
      </c>
      <c r="MZ75" s="12" t="s">
        <v>2236</v>
      </c>
      <c r="NA75" s="12" t="s">
        <v>2236</v>
      </c>
      <c r="NB75" s="12" t="s">
        <v>2236</v>
      </c>
      <c r="NC75" s="12" t="s">
        <v>2236</v>
      </c>
      <c r="ND75" s="12" t="s">
        <v>2236</v>
      </c>
      <c r="NE75" s="12" t="s">
        <v>2236</v>
      </c>
      <c r="NF75" s="12" t="s">
        <v>2236</v>
      </c>
      <c r="NG75" s="12" t="s">
        <v>2236</v>
      </c>
      <c r="NH75" s="12" t="s">
        <v>2236</v>
      </c>
      <c r="NI75" s="12" t="s">
        <v>2236</v>
      </c>
      <c r="NJ75" s="12" t="s">
        <v>2236</v>
      </c>
      <c r="NK75" s="12" t="s">
        <v>2236</v>
      </c>
      <c r="NL75" s="12" t="s">
        <v>2236</v>
      </c>
      <c r="NM75" s="12" t="s">
        <v>2236</v>
      </c>
      <c r="NN75" s="12" t="s">
        <v>2236</v>
      </c>
      <c r="NO75" s="12" t="s">
        <v>2236</v>
      </c>
      <c r="NP75" s="12" t="s">
        <v>2236</v>
      </c>
      <c r="NQ75" s="12" t="s">
        <v>2236</v>
      </c>
      <c r="NR75" s="12" t="s">
        <v>2236</v>
      </c>
      <c r="NS75" s="12" t="s">
        <v>2236</v>
      </c>
      <c r="NT75" s="12" t="s">
        <v>2236</v>
      </c>
      <c r="NU75" s="12" t="s">
        <v>2236</v>
      </c>
      <c r="NV75" s="12" t="s">
        <v>2236</v>
      </c>
      <c r="NW75" s="12" t="s">
        <v>2236</v>
      </c>
      <c r="NX75" s="12" t="s">
        <v>2236</v>
      </c>
      <c r="NY75" s="12" t="s">
        <v>2236</v>
      </c>
      <c r="NZ75" s="12" t="s">
        <v>2236</v>
      </c>
      <c r="OA75" s="12" t="s">
        <v>2236</v>
      </c>
      <c r="OB75" s="12" t="s">
        <v>2236</v>
      </c>
      <c r="OC75" s="12" t="s">
        <v>2236</v>
      </c>
      <c r="OD75" s="12" t="s">
        <v>2236</v>
      </c>
      <c r="OE75" s="12" t="s">
        <v>2236</v>
      </c>
      <c r="OF75" s="12" t="s">
        <v>2236</v>
      </c>
      <c r="OG75" s="12" t="s">
        <v>2236</v>
      </c>
      <c r="OH75" s="12" t="s">
        <v>2236</v>
      </c>
      <c r="OI75" s="12" t="s">
        <v>2236</v>
      </c>
      <c r="OJ75" s="12" t="s">
        <v>2236</v>
      </c>
      <c r="OK75" s="12" t="s">
        <v>2236</v>
      </c>
      <c r="OL75" s="12" t="s">
        <v>2236</v>
      </c>
      <c r="OM75" s="12" t="s">
        <v>2236</v>
      </c>
      <c r="ON75" s="12" t="s">
        <v>2236</v>
      </c>
      <c r="OO75" s="12" t="s">
        <v>2236</v>
      </c>
      <c r="OP75" s="12" t="s">
        <v>2236</v>
      </c>
      <c r="OQ75" s="12" t="s">
        <v>2236</v>
      </c>
      <c r="OR75" s="12" t="s">
        <v>2236</v>
      </c>
      <c r="OS75" s="12" t="s">
        <v>2236</v>
      </c>
      <c r="OT75" s="12" t="s">
        <v>2236</v>
      </c>
      <c r="OU75" s="12" t="s">
        <v>2236</v>
      </c>
      <c r="OV75" s="12" t="s">
        <v>2236</v>
      </c>
      <c r="OW75" s="12" t="s">
        <v>2236</v>
      </c>
      <c r="OX75" s="12" t="s">
        <v>2236</v>
      </c>
      <c r="OY75" s="12" t="s">
        <v>2236</v>
      </c>
      <c r="OZ75" s="12" t="s">
        <v>2236</v>
      </c>
      <c r="PA75" s="12" t="s">
        <v>2236</v>
      </c>
      <c r="PB75" s="12" t="s">
        <v>2236</v>
      </c>
      <c r="PC75" s="12" t="s">
        <v>2236</v>
      </c>
      <c r="PD75" s="12" t="s">
        <v>2236</v>
      </c>
      <c r="PE75" s="12" t="s">
        <v>2236</v>
      </c>
      <c r="PF75" s="12" t="s">
        <v>2236</v>
      </c>
      <c r="PG75" s="12" t="s">
        <v>2236</v>
      </c>
      <c r="PH75" s="12" t="s">
        <v>2236</v>
      </c>
      <c r="PI75" s="12" t="s">
        <v>2236</v>
      </c>
      <c r="PJ75" s="12" t="s">
        <v>2236</v>
      </c>
      <c r="PK75" s="12" t="s">
        <v>2236</v>
      </c>
      <c r="PL75" s="12" t="s">
        <v>2236</v>
      </c>
      <c r="PM75" s="12" t="s">
        <v>2236</v>
      </c>
      <c r="PN75" s="12" t="s">
        <v>2236</v>
      </c>
      <c r="PO75" s="12" t="s">
        <v>2236</v>
      </c>
      <c r="PP75" s="12" t="s">
        <v>2236</v>
      </c>
      <c r="PQ75" s="12" t="s">
        <v>2236</v>
      </c>
      <c r="PR75" s="12" t="s">
        <v>2236</v>
      </c>
      <c r="PS75" s="11" t="s">
        <v>2236</v>
      </c>
      <c r="PT75" s="11" t="s">
        <v>2236</v>
      </c>
      <c r="PU75" s="11" t="s">
        <v>2236</v>
      </c>
      <c r="PV75" s="11" t="s">
        <v>5992</v>
      </c>
      <c r="PW75" s="11" t="s">
        <v>5993</v>
      </c>
      <c r="PX75" s="20" t="s">
        <v>2170</v>
      </c>
    </row>
    <row r="76" spans="1:440" ht="15" customHeight="1">
      <c r="A76" s="11" t="s">
        <v>5994</v>
      </c>
      <c r="B76" s="11">
        <v>189</v>
      </c>
      <c r="C76" s="11" t="s">
        <v>3182</v>
      </c>
      <c r="D76" s="11" t="s">
        <v>3183</v>
      </c>
      <c r="E76" s="11" t="s">
        <v>3184</v>
      </c>
      <c r="F76" s="11">
        <v>2022</v>
      </c>
      <c r="G76" s="11" t="s">
        <v>3185</v>
      </c>
      <c r="H76" s="11" t="s">
        <v>3186</v>
      </c>
      <c r="I76" s="11" t="s">
        <v>2706</v>
      </c>
      <c r="J76" s="11" t="s">
        <v>3187</v>
      </c>
      <c r="K76" s="11" t="s">
        <v>2234</v>
      </c>
      <c r="L76" s="11" t="s">
        <v>2409</v>
      </c>
      <c r="M76" s="11" t="s">
        <v>2236</v>
      </c>
      <c r="N76" s="11" t="s">
        <v>2237</v>
      </c>
      <c r="O76" s="11" t="s">
        <v>2236</v>
      </c>
      <c r="P76" s="11" t="s">
        <v>3188</v>
      </c>
      <c r="Q76" s="70" t="s">
        <v>5995</v>
      </c>
      <c r="R76" s="13" t="s">
        <v>3190</v>
      </c>
      <c r="S76" s="11" t="s">
        <v>2236</v>
      </c>
      <c r="T76" s="11" t="s">
        <v>2236</v>
      </c>
      <c r="U76" s="11" t="s">
        <v>3191</v>
      </c>
      <c r="V76" s="11" t="s">
        <v>3192</v>
      </c>
      <c r="W76" s="11" t="s">
        <v>3193</v>
      </c>
      <c r="X76" s="11" t="s">
        <v>2236</v>
      </c>
      <c r="Y76" s="11" t="s">
        <v>2236</v>
      </c>
      <c r="Z76" s="11" t="s">
        <v>3194</v>
      </c>
      <c r="AA76" s="11" t="s">
        <v>3195</v>
      </c>
      <c r="AB76" s="11" t="s">
        <v>3196</v>
      </c>
      <c r="AC76" s="11" t="s">
        <v>2236</v>
      </c>
      <c r="AD76" s="11" t="s">
        <v>2236</v>
      </c>
      <c r="AE76" s="11" t="s">
        <v>3197</v>
      </c>
      <c r="AF76" s="11" t="s">
        <v>3198</v>
      </c>
      <c r="AG76" s="11" t="s">
        <v>3199</v>
      </c>
      <c r="AH76" s="11" t="s">
        <v>2236</v>
      </c>
      <c r="AI76" s="11" t="s">
        <v>2236</v>
      </c>
      <c r="AJ76" s="12" t="s">
        <v>2236</v>
      </c>
      <c r="AK76" s="12" t="s">
        <v>2236</v>
      </c>
      <c r="AL76" s="12" t="s">
        <v>2236</v>
      </c>
      <c r="AM76" s="12" t="s">
        <v>2236</v>
      </c>
      <c r="AN76" s="12" t="s">
        <v>2236</v>
      </c>
      <c r="AO76" s="12" t="s">
        <v>2236</v>
      </c>
      <c r="AP76" s="12" t="s">
        <v>2236</v>
      </c>
      <c r="AQ76" s="12" t="s">
        <v>2236</v>
      </c>
      <c r="AR76" s="12" t="s">
        <v>2236</v>
      </c>
      <c r="AS76" s="12" t="s">
        <v>2236</v>
      </c>
      <c r="AT76" s="12" t="s">
        <v>2236</v>
      </c>
      <c r="AU76" s="12" t="s">
        <v>2236</v>
      </c>
      <c r="AV76" s="12" t="s">
        <v>2236</v>
      </c>
      <c r="AW76" s="12" t="s">
        <v>2236</v>
      </c>
      <c r="AX76" s="12" t="s">
        <v>2236</v>
      </c>
      <c r="AY76" s="12" t="s">
        <v>2236</v>
      </c>
      <c r="AZ76" s="12" t="s">
        <v>2236</v>
      </c>
      <c r="BA76" s="12" t="s">
        <v>2236</v>
      </c>
      <c r="BB76" s="12" t="s">
        <v>2236</v>
      </c>
      <c r="BC76" s="12" t="s">
        <v>2236</v>
      </c>
      <c r="BD76" s="12" t="s">
        <v>2236</v>
      </c>
      <c r="BE76" s="12" t="s">
        <v>2236</v>
      </c>
      <c r="BF76" s="12" t="s">
        <v>2236</v>
      </c>
      <c r="BG76" s="12" t="s">
        <v>2236</v>
      </c>
      <c r="BH76" s="12" t="s">
        <v>2236</v>
      </c>
      <c r="BI76" s="11" t="s">
        <v>2236</v>
      </c>
      <c r="BJ76" s="11" t="s">
        <v>2236</v>
      </c>
      <c r="BK76" s="11" t="s">
        <v>2236</v>
      </c>
      <c r="BL76" s="11" t="s">
        <v>2236</v>
      </c>
      <c r="BM76" s="11" t="s">
        <v>2236</v>
      </c>
      <c r="BN76" s="11" t="s">
        <v>2236</v>
      </c>
      <c r="BO76" s="11" t="s">
        <v>2236</v>
      </c>
      <c r="BP76" s="11" t="s">
        <v>2236</v>
      </c>
      <c r="BQ76" s="11" t="s">
        <v>2236</v>
      </c>
      <c r="BR76" s="11" t="s">
        <v>2236</v>
      </c>
      <c r="BS76" s="12" t="s">
        <v>2236</v>
      </c>
      <c r="BT76" s="12" t="s">
        <v>2236</v>
      </c>
      <c r="BU76" s="12" t="s">
        <v>2236</v>
      </c>
      <c r="BV76" s="12" t="s">
        <v>2236</v>
      </c>
      <c r="BW76" s="12" t="s">
        <v>2236</v>
      </c>
      <c r="BX76" s="12" t="s">
        <v>2236</v>
      </c>
      <c r="BY76" s="12" t="s">
        <v>2236</v>
      </c>
      <c r="BZ76" s="12" t="s">
        <v>2236</v>
      </c>
      <c r="CA76" s="12" t="s">
        <v>2236</v>
      </c>
      <c r="CB76" s="12" t="s">
        <v>2236</v>
      </c>
      <c r="CC76" s="12" t="s">
        <v>2236</v>
      </c>
      <c r="CD76" s="12" t="s">
        <v>2236</v>
      </c>
      <c r="CE76" s="12" t="s">
        <v>2236</v>
      </c>
      <c r="CF76" s="11" t="s">
        <v>2236</v>
      </c>
      <c r="CG76" s="12" t="s">
        <v>2236</v>
      </c>
      <c r="CH76" s="11" t="s">
        <v>2236</v>
      </c>
      <c r="CI76" s="11" t="s">
        <v>2236</v>
      </c>
      <c r="CJ76" s="11" t="s">
        <v>3200</v>
      </c>
      <c r="CK76" s="13" t="s">
        <v>5996</v>
      </c>
      <c r="CL76" s="11" t="s">
        <v>2236</v>
      </c>
      <c r="CM76" s="11" t="s">
        <v>2236</v>
      </c>
      <c r="CN76" s="11" t="s">
        <v>3202</v>
      </c>
      <c r="CO76" s="13" t="s">
        <v>5996</v>
      </c>
      <c r="CP76" s="12" t="s">
        <v>2236</v>
      </c>
      <c r="CQ76" s="12" t="s">
        <v>2236</v>
      </c>
      <c r="CR76" s="12" t="s">
        <v>2236</v>
      </c>
      <c r="CS76" s="12" t="s">
        <v>2236</v>
      </c>
      <c r="CT76" s="12" t="s">
        <v>2236</v>
      </c>
      <c r="CU76" s="12" t="s">
        <v>2236</v>
      </c>
      <c r="CV76" s="12" t="s">
        <v>2236</v>
      </c>
      <c r="CW76" s="12" t="s">
        <v>2236</v>
      </c>
      <c r="CX76" s="12" t="s">
        <v>2236</v>
      </c>
      <c r="CY76" s="12" t="s">
        <v>2236</v>
      </c>
      <c r="CZ76" s="12" t="s">
        <v>2236</v>
      </c>
      <c r="DA76" s="12" t="s">
        <v>2236</v>
      </c>
      <c r="DB76" s="12" t="s">
        <v>2236</v>
      </c>
      <c r="DC76" s="12" t="s">
        <v>2236</v>
      </c>
      <c r="DD76" s="12" t="s">
        <v>2236</v>
      </c>
      <c r="DE76" s="12" t="s">
        <v>2236</v>
      </c>
      <c r="DF76" s="12" t="s">
        <v>2236</v>
      </c>
      <c r="DG76" s="12" t="s">
        <v>2236</v>
      </c>
      <c r="DH76" s="12" t="s">
        <v>2236</v>
      </c>
      <c r="DI76" s="12" t="s">
        <v>2236</v>
      </c>
      <c r="DJ76" s="12" t="s">
        <v>2236</v>
      </c>
      <c r="DK76" s="12" t="s">
        <v>2236</v>
      </c>
      <c r="DL76" s="12" t="s">
        <v>2236</v>
      </c>
      <c r="DM76" s="12" t="s">
        <v>2236</v>
      </c>
      <c r="DN76" s="12" t="s">
        <v>2236</v>
      </c>
      <c r="DO76" s="12" t="s">
        <v>2236</v>
      </c>
      <c r="DP76" s="12" t="s">
        <v>2236</v>
      </c>
      <c r="DQ76" s="12" t="s">
        <v>2236</v>
      </c>
      <c r="DR76" s="11" t="s">
        <v>2268</v>
      </c>
      <c r="DS76" s="11" t="s">
        <v>3203</v>
      </c>
      <c r="DT76" s="13" t="s">
        <v>3204</v>
      </c>
      <c r="DU76" s="11" t="s">
        <v>3205</v>
      </c>
      <c r="DV76" s="11" t="s">
        <v>3206</v>
      </c>
      <c r="DW76" s="13" t="s">
        <v>3207</v>
      </c>
      <c r="DX76" s="11" t="s">
        <v>3205</v>
      </c>
      <c r="DY76" s="11" t="s">
        <v>3208</v>
      </c>
      <c r="DZ76" s="13" t="s">
        <v>3209</v>
      </c>
      <c r="EA76" s="11" t="s">
        <v>3205</v>
      </c>
      <c r="EB76" s="11" t="s">
        <v>3210</v>
      </c>
      <c r="EC76" s="11" t="s">
        <v>3211</v>
      </c>
      <c r="ED76" s="11" t="s">
        <v>3205</v>
      </c>
      <c r="EE76" s="12" t="s">
        <v>2236</v>
      </c>
      <c r="EF76" s="12" t="s">
        <v>2236</v>
      </c>
      <c r="EG76" s="12" t="s">
        <v>2236</v>
      </c>
      <c r="EH76" s="12" t="s">
        <v>2236</v>
      </c>
      <c r="EI76" s="12" t="s">
        <v>2236</v>
      </c>
      <c r="EJ76" s="12" t="s">
        <v>2236</v>
      </c>
      <c r="EK76" s="12" t="s">
        <v>2236</v>
      </c>
      <c r="EL76" s="12" t="s">
        <v>2236</v>
      </c>
      <c r="EM76" s="12" t="s">
        <v>2236</v>
      </c>
      <c r="EN76" s="12" t="s">
        <v>2236</v>
      </c>
      <c r="EO76" s="12" t="s">
        <v>2236</v>
      </c>
      <c r="EP76" s="12" t="s">
        <v>2236</v>
      </c>
      <c r="EQ76" s="14" t="s">
        <v>3212</v>
      </c>
      <c r="ER76" s="11" t="s">
        <v>2236</v>
      </c>
      <c r="ES76" s="11" t="s">
        <v>2236</v>
      </c>
      <c r="ET76" s="13" t="s">
        <v>3213</v>
      </c>
      <c r="EU76" s="12" t="s">
        <v>2236</v>
      </c>
      <c r="EV76" s="12" t="s">
        <v>2236</v>
      </c>
      <c r="EW76" s="12" t="s">
        <v>2236</v>
      </c>
      <c r="EX76" s="12" t="s">
        <v>2236</v>
      </c>
      <c r="EY76" s="12" t="s">
        <v>2236</v>
      </c>
      <c r="EZ76" s="12" t="s">
        <v>2236</v>
      </c>
      <c r="FA76" s="12" t="s">
        <v>2236</v>
      </c>
      <c r="FB76" s="12" t="s">
        <v>2236</v>
      </c>
      <c r="FC76" s="11" t="s">
        <v>3214</v>
      </c>
      <c r="FD76" s="11" t="s">
        <v>2236</v>
      </c>
      <c r="FE76" s="11" t="s">
        <v>2236</v>
      </c>
      <c r="FF76" s="11" t="s">
        <v>3215</v>
      </c>
      <c r="FG76" s="11" t="s">
        <v>3216</v>
      </c>
      <c r="FH76" s="11" t="s">
        <v>2236</v>
      </c>
      <c r="FI76" s="11" t="s">
        <v>2236</v>
      </c>
      <c r="FJ76" s="11" t="s">
        <v>5997</v>
      </c>
      <c r="FK76" s="11" t="s">
        <v>3218</v>
      </c>
      <c r="FL76" s="11" t="s">
        <v>2236</v>
      </c>
      <c r="FM76" s="11" t="s">
        <v>2236</v>
      </c>
      <c r="FN76" s="11" t="s">
        <v>3219</v>
      </c>
      <c r="FO76" s="12" t="s">
        <v>2236</v>
      </c>
      <c r="FP76" s="12" t="s">
        <v>2236</v>
      </c>
      <c r="FQ76" s="12" t="s">
        <v>2236</v>
      </c>
      <c r="FR76" s="12" t="s">
        <v>2236</v>
      </c>
      <c r="FS76" s="11" t="s">
        <v>3220</v>
      </c>
      <c r="FT76" s="11" t="s">
        <v>2236</v>
      </c>
      <c r="FU76" s="11" t="s">
        <v>2236</v>
      </c>
      <c r="FV76" s="11" t="s">
        <v>3221</v>
      </c>
      <c r="FW76" s="12" t="s">
        <v>2236</v>
      </c>
      <c r="FX76" s="12" t="s">
        <v>2236</v>
      </c>
      <c r="FY76" s="12" t="s">
        <v>2236</v>
      </c>
      <c r="FZ76" s="12" t="s">
        <v>2236</v>
      </c>
      <c r="GA76" s="12" t="s">
        <v>2236</v>
      </c>
      <c r="GB76" s="12" t="s">
        <v>2236</v>
      </c>
      <c r="GC76" s="12" t="s">
        <v>2236</v>
      </c>
      <c r="GD76" s="12" t="s">
        <v>2236</v>
      </c>
      <c r="GE76" s="11" t="s">
        <v>3222</v>
      </c>
      <c r="GF76" s="11" t="s">
        <v>2236</v>
      </c>
      <c r="GG76" s="11" t="s">
        <v>2236</v>
      </c>
      <c r="GH76" s="11" t="s">
        <v>3223</v>
      </c>
      <c r="GI76" s="12" t="s">
        <v>2236</v>
      </c>
      <c r="GJ76" s="12" t="s">
        <v>2236</v>
      </c>
      <c r="GK76" s="12" t="s">
        <v>2236</v>
      </c>
      <c r="GL76" s="12" t="s">
        <v>2236</v>
      </c>
      <c r="GM76" s="12" t="s">
        <v>2236</v>
      </c>
      <c r="GN76" s="12" t="s">
        <v>2236</v>
      </c>
      <c r="GO76" s="12" t="s">
        <v>2236</v>
      </c>
      <c r="GP76" s="12" t="s">
        <v>2236</v>
      </c>
      <c r="GQ76" s="11" t="s">
        <v>3224</v>
      </c>
      <c r="GR76" s="11" t="s">
        <v>2236</v>
      </c>
      <c r="GS76" s="11" t="s">
        <v>2236</v>
      </c>
      <c r="GT76" s="11" t="s">
        <v>3225</v>
      </c>
      <c r="GU76" s="11" t="s">
        <v>3226</v>
      </c>
      <c r="GV76" s="11" t="s">
        <v>2236</v>
      </c>
      <c r="GW76" s="11" t="s">
        <v>2236</v>
      </c>
      <c r="GX76" s="11" t="s">
        <v>3227</v>
      </c>
      <c r="GY76" s="11" t="s">
        <v>3228</v>
      </c>
      <c r="GZ76" s="11" t="s">
        <v>2236</v>
      </c>
      <c r="HA76" s="11" t="s">
        <v>2236</v>
      </c>
      <c r="HB76" s="11" t="s">
        <v>3229</v>
      </c>
      <c r="HC76" s="12" t="s">
        <v>2236</v>
      </c>
      <c r="HD76" s="12" t="s">
        <v>2236</v>
      </c>
      <c r="HE76" s="12" t="s">
        <v>2236</v>
      </c>
      <c r="HF76" s="12" t="s">
        <v>2236</v>
      </c>
      <c r="HG76" s="12" t="s">
        <v>2236</v>
      </c>
      <c r="HH76" s="12" t="s">
        <v>2236</v>
      </c>
      <c r="HI76" s="12" t="s">
        <v>2236</v>
      </c>
      <c r="HJ76" s="12" t="s">
        <v>2236</v>
      </c>
      <c r="HK76" s="12" t="s">
        <v>2236</v>
      </c>
      <c r="HL76" s="12" t="s">
        <v>2236</v>
      </c>
      <c r="HM76" s="12" t="s">
        <v>2236</v>
      </c>
      <c r="HN76" s="12" t="s">
        <v>2236</v>
      </c>
      <c r="HO76" s="12" t="s">
        <v>2236</v>
      </c>
      <c r="HP76" s="12" t="s">
        <v>2236</v>
      </c>
      <c r="HQ76" s="12" t="s">
        <v>2236</v>
      </c>
      <c r="HR76" s="12" t="s">
        <v>2236</v>
      </c>
      <c r="HS76" s="11" t="s">
        <v>3230</v>
      </c>
      <c r="HT76" s="11" t="s">
        <v>2236</v>
      </c>
      <c r="HU76" s="11" t="s">
        <v>2236</v>
      </c>
      <c r="HV76" s="13" t="s">
        <v>3231</v>
      </c>
      <c r="HW76" s="12" t="s">
        <v>2236</v>
      </c>
      <c r="HX76" s="12" t="s">
        <v>2236</v>
      </c>
      <c r="HY76" s="12" t="s">
        <v>2236</v>
      </c>
      <c r="HZ76" s="12" t="s">
        <v>2236</v>
      </c>
      <c r="IA76" s="11" t="s">
        <v>3232</v>
      </c>
      <c r="IB76" s="11" t="s">
        <v>2236</v>
      </c>
      <c r="IC76" s="11" t="s">
        <v>2236</v>
      </c>
      <c r="ID76" s="11" t="s">
        <v>3233</v>
      </c>
      <c r="IE76" s="12" t="s">
        <v>2236</v>
      </c>
      <c r="IF76" s="12" t="s">
        <v>2236</v>
      </c>
      <c r="IG76" s="12" t="s">
        <v>2236</v>
      </c>
      <c r="IH76" s="12" t="s">
        <v>2236</v>
      </c>
      <c r="II76" s="11" t="s">
        <v>3234</v>
      </c>
      <c r="IJ76" s="11" t="s">
        <v>2236</v>
      </c>
      <c r="IK76" s="11" t="s">
        <v>2236</v>
      </c>
      <c r="IL76" s="11" t="s">
        <v>3235</v>
      </c>
      <c r="IM76" s="11" t="s">
        <v>3236</v>
      </c>
      <c r="IN76" s="11" t="s">
        <v>2236</v>
      </c>
      <c r="IO76" s="11" t="s">
        <v>2236</v>
      </c>
      <c r="IP76" s="11" t="s">
        <v>3237</v>
      </c>
      <c r="IQ76" s="11" t="s">
        <v>3238</v>
      </c>
      <c r="IR76" s="11" t="s">
        <v>2236</v>
      </c>
      <c r="IS76" s="11" t="s">
        <v>2236</v>
      </c>
      <c r="IT76" s="11" t="s">
        <v>3239</v>
      </c>
      <c r="IU76" s="11" t="s">
        <v>3240</v>
      </c>
      <c r="IV76" s="11" t="s">
        <v>2236</v>
      </c>
      <c r="IW76" s="11" t="s">
        <v>2236</v>
      </c>
      <c r="IX76" s="11" t="s">
        <v>3241</v>
      </c>
      <c r="IY76" s="12" t="s">
        <v>2236</v>
      </c>
      <c r="IZ76" s="12" t="s">
        <v>2236</v>
      </c>
      <c r="JA76" s="12" t="s">
        <v>2236</v>
      </c>
      <c r="JB76" s="12" t="s">
        <v>2236</v>
      </c>
      <c r="JC76" s="11" t="s">
        <v>3242</v>
      </c>
      <c r="JD76" s="11" t="s">
        <v>2236</v>
      </c>
      <c r="JE76" s="11" t="s">
        <v>2236</v>
      </c>
      <c r="JF76" s="11" t="s">
        <v>3243</v>
      </c>
      <c r="JG76" s="11" t="s">
        <v>3244</v>
      </c>
      <c r="JH76" s="11" t="s">
        <v>2236</v>
      </c>
      <c r="JI76" s="11" t="s">
        <v>2236</v>
      </c>
      <c r="JJ76" s="11" t="s">
        <v>3245</v>
      </c>
      <c r="JK76" s="11" t="s">
        <v>3246</v>
      </c>
      <c r="JL76" s="11" t="s">
        <v>2236</v>
      </c>
      <c r="JM76" s="11" t="s">
        <v>2236</v>
      </c>
      <c r="JN76" s="13" t="s">
        <v>3247</v>
      </c>
      <c r="JO76" s="11" t="s">
        <v>3248</v>
      </c>
      <c r="JP76" s="11" t="s">
        <v>2236</v>
      </c>
      <c r="JQ76" s="11" t="s">
        <v>2236</v>
      </c>
      <c r="JR76" s="11" t="s">
        <v>3249</v>
      </c>
      <c r="JS76" s="11" t="s">
        <v>3250</v>
      </c>
      <c r="JT76" s="11" t="s">
        <v>2236</v>
      </c>
      <c r="JU76" s="11" t="s">
        <v>2236</v>
      </c>
      <c r="JV76" s="13" t="s">
        <v>5998</v>
      </c>
      <c r="JW76" s="11" t="s">
        <v>3252</v>
      </c>
      <c r="JX76" s="11" t="s">
        <v>2236</v>
      </c>
      <c r="JY76" s="11" t="s">
        <v>2236</v>
      </c>
      <c r="JZ76" s="13" t="s">
        <v>5999</v>
      </c>
      <c r="KA76" s="11" t="s">
        <v>3254</v>
      </c>
      <c r="KB76" s="11" t="s">
        <v>2236</v>
      </c>
      <c r="KC76" s="11" t="s">
        <v>2236</v>
      </c>
      <c r="KD76" s="13" t="s">
        <v>6000</v>
      </c>
      <c r="KE76" s="11" t="s">
        <v>3256</v>
      </c>
      <c r="KF76" s="11" t="s">
        <v>2236</v>
      </c>
      <c r="KG76" s="11" t="s">
        <v>2236</v>
      </c>
      <c r="KH76" s="11" t="s">
        <v>3257</v>
      </c>
      <c r="KI76" s="11" t="s">
        <v>3258</v>
      </c>
      <c r="KJ76" s="11" t="s">
        <v>2236</v>
      </c>
      <c r="KK76" s="11" t="s">
        <v>2236</v>
      </c>
      <c r="KL76" s="13" t="s">
        <v>6001</v>
      </c>
      <c r="KM76" s="11" t="s">
        <v>3260</v>
      </c>
      <c r="KN76" s="11" t="s">
        <v>2236</v>
      </c>
      <c r="KO76" s="11" t="s">
        <v>3405</v>
      </c>
      <c r="KP76" s="11" t="s">
        <v>3261</v>
      </c>
      <c r="KQ76" s="11" t="s">
        <v>3262</v>
      </c>
      <c r="KR76" s="11" t="s">
        <v>2236</v>
      </c>
      <c r="KS76" s="11" t="s">
        <v>2236</v>
      </c>
      <c r="KT76" s="13" t="s">
        <v>6002</v>
      </c>
      <c r="KU76" s="11" t="s">
        <v>3264</v>
      </c>
      <c r="KV76" s="11" t="s">
        <v>2236</v>
      </c>
      <c r="KW76" s="11" t="s">
        <v>2236</v>
      </c>
      <c r="KX76" s="13" t="s">
        <v>6003</v>
      </c>
      <c r="KY76" s="11" t="s">
        <v>3266</v>
      </c>
      <c r="KZ76" s="11" t="s">
        <v>2236</v>
      </c>
      <c r="LA76" s="11" t="s">
        <v>2236</v>
      </c>
      <c r="LB76" s="11" t="s">
        <v>6004</v>
      </c>
      <c r="LC76" s="11" t="s">
        <v>3268</v>
      </c>
      <c r="LD76" s="11" t="s">
        <v>2236</v>
      </c>
      <c r="LE76" s="11" t="s">
        <v>2236</v>
      </c>
      <c r="LF76" s="11" t="s">
        <v>6005</v>
      </c>
      <c r="LG76" s="11" t="s">
        <v>3270</v>
      </c>
      <c r="LH76" s="11" t="s">
        <v>2236</v>
      </c>
      <c r="LI76" s="11" t="s">
        <v>2236</v>
      </c>
      <c r="LJ76" s="11" t="s">
        <v>6006</v>
      </c>
      <c r="LK76" s="11" t="s">
        <v>3272</v>
      </c>
      <c r="LL76" s="11" t="s">
        <v>2236</v>
      </c>
      <c r="LM76" s="11" t="s">
        <v>2236</v>
      </c>
      <c r="LN76" s="11" t="s">
        <v>6007</v>
      </c>
      <c r="LO76" s="12" t="s">
        <v>2236</v>
      </c>
      <c r="LP76" s="12" t="s">
        <v>2236</v>
      </c>
      <c r="LQ76" s="12" t="s">
        <v>2236</v>
      </c>
      <c r="LR76" s="12" t="s">
        <v>2236</v>
      </c>
      <c r="LS76" s="12" t="s">
        <v>2236</v>
      </c>
      <c r="LT76" s="12" t="s">
        <v>2236</v>
      </c>
      <c r="LU76" s="12" t="s">
        <v>2236</v>
      </c>
      <c r="LV76" s="12" t="s">
        <v>2236</v>
      </c>
      <c r="LW76" s="12" t="s">
        <v>2236</v>
      </c>
      <c r="LX76" s="12" t="s">
        <v>2236</v>
      </c>
      <c r="LY76" s="12" t="s">
        <v>2236</v>
      </c>
      <c r="LZ76" s="12" t="s">
        <v>2236</v>
      </c>
      <c r="MA76" s="12" t="s">
        <v>2236</v>
      </c>
      <c r="MB76" s="12" t="s">
        <v>2236</v>
      </c>
      <c r="MC76" s="12" t="s">
        <v>2236</v>
      </c>
      <c r="MD76" s="12" t="s">
        <v>2236</v>
      </c>
      <c r="ME76" s="12" t="s">
        <v>2236</v>
      </c>
      <c r="MF76" s="12" t="s">
        <v>2236</v>
      </c>
      <c r="MG76" s="12" t="s">
        <v>2236</v>
      </c>
      <c r="MH76" s="12" t="s">
        <v>2236</v>
      </c>
      <c r="MI76" s="12" t="s">
        <v>2236</v>
      </c>
      <c r="MJ76" s="12" t="s">
        <v>2236</v>
      </c>
      <c r="MK76" s="12" t="s">
        <v>2236</v>
      </c>
      <c r="ML76" s="12" t="s">
        <v>2236</v>
      </c>
      <c r="MM76" s="12" t="s">
        <v>2236</v>
      </c>
      <c r="MN76" s="12" t="s">
        <v>2236</v>
      </c>
      <c r="MO76" s="12" t="s">
        <v>2236</v>
      </c>
      <c r="MP76" s="12" t="s">
        <v>2236</v>
      </c>
      <c r="MQ76" s="12" t="s">
        <v>2236</v>
      </c>
      <c r="MR76" s="12" t="s">
        <v>2236</v>
      </c>
      <c r="MS76" s="12" t="s">
        <v>2236</v>
      </c>
      <c r="MT76" s="12" t="s">
        <v>2236</v>
      </c>
      <c r="MU76" s="12" t="s">
        <v>2236</v>
      </c>
      <c r="MV76" s="12" t="s">
        <v>2236</v>
      </c>
      <c r="MW76" s="12" t="s">
        <v>2236</v>
      </c>
      <c r="MX76" s="12" t="s">
        <v>2236</v>
      </c>
      <c r="MY76" s="12" t="s">
        <v>2236</v>
      </c>
      <c r="MZ76" s="12" t="s">
        <v>2236</v>
      </c>
      <c r="NA76" s="12" t="s">
        <v>2236</v>
      </c>
      <c r="NB76" s="12" t="s">
        <v>2236</v>
      </c>
      <c r="NC76" s="12" t="s">
        <v>2236</v>
      </c>
      <c r="ND76" s="12" t="s">
        <v>2236</v>
      </c>
      <c r="NE76" s="12" t="s">
        <v>2236</v>
      </c>
      <c r="NF76" s="12" t="s">
        <v>2236</v>
      </c>
      <c r="NG76" s="12" t="s">
        <v>2236</v>
      </c>
      <c r="NH76" s="12" t="s">
        <v>2236</v>
      </c>
      <c r="NI76" s="12" t="s">
        <v>2236</v>
      </c>
      <c r="NJ76" s="12" t="s">
        <v>2236</v>
      </c>
      <c r="NK76" s="12" t="s">
        <v>2236</v>
      </c>
      <c r="NL76" s="12" t="s">
        <v>2236</v>
      </c>
      <c r="NM76" s="12" t="s">
        <v>2236</v>
      </c>
      <c r="NN76" s="12" t="s">
        <v>2236</v>
      </c>
      <c r="NO76" s="12" t="s">
        <v>2236</v>
      </c>
      <c r="NP76" s="12" t="s">
        <v>2236</v>
      </c>
      <c r="NQ76" s="12" t="s">
        <v>2236</v>
      </c>
      <c r="NR76" s="12" t="s">
        <v>2236</v>
      </c>
      <c r="NS76" s="12" t="s">
        <v>2236</v>
      </c>
      <c r="NT76" s="12" t="s">
        <v>2236</v>
      </c>
      <c r="NU76" s="12" t="s">
        <v>2236</v>
      </c>
      <c r="NV76" s="12" t="s">
        <v>2236</v>
      </c>
      <c r="NW76" s="12" t="s">
        <v>2236</v>
      </c>
      <c r="NX76" s="12" t="s">
        <v>2236</v>
      </c>
      <c r="NY76" s="12" t="s">
        <v>2236</v>
      </c>
      <c r="NZ76" s="12" t="s">
        <v>2236</v>
      </c>
      <c r="OA76" s="12" t="s">
        <v>2236</v>
      </c>
      <c r="OB76" s="12" t="s">
        <v>2236</v>
      </c>
      <c r="OC76" s="12" t="s">
        <v>2236</v>
      </c>
      <c r="OD76" s="12" t="s">
        <v>2236</v>
      </c>
      <c r="OE76" s="12" t="s">
        <v>2236</v>
      </c>
      <c r="OF76" s="12" t="s">
        <v>2236</v>
      </c>
      <c r="OG76" s="12" t="s">
        <v>2236</v>
      </c>
      <c r="OH76" s="12" t="s">
        <v>2236</v>
      </c>
      <c r="OI76" s="12" t="s">
        <v>2236</v>
      </c>
      <c r="OJ76" s="12" t="s">
        <v>2236</v>
      </c>
      <c r="OK76" s="12" t="s">
        <v>2236</v>
      </c>
      <c r="OL76" s="12" t="s">
        <v>2236</v>
      </c>
      <c r="OM76" s="12" t="s">
        <v>2236</v>
      </c>
      <c r="ON76" s="12" t="s">
        <v>2236</v>
      </c>
      <c r="OO76" s="12" t="s">
        <v>2236</v>
      </c>
      <c r="OP76" s="12" t="s">
        <v>2236</v>
      </c>
      <c r="OQ76" s="12" t="s">
        <v>2236</v>
      </c>
      <c r="OR76" s="12" t="s">
        <v>2236</v>
      </c>
      <c r="OS76" s="12" t="s">
        <v>2236</v>
      </c>
      <c r="OT76" s="12" t="s">
        <v>2236</v>
      </c>
      <c r="OU76" s="12" t="s">
        <v>2236</v>
      </c>
      <c r="OV76" s="12" t="s">
        <v>2236</v>
      </c>
      <c r="OW76" s="12" t="s">
        <v>2236</v>
      </c>
      <c r="OX76" s="12" t="s">
        <v>2236</v>
      </c>
      <c r="OY76" s="12" t="s">
        <v>2236</v>
      </c>
      <c r="OZ76" s="12" t="s">
        <v>2236</v>
      </c>
      <c r="PA76" s="12" t="s">
        <v>2236</v>
      </c>
      <c r="PB76" s="12" t="s">
        <v>2236</v>
      </c>
      <c r="PC76" s="12" t="s">
        <v>2236</v>
      </c>
      <c r="PD76" s="12" t="s">
        <v>2236</v>
      </c>
      <c r="PE76" s="12" t="s">
        <v>2236</v>
      </c>
      <c r="PF76" s="12" t="s">
        <v>2236</v>
      </c>
      <c r="PG76" s="12" t="s">
        <v>2236</v>
      </c>
      <c r="PH76" s="12" t="s">
        <v>2236</v>
      </c>
      <c r="PI76" s="12" t="s">
        <v>2236</v>
      </c>
      <c r="PJ76" s="12" t="s">
        <v>2236</v>
      </c>
      <c r="PK76" s="12" t="s">
        <v>2236</v>
      </c>
      <c r="PL76" s="12" t="s">
        <v>2236</v>
      </c>
      <c r="PM76" s="12" t="s">
        <v>2236</v>
      </c>
      <c r="PN76" s="12" t="s">
        <v>2236</v>
      </c>
      <c r="PO76" s="12" t="s">
        <v>2236</v>
      </c>
      <c r="PP76" s="12" t="s">
        <v>2236</v>
      </c>
      <c r="PQ76" s="12" t="s">
        <v>2236</v>
      </c>
      <c r="PR76" s="12" t="s">
        <v>2236</v>
      </c>
      <c r="PS76" s="11" t="s">
        <v>2236</v>
      </c>
      <c r="PT76" s="11" t="s">
        <v>2236</v>
      </c>
      <c r="PU76" s="11" t="s">
        <v>2236</v>
      </c>
      <c r="PV76" s="11" t="s">
        <v>6008</v>
      </c>
      <c r="PW76" s="11" t="s">
        <v>6009</v>
      </c>
      <c r="PX76" s="20" t="s">
        <v>2170</v>
      </c>
    </row>
    <row r="77" spans="1:440" ht="15" customHeight="1">
      <c r="A77" s="15" t="s">
        <v>6010</v>
      </c>
      <c r="B77" s="15">
        <v>13689</v>
      </c>
      <c r="C77" s="15" t="s">
        <v>4871</v>
      </c>
      <c r="D77" s="15" t="s">
        <v>6011</v>
      </c>
      <c r="E77" s="15" t="s">
        <v>6011</v>
      </c>
      <c r="F77" s="15">
        <v>2022</v>
      </c>
      <c r="G77" s="15" t="s">
        <v>2319</v>
      </c>
      <c r="H77" s="15" t="s">
        <v>2789</v>
      </c>
      <c r="I77" s="15" t="s">
        <v>2321</v>
      </c>
      <c r="J77" s="15" t="s">
        <v>6012</v>
      </c>
      <c r="K77" s="15" t="s">
        <v>2234</v>
      </c>
      <c r="L77" s="15" t="s">
        <v>2891</v>
      </c>
      <c r="M77" s="15" t="s">
        <v>2236</v>
      </c>
      <c r="N77" s="15" t="s">
        <v>6013</v>
      </c>
      <c r="O77" s="15" t="s">
        <v>6014</v>
      </c>
      <c r="P77" s="15" t="s">
        <v>2236</v>
      </c>
      <c r="Q77" s="15" t="s">
        <v>2236</v>
      </c>
      <c r="R77" s="15" t="s">
        <v>2236</v>
      </c>
      <c r="S77" s="15" t="s">
        <v>2236</v>
      </c>
      <c r="T77" s="15" t="s">
        <v>2236</v>
      </c>
      <c r="U77" s="15" t="s">
        <v>2236</v>
      </c>
      <c r="V77" s="15" t="s">
        <v>2236</v>
      </c>
      <c r="W77" s="15" t="s">
        <v>2236</v>
      </c>
      <c r="X77" s="15" t="s">
        <v>2236</v>
      </c>
      <c r="Y77" s="15" t="s">
        <v>2236</v>
      </c>
      <c r="Z77" s="15" t="s">
        <v>2236</v>
      </c>
      <c r="AA77" s="15" t="s">
        <v>2236</v>
      </c>
      <c r="AB77" s="15" t="s">
        <v>2236</v>
      </c>
      <c r="AC77" s="15" t="s">
        <v>2236</v>
      </c>
      <c r="AD77" s="15" t="s">
        <v>2236</v>
      </c>
      <c r="AE77" s="15" t="s">
        <v>2236</v>
      </c>
      <c r="AF77" s="15" t="s">
        <v>2236</v>
      </c>
      <c r="AG77" s="15" t="s">
        <v>2236</v>
      </c>
      <c r="AH77" s="15" t="s">
        <v>2236</v>
      </c>
      <c r="AI77" s="15" t="s">
        <v>2236</v>
      </c>
      <c r="AJ77" s="15" t="s">
        <v>2236</v>
      </c>
      <c r="AK77" s="15" t="s">
        <v>2236</v>
      </c>
      <c r="AL77" s="15" t="s">
        <v>2236</v>
      </c>
      <c r="AM77" s="15" t="s">
        <v>2236</v>
      </c>
      <c r="AN77" s="15" t="s">
        <v>2236</v>
      </c>
      <c r="AO77" s="15" t="s">
        <v>2236</v>
      </c>
      <c r="AP77" s="15" t="s">
        <v>2236</v>
      </c>
      <c r="AQ77" s="15" t="s">
        <v>2236</v>
      </c>
      <c r="AR77" s="15" t="s">
        <v>2236</v>
      </c>
      <c r="AS77" s="15" t="s">
        <v>2236</v>
      </c>
      <c r="AT77" s="15" t="s">
        <v>2236</v>
      </c>
      <c r="AU77" s="15" t="s">
        <v>2236</v>
      </c>
      <c r="AV77" s="15" t="s">
        <v>2236</v>
      </c>
      <c r="AW77" s="15" t="s">
        <v>2236</v>
      </c>
      <c r="AX77" s="15" t="s">
        <v>2236</v>
      </c>
      <c r="AY77" s="15" t="s">
        <v>2236</v>
      </c>
      <c r="AZ77" s="15" t="s">
        <v>2236</v>
      </c>
      <c r="BA77" s="15" t="s">
        <v>2236</v>
      </c>
      <c r="BB77" s="15" t="s">
        <v>2236</v>
      </c>
      <c r="BC77" s="15" t="s">
        <v>2236</v>
      </c>
      <c r="BD77" s="16" t="s">
        <v>2236</v>
      </c>
      <c r="BE77" s="16" t="s">
        <v>2236</v>
      </c>
      <c r="BF77" s="16" t="s">
        <v>2236</v>
      </c>
      <c r="BG77" s="16" t="s">
        <v>2236</v>
      </c>
      <c r="BH77" s="16" t="s">
        <v>2236</v>
      </c>
      <c r="BI77" s="15" t="s">
        <v>2236</v>
      </c>
      <c r="BJ77" s="15" t="s">
        <v>2236</v>
      </c>
      <c r="BK77" s="15" t="s">
        <v>2236</v>
      </c>
      <c r="BL77" s="15" t="s">
        <v>2236</v>
      </c>
      <c r="BM77" s="15" t="s">
        <v>2236</v>
      </c>
      <c r="BN77" s="15" t="s">
        <v>2236</v>
      </c>
      <c r="BO77" s="15" t="s">
        <v>2236</v>
      </c>
      <c r="BP77" s="15" t="s">
        <v>2236</v>
      </c>
      <c r="BQ77" s="15" t="s">
        <v>2236</v>
      </c>
      <c r="BR77" s="15" t="s">
        <v>2236</v>
      </c>
      <c r="BS77" s="15" t="s">
        <v>2236</v>
      </c>
      <c r="BT77" s="15" t="s">
        <v>2236</v>
      </c>
      <c r="BU77" s="15" t="s">
        <v>2236</v>
      </c>
      <c r="BV77" s="15" t="s">
        <v>6015</v>
      </c>
      <c r="BW77" s="15" t="s">
        <v>6015</v>
      </c>
      <c r="BX77" s="15" t="s">
        <v>6015</v>
      </c>
      <c r="BY77" s="15" t="s">
        <v>6015</v>
      </c>
      <c r="BZ77" s="15" t="s">
        <v>6016</v>
      </c>
      <c r="CA77" s="15" t="s">
        <v>6017</v>
      </c>
      <c r="CB77" s="15" t="s">
        <v>6018</v>
      </c>
      <c r="CC77" s="15" t="s">
        <v>6019</v>
      </c>
      <c r="CD77" s="15" t="s">
        <v>2236</v>
      </c>
      <c r="CE77" s="15" t="s">
        <v>2236</v>
      </c>
      <c r="CF77" s="15" t="s">
        <v>6020</v>
      </c>
      <c r="CG77" s="15" t="s">
        <v>2236</v>
      </c>
      <c r="CH77" s="15" t="s">
        <v>2236</v>
      </c>
      <c r="CI77" s="15" t="s">
        <v>2236</v>
      </c>
      <c r="CJ77" s="15" t="s">
        <v>2236</v>
      </c>
      <c r="CK77" s="15" t="s">
        <v>2236</v>
      </c>
      <c r="CL77" s="15" t="s">
        <v>2236</v>
      </c>
      <c r="CM77" s="15" t="s">
        <v>2236</v>
      </c>
      <c r="CN77" s="15" t="s">
        <v>2236</v>
      </c>
      <c r="CO77" s="15" t="s">
        <v>2236</v>
      </c>
      <c r="CP77" s="15" t="s">
        <v>2236</v>
      </c>
      <c r="CQ77" s="15" t="s">
        <v>2236</v>
      </c>
      <c r="CR77" s="15" t="s">
        <v>2236</v>
      </c>
      <c r="CS77" s="15" t="s">
        <v>2236</v>
      </c>
      <c r="CT77" s="15" t="s">
        <v>2236</v>
      </c>
      <c r="CU77" s="15" t="s">
        <v>2236</v>
      </c>
      <c r="CV77" s="15" t="s">
        <v>2236</v>
      </c>
      <c r="CW77" s="15" t="s">
        <v>2236</v>
      </c>
      <c r="CX77" s="15" t="s">
        <v>2236</v>
      </c>
      <c r="CY77" s="15" t="s">
        <v>2236</v>
      </c>
      <c r="CZ77" s="15" t="s">
        <v>2236</v>
      </c>
      <c r="DA77" s="15" t="s">
        <v>2236</v>
      </c>
      <c r="DB77" s="15" t="s">
        <v>2236</v>
      </c>
      <c r="DC77" s="15" t="s">
        <v>2236</v>
      </c>
      <c r="DD77" s="15" t="s">
        <v>2236</v>
      </c>
      <c r="DE77" s="15" t="s">
        <v>2236</v>
      </c>
      <c r="DF77" s="15" t="s">
        <v>2236</v>
      </c>
      <c r="DG77" s="15" t="s">
        <v>2236</v>
      </c>
      <c r="DH77" s="15" t="s">
        <v>2236</v>
      </c>
      <c r="DI77" s="15" t="s">
        <v>2236</v>
      </c>
      <c r="DJ77" s="15" t="s">
        <v>2236</v>
      </c>
      <c r="DK77" s="15" t="s">
        <v>2236</v>
      </c>
      <c r="DL77" s="15" t="s">
        <v>2236</v>
      </c>
      <c r="DM77" s="15" t="s">
        <v>2236</v>
      </c>
      <c r="DN77" s="15" t="s">
        <v>2236</v>
      </c>
      <c r="DO77" s="15" t="s">
        <v>2236</v>
      </c>
      <c r="DP77" s="15" t="s">
        <v>2236</v>
      </c>
      <c r="DQ77" s="15" t="s">
        <v>2236</v>
      </c>
      <c r="DR77" s="15" t="s">
        <v>2268</v>
      </c>
      <c r="DS77" s="15" t="s">
        <v>6021</v>
      </c>
      <c r="DT77" s="15" t="s">
        <v>6022</v>
      </c>
      <c r="DU77" s="15" t="s">
        <v>2236</v>
      </c>
      <c r="DV77" s="15" t="s">
        <v>2337</v>
      </c>
      <c r="DW77" s="15" t="s">
        <v>6023</v>
      </c>
      <c r="DX77" s="15" t="s">
        <v>2236</v>
      </c>
      <c r="DY77" s="15" t="s">
        <v>2343</v>
      </c>
      <c r="DZ77" s="15" t="s">
        <v>6024</v>
      </c>
      <c r="EA77" s="15" t="s">
        <v>2236</v>
      </c>
      <c r="EB77" s="15" t="s">
        <v>2346</v>
      </c>
      <c r="EC77" s="15" t="s">
        <v>2347</v>
      </c>
      <c r="ED77" s="15" t="s">
        <v>2236</v>
      </c>
      <c r="EE77" s="15" t="s">
        <v>2236</v>
      </c>
      <c r="EF77" s="15" t="s">
        <v>2236</v>
      </c>
      <c r="EG77" s="15" t="s">
        <v>2236</v>
      </c>
      <c r="EH77" s="15" t="s">
        <v>2236</v>
      </c>
      <c r="EI77" s="15" t="s">
        <v>2236</v>
      </c>
      <c r="EJ77" s="15" t="s">
        <v>2236</v>
      </c>
      <c r="EK77" s="15" t="s">
        <v>2236</v>
      </c>
      <c r="EL77" s="15" t="s">
        <v>2236</v>
      </c>
      <c r="EM77" s="15" t="s">
        <v>2236</v>
      </c>
      <c r="EN77" s="15" t="s">
        <v>2236</v>
      </c>
      <c r="EO77" s="15" t="s">
        <v>2236</v>
      </c>
      <c r="EP77" s="15" t="s">
        <v>2236</v>
      </c>
      <c r="EQ77" s="15" t="s">
        <v>2236</v>
      </c>
      <c r="ER77" s="15" t="s">
        <v>2236</v>
      </c>
      <c r="ES77" s="15" t="s">
        <v>2236</v>
      </c>
      <c r="ET77" s="15" t="s">
        <v>2236</v>
      </c>
      <c r="EU77" s="15" t="s">
        <v>2236</v>
      </c>
      <c r="EV77" s="15" t="s">
        <v>2236</v>
      </c>
      <c r="EW77" s="15" t="s">
        <v>2236</v>
      </c>
      <c r="EX77" s="15" t="s">
        <v>2236</v>
      </c>
      <c r="EY77" s="15" t="s">
        <v>2236</v>
      </c>
      <c r="EZ77" s="15" t="s">
        <v>2236</v>
      </c>
      <c r="FA77" s="15" t="s">
        <v>2236</v>
      </c>
      <c r="FB77" s="15" t="s">
        <v>2236</v>
      </c>
      <c r="FC77" s="15" t="s">
        <v>2236</v>
      </c>
      <c r="FD77" s="15" t="s">
        <v>2236</v>
      </c>
      <c r="FE77" s="15" t="s">
        <v>2236</v>
      </c>
      <c r="FF77" s="15" t="s">
        <v>2236</v>
      </c>
      <c r="FG77" s="15" t="s">
        <v>2236</v>
      </c>
      <c r="FH77" s="15" t="s">
        <v>2236</v>
      </c>
      <c r="FI77" s="15" t="s">
        <v>2236</v>
      </c>
      <c r="FJ77" s="15" t="s">
        <v>2236</v>
      </c>
      <c r="FK77" s="15" t="s">
        <v>2236</v>
      </c>
      <c r="FL77" s="15" t="s">
        <v>2236</v>
      </c>
      <c r="FM77" s="15" t="s">
        <v>2236</v>
      </c>
      <c r="FN77" s="15" t="s">
        <v>2236</v>
      </c>
      <c r="FO77" s="15" t="s">
        <v>2236</v>
      </c>
      <c r="FP77" s="15" t="s">
        <v>2236</v>
      </c>
      <c r="FQ77" s="15" t="s">
        <v>2236</v>
      </c>
      <c r="FR77" s="15" t="s">
        <v>2236</v>
      </c>
      <c r="FS77" s="15" t="s">
        <v>2236</v>
      </c>
      <c r="FT77" s="15" t="s">
        <v>2236</v>
      </c>
      <c r="FU77" s="15" t="s">
        <v>2236</v>
      </c>
      <c r="FV77" s="15" t="s">
        <v>2236</v>
      </c>
      <c r="FW77" s="15" t="s">
        <v>6025</v>
      </c>
      <c r="FX77" s="15" t="s">
        <v>2236</v>
      </c>
      <c r="FY77" s="15" t="s">
        <v>2236</v>
      </c>
      <c r="FZ77" s="15" t="s">
        <v>2236</v>
      </c>
      <c r="GA77" s="15" t="s">
        <v>2236</v>
      </c>
      <c r="GB77" s="15" t="s">
        <v>2236</v>
      </c>
      <c r="GC77" s="15" t="s">
        <v>2236</v>
      </c>
      <c r="GD77" s="15" t="s">
        <v>2236</v>
      </c>
      <c r="GE77" s="15" t="s">
        <v>2236</v>
      </c>
      <c r="GF77" s="15" t="s">
        <v>2236</v>
      </c>
      <c r="GG77" s="15" t="s">
        <v>2236</v>
      </c>
      <c r="GH77" s="15" t="s">
        <v>2236</v>
      </c>
      <c r="GI77" s="15" t="s">
        <v>2236</v>
      </c>
      <c r="GJ77" s="15" t="s">
        <v>2236</v>
      </c>
      <c r="GK77" s="15" t="s">
        <v>2236</v>
      </c>
      <c r="GL77" s="15" t="s">
        <v>2236</v>
      </c>
      <c r="GM77" s="15" t="s">
        <v>2236</v>
      </c>
      <c r="GN77" s="15" t="s">
        <v>2236</v>
      </c>
      <c r="GO77" s="15" t="s">
        <v>2236</v>
      </c>
      <c r="GP77" s="15" t="s">
        <v>2236</v>
      </c>
      <c r="GQ77" s="15" t="s">
        <v>2236</v>
      </c>
      <c r="GR77" s="15" t="s">
        <v>2236</v>
      </c>
      <c r="GS77" s="15" t="s">
        <v>2236</v>
      </c>
      <c r="GT77" s="15" t="s">
        <v>2236</v>
      </c>
      <c r="GU77" s="15" t="s">
        <v>6026</v>
      </c>
      <c r="GV77" s="15" t="s">
        <v>2236</v>
      </c>
      <c r="GW77" s="15" t="s">
        <v>6027</v>
      </c>
      <c r="GX77" s="15" t="s">
        <v>2236</v>
      </c>
      <c r="GY77" s="15" t="s">
        <v>2236</v>
      </c>
      <c r="GZ77" s="15" t="s">
        <v>2236</v>
      </c>
      <c r="HA77" s="15" t="s">
        <v>2236</v>
      </c>
      <c r="HB77" s="15" t="s">
        <v>2236</v>
      </c>
      <c r="HC77" s="15" t="s">
        <v>2236</v>
      </c>
      <c r="HD77" s="15" t="s">
        <v>2236</v>
      </c>
      <c r="HE77" s="15" t="s">
        <v>2236</v>
      </c>
      <c r="HF77" s="15" t="s">
        <v>2236</v>
      </c>
      <c r="HG77" s="15" t="s">
        <v>2236</v>
      </c>
      <c r="HH77" s="15" t="s">
        <v>2236</v>
      </c>
      <c r="HI77" s="15" t="s">
        <v>2236</v>
      </c>
      <c r="HJ77" s="15" t="s">
        <v>2236</v>
      </c>
      <c r="HK77" s="15" t="s">
        <v>2352</v>
      </c>
      <c r="HL77" s="15" t="s">
        <v>2236</v>
      </c>
      <c r="HM77" s="15" t="s">
        <v>2236</v>
      </c>
      <c r="HN77" s="15" t="s">
        <v>2236</v>
      </c>
      <c r="HO77" s="15" t="s">
        <v>2236</v>
      </c>
      <c r="HP77" s="15" t="s">
        <v>2236</v>
      </c>
      <c r="HQ77" s="15" t="s">
        <v>2236</v>
      </c>
      <c r="HR77" s="15" t="s">
        <v>2236</v>
      </c>
      <c r="HS77" s="15" t="s">
        <v>6028</v>
      </c>
      <c r="HT77" s="15" t="s">
        <v>2236</v>
      </c>
      <c r="HU77" s="15" t="s">
        <v>2236</v>
      </c>
      <c r="HV77" s="15" t="s">
        <v>2236</v>
      </c>
      <c r="HW77" s="15" t="s">
        <v>2236</v>
      </c>
      <c r="HX77" s="15" t="s">
        <v>2236</v>
      </c>
      <c r="HY77" s="15" t="s">
        <v>2236</v>
      </c>
      <c r="HZ77" s="15" t="s">
        <v>2236</v>
      </c>
      <c r="IA77" s="15" t="s">
        <v>6029</v>
      </c>
      <c r="IB77" s="15" t="s">
        <v>2236</v>
      </c>
      <c r="IC77" s="15" t="s">
        <v>6030</v>
      </c>
      <c r="ID77" s="15" t="s">
        <v>2236</v>
      </c>
      <c r="IE77" s="15" t="s">
        <v>2236</v>
      </c>
      <c r="IF77" s="15" t="s">
        <v>2236</v>
      </c>
      <c r="IG77" s="15" t="s">
        <v>2236</v>
      </c>
      <c r="IH77" s="15" t="s">
        <v>2236</v>
      </c>
      <c r="II77" s="15" t="s">
        <v>6031</v>
      </c>
      <c r="IJ77" s="15" t="s">
        <v>2236</v>
      </c>
      <c r="IK77" s="15" t="s">
        <v>6032</v>
      </c>
      <c r="IL77" s="15" t="s">
        <v>2236</v>
      </c>
      <c r="IM77" s="15" t="s">
        <v>6033</v>
      </c>
      <c r="IN77" s="15" t="s">
        <v>2236</v>
      </c>
      <c r="IO77" s="15" t="s">
        <v>2236</v>
      </c>
      <c r="IP77" s="15" t="s">
        <v>2236</v>
      </c>
      <c r="IQ77" s="15" t="s">
        <v>2236</v>
      </c>
      <c r="IR77" s="15" t="s">
        <v>2236</v>
      </c>
      <c r="IS77" s="15" t="s">
        <v>2236</v>
      </c>
      <c r="IT77" s="15" t="s">
        <v>2236</v>
      </c>
      <c r="IU77" s="15" t="s">
        <v>2236</v>
      </c>
      <c r="IV77" s="15" t="s">
        <v>2236</v>
      </c>
      <c r="IW77" s="15" t="s">
        <v>6027</v>
      </c>
      <c r="IX77" s="15" t="s">
        <v>2236</v>
      </c>
      <c r="IY77" s="15" t="s">
        <v>2236</v>
      </c>
      <c r="IZ77" s="15" t="s">
        <v>2236</v>
      </c>
      <c r="JA77" s="15" t="s">
        <v>2236</v>
      </c>
      <c r="JB77" s="15" t="s">
        <v>2236</v>
      </c>
      <c r="JC77" s="15" t="s">
        <v>6034</v>
      </c>
      <c r="JD77" s="15" t="s">
        <v>2236</v>
      </c>
      <c r="JE77" s="15" t="s">
        <v>6035</v>
      </c>
      <c r="JF77" s="15" t="s">
        <v>2236</v>
      </c>
      <c r="JG77" s="15" t="s">
        <v>2236</v>
      </c>
      <c r="JH77" s="15" t="s">
        <v>2236</v>
      </c>
      <c r="JI77" s="15" t="s">
        <v>6036</v>
      </c>
      <c r="JJ77" s="15" t="s">
        <v>2236</v>
      </c>
      <c r="JK77" s="15" t="s">
        <v>2236</v>
      </c>
      <c r="JL77" s="15" t="s">
        <v>2236</v>
      </c>
      <c r="JM77" s="15" t="s">
        <v>2236</v>
      </c>
      <c r="JN77" s="15" t="s">
        <v>2236</v>
      </c>
      <c r="JO77" s="15" t="s">
        <v>2378</v>
      </c>
      <c r="JP77" s="15" t="s">
        <v>2236</v>
      </c>
      <c r="JQ77" s="15" t="s">
        <v>2236</v>
      </c>
      <c r="JR77" s="15" t="s">
        <v>2236</v>
      </c>
      <c r="JS77" s="15" t="s">
        <v>6037</v>
      </c>
      <c r="JT77" s="15" t="s">
        <v>2236</v>
      </c>
      <c r="JU77" s="15" t="s">
        <v>2236</v>
      </c>
      <c r="JV77" s="15" t="s">
        <v>2236</v>
      </c>
      <c r="JW77" s="15" t="s">
        <v>2368</v>
      </c>
      <c r="JX77" s="15" t="s">
        <v>2236</v>
      </c>
      <c r="JY77" s="15" t="s">
        <v>2236</v>
      </c>
      <c r="JZ77" s="15" t="s">
        <v>2236</v>
      </c>
      <c r="KA77" s="15" t="s">
        <v>6038</v>
      </c>
      <c r="KB77" s="15" t="s">
        <v>2236</v>
      </c>
      <c r="KC77" s="15" t="s">
        <v>6039</v>
      </c>
      <c r="KD77" s="15" t="s">
        <v>2236</v>
      </c>
      <c r="KE77" s="15" t="s">
        <v>6040</v>
      </c>
      <c r="KF77" s="15" t="s">
        <v>2236</v>
      </c>
      <c r="KG77" s="15" t="s">
        <v>2236</v>
      </c>
      <c r="KH77" s="15" t="s">
        <v>2236</v>
      </c>
      <c r="KI77" s="15" t="s">
        <v>2375</v>
      </c>
      <c r="KJ77" s="15" t="s">
        <v>2236</v>
      </c>
      <c r="KK77" s="15" t="s">
        <v>2236</v>
      </c>
      <c r="KL77" s="15" t="s">
        <v>2236</v>
      </c>
      <c r="KM77" s="15" t="s">
        <v>2384</v>
      </c>
      <c r="KN77" s="15" t="s">
        <v>2236</v>
      </c>
      <c r="KO77" s="15" t="s">
        <v>2236</v>
      </c>
      <c r="KP77" s="15" t="s">
        <v>2236</v>
      </c>
      <c r="KQ77" s="15" t="s">
        <v>6041</v>
      </c>
      <c r="KR77" s="15" t="s">
        <v>2236</v>
      </c>
      <c r="KS77" s="15" t="s">
        <v>6042</v>
      </c>
      <c r="KT77" s="15" t="s">
        <v>2236</v>
      </c>
      <c r="KU77" s="15" t="s">
        <v>6043</v>
      </c>
      <c r="KV77" s="15" t="s">
        <v>2236</v>
      </c>
      <c r="KW77" s="15" t="s">
        <v>2236</v>
      </c>
      <c r="KX77" s="15" t="s">
        <v>2236</v>
      </c>
      <c r="KY77" s="15" t="s">
        <v>6044</v>
      </c>
      <c r="KZ77" s="15" t="s">
        <v>2236</v>
      </c>
      <c r="LA77" s="15" t="s">
        <v>2236</v>
      </c>
      <c r="LB77" s="15" t="s">
        <v>2236</v>
      </c>
      <c r="LC77" s="15" t="s">
        <v>6045</v>
      </c>
      <c r="LD77" s="15" t="s">
        <v>2236</v>
      </c>
      <c r="LE77" s="15" t="s">
        <v>2236</v>
      </c>
      <c r="LF77" s="15" t="s">
        <v>2236</v>
      </c>
      <c r="LG77" s="69" t="s">
        <v>6046</v>
      </c>
      <c r="LH77" s="15" t="s">
        <v>2236</v>
      </c>
      <c r="LI77" s="15" t="s">
        <v>2236</v>
      </c>
      <c r="LJ77" s="15" t="s">
        <v>2236</v>
      </c>
      <c r="LK77" s="15" t="s">
        <v>2236</v>
      </c>
      <c r="LL77" s="15" t="s">
        <v>2236</v>
      </c>
      <c r="LM77" s="15" t="s">
        <v>2236</v>
      </c>
      <c r="LN77" s="15" t="s">
        <v>2236</v>
      </c>
      <c r="LO77" s="15" t="s">
        <v>2236</v>
      </c>
      <c r="LP77" s="15" t="s">
        <v>2236</v>
      </c>
      <c r="LQ77" s="15" t="s">
        <v>2236</v>
      </c>
      <c r="LR77" s="15" t="s">
        <v>2236</v>
      </c>
      <c r="LS77" s="15" t="s">
        <v>2236</v>
      </c>
      <c r="LT77" s="15" t="s">
        <v>2236</v>
      </c>
      <c r="LU77" s="15" t="s">
        <v>2236</v>
      </c>
      <c r="LV77" s="15" t="s">
        <v>2236</v>
      </c>
      <c r="LW77" s="15" t="s">
        <v>2236</v>
      </c>
      <c r="LX77" s="15" t="s">
        <v>2236</v>
      </c>
      <c r="LY77" s="15" t="s">
        <v>2236</v>
      </c>
      <c r="LZ77" s="15" t="s">
        <v>2236</v>
      </c>
      <c r="MA77" s="15" t="s">
        <v>2236</v>
      </c>
      <c r="MB77" s="15" t="s">
        <v>2236</v>
      </c>
      <c r="MC77" s="15" t="s">
        <v>2236</v>
      </c>
      <c r="MD77" s="15" t="s">
        <v>2236</v>
      </c>
      <c r="ME77" s="15" t="s">
        <v>2236</v>
      </c>
      <c r="MF77" s="15" t="s">
        <v>2236</v>
      </c>
      <c r="MG77" s="15" t="s">
        <v>2236</v>
      </c>
      <c r="MH77" s="15" t="s">
        <v>2236</v>
      </c>
      <c r="MI77" s="15" t="s">
        <v>2236</v>
      </c>
      <c r="MJ77" s="15" t="s">
        <v>2236</v>
      </c>
      <c r="MK77" s="15" t="s">
        <v>2236</v>
      </c>
      <c r="ML77" s="15" t="s">
        <v>2236</v>
      </c>
      <c r="MM77" s="15" t="s">
        <v>2236</v>
      </c>
      <c r="MN77" s="15" t="s">
        <v>2236</v>
      </c>
      <c r="MO77" s="15" t="s">
        <v>2236</v>
      </c>
      <c r="MP77" s="15" t="s">
        <v>2236</v>
      </c>
      <c r="MQ77" s="15" t="s">
        <v>2236</v>
      </c>
      <c r="MR77" s="15" t="s">
        <v>2236</v>
      </c>
      <c r="MS77" s="15" t="s">
        <v>2236</v>
      </c>
      <c r="MT77" s="15" t="s">
        <v>2236</v>
      </c>
      <c r="MU77" s="15" t="s">
        <v>2236</v>
      </c>
      <c r="MV77" s="15" t="s">
        <v>2236</v>
      </c>
      <c r="MW77" s="15" t="s">
        <v>2236</v>
      </c>
      <c r="MX77" s="15" t="s">
        <v>2236</v>
      </c>
      <c r="MY77" s="15" t="s">
        <v>2236</v>
      </c>
      <c r="MZ77" s="15" t="s">
        <v>2236</v>
      </c>
      <c r="NA77" s="15" t="s">
        <v>2236</v>
      </c>
      <c r="NB77" s="15" t="s">
        <v>2236</v>
      </c>
      <c r="NC77" s="15" t="s">
        <v>2236</v>
      </c>
      <c r="ND77" s="15" t="s">
        <v>2236</v>
      </c>
      <c r="NE77" s="15" t="s">
        <v>2236</v>
      </c>
      <c r="NF77" s="15" t="s">
        <v>2236</v>
      </c>
      <c r="NG77" s="15" t="s">
        <v>2236</v>
      </c>
      <c r="NH77" s="15" t="s">
        <v>2236</v>
      </c>
      <c r="NI77" s="15" t="s">
        <v>2236</v>
      </c>
      <c r="NJ77" s="15" t="s">
        <v>2236</v>
      </c>
      <c r="NK77" s="15" t="s">
        <v>2236</v>
      </c>
      <c r="NL77" s="15" t="s">
        <v>2236</v>
      </c>
      <c r="NM77" s="15" t="s">
        <v>2236</v>
      </c>
      <c r="NN77" s="15" t="s">
        <v>2236</v>
      </c>
      <c r="NO77" s="15" t="s">
        <v>2236</v>
      </c>
      <c r="NP77" s="15" t="s">
        <v>2236</v>
      </c>
      <c r="NQ77" s="15" t="s">
        <v>2236</v>
      </c>
      <c r="NR77" s="15" t="s">
        <v>2236</v>
      </c>
      <c r="NS77" s="15" t="s">
        <v>2236</v>
      </c>
      <c r="NT77" s="15" t="s">
        <v>2236</v>
      </c>
      <c r="NU77" s="15" t="s">
        <v>2236</v>
      </c>
      <c r="NV77" s="15" t="s">
        <v>2236</v>
      </c>
      <c r="NW77" s="15" t="s">
        <v>2236</v>
      </c>
      <c r="NX77" s="15" t="s">
        <v>2236</v>
      </c>
      <c r="NY77" s="15" t="s">
        <v>2236</v>
      </c>
      <c r="NZ77" s="15" t="s">
        <v>2236</v>
      </c>
      <c r="OA77" s="15" t="s">
        <v>2236</v>
      </c>
      <c r="OB77" s="15" t="s">
        <v>2236</v>
      </c>
      <c r="OC77" s="15" t="s">
        <v>2236</v>
      </c>
      <c r="OD77" s="15" t="s">
        <v>2236</v>
      </c>
      <c r="OE77" s="15" t="s">
        <v>2236</v>
      </c>
      <c r="OF77" s="15" t="s">
        <v>2236</v>
      </c>
      <c r="OG77" s="15" t="s">
        <v>2236</v>
      </c>
      <c r="OH77" s="15" t="s">
        <v>2236</v>
      </c>
      <c r="OI77" s="15" t="s">
        <v>2236</v>
      </c>
      <c r="OJ77" s="15" t="s">
        <v>2236</v>
      </c>
      <c r="OK77" s="15" t="s">
        <v>2236</v>
      </c>
      <c r="OL77" s="15" t="s">
        <v>2236</v>
      </c>
      <c r="OM77" s="15" t="s">
        <v>2236</v>
      </c>
      <c r="ON77" s="15" t="s">
        <v>2236</v>
      </c>
      <c r="OO77" s="15" t="s">
        <v>2236</v>
      </c>
      <c r="OP77" s="15" t="s">
        <v>2236</v>
      </c>
      <c r="OQ77" s="15" t="s">
        <v>2236</v>
      </c>
      <c r="OR77" s="15" t="s">
        <v>2236</v>
      </c>
      <c r="OS77" s="15" t="s">
        <v>2236</v>
      </c>
      <c r="OT77" s="15" t="s">
        <v>2236</v>
      </c>
      <c r="OU77" s="15" t="s">
        <v>2236</v>
      </c>
      <c r="OV77" s="15" t="s">
        <v>2236</v>
      </c>
      <c r="OW77" s="15" t="s">
        <v>2236</v>
      </c>
      <c r="OX77" s="15" t="s">
        <v>2236</v>
      </c>
      <c r="OY77" s="15" t="s">
        <v>2236</v>
      </c>
      <c r="OZ77" s="15" t="s">
        <v>2236</v>
      </c>
      <c r="PA77" s="15" t="s">
        <v>2236</v>
      </c>
      <c r="PB77" s="15" t="s">
        <v>2236</v>
      </c>
      <c r="PC77" s="15" t="s">
        <v>2236</v>
      </c>
      <c r="PD77" s="15" t="s">
        <v>2236</v>
      </c>
      <c r="PE77" s="15" t="s">
        <v>2236</v>
      </c>
      <c r="PF77" s="15" t="s">
        <v>2236</v>
      </c>
      <c r="PG77" s="15" t="s">
        <v>2236</v>
      </c>
      <c r="PH77" s="15" t="s">
        <v>2236</v>
      </c>
      <c r="PI77" s="15" t="s">
        <v>2236</v>
      </c>
      <c r="PJ77" s="15" t="s">
        <v>2236</v>
      </c>
      <c r="PK77" s="15" t="s">
        <v>2236</v>
      </c>
      <c r="PL77" s="15" t="s">
        <v>2236</v>
      </c>
      <c r="PM77" s="15" t="s">
        <v>2236</v>
      </c>
      <c r="PN77" s="15" t="s">
        <v>2236</v>
      </c>
      <c r="PO77" s="15" t="s">
        <v>2236</v>
      </c>
      <c r="PP77" s="15" t="s">
        <v>2236</v>
      </c>
      <c r="PQ77" s="15" t="s">
        <v>2236</v>
      </c>
      <c r="PR77" s="15" t="s">
        <v>2236</v>
      </c>
      <c r="PS77" s="15" t="s">
        <v>6047</v>
      </c>
      <c r="PT77" s="15" t="s">
        <v>2236</v>
      </c>
      <c r="PU77" s="15" t="s">
        <v>2236</v>
      </c>
      <c r="PV77" s="15" t="s">
        <v>6048</v>
      </c>
      <c r="PW77" s="69" t="s">
        <v>6049</v>
      </c>
      <c r="PX77" s="20" t="s">
        <v>2170</v>
      </c>
    </row>
    <row r="78" spans="1:440" ht="15.95" customHeight="1">
      <c r="A78" s="15" t="s">
        <v>6050</v>
      </c>
      <c r="B78" s="15">
        <v>7631</v>
      </c>
      <c r="C78" s="15" t="s">
        <v>6051</v>
      </c>
      <c r="D78" s="15" t="s">
        <v>6052</v>
      </c>
      <c r="E78" s="15" t="s">
        <v>6053</v>
      </c>
      <c r="F78" s="15">
        <v>2019</v>
      </c>
      <c r="G78" s="15" t="s">
        <v>6054</v>
      </c>
      <c r="H78" s="15" t="s">
        <v>6055</v>
      </c>
      <c r="I78" s="15" t="s">
        <v>3165</v>
      </c>
      <c r="J78" s="15" t="s">
        <v>6056</v>
      </c>
      <c r="K78" s="15" t="s">
        <v>2633</v>
      </c>
      <c r="L78" s="15" t="s">
        <v>2891</v>
      </c>
      <c r="M78" s="15" t="s">
        <v>2236</v>
      </c>
      <c r="N78" s="15" t="s">
        <v>2237</v>
      </c>
      <c r="O78" s="15" t="s">
        <v>2236</v>
      </c>
      <c r="P78" s="15" t="s">
        <v>2236</v>
      </c>
      <c r="Q78" s="15" t="s">
        <v>2236</v>
      </c>
      <c r="R78" s="15" t="s">
        <v>2236</v>
      </c>
      <c r="S78" s="15" t="s">
        <v>2236</v>
      </c>
      <c r="T78" s="15" t="s">
        <v>2236</v>
      </c>
      <c r="U78" s="15" t="s">
        <v>2236</v>
      </c>
      <c r="V78" s="15" t="s">
        <v>2236</v>
      </c>
      <c r="W78" s="15" t="s">
        <v>2236</v>
      </c>
      <c r="X78" s="15" t="s">
        <v>2236</v>
      </c>
      <c r="Y78" s="15" t="s">
        <v>2236</v>
      </c>
      <c r="Z78" s="15" t="s">
        <v>2236</v>
      </c>
      <c r="AA78" s="15" t="s">
        <v>2236</v>
      </c>
      <c r="AB78" s="15" t="s">
        <v>2236</v>
      </c>
      <c r="AC78" s="15" t="s">
        <v>2236</v>
      </c>
      <c r="AD78" s="15" t="s">
        <v>2236</v>
      </c>
      <c r="AE78" s="15" t="s">
        <v>2236</v>
      </c>
      <c r="AF78" s="15" t="s">
        <v>2236</v>
      </c>
      <c r="AG78" s="15" t="s">
        <v>2236</v>
      </c>
      <c r="AH78" s="15" t="s">
        <v>2236</v>
      </c>
      <c r="AI78" s="15" t="s">
        <v>2236</v>
      </c>
      <c r="AJ78" s="15" t="s">
        <v>2236</v>
      </c>
      <c r="AK78" s="15" t="s">
        <v>2236</v>
      </c>
      <c r="AL78" s="15" t="s">
        <v>2236</v>
      </c>
      <c r="AM78" s="15" t="s">
        <v>2236</v>
      </c>
      <c r="AN78" s="15" t="s">
        <v>2236</v>
      </c>
      <c r="AO78" s="15" t="s">
        <v>2236</v>
      </c>
      <c r="AP78" s="15" t="s">
        <v>2236</v>
      </c>
      <c r="AQ78" s="15" t="s">
        <v>2236</v>
      </c>
      <c r="AR78" s="15" t="s">
        <v>2236</v>
      </c>
      <c r="AS78" s="15" t="s">
        <v>2236</v>
      </c>
      <c r="AT78" s="15" t="s">
        <v>2236</v>
      </c>
      <c r="AU78" s="15" t="s">
        <v>2236</v>
      </c>
      <c r="AV78" s="15" t="s">
        <v>2236</v>
      </c>
      <c r="AW78" s="15" t="s">
        <v>2236</v>
      </c>
      <c r="AX78" s="15" t="s">
        <v>2236</v>
      </c>
      <c r="AY78" s="15" t="s">
        <v>2236</v>
      </c>
      <c r="AZ78" s="15" t="s">
        <v>2236</v>
      </c>
      <c r="BA78" s="15" t="s">
        <v>2236</v>
      </c>
      <c r="BB78" s="15" t="s">
        <v>2236</v>
      </c>
      <c r="BC78" s="15" t="s">
        <v>2236</v>
      </c>
      <c r="BD78" s="16" t="s">
        <v>2236</v>
      </c>
      <c r="BE78" s="16" t="s">
        <v>2236</v>
      </c>
      <c r="BF78" s="16" t="s">
        <v>2236</v>
      </c>
      <c r="BG78" s="16" t="s">
        <v>2236</v>
      </c>
      <c r="BH78" s="16" t="s">
        <v>2236</v>
      </c>
      <c r="BI78" s="15" t="s">
        <v>2236</v>
      </c>
      <c r="BJ78" s="15" t="s">
        <v>2236</v>
      </c>
      <c r="BK78" s="15" t="s">
        <v>2236</v>
      </c>
      <c r="BL78" s="15" t="s">
        <v>2236</v>
      </c>
      <c r="BM78" s="15" t="s">
        <v>2236</v>
      </c>
      <c r="BN78" s="15" t="s">
        <v>2236</v>
      </c>
      <c r="BO78" s="15" t="s">
        <v>2236</v>
      </c>
      <c r="BP78" s="15" t="s">
        <v>2236</v>
      </c>
      <c r="BQ78" s="15" t="s">
        <v>2236</v>
      </c>
      <c r="BR78" s="15" t="s">
        <v>2236</v>
      </c>
      <c r="BS78" s="15" t="s">
        <v>2236</v>
      </c>
      <c r="BT78" s="15" t="s">
        <v>2236</v>
      </c>
      <c r="BU78" s="15" t="s">
        <v>2236</v>
      </c>
      <c r="BV78" s="15" t="s">
        <v>2236</v>
      </c>
      <c r="BW78" s="15" t="s">
        <v>2236</v>
      </c>
      <c r="BX78" s="15" t="s">
        <v>2236</v>
      </c>
      <c r="BY78" s="15" t="s">
        <v>2236</v>
      </c>
      <c r="BZ78" s="15" t="s">
        <v>2236</v>
      </c>
      <c r="CA78" s="15" t="s">
        <v>2236</v>
      </c>
      <c r="CB78" s="15" t="s">
        <v>2236</v>
      </c>
      <c r="CC78" s="15" t="s">
        <v>2236</v>
      </c>
      <c r="CD78" s="15" t="s">
        <v>2236</v>
      </c>
      <c r="CE78" s="15" t="s">
        <v>2236</v>
      </c>
      <c r="CF78" s="15" t="s">
        <v>2236</v>
      </c>
      <c r="CG78" s="15" t="s">
        <v>2236</v>
      </c>
      <c r="CH78" s="15" t="s">
        <v>2236</v>
      </c>
      <c r="CI78" s="15" t="s">
        <v>2236</v>
      </c>
      <c r="CJ78" s="15" t="s">
        <v>2236</v>
      </c>
      <c r="CK78" s="15" t="s">
        <v>2236</v>
      </c>
      <c r="CL78" s="15" t="s">
        <v>2236</v>
      </c>
      <c r="CM78" s="15" t="s">
        <v>2236</v>
      </c>
      <c r="CN78" s="15" t="s">
        <v>2236</v>
      </c>
      <c r="CO78" s="15" t="s">
        <v>2236</v>
      </c>
      <c r="CP78" s="15" t="s">
        <v>2236</v>
      </c>
      <c r="CQ78" s="15" t="s">
        <v>2236</v>
      </c>
      <c r="CR78" s="15" t="s">
        <v>2236</v>
      </c>
      <c r="CS78" s="15" t="s">
        <v>2236</v>
      </c>
      <c r="CT78" s="15" t="s">
        <v>2236</v>
      </c>
      <c r="CU78" s="15" t="s">
        <v>2236</v>
      </c>
      <c r="CV78" s="15" t="s">
        <v>2236</v>
      </c>
      <c r="CW78" s="15" t="s">
        <v>2236</v>
      </c>
      <c r="CX78" s="15" t="s">
        <v>2236</v>
      </c>
      <c r="CY78" s="15" t="s">
        <v>2236</v>
      </c>
      <c r="CZ78" s="15" t="s">
        <v>2236</v>
      </c>
      <c r="DA78" s="15" t="s">
        <v>2236</v>
      </c>
      <c r="DB78" s="15" t="s">
        <v>2236</v>
      </c>
      <c r="DC78" s="15" t="s">
        <v>2236</v>
      </c>
      <c r="DD78" s="15" t="s">
        <v>2236</v>
      </c>
      <c r="DE78" s="15" t="s">
        <v>2236</v>
      </c>
      <c r="DF78" s="15" t="s">
        <v>2236</v>
      </c>
      <c r="DG78" s="15" t="s">
        <v>2236</v>
      </c>
      <c r="DH78" s="15" t="s">
        <v>2236</v>
      </c>
      <c r="DI78" s="15" t="s">
        <v>2236</v>
      </c>
      <c r="DJ78" s="15" t="s">
        <v>2236</v>
      </c>
      <c r="DK78" s="15" t="s">
        <v>2236</v>
      </c>
      <c r="DL78" s="15" t="s">
        <v>2236</v>
      </c>
      <c r="DM78" s="15" t="s">
        <v>2236</v>
      </c>
      <c r="DN78" s="15" t="s">
        <v>2236</v>
      </c>
      <c r="DO78" s="15" t="s">
        <v>2236</v>
      </c>
      <c r="DP78" s="15" t="s">
        <v>2236</v>
      </c>
      <c r="DQ78" s="15" t="s">
        <v>2236</v>
      </c>
      <c r="DR78" s="15" t="s">
        <v>2268</v>
      </c>
      <c r="DS78" s="15" t="s">
        <v>2236</v>
      </c>
      <c r="DT78" s="15" t="s">
        <v>2236</v>
      </c>
      <c r="DU78" s="15" t="s">
        <v>2236</v>
      </c>
      <c r="DV78" s="15" t="s">
        <v>2236</v>
      </c>
      <c r="DW78" s="15" t="s">
        <v>2236</v>
      </c>
      <c r="DX78" s="15" t="s">
        <v>2236</v>
      </c>
      <c r="DY78" s="15" t="s">
        <v>2236</v>
      </c>
      <c r="DZ78" s="15" t="s">
        <v>2236</v>
      </c>
      <c r="EA78" s="15" t="s">
        <v>2236</v>
      </c>
      <c r="EB78" s="15" t="s">
        <v>2236</v>
      </c>
      <c r="EC78" s="15" t="s">
        <v>2236</v>
      </c>
      <c r="ED78" s="15" t="s">
        <v>2236</v>
      </c>
      <c r="EE78" s="15" t="s">
        <v>2236</v>
      </c>
      <c r="EF78" s="15" t="s">
        <v>2236</v>
      </c>
      <c r="EG78" s="15" t="s">
        <v>2236</v>
      </c>
      <c r="EH78" s="15" t="s">
        <v>2236</v>
      </c>
      <c r="EI78" s="15" t="s">
        <v>2236</v>
      </c>
      <c r="EJ78" s="15" t="s">
        <v>2236</v>
      </c>
      <c r="EK78" s="15" t="s">
        <v>2236</v>
      </c>
      <c r="EL78" s="15" t="s">
        <v>2236</v>
      </c>
      <c r="EM78" s="15" t="s">
        <v>2236</v>
      </c>
      <c r="EN78" s="15" t="s">
        <v>2236</v>
      </c>
      <c r="EO78" s="15" t="s">
        <v>2236</v>
      </c>
      <c r="EP78" s="15" t="s">
        <v>2236</v>
      </c>
      <c r="EQ78" s="15" t="s">
        <v>2236</v>
      </c>
      <c r="ER78" s="15" t="s">
        <v>2236</v>
      </c>
      <c r="ES78" s="15" t="s">
        <v>2236</v>
      </c>
      <c r="ET78" s="15" t="s">
        <v>2236</v>
      </c>
      <c r="EU78" s="15" t="s">
        <v>2236</v>
      </c>
      <c r="EV78" s="15" t="s">
        <v>2236</v>
      </c>
      <c r="EW78" s="15" t="s">
        <v>2236</v>
      </c>
      <c r="EX78" s="15" t="s">
        <v>2236</v>
      </c>
      <c r="EY78" s="15" t="s">
        <v>2236</v>
      </c>
      <c r="EZ78" s="15" t="s">
        <v>2236</v>
      </c>
      <c r="FA78" s="15" t="s">
        <v>2236</v>
      </c>
      <c r="FB78" s="15" t="s">
        <v>2236</v>
      </c>
      <c r="FC78" s="15" t="s">
        <v>2236</v>
      </c>
      <c r="FD78" s="15" t="s">
        <v>2236</v>
      </c>
      <c r="FE78" s="15" t="s">
        <v>2236</v>
      </c>
      <c r="FF78" s="15" t="s">
        <v>2236</v>
      </c>
      <c r="FG78" s="15" t="s">
        <v>2236</v>
      </c>
      <c r="FH78" s="15" t="s">
        <v>2236</v>
      </c>
      <c r="FI78" s="15" t="s">
        <v>2236</v>
      </c>
      <c r="FJ78" s="15" t="s">
        <v>2236</v>
      </c>
      <c r="FK78" s="15" t="s">
        <v>2236</v>
      </c>
      <c r="FL78" s="15" t="s">
        <v>2236</v>
      </c>
      <c r="FM78" s="15" t="s">
        <v>2236</v>
      </c>
      <c r="FN78" s="15" t="s">
        <v>2236</v>
      </c>
      <c r="FO78" s="15" t="s">
        <v>2236</v>
      </c>
      <c r="FP78" s="15" t="s">
        <v>2236</v>
      </c>
      <c r="FQ78" s="15" t="s">
        <v>2236</v>
      </c>
      <c r="FR78" s="15" t="s">
        <v>2236</v>
      </c>
      <c r="FS78" s="15" t="s">
        <v>2236</v>
      </c>
      <c r="FT78" s="15" t="s">
        <v>2236</v>
      </c>
      <c r="FU78" s="15" t="s">
        <v>2236</v>
      </c>
      <c r="FV78" s="15" t="s">
        <v>2236</v>
      </c>
      <c r="FW78" s="15" t="s">
        <v>2236</v>
      </c>
      <c r="FX78" s="15" t="s">
        <v>2236</v>
      </c>
      <c r="FY78" s="15" t="s">
        <v>2236</v>
      </c>
      <c r="FZ78" s="15" t="s">
        <v>2236</v>
      </c>
      <c r="GA78" s="15" t="s">
        <v>2236</v>
      </c>
      <c r="GB78" s="15" t="s">
        <v>2236</v>
      </c>
      <c r="GC78" s="15" t="s">
        <v>2236</v>
      </c>
      <c r="GD78" s="15" t="s">
        <v>2236</v>
      </c>
      <c r="GE78" s="15" t="s">
        <v>2236</v>
      </c>
      <c r="GF78" s="15" t="s">
        <v>2236</v>
      </c>
      <c r="GG78" s="15" t="s">
        <v>2236</v>
      </c>
      <c r="GH78" s="15" t="s">
        <v>2236</v>
      </c>
      <c r="GI78" s="15" t="s">
        <v>2236</v>
      </c>
      <c r="GJ78" s="15" t="s">
        <v>2236</v>
      </c>
      <c r="GK78" s="15" t="s">
        <v>2236</v>
      </c>
      <c r="GL78" s="15" t="s">
        <v>2236</v>
      </c>
      <c r="GM78" s="15" t="s">
        <v>2236</v>
      </c>
      <c r="GN78" s="15" t="s">
        <v>2236</v>
      </c>
      <c r="GO78" s="15" t="s">
        <v>2236</v>
      </c>
      <c r="GP78" s="15" t="s">
        <v>2236</v>
      </c>
      <c r="GQ78" s="15" t="s">
        <v>2236</v>
      </c>
      <c r="GR78" s="15" t="s">
        <v>2236</v>
      </c>
      <c r="GS78" s="15" t="s">
        <v>2236</v>
      </c>
      <c r="GT78" s="15" t="s">
        <v>2236</v>
      </c>
      <c r="GU78" s="15" t="s">
        <v>2236</v>
      </c>
      <c r="GV78" s="15" t="s">
        <v>2236</v>
      </c>
      <c r="GW78" s="15" t="s">
        <v>2236</v>
      </c>
      <c r="GX78" s="15" t="s">
        <v>2236</v>
      </c>
      <c r="GY78" s="15" t="s">
        <v>2236</v>
      </c>
      <c r="GZ78" s="15" t="s">
        <v>2236</v>
      </c>
      <c r="HA78" s="15" t="s">
        <v>2236</v>
      </c>
      <c r="HB78" s="15" t="s">
        <v>2236</v>
      </c>
      <c r="HC78" s="15" t="s">
        <v>2236</v>
      </c>
      <c r="HD78" s="15" t="s">
        <v>2236</v>
      </c>
      <c r="HE78" s="15" t="s">
        <v>2236</v>
      </c>
      <c r="HF78" s="15" t="s">
        <v>2236</v>
      </c>
      <c r="HG78" s="15" t="s">
        <v>2236</v>
      </c>
      <c r="HH78" s="15" t="s">
        <v>2236</v>
      </c>
      <c r="HI78" s="15" t="s">
        <v>2236</v>
      </c>
      <c r="HJ78" s="15" t="s">
        <v>2236</v>
      </c>
      <c r="HK78" s="15" t="s">
        <v>2236</v>
      </c>
      <c r="HL78" s="15" t="s">
        <v>2236</v>
      </c>
      <c r="HM78" s="15" t="s">
        <v>2236</v>
      </c>
      <c r="HN78" s="15" t="s">
        <v>2236</v>
      </c>
      <c r="HO78" s="15" t="s">
        <v>2236</v>
      </c>
      <c r="HP78" s="15" t="s">
        <v>2236</v>
      </c>
      <c r="HQ78" s="15" t="s">
        <v>2236</v>
      </c>
      <c r="HR78" s="15" t="s">
        <v>2236</v>
      </c>
      <c r="HS78" s="15" t="s">
        <v>2236</v>
      </c>
      <c r="HT78" s="15" t="s">
        <v>2236</v>
      </c>
      <c r="HU78" s="15" t="s">
        <v>2236</v>
      </c>
      <c r="HV78" s="15" t="s">
        <v>2236</v>
      </c>
      <c r="HW78" s="15" t="s">
        <v>2236</v>
      </c>
      <c r="HX78" s="15" t="s">
        <v>2236</v>
      </c>
      <c r="HY78" s="15" t="s">
        <v>2236</v>
      </c>
      <c r="HZ78" s="15" t="s">
        <v>2236</v>
      </c>
      <c r="IA78" s="15" t="s">
        <v>2236</v>
      </c>
      <c r="IB78" s="15" t="s">
        <v>2236</v>
      </c>
      <c r="IC78" s="15" t="s">
        <v>2236</v>
      </c>
      <c r="ID78" s="15" t="s">
        <v>2236</v>
      </c>
      <c r="IE78" s="15" t="s">
        <v>2236</v>
      </c>
      <c r="IF78" s="15" t="s">
        <v>2236</v>
      </c>
      <c r="IG78" s="15" t="s">
        <v>2236</v>
      </c>
      <c r="IH78" s="15" t="s">
        <v>2236</v>
      </c>
      <c r="II78" s="15" t="s">
        <v>2236</v>
      </c>
      <c r="IJ78" s="15" t="s">
        <v>2236</v>
      </c>
      <c r="IK78" s="15" t="s">
        <v>2236</v>
      </c>
      <c r="IL78" s="15" t="s">
        <v>2236</v>
      </c>
      <c r="IM78" s="15" t="s">
        <v>2236</v>
      </c>
      <c r="IN78" s="15" t="s">
        <v>2236</v>
      </c>
      <c r="IO78" s="15" t="s">
        <v>2236</v>
      </c>
      <c r="IP78" s="15" t="s">
        <v>2236</v>
      </c>
      <c r="IQ78" s="15" t="s">
        <v>2236</v>
      </c>
      <c r="IR78" s="15" t="s">
        <v>2236</v>
      </c>
      <c r="IS78" s="15" t="s">
        <v>2236</v>
      </c>
      <c r="IT78" s="15" t="s">
        <v>2236</v>
      </c>
      <c r="IU78" s="15" t="s">
        <v>2236</v>
      </c>
      <c r="IV78" s="15" t="s">
        <v>2236</v>
      </c>
      <c r="IW78" s="15" t="s">
        <v>2236</v>
      </c>
      <c r="IX78" s="15" t="s">
        <v>2236</v>
      </c>
      <c r="IY78" s="15" t="s">
        <v>2236</v>
      </c>
      <c r="IZ78" s="15" t="s">
        <v>2236</v>
      </c>
      <c r="JA78" s="15" t="s">
        <v>2236</v>
      </c>
      <c r="JB78" s="15" t="s">
        <v>2236</v>
      </c>
      <c r="JC78" s="15" t="s">
        <v>2236</v>
      </c>
      <c r="JD78" s="15" t="s">
        <v>2236</v>
      </c>
      <c r="JE78" s="15" t="s">
        <v>2236</v>
      </c>
      <c r="JF78" s="15" t="s">
        <v>2236</v>
      </c>
      <c r="JG78" s="15" t="s">
        <v>2236</v>
      </c>
      <c r="JH78" s="15" t="s">
        <v>2236</v>
      </c>
      <c r="JI78" s="15" t="s">
        <v>2236</v>
      </c>
      <c r="JJ78" s="15" t="s">
        <v>2236</v>
      </c>
      <c r="JK78" s="15" t="s">
        <v>2236</v>
      </c>
      <c r="JL78" s="15" t="s">
        <v>2236</v>
      </c>
      <c r="JM78" s="15" t="s">
        <v>2236</v>
      </c>
      <c r="JN78" s="15" t="s">
        <v>2236</v>
      </c>
      <c r="JO78" s="15" t="s">
        <v>2236</v>
      </c>
      <c r="JP78" s="15" t="s">
        <v>2236</v>
      </c>
      <c r="JQ78" s="15" t="s">
        <v>2236</v>
      </c>
      <c r="JR78" s="15" t="s">
        <v>2236</v>
      </c>
      <c r="JS78" s="15" t="s">
        <v>2236</v>
      </c>
      <c r="JT78" s="15" t="s">
        <v>2236</v>
      </c>
      <c r="JU78" s="15" t="s">
        <v>2236</v>
      </c>
      <c r="JV78" s="15" t="s">
        <v>2236</v>
      </c>
      <c r="JW78" s="15" t="s">
        <v>2236</v>
      </c>
      <c r="JX78" s="15" t="s">
        <v>2236</v>
      </c>
      <c r="JY78" s="15" t="s">
        <v>2236</v>
      </c>
      <c r="JZ78" s="15" t="s">
        <v>2236</v>
      </c>
      <c r="KA78" s="15" t="s">
        <v>2236</v>
      </c>
      <c r="KB78" s="15" t="s">
        <v>2236</v>
      </c>
      <c r="KC78" s="15" t="s">
        <v>2236</v>
      </c>
      <c r="KD78" s="15" t="s">
        <v>2236</v>
      </c>
      <c r="KE78" s="15" t="s">
        <v>2236</v>
      </c>
      <c r="KF78" s="15" t="s">
        <v>2236</v>
      </c>
      <c r="KG78" s="15" t="s">
        <v>2236</v>
      </c>
      <c r="KH78" s="15" t="s">
        <v>2236</v>
      </c>
      <c r="KI78" s="15" t="s">
        <v>2236</v>
      </c>
      <c r="KJ78" s="15" t="s">
        <v>2236</v>
      </c>
      <c r="KK78" s="15" t="s">
        <v>2236</v>
      </c>
      <c r="KL78" s="15" t="s">
        <v>2236</v>
      </c>
      <c r="KM78" s="15" t="s">
        <v>2236</v>
      </c>
      <c r="KN78" s="15" t="s">
        <v>2236</v>
      </c>
      <c r="KO78" s="15" t="s">
        <v>2236</v>
      </c>
      <c r="KP78" s="15" t="s">
        <v>2236</v>
      </c>
      <c r="KQ78" s="15" t="s">
        <v>2236</v>
      </c>
      <c r="KR78" s="15" t="s">
        <v>2236</v>
      </c>
      <c r="KS78" s="15" t="s">
        <v>2236</v>
      </c>
      <c r="KT78" s="15" t="s">
        <v>2236</v>
      </c>
      <c r="KU78" s="15" t="s">
        <v>2236</v>
      </c>
      <c r="KV78" s="15" t="s">
        <v>2236</v>
      </c>
      <c r="KW78" s="15" t="s">
        <v>2236</v>
      </c>
      <c r="KX78" s="15" t="s">
        <v>2236</v>
      </c>
      <c r="KY78" s="15" t="s">
        <v>2236</v>
      </c>
      <c r="KZ78" s="15" t="s">
        <v>2236</v>
      </c>
      <c r="LA78" s="15" t="s">
        <v>2236</v>
      </c>
      <c r="LB78" s="15" t="s">
        <v>2236</v>
      </c>
      <c r="LC78" s="15" t="s">
        <v>2236</v>
      </c>
      <c r="LD78" s="15" t="s">
        <v>2236</v>
      </c>
      <c r="LE78" s="15" t="s">
        <v>2236</v>
      </c>
      <c r="LF78" s="15" t="s">
        <v>2236</v>
      </c>
      <c r="LG78" s="15" t="s">
        <v>2236</v>
      </c>
      <c r="LH78" s="15" t="s">
        <v>2236</v>
      </c>
      <c r="LI78" s="15" t="s">
        <v>2236</v>
      </c>
      <c r="LJ78" s="15" t="s">
        <v>2236</v>
      </c>
      <c r="LK78" s="15" t="s">
        <v>2236</v>
      </c>
      <c r="LL78" s="15" t="s">
        <v>2236</v>
      </c>
      <c r="LM78" s="15" t="s">
        <v>2236</v>
      </c>
      <c r="LN78" s="15" t="s">
        <v>2236</v>
      </c>
      <c r="LO78" s="15" t="s">
        <v>2236</v>
      </c>
      <c r="LP78" s="15" t="s">
        <v>2236</v>
      </c>
      <c r="LQ78" s="15" t="s">
        <v>2236</v>
      </c>
      <c r="LR78" s="15" t="s">
        <v>2236</v>
      </c>
      <c r="LS78" s="15" t="s">
        <v>2236</v>
      </c>
      <c r="LT78" s="15" t="s">
        <v>2236</v>
      </c>
      <c r="LU78" s="15" t="s">
        <v>2236</v>
      </c>
      <c r="LV78" s="15" t="s">
        <v>2236</v>
      </c>
      <c r="LW78" s="15" t="s">
        <v>2236</v>
      </c>
      <c r="LX78" s="15" t="s">
        <v>2236</v>
      </c>
      <c r="LY78" s="15" t="s">
        <v>2236</v>
      </c>
      <c r="LZ78" s="15" t="s">
        <v>2236</v>
      </c>
      <c r="MA78" s="15" t="s">
        <v>2236</v>
      </c>
      <c r="MB78" s="15" t="s">
        <v>2236</v>
      </c>
      <c r="MC78" s="15" t="s">
        <v>2236</v>
      </c>
      <c r="MD78" s="15" t="s">
        <v>2236</v>
      </c>
      <c r="ME78" s="15" t="s">
        <v>2236</v>
      </c>
      <c r="MF78" s="15" t="s">
        <v>2236</v>
      </c>
      <c r="MG78" s="15" t="s">
        <v>2236</v>
      </c>
      <c r="MH78" s="15" t="s">
        <v>2236</v>
      </c>
      <c r="MI78" s="15" t="s">
        <v>2236</v>
      </c>
      <c r="MJ78" s="15" t="s">
        <v>2236</v>
      </c>
      <c r="MK78" s="15" t="s">
        <v>2236</v>
      </c>
      <c r="ML78" s="15" t="s">
        <v>2236</v>
      </c>
      <c r="MM78" s="15" t="s">
        <v>2236</v>
      </c>
      <c r="MN78" s="15" t="s">
        <v>2236</v>
      </c>
      <c r="MO78" s="15" t="s">
        <v>2236</v>
      </c>
      <c r="MP78" s="15" t="s">
        <v>2236</v>
      </c>
      <c r="MQ78" s="15" t="s">
        <v>2236</v>
      </c>
      <c r="MR78" s="15" t="s">
        <v>2236</v>
      </c>
      <c r="MS78" s="15" t="s">
        <v>2236</v>
      </c>
      <c r="MT78" s="15" t="s">
        <v>2236</v>
      </c>
      <c r="MU78" s="15" t="s">
        <v>2236</v>
      </c>
      <c r="MV78" s="15" t="s">
        <v>2236</v>
      </c>
      <c r="MW78" s="15" t="s">
        <v>2236</v>
      </c>
      <c r="MX78" s="15" t="s">
        <v>2236</v>
      </c>
      <c r="MY78" s="15" t="s">
        <v>2236</v>
      </c>
      <c r="MZ78" s="15" t="s">
        <v>2236</v>
      </c>
      <c r="NA78" s="15" t="s">
        <v>2236</v>
      </c>
      <c r="NB78" s="15" t="s">
        <v>2236</v>
      </c>
      <c r="NC78" s="15" t="s">
        <v>2236</v>
      </c>
      <c r="ND78" s="15" t="s">
        <v>2236</v>
      </c>
      <c r="NE78" s="15" t="s">
        <v>2236</v>
      </c>
      <c r="NF78" s="15" t="s">
        <v>2236</v>
      </c>
      <c r="NG78" s="15" t="s">
        <v>2236</v>
      </c>
      <c r="NH78" s="15" t="s">
        <v>2236</v>
      </c>
      <c r="NI78" s="15" t="s">
        <v>2236</v>
      </c>
      <c r="NJ78" s="15" t="s">
        <v>2236</v>
      </c>
      <c r="NK78" s="15" t="s">
        <v>2236</v>
      </c>
      <c r="NL78" s="15" t="s">
        <v>2236</v>
      </c>
      <c r="NM78" s="15" t="s">
        <v>2236</v>
      </c>
      <c r="NN78" s="15" t="s">
        <v>2236</v>
      </c>
      <c r="NO78" s="15" t="s">
        <v>2236</v>
      </c>
      <c r="NP78" s="15" t="s">
        <v>2236</v>
      </c>
      <c r="NQ78" s="15" t="s">
        <v>2236</v>
      </c>
      <c r="NR78" s="15" t="s">
        <v>2236</v>
      </c>
      <c r="NS78" s="15" t="s">
        <v>2236</v>
      </c>
      <c r="NT78" s="15" t="s">
        <v>2236</v>
      </c>
      <c r="NU78" s="15" t="s">
        <v>2236</v>
      </c>
      <c r="NV78" s="15" t="s">
        <v>2236</v>
      </c>
      <c r="NW78" s="15" t="s">
        <v>2236</v>
      </c>
      <c r="NX78" s="15" t="s">
        <v>2236</v>
      </c>
      <c r="NY78" s="15" t="s">
        <v>2236</v>
      </c>
      <c r="NZ78" s="15" t="s">
        <v>2236</v>
      </c>
      <c r="OA78" s="15" t="s">
        <v>2236</v>
      </c>
      <c r="OB78" s="15" t="s">
        <v>2236</v>
      </c>
      <c r="OC78" s="15" t="s">
        <v>2236</v>
      </c>
      <c r="OD78" s="15" t="s">
        <v>2236</v>
      </c>
      <c r="OE78" s="15" t="s">
        <v>2236</v>
      </c>
      <c r="OF78" s="15" t="s">
        <v>2236</v>
      </c>
      <c r="OG78" s="15" t="s">
        <v>2236</v>
      </c>
      <c r="OH78" s="15" t="s">
        <v>2236</v>
      </c>
      <c r="OI78" s="15" t="s">
        <v>2236</v>
      </c>
      <c r="OJ78" s="15" t="s">
        <v>2236</v>
      </c>
      <c r="OK78" s="15" t="s">
        <v>2236</v>
      </c>
      <c r="OL78" s="15" t="s">
        <v>2236</v>
      </c>
      <c r="OM78" s="15" t="s">
        <v>2236</v>
      </c>
      <c r="ON78" s="15" t="s">
        <v>2236</v>
      </c>
      <c r="OO78" s="15" t="s">
        <v>2236</v>
      </c>
      <c r="OP78" s="15" t="s">
        <v>2236</v>
      </c>
      <c r="OQ78" s="15" t="s">
        <v>2236</v>
      </c>
      <c r="OR78" s="15" t="s">
        <v>2236</v>
      </c>
      <c r="OS78" s="15" t="s">
        <v>2236</v>
      </c>
      <c r="OT78" s="15" t="s">
        <v>2236</v>
      </c>
      <c r="OU78" s="15" t="s">
        <v>2236</v>
      </c>
      <c r="OV78" s="15" t="s">
        <v>2236</v>
      </c>
      <c r="OW78" s="15" t="s">
        <v>2236</v>
      </c>
      <c r="OX78" s="15" t="s">
        <v>2236</v>
      </c>
      <c r="OY78" s="15" t="s">
        <v>2236</v>
      </c>
      <c r="OZ78" s="15" t="s">
        <v>2236</v>
      </c>
      <c r="PA78" s="15" t="s">
        <v>2236</v>
      </c>
      <c r="PB78" s="15" t="s">
        <v>2236</v>
      </c>
      <c r="PC78" s="15" t="s">
        <v>2236</v>
      </c>
      <c r="PD78" s="15" t="s">
        <v>2236</v>
      </c>
      <c r="PE78" s="15" t="s">
        <v>2236</v>
      </c>
      <c r="PF78" s="15" t="s">
        <v>2236</v>
      </c>
      <c r="PG78" s="15" t="s">
        <v>2236</v>
      </c>
      <c r="PH78" s="15" t="s">
        <v>2236</v>
      </c>
      <c r="PI78" s="15" t="s">
        <v>2236</v>
      </c>
      <c r="PJ78" s="15" t="s">
        <v>2236</v>
      </c>
      <c r="PK78" s="15" t="s">
        <v>2236</v>
      </c>
      <c r="PL78" s="15" t="s">
        <v>2236</v>
      </c>
      <c r="PM78" s="15" t="s">
        <v>2236</v>
      </c>
      <c r="PN78" s="15" t="s">
        <v>2236</v>
      </c>
      <c r="PO78" s="15" t="s">
        <v>2236</v>
      </c>
      <c r="PP78" s="15" t="s">
        <v>2236</v>
      </c>
      <c r="PQ78" s="15" t="s">
        <v>2236</v>
      </c>
      <c r="PR78" s="15" t="s">
        <v>2236</v>
      </c>
      <c r="PS78" s="15" t="s">
        <v>2236</v>
      </c>
      <c r="PT78" s="15" t="s">
        <v>2236</v>
      </c>
      <c r="PU78" s="15" t="s">
        <v>2236</v>
      </c>
      <c r="PV78" s="15" t="s">
        <v>2236</v>
      </c>
      <c r="PW78" s="15" t="s">
        <v>6057</v>
      </c>
      <c r="PX78" s="20" t="s">
        <v>2170</v>
      </c>
    </row>
    <row r="79" spans="1:440" ht="15" customHeight="1">
      <c r="A79" s="15" t="s">
        <v>6058</v>
      </c>
      <c r="B79" s="15">
        <v>1912</v>
      </c>
      <c r="C79" s="15" t="s">
        <v>6059</v>
      </c>
      <c r="D79" s="15" t="s">
        <v>6060</v>
      </c>
      <c r="E79" s="15" t="s">
        <v>6061</v>
      </c>
      <c r="F79" s="15">
        <v>2008</v>
      </c>
      <c r="G79" s="15" t="s">
        <v>6062</v>
      </c>
      <c r="H79" s="15" t="s">
        <v>6063</v>
      </c>
      <c r="I79" s="15" t="s">
        <v>6064</v>
      </c>
      <c r="J79" s="15" t="s">
        <v>6065</v>
      </c>
      <c r="K79" s="15" t="s">
        <v>2234</v>
      </c>
      <c r="L79" s="15" t="s">
        <v>2409</v>
      </c>
      <c r="M79" s="15" t="s">
        <v>2236</v>
      </c>
      <c r="N79" s="15" t="s">
        <v>6066</v>
      </c>
      <c r="O79" s="15" t="s">
        <v>6067</v>
      </c>
      <c r="P79" s="15" t="s">
        <v>6068</v>
      </c>
      <c r="Q79" s="15" t="s">
        <v>6069</v>
      </c>
      <c r="R79" s="15" t="s">
        <v>6070</v>
      </c>
      <c r="S79" s="15" t="s">
        <v>2236</v>
      </c>
      <c r="T79" s="15" t="s">
        <v>6071</v>
      </c>
      <c r="U79" s="15" t="s">
        <v>6072</v>
      </c>
      <c r="V79" s="15" t="s">
        <v>6073</v>
      </c>
      <c r="W79" s="15" t="s">
        <v>6074</v>
      </c>
      <c r="X79" s="15" t="s">
        <v>2236</v>
      </c>
      <c r="Y79" s="15" t="s">
        <v>6075</v>
      </c>
      <c r="Z79" s="15" t="s">
        <v>6076</v>
      </c>
      <c r="AA79" s="15" t="s">
        <v>6077</v>
      </c>
      <c r="AB79" s="15" t="s">
        <v>6078</v>
      </c>
      <c r="AC79" s="15" t="s">
        <v>2236</v>
      </c>
      <c r="AD79" s="69" t="s">
        <v>6079</v>
      </c>
      <c r="AE79" s="15" t="s">
        <v>2236</v>
      </c>
      <c r="AF79" s="15" t="s">
        <v>2236</v>
      </c>
      <c r="AG79" s="15" t="s">
        <v>2236</v>
      </c>
      <c r="AH79" s="15" t="s">
        <v>2236</v>
      </c>
      <c r="AI79" s="15" t="s">
        <v>2236</v>
      </c>
      <c r="AJ79" s="15" t="s">
        <v>2236</v>
      </c>
      <c r="AK79" s="15" t="s">
        <v>2236</v>
      </c>
      <c r="AL79" s="15" t="s">
        <v>2236</v>
      </c>
      <c r="AM79" s="15" t="s">
        <v>2236</v>
      </c>
      <c r="AN79" s="15" t="s">
        <v>2236</v>
      </c>
      <c r="AO79" s="15" t="s">
        <v>2236</v>
      </c>
      <c r="AP79" s="15" t="s">
        <v>2236</v>
      </c>
      <c r="AQ79" s="15" t="s">
        <v>2236</v>
      </c>
      <c r="AR79" s="15" t="s">
        <v>2236</v>
      </c>
      <c r="AS79" s="15" t="s">
        <v>2236</v>
      </c>
      <c r="AT79" s="15" t="s">
        <v>2236</v>
      </c>
      <c r="AU79" s="15" t="s">
        <v>2236</v>
      </c>
      <c r="AV79" s="15" t="s">
        <v>2236</v>
      </c>
      <c r="AW79" s="15" t="s">
        <v>2236</v>
      </c>
      <c r="AX79" s="15" t="s">
        <v>2236</v>
      </c>
      <c r="AY79" s="15" t="s">
        <v>2236</v>
      </c>
      <c r="AZ79" s="15" t="s">
        <v>2236</v>
      </c>
      <c r="BA79" s="15" t="s">
        <v>2236</v>
      </c>
      <c r="BB79" s="15" t="s">
        <v>2236</v>
      </c>
      <c r="BC79" s="15" t="s">
        <v>2236</v>
      </c>
      <c r="BD79" s="16" t="s">
        <v>2236</v>
      </c>
      <c r="BE79" s="16" t="s">
        <v>2236</v>
      </c>
      <c r="BF79" s="16" t="s">
        <v>2236</v>
      </c>
      <c r="BG79" s="16" t="s">
        <v>2236</v>
      </c>
      <c r="BH79" s="16" t="s">
        <v>2236</v>
      </c>
      <c r="BI79" s="15" t="s">
        <v>6080</v>
      </c>
      <c r="BJ79" s="15" t="s">
        <v>2236</v>
      </c>
      <c r="BK79" s="15" t="s">
        <v>2236</v>
      </c>
      <c r="BL79" s="15" t="s">
        <v>2236</v>
      </c>
      <c r="BM79" s="15" t="s">
        <v>2236</v>
      </c>
      <c r="BN79" s="15" t="s">
        <v>2236</v>
      </c>
      <c r="BO79" s="15" t="s">
        <v>2236</v>
      </c>
      <c r="BP79" s="15" t="s">
        <v>2236</v>
      </c>
      <c r="BQ79" s="15" t="s">
        <v>2236</v>
      </c>
      <c r="BR79" s="15" t="s">
        <v>2236</v>
      </c>
      <c r="BS79" s="15" t="s">
        <v>2236</v>
      </c>
      <c r="BT79" s="15" t="s">
        <v>2236</v>
      </c>
      <c r="BU79" s="15" t="s">
        <v>2236</v>
      </c>
      <c r="BV79" s="15" t="s">
        <v>2236</v>
      </c>
      <c r="BW79" s="15" t="s">
        <v>2236</v>
      </c>
      <c r="BX79" s="15" t="s">
        <v>2236</v>
      </c>
      <c r="BY79" s="15" t="s">
        <v>2236</v>
      </c>
      <c r="BZ79" s="15" t="s">
        <v>2236</v>
      </c>
      <c r="CA79" s="15" t="s">
        <v>2236</v>
      </c>
      <c r="CB79" s="15" t="s">
        <v>2236</v>
      </c>
      <c r="CC79" s="15" t="s">
        <v>2236</v>
      </c>
      <c r="CD79" s="15" t="s">
        <v>2236</v>
      </c>
      <c r="CE79" s="15" t="s">
        <v>2236</v>
      </c>
      <c r="CF79" s="15" t="s">
        <v>2236</v>
      </c>
      <c r="CG79" s="15" t="s">
        <v>2236</v>
      </c>
      <c r="CH79" s="15" t="s">
        <v>6081</v>
      </c>
      <c r="CI79" s="15" t="s">
        <v>2236</v>
      </c>
      <c r="CJ79" s="15" t="s">
        <v>2236</v>
      </c>
      <c r="CK79" s="15" t="s">
        <v>6082</v>
      </c>
      <c r="CL79" s="15" t="s">
        <v>6083</v>
      </c>
      <c r="CM79" s="15" t="s">
        <v>2236</v>
      </c>
      <c r="CN79" s="15" t="s">
        <v>2236</v>
      </c>
      <c r="CO79" s="15" t="s">
        <v>6082</v>
      </c>
      <c r="CP79" s="15" t="s">
        <v>2236</v>
      </c>
      <c r="CQ79" s="15" t="s">
        <v>2236</v>
      </c>
      <c r="CR79" s="15" t="s">
        <v>2236</v>
      </c>
      <c r="CS79" s="15" t="s">
        <v>2236</v>
      </c>
      <c r="CT79" s="15" t="s">
        <v>2236</v>
      </c>
      <c r="CU79" s="15" t="s">
        <v>2236</v>
      </c>
      <c r="CV79" s="15" t="s">
        <v>2236</v>
      </c>
      <c r="CW79" s="15" t="s">
        <v>2236</v>
      </c>
      <c r="CX79" s="15" t="s">
        <v>2236</v>
      </c>
      <c r="CY79" s="15" t="s">
        <v>2236</v>
      </c>
      <c r="CZ79" s="15" t="s">
        <v>2236</v>
      </c>
      <c r="DA79" s="15" t="s">
        <v>2236</v>
      </c>
      <c r="DB79" s="15" t="s">
        <v>2236</v>
      </c>
      <c r="DC79" s="15" t="s">
        <v>2236</v>
      </c>
      <c r="DD79" s="15" t="s">
        <v>2236</v>
      </c>
      <c r="DE79" s="15" t="s">
        <v>2236</v>
      </c>
      <c r="DF79" s="15" t="s">
        <v>2236</v>
      </c>
      <c r="DG79" s="15" t="s">
        <v>2236</v>
      </c>
      <c r="DH79" s="15" t="s">
        <v>2236</v>
      </c>
      <c r="DI79" s="15" t="s">
        <v>2236</v>
      </c>
      <c r="DJ79" s="15" t="s">
        <v>2236</v>
      </c>
      <c r="DK79" s="15" t="s">
        <v>2236</v>
      </c>
      <c r="DL79" s="15" t="s">
        <v>2236</v>
      </c>
      <c r="DM79" s="15" t="s">
        <v>2236</v>
      </c>
      <c r="DN79" s="15" t="s">
        <v>2236</v>
      </c>
      <c r="DO79" s="15" t="s">
        <v>2236</v>
      </c>
      <c r="DP79" s="15" t="s">
        <v>2236</v>
      </c>
      <c r="DQ79" s="15" t="s">
        <v>2236</v>
      </c>
      <c r="DR79" s="15" t="s">
        <v>2268</v>
      </c>
      <c r="DS79" s="15" t="s">
        <v>2236</v>
      </c>
      <c r="DT79" s="15" t="s">
        <v>2236</v>
      </c>
      <c r="DU79" s="15" t="s">
        <v>2236</v>
      </c>
      <c r="DV79" s="15" t="s">
        <v>2236</v>
      </c>
      <c r="DW79" s="15" t="s">
        <v>2236</v>
      </c>
      <c r="DX79" s="15" t="s">
        <v>2236</v>
      </c>
      <c r="DY79" s="15" t="s">
        <v>2236</v>
      </c>
      <c r="DZ79" s="15" t="s">
        <v>2236</v>
      </c>
      <c r="EA79" s="15" t="s">
        <v>2236</v>
      </c>
      <c r="EB79" s="15" t="s">
        <v>2236</v>
      </c>
      <c r="EC79" s="15" t="s">
        <v>2236</v>
      </c>
      <c r="ED79" s="15" t="s">
        <v>2236</v>
      </c>
      <c r="EE79" s="15" t="s">
        <v>2236</v>
      </c>
      <c r="EF79" s="15" t="s">
        <v>2236</v>
      </c>
      <c r="EG79" s="15" t="s">
        <v>2236</v>
      </c>
      <c r="EH79" s="15" t="s">
        <v>2236</v>
      </c>
      <c r="EI79" s="15" t="s">
        <v>2236</v>
      </c>
      <c r="EJ79" s="15" t="s">
        <v>2236</v>
      </c>
      <c r="EK79" s="15" t="s">
        <v>2236</v>
      </c>
      <c r="EL79" s="15" t="s">
        <v>2236</v>
      </c>
      <c r="EM79" s="15" t="s">
        <v>2236</v>
      </c>
      <c r="EN79" s="15" t="s">
        <v>2236</v>
      </c>
      <c r="EO79" s="15" t="s">
        <v>2236</v>
      </c>
      <c r="EP79" s="15" t="s">
        <v>2236</v>
      </c>
      <c r="EQ79" s="15" t="s">
        <v>6084</v>
      </c>
      <c r="ER79" s="15" t="s">
        <v>6085</v>
      </c>
      <c r="ES79" s="15" t="s">
        <v>2236</v>
      </c>
      <c r="ET79" s="15" t="s">
        <v>2236</v>
      </c>
      <c r="EU79" s="15" t="s">
        <v>2236</v>
      </c>
      <c r="EV79" s="15" t="s">
        <v>2236</v>
      </c>
      <c r="EW79" s="15" t="s">
        <v>2236</v>
      </c>
      <c r="EX79" s="15" t="s">
        <v>2236</v>
      </c>
      <c r="EY79" s="15" t="s">
        <v>6086</v>
      </c>
      <c r="EZ79" s="15" t="s">
        <v>6085</v>
      </c>
      <c r="FA79" s="15" t="s">
        <v>2236</v>
      </c>
      <c r="FB79" s="15" t="s">
        <v>2236</v>
      </c>
      <c r="FC79" s="15" t="s">
        <v>2236</v>
      </c>
      <c r="FD79" s="15" t="s">
        <v>2236</v>
      </c>
      <c r="FE79" s="15" t="s">
        <v>2236</v>
      </c>
      <c r="FF79" s="15" t="s">
        <v>2236</v>
      </c>
      <c r="FG79" s="15" t="s">
        <v>2236</v>
      </c>
      <c r="FH79" s="15" t="s">
        <v>2236</v>
      </c>
      <c r="FI79" s="15" t="s">
        <v>2236</v>
      </c>
      <c r="FJ79" s="15" t="s">
        <v>2236</v>
      </c>
      <c r="FK79" s="15" t="s">
        <v>2236</v>
      </c>
      <c r="FL79" s="15" t="s">
        <v>2236</v>
      </c>
      <c r="FM79" s="15" t="s">
        <v>2236</v>
      </c>
      <c r="FN79" s="15" t="s">
        <v>2236</v>
      </c>
      <c r="FO79" s="15" t="s">
        <v>2236</v>
      </c>
      <c r="FP79" s="15" t="s">
        <v>2236</v>
      </c>
      <c r="FQ79" s="15" t="s">
        <v>2236</v>
      </c>
      <c r="FR79" s="15" t="s">
        <v>2236</v>
      </c>
      <c r="FS79" s="15" t="s">
        <v>2236</v>
      </c>
      <c r="FT79" s="15" t="s">
        <v>2236</v>
      </c>
      <c r="FU79" s="15" t="s">
        <v>2236</v>
      </c>
      <c r="FV79" s="15" t="s">
        <v>2236</v>
      </c>
      <c r="FW79" s="15" t="s">
        <v>6087</v>
      </c>
      <c r="FX79" s="15" t="s">
        <v>6085</v>
      </c>
      <c r="FY79" s="15" t="s">
        <v>2236</v>
      </c>
      <c r="FZ79" s="15" t="s">
        <v>2236</v>
      </c>
      <c r="GA79" s="15" t="s">
        <v>6088</v>
      </c>
      <c r="GB79" s="15" t="s">
        <v>6085</v>
      </c>
      <c r="GC79" s="15" t="s">
        <v>2236</v>
      </c>
      <c r="GD79" s="15" t="s">
        <v>2236</v>
      </c>
      <c r="GE79" s="15" t="s">
        <v>2236</v>
      </c>
      <c r="GF79" s="15" t="s">
        <v>2236</v>
      </c>
      <c r="GG79" s="15" t="s">
        <v>2236</v>
      </c>
      <c r="GH79" s="15" t="s">
        <v>2236</v>
      </c>
      <c r="GI79" s="15" t="s">
        <v>6089</v>
      </c>
      <c r="GJ79" s="15" t="s">
        <v>6085</v>
      </c>
      <c r="GK79" s="15" t="s">
        <v>2236</v>
      </c>
      <c r="GL79" s="15" t="s">
        <v>2236</v>
      </c>
      <c r="GM79" s="15" t="s">
        <v>6090</v>
      </c>
      <c r="GN79" s="15" t="s">
        <v>6085</v>
      </c>
      <c r="GO79" s="15" t="s">
        <v>2236</v>
      </c>
      <c r="GP79" s="15" t="s">
        <v>2236</v>
      </c>
      <c r="GQ79" s="15" t="s">
        <v>6091</v>
      </c>
      <c r="GR79" s="15" t="s">
        <v>6085</v>
      </c>
      <c r="GS79" s="15" t="s">
        <v>2236</v>
      </c>
      <c r="GT79" s="15" t="s">
        <v>2236</v>
      </c>
      <c r="GU79" s="15" t="s">
        <v>6092</v>
      </c>
      <c r="GV79" s="15" t="s">
        <v>2236</v>
      </c>
      <c r="GW79" s="15" t="s">
        <v>2236</v>
      </c>
      <c r="GX79" s="15" t="s">
        <v>2236</v>
      </c>
      <c r="GY79" s="15" t="s">
        <v>2236</v>
      </c>
      <c r="GZ79" s="15" t="s">
        <v>2236</v>
      </c>
      <c r="HA79" s="15" t="s">
        <v>2236</v>
      </c>
      <c r="HB79" s="15" t="s">
        <v>2236</v>
      </c>
      <c r="HC79" s="15" t="s">
        <v>6093</v>
      </c>
      <c r="HD79" s="15" t="s">
        <v>6085</v>
      </c>
      <c r="HE79" s="15" t="s">
        <v>2236</v>
      </c>
      <c r="HF79" s="15" t="s">
        <v>2236</v>
      </c>
      <c r="HG79" s="15" t="s">
        <v>2236</v>
      </c>
      <c r="HH79" s="15" t="s">
        <v>2236</v>
      </c>
      <c r="HI79" s="15" t="s">
        <v>2236</v>
      </c>
      <c r="HJ79" s="15" t="s">
        <v>2236</v>
      </c>
      <c r="HK79" s="15" t="s">
        <v>2236</v>
      </c>
      <c r="HL79" s="15" t="s">
        <v>2236</v>
      </c>
      <c r="HM79" s="15" t="s">
        <v>2236</v>
      </c>
      <c r="HN79" s="15" t="s">
        <v>2236</v>
      </c>
      <c r="HO79" s="15" t="s">
        <v>6094</v>
      </c>
      <c r="HP79" s="15" t="s">
        <v>6085</v>
      </c>
      <c r="HQ79" s="15" t="s">
        <v>2236</v>
      </c>
      <c r="HR79" s="15" t="s">
        <v>2236</v>
      </c>
      <c r="HS79" s="15" t="s">
        <v>2236</v>
      </c>
      <c r="HT79" s="15" t="s">
        <v>2236</v>
      </c>
      <c r="HU79" s="15" t="s">
        <v>2236</v>
      </c>
      <c r="HV79" s="15" t="s">
        <v>2236</v>
      </c>
      <c r="HW79" s="15" t="s">
        <v>6095</v>
      </c>
      <c r="HX79" s="15" t="s">
        <v>6085</v>
      </c>
      <c r="HY79" s="15" t="s">
        <v>2236</v>
      </c>
      <c r="HZ79" s="15" t="s">
        <v>2236</v>
      </c>
      <c r="IA79" s="15" t="s">
        <v>2236</v>
      </c>
      <c r="IB79" s="15" t="s">
        <v>2236</v>
      </c>
      <c r="IC79" s="15" t="s">
        <v>2236</v>
      </c>
      <c r="ID79" s="15" t="s">
        <v>2236</v>
      </c>
      <c r="IE79" s="15" t="s">
        <v>6096</v>
      </c>
      <c r="IF79" s="15" t="s">
        <v>2236</v>
      </c>
      <c r="IG79" s="15" t="s">
        <v>2236</v>
      </c>
      <c r="IH79" s="15" t="s">
        <v>2236</v>
      </c>
      <c r="II79" s="15" t="s">
        <v>6095</v>
      </c>
      <c r="IJ79" s="15" t="s">
        <v>6085</v>
      </c>
      <c r="IK79" s="15" t="s">
        <v>2236</v>
      </c>
      <c r="IL79" s="15" t="s">
        <v>2236</v>
      </c>
      <c r="IM79" s="15" t="s">
        <v>2236</v>
      </c>
      <c r="IN79" s="15" t="s">
        <v>2236</v>
      </c>
      <c r="IO79" s="15" t="s">
        <v>2236</v>
      </c>
      <c r="IP79" s="15" t="s">
        <v>2236</v>
      </c>
      <c r="IQ79" s="15" t="s">
        <v>6095</v>
      </c>
      <c r="IR79" s="15" t="s">
        <v>6085</v>
      </c>
      <c r="IS79" s="15" t="s">
        <v>2236</v>
      </c>
      <c r="IT79" s="15" t="s">
        <v>2236</v>
      </c>
      <c r="IU79" s="15" t="s">
        <v>6097</v>
      </c>
      <c r="IV79" s="15" t="s">
        <v>6085</v>
      </c>
      <c r="IW79" s="15" t="s">
        <v>2236</v>
      </c>
      <c r="IX79" s="15" t="s">
        <v>2236</v>
      </c>
      <c r="IY79" s="15" t="s">
        <v>2236</v>
      </c>
      <c r="IZ79" s="15" t="s">
        <v>2236</v>
      </c>
      <c r="JA79" s="15" t="s">
        <v>2236</v>
      </c>
      <c r="JB79" s="15" t="s">
        <v>2236</v>
      </c>
      <c r="JC79" s="15" t="s">
        <v>6098</v>
      </c>
      <c r="JD79" s="15" t="s">
        <v>6085</v>
      </c>
      <c r="JE79" s="15" t="s">
        <v>2236</v>
      </c>
      <c r="JF79" s="15" t="s">
        <v>2236</v>
      </c>
      <c r="JG79" s="15" t="s">
        <v>6099</v>
      </c>
      <c r="JH79" s="15" t="s">
        <v>6085</v>
      </c>
      <c r="JI79" s="15" t="s">
        <v>2236</v>
      </c>
      <c r="JJ79" s="15" t="s">
        <v>2236</v>
      </c>
      <c r="JK79" s="15" t="s">
        <v>6100</v>
      </c>
      <c r="JL79" s="15" t="s">
        <v>6085</v>
      </c>
      <c r="JM79" s="15" t="s">
        <v>2236</v>
      </c>
      <c r="JN79" s="15" t="s">
        <v>2236</v>
      </c>
      <c r="JO79" s="15" t="s">
        <v>6101</v>
      </c>
      <c r="JP79" s="15" t="s">
        <v>6085</v>
      </c>
      <c r="JQ79" s="15" t="s">
        <v>2236</v>
      </c>
      <c r="JR79" s="15" t="s">
        <v>2236</v>
      </c>
      <c r="JS79" s="15" t="s">
        <v>6102</v>
      </c>
      <c r="JT79" s="15" t="s">
        <v>6085</v>
      </c>
      <c r="JU79" s="15" t="s">
        <v>2236</v>
      </c>
      <c r="JV79" s="15" t="s">
        <v>2236</v>
      </c>
      <c r="JW79" s="15" t="s">
        <v>6103</v>
      </c>
      <c r="JX79" s="15" t="s">
        <v>6085</v>
      </c>
      <c r="JY79" s="15" t="s">
        <v>2236</v>
      </c>
      <c r="JZ79" s="15" t="s">
        <v>2236</v>
      </c>
      <c r="KA79" s="15" t="s">
        <v>6104</v>
      </c>
      <c r="KB79" s="15" t="s">
        <v>6085</v>
      </c>
      <c r="KC79" s="15" t="s">
        <v>2236</v>
      </c>
      <c r="KD79" s="15" t="s">
        <v>2236</v>
      </c>
      <c r="KE79" s="15" t="s">
        <v>6105</v>
      </c>
      <c r="KF79" s="15" t="s">
        <v>6085</v>
      </c>
      <c r="KG79" s="15" t="s">
        <v>2236</v>
      </c>
      <c r="KH79" s="15" t="s">
        <v>2236</v>
      </c>
      <c r="KI79" s="15" t="s">
        <v>2236</v>
      </c>
      <c r="KJ79" s="15" t="s">
        <v>2236</v>
      </c>
      <c r="KK79" s="15" t="s">
        <v>2236</v>
      </c>
      <c r="KL79" s="15" t="s">
        <v>2236</v>
      </c>
      <c r="KM79" s="15" t="s">
        <v>2236</v>
      </c>
      <c r="KN79" s="15" t="s">
        <v>2236</v>
      </c>
      <c r="KO79" s="15" t="s">
        <v>2236</v>
      </c>
      <c r="KP79" s="15" t="s">
        <v>2236</v>
      </c>
      <c r="KQ79" s="15" t="s">
        <v>2236</v>
      </c>
      <c r="KR79" s="15" t="s">
        <v>2236</v>
      </c>
      <c r="KS79" s="15" t="s">
        <v>2236</v>
      </c>
      <c r="KT79" s="15" t="s">
        <v>2236</v>
      </c>
      <c r="KU79" s="15" t="s">
        <v>2236</v>
      </c>
      <c r="KV79" s="15" t="s">
        <v>2236</v>
      </c>
      <c r="KW79" s="15" t="s">
        <v>2236</v>
      </c>
      <c r="KX79" s="15" t="s">
        <v>2236</v>
      </c>
      <c r="KY79" s="15" t="s">
        <v>2236</v>
      </c>
      <c r="KZ79" s="15" t="s">
        <v>2236</v>
      </c>
      <c r="LA79" s="15" t="s">
        <v>2236</v>
      </c>
      <c r="LB79" s="15" t="s">
        <v>2236</v>
      </c>
      <c r="LC79" s="15" t="s">
        <v>2236</v>
      </c>
      <c r="LD79" s="15" t="s">
        <v>2236</v>
      </c>
      <c r="LE79" s="15" t="s">
        <v>2236</v>
      </c>
      <c r="LF79" s="15" t="s">
        <v>2236</v>
      </c>
      <c r="LG79" s="15" t="s">
        <v>2236</v>
      </c>
      <c r="LH79" s="15" t="s">
        <v>2236</v>
      </c>
      <c r="LI79" s="15" t="s">
        <v>2236</v>
      </c>
      <c r="LJ79" s="15" t="s">
        <v>2236</v>
      </c>
      <c r="LK79" s="15" t="s">
        <v>2236</v>
      </c>
      <c r="LL79" s="15" t="s">
        <v>2236</v>
      </c>
      <c r="LM79" s="15" t="s">
        <v>2236</v>
      </c>
      <c r="LN79" s="15" t="s">
        <v>2236</v>
      </c>
      <c r="LO79" s="15" t="s">
        <v>2236</v>
      </c>
      <c r="LP79" s="15" t="s">
        <v>2236</v>
      </c>
      <c r="LQ79" s="15" t="s">
        <v>2236</v>
      </c>
      <c r="LR79" s="15" t="s">
        <v>2236</v>
      </c>
      <c r="LS79" s="15" t="s">
        <v>2236</v>
      </c>
      <c r="LT79" s="15" t="s">
        <v>2236</v>
      </c>
      <c r="LU79" s="15" t="s">
        <v>2236</v>
      </c>
      <c r="LV79" s="15" t="s">
        <v>2236</v>
      </c>
      <c r="LW79" s="15" t="s">
        <v>2236</v>
      </c>
      <c r="LX79" s="15" t="s">
        <v>2236</v>
      </c>
      <c r="LY79" s="15" t="s">
        <v>2236</v>
      </c>
      <c r="LZ79" s="15" t="s">
        <v>2236</v>
      </c>
      <c r="MA79" s="15" t="s">
        <v>2236</v>
      </c>
      <c r="MB79" s="15" t="s">
        <v>2236</v>
      </c>
      <c r="MC79" s="15" t="s">
        <v>2236</v>
      </c>
      <c r="MD79" s="15" t="s">
        <v>2236</v>
      </c>
      <c r="ME79" s="15" t="s">
        <v>2236</v>
      </c>
      <c r="MF79" s="15" t="s">
        <v>2236</v>
      </c>
      <c r="MG79" s="15" t="s">
        <v>2236</v>
      </c>
      <c r="MH79" s="15" t="s">
        <v>2236</v>
      </c>
      <c r="MI79" s="15" t="s">
        <v>2236</v>
      </c>
      <c r="MJ79" s="15" t="s">
        <v>2236</v>
      </c>
      <c r="MK79" s="15" t="s">
        <v>2236</v>
      </c>
      <c r="ML79" s="15" t="s">
        <v>2236</v>
      </c>
      <c r="MM79" s="15" t="s">
        <v>2236</v>
      </c>
      <c r="MN79" s="15" t="s">
        <v>2236</v>
      </c>
      <c r="MO79" s="15" t="s">
        <v>2236</v>
      </c>
      <c r="MP79" s="15" t="s">
        <v>2236</v>
      </c>
      <c r="MQ79" s="15" t="s">
        <v>2236</v>
      </c>
      <c r="MR79" s="15" t="s">
        <v>2236</v>
      </c>
      <c r="MS79" s="15" t="s">
        <v>2236</v>
      </c>
      <c r="MT79" s="15" t="s">
        <v>2236</v>
      </c>
      <c r="MU79" s="15" t="s">
        <v>2236</v>
      </c>
      <c r="MV79" s="15" t="s">
        <v>2236</v>
      </c>
      <c r="MW79" s="15" t="s">
        <v>2236</v>
      </c>
      <c r="MX79" s="15" t="s">
        <v>2236</v>
      </c>
      <c r="MY79" s="15" t="s">
        <v>2236</v>
      </c>
      <c r="MZ79" s="15" t="s">
        <v>2236</v>
      </c>
      <c r="NA79" s="15" t="s">
        <v>2236</v>
      </c>
      <c r="NB79" s="15" t="s">
        <v>2236</v>
      </c>
      <c r="NC79" s="15" t="s">
        <v>2236</v>
      </c>
      <c r="ND79" s="15" t="s">
        <v>2236</v>
      </c>
      <c r="NE79" s="15" t="s">
        <v>2236</v>
      </c>
      <c r="NF79" s="15" t="s">
        <v>2236</v>
      </c>
      <c r="NG79" s="15" t="s">
        <v>2236</v>
      </c>
      <c r="NH79" s="15" t="s">
        <v>2236</v>
      </c>
      <c r="NI79" s="15" t="s">
        <v>2236</v>
      </c>
      <c r="NJ79" s="15" t="s">
        <v>2236</v>
      </c>
      <c r="NK79" s="15" t="s">
        <v>2236</v>
      </c>
      <c r="NL79" s="15" t="s">
        <v>2236</v>
      </c>
      <c r="NM79" s="15" t="s">
        <v>2236</v>
      </c>
      <c r="NN79" s="15" t="s">
        <v>2236</v>
      </c>
      <c r="NO79" s="15" t="s">
        <v>2236</v>
      </c>
      <c r="NP79" s="15" t="s">
        <v>2236</v>
      </c>
      <c r="NQ79" s="15" t="s">
        <v>2236</v>
      </c>
      <c r="NR79" s="15" t="s">
        <v>2236</v>
      </c>
      <c r="NS79" s="15" t="s">
        <v>2236</v>
      </c>
      <c r="NT79" s="15" t="s">
        <v>2236</v>
      </c>
      <c r="NU79" s="15" t="s">
        <v>2236</v>
      </c>
      <c r="NV79" s="15" t="s">
        <v>2236</v>
      </c>
      <c r="NW79" s="15" t="s">
        <v>2236</v>
      </c>
      <c r="NX79" s="15" t="s">
        <v>2236</v>
      </c>
      <c r="NY79" s="15" t="s">
        <v>2236</v>
      </c>
      <c r="NZ79" s="15" t="s">
        <v>2236</v>
      </c>
      <c r="OA79" s="15" t="s">
        <v>2236</v>
      </c>
      <c r="OB79" s="15" t="s">
        <v>2236</v>
      </c>
      <c r="OC79" s="15" t="s">
        <v>2236</v>
      </c>
      <c r="OD79" s="15" t="s">
        <v>2236</v>
      </c>
      <c r="OE79" s="15" t="s">
        <v>2236</v>
      </c>
      <c r="OF79" s="15" t="s">
        <v>2236</v>
      </c>
      <c r="OG79" s="15" t="s">
        <v>2236</v>
      </c>
      <c r="OH79" s="15" t="s">
        <v>2236</v>
      </c>
      <c r="OI79" s="15" t="s">
        <v>2236</v>
      </c>
      <c r="OJ79" s="15" t="s">
        <v>2236</v>
      </c>
      <c r="OK79" s="15" t="s">
        <v>2236</v>
      </c>
      <c r="OL79" s="15" t="s">
        <v>2236</v>
      </c>
      <c r="OM79" s="15" t="s">
        <v>2236</v>
      </c>
      <c r="ON79" s="15" t="s">
        <v>2236</v>
      </c>
      <c r="OO79" s="15" t="s">
        <v>2236</v>
      </c>
      <c r="OP79" s="15" t="s">
        <v>2236</v>
      </c>
      <c r="OQ79" s="15" t="s">
        <v>2236</v>
      </c>
      <c r="OR79" s="15" t="s">
        <v>2236</v>
      </c>
      <c r="OS79" s="15" t="s">
        <v>2236</v>
      </c>
      <c r="OT79" s="15" t="s">
        <v>2236</v>
      </c>
      <c r="OU79" s="15" t="s">
        <v>2236</v>
      </c>
      <c r="OV79" s="15" t="s">
        <v>2236</v>
      </c>
      <c r="OW79" s="15" t="s">
        <v>2236</v>
      </c>
      <c r="OX79" s="15" t="s">
        <v>2236</v>
      </c>
      <c r="OY79" s="15" t="s">
        <v>2236</v>
      </c>
      <c r="OZ79" s="15" t="s">
        <v>2236</v>
      </c>
      <c r="PA79" s="15" t="s">
        <v>2236</v>
      </c>
      <c r="PB79" s="15" t="s">
        <v>2236</v>
      </c>
      <c r="PC79" s="15" t="s">
        <v>2236</v>
      </c>
      <c r="PD79" s="15" t="s">
        <v>2236</v>
      </c>
      <c r="PE79" s="15" t="s">
        <v>2236</v>
      </c>
      <c r="PF79" s="15" t="s">
        <v>2236</v>
      </c>
      <c r="PG79" s="15" t="s">
        <v>2236</v>
      </c>
      <c r="PH79" s="15" t="s">
        <v>2236</v>
      </c>
      <c r="PI79" s="15" t="s">
        <v>2236</v>
      </c>
      <c r="PJ79" s="15" t="s">
        <v>2236</v>
      </c>
      <c r="PK79" s="15" t="s">
        <v>2236</v>
      </c>
      <c r="PL79" s="15" t="s">
        <v>2236</v>
      </c>
      <c r="PM79" s="15" t="s">
        <v>2236</v>
      </c>
      <c r="PN79" s="15" t="s">
        <v>2236</v>
      </c>
      <c r="PO79" s="15" t="s">
        <v>2236</v>
      </c>
      <c r="PP79" s="15" t="s">
        <v>2236</v>
      </c>
      <c r="PQ79" s="15" t="s">
        <v>2236</v>
      </c>
      <c r="PR79" s="15" t="s">
        <v>2236</v>
      </c>
      <c r="PS79" s="15" t="s">
        <v>2236</v>
      </c>
      <c r="PT79" s="15" t="s">
        <v>2236</v>
      </c>
      <c r="PU79" s="15" t="s">
        <v>2236</v>
      </c>
      <c r="PV79" s="15" t="s">
        <v>6106</v>
      </c>
      <c r="PW79" s="15" t="s">
        <v>6107</v>
      </c>
      <c r="PX79" s="20" t="s">
        <v>2170</v>
      </c>
    </row>
    <row r="80" spans="1:440" ht="15" customHeight="1">
      <c r="A80" s="15" t="s">
        <v>6108</v>
      </c>
      <c r="B80" s="15">
        <v>1290</v>
      </c>
      <c r="C80" s="15" t="s">
        <v>6109</v>
      </c>
      <c r="D80" s="15" t="s">
        <v>6110</v>
      </c>
      <c r="E80" s="15" t="s">
        <v>6111</v>
      </c>
      <c r="F80" s="15">
        <v>2014</v>
      </c>
      <c r="G80" s="15" t="s">
        <v>6112</v>
      </c>
      <c r="H80" s="15" t="s">
        <v>6113</v>
      </c>
      <c r="I80" s="15" t="s">
        <v>2706</v>
      </c>
      <c r="J80" s="15" t="s">
        <v>6114</v>
      </c>
      <c r="K80" s="15" t="s">
        <v>2234</v>
      </c>
      <c r="L80" s="15" t="s">
        <v>2409</v>
      </c>
      <c r="M80" s="15" t="s">
        <v>2236</v>
      </c>
      <c r="N80" s="15" t="s">
        <v>2237</v>
      </c>
      <c r="O80" s="15" t="s">
        <v>2236</v>
      </c>
      <c r="P80" s="15" t="s">
        <v>6115</v>
      </c>
      <c r="Q80" s="69" t="s">
        <v>6116</v>
      </c>
      <c r="R80" s="15" t="s">
        <v>2236</v>
      </c>
      <c r="S80" s="15" t="s">
        <v>2236</v>
      </c>
      <c r="T80" s="15" t="s">
        <v>2236</v>
      </c>
      <c r="U80" s="15" t="s">
        <v>6117</v>
      </c>
      <c r="V80" s="15" t="s">
        <v>6118</v>
      </c>
      <c r="W80" s="15" t="s">
        <v>2236</v>
      </c>
      <c r="X80" s="15" t="s">
        <v>2236</v>
      </c>
      <c r="Y80" s="15" t="s">
        <v>2236</v>
      </c>
      <c r="Z80" s="15" t="s">
        <v>6119</v>
      </c>
      <c r="AA80" s="15" t="s">
        <v>6120</v>
      </c>
      <c r="AB80" s="15" t="s">
        <v>2236</v>
      </c>
      <c r="AC80" s="15" t="s">
        <v>2236</v>
      </c>
      <c r="AD80" s="15" t="s">
        <v>2236</v>
      </c>
      <c r="AE80" s="15" t="s">
        <v>2236</v>
      </c>
      <c r="AF80" s="15" t="s">
        <v>2236</v>
      </c>
      <c r="AG80" s="15" t="s">
        <v>2236</v>
      </c>
      <c r="AH80" s="15" t="s">
        <v>2236</v>
      </c>
      <c r="AI80" s="15" t="s">
        <v>2236</v>
      </c>
      <c r="AJ80" s="15" t="s">
        <v>2236</v>
      </c>
      <c r="AK80" s="15" t="s">
        <v>2236</v>
      </c>
      <c r="AL80" s="15" t="s">
        <v>2236</v>
      </c>
      <c r="AM80" s="15" t="s">
        <v>2236</v>
      </c>
      <c r="AN80" s="15" t="s">
        <v>2236</v>
      </c>
      <c r="AO80" s="15" t="s">
        <v>2236</v>
      </c>
      <c r="AP80" s="15" t="s">
        <v>2236</v>
      </c>
      <c r="AQ80" s="15" t="s">
        <v>2236</v>
      </c>
      <c r="AR80" s="15" t="s">
        <v>2236</v>
      </c>
      <c r="AS80" s="15" t="s">
        <v>2236</v>
      </c>
      <c r="AT80" s="15" t="s">
        <v>2236</v>
      </c>
      <c r="AU80" s="15" t="s">
        <v>2236</v>
      </c>
      <c r="AV80" s="15" t="s">
        <v>2236</v>
      </c>
      <c r="AW80" s="15" t="s">
        <v>2236</v>
      </c>
      <c r="AX80" s="15" t="s">
        <v>2236</v>
      </c>
      <c r="AY80" s="15" t="s">
        <v>2236</v>
      </c>
      <c r="AZ80" s="15" t="s">
        <v>2236</v>
      </c>
      <c r="BA80" s="15" t="s">
        <v>2236</v>
      </c>
      <c r="BB80" s="15" t="s">
        <v>2236</v>
      </c>
      <c r="BC80" s="15" t="s">
        <v>2236</v>
      </c>
      <c r="BD80" s="16" t="s">
        <v>2236</v>
      </c>
      <c r="BE80" s="16" t="s">
        <v>2236</v>
      </c>
      <c r="BF80" s="16" t="s">
        <v>2236</v>
      </c>
      <c r="BG80" s="16" t="s">
        <v>2236</v>
      </c>
      <c r="BH80" s="16" t="s">
        <v>2236</v>
      </c>
      <c r="BI80" s="69" t="s">
        <v>6121</v>
      </c>
      <c r="BJ80" s="15" t="s">
        <v>6122</v>
      </c>
      <c r="BK80" s="15" t="s">
        <v>6123</v>
      </c>
      <c r="BL80" s="15" t="s">
        <v>6124</v>
      </c>
      <c r="BM80" s="15" t="s">
        <v>6125</v>
      </c>
      <c r="BN80" s="15" t="s">
        <v>2236</v>
      </c>
      <c r="BO80" s="15" t="s">
        <v>2236</v>
      </c>
      <c r="BP80" s="15" t="s">
        <v>2236</v>
      </c>
      <c r="BQ80" s="15" t="s">
        <v>2236</v>
      </c>
      <c r="BR80" s="15" t="s">
        <v>2236</v>
      </c>
      <c r="BS80" s="15" t="s">
        <v>2236</v>
      </c>
      <c r="BT80" s="15" t="s">
        <v>2236</v>
      </c>
      <c r="BU80" s="15" t="s">
        <v>2236</v>
      </c>
      <c r="BV80" s="15" t="s">
        <v>2236</v>
      </c>
      <c r="BW80" s="15" t="s">
        <v>2236</v>
      </c>
      <c r="BX80" s="15" t="s">
        <v>2236</v>
      </c>
      <c r="BY80" s="15" t="s">
        <v>2236</v>
      </c>
      <c r="BZ80" s="15" t="s">
        <v>2236</v>
      </c>
      <c r="CA80" s="15" t="s">
        <v>2236</v>
      </c>
      <c r="CB80" s="15" t="s">
        <v>2236</v>
      </c>
      <c r="CC80" s="15" t="s">
        <v>2236</v>
      </c>
      <c r="CD80" s="15" t="s">
        <v>2236</v>
      </c>
      <c r="CE80" s="15" t="s">
        <v>2236</v>
      </c>
      <c r="CF80" s="15" t="s">
        <v>6126</v>
      </c>
      <c r="CG80" s="15" t="s">
        <v>2236</v>
      </c>
      <c r="CH80" s="15" t="s">
        <v>2236</v>
      </c>
      <c r="CI80" s="15" t="s">
        <v>2236</v>
      </c>
      <c r="CJ80" s="15" t="s">
        <v>6127</v>
      </c>
      <c r="CK80" s="69" t="s">
        <v>6128</v>
      </c>
      <c r="CL80" s="15" t="s">
        <v>2236</v>
      </c>
      <c r="CM80" s="15" t="s">
        <v>2236</v>
      </c>
      <c r="CN80" s="15" t="s">
        <v>6129</v>
      </c>
      <c r="CO80" s="15" t="s">
        <v>6130</v>
      </c>
      <c r="CP80" s="15" t="s">
        <v>2236</v>
      </c>
      <c r="CQ80" s="15" t="s">
        <v>2236</v>
      </c>
      <c r="CR80" s="15" t="s">
        <v>6131</v>
      </c>
      <c r="CS80" s="15" t="s">
        <v>6130</v>
      </c>
      <c r="CT80" s="15" t="s">
        <v>2236</v>
      </c>
      <c r="CU80" s="15" t="s">
        <v>2236</v>
      </c>
      <c r="CV80" s="15" t="s">
        <v>6132</v>
      </c>
      <c r="CW80" s="15" t="s">
        <v>6130</v>
      </c>
      <c r="CX80" s="15" t="s">
        <v>2236</v>
      </c>
      <c r="CY80" s="15" t="s">
        <v>2236</v>
      </c>
      <c r="CZ80" s="15" t="s">
        <v>6133</v>
      </c>
      <c r="DA80" s="15" t="s">
        <v>6130</v>
      </c>
      <c r="DB80" s="15" t="s">
        <v>2236</v>
      </c>
      <c r="DC80" s="15" t="s">
        <v>2236</v>
      </c>
      <c r="DD80" s="15" t="s">
        <v>6134</v>
      </c>
      <c r="DE80" s="15" t="s">
        <v>6130</v>
      </c>
      <c r="DF80" s="15" t="s">
        <v>2236</v>
      </c>
      <c r="DG80" s="15" t="s">
        <v>2236</v>
      </c>
      <c r="DH80" s="15" t="s">
        <v>2236</v>
      </c>
      <c r="DI80" s="15" t="s">
        <v>2236</v>
      </c>
      <c r="DJ80" s="15" t="s">
        <v>2236</v>
      </c>
      <c r="DK80" s="15" t="s">
        <v>2236</v>
      </c>
      <c r="DL80" s="15" t="s">
        <v>2236</v>
      </c>
      <c r="DM80" s="15" t="s">
        <v>2236</v>
      </c>
      <c r="DN80" s="15" t="s">
        <v>2236</v>
      </c>
      <c r="DO80" s="15" t="s">
        <v>2236</v>
      </c>
      <c r="DP80" s="15" t="s">
        <v>2236</v>
      </c>
      <c r="DQ80" s="15" t="s">
        <v>2236</v>
      </c>
      <c r="DR80" s="15" t="s">
        <v>2268</v>
      </c>
      <c r="DS80" s="15" t="s">
        <v>2236</v>
      </c>
      <c r="DT80" s="15" t="s">
        <v>2236</v>
      </c>
      <c r="DU80" s="15" t="s">
        <v>2236</v>
      </c>
      <c r="DV80" s="15" t="s">
        <v>2236</v>
      </c>
      <c r="DW80" s="15" t="s">
        <v>2236</v>
      </c>
      <c r="DX80" s="15" t="s">
        <v>2236</v>
      </c>
      <c r="DY80" s="15" t="s">
        <v>2236</v>
      </c>
      <c r="DZ80" s="15" t="s">
        <v>2236</v>
      </c>
      <c r="EA80" s="15" t="s">
        <v>2236</v>
      </c>
      <c r="EB80" s="15" t="s">
        <v>2236</v>
      </c>
      <c r="EC80" s="15" t="s">
        <v>2236</v>
      </c>
      <c r="ED80" s="15" t="s">
        <v>2236</v>
      </c>
      <c r="EE80" s="15" t="s">
        <v>2236</v>
      </c>
      <c r="EF80" s="15" t="s">
        <v>2236</v>
      </c>
      <c r="EG80" s="15" t="s">
        <v>2236</v>
      </c>
      <c r="EH80" s="15" t="s">
        <v>2236</v>
      </c>
      <c r="EI80" s="15" t="s">
        <v>2236</v>
      </c>
      <c r="EJ80" s="15" t="s">
        <v>2236</v>
      </c>
      <c r="EK80" s="15" t="s">
        <v>2236</v>
      </c>
      <c r="EL80" s="15" t="s">
        <v>2236</v>
      </c>
      <c r="EM80" s="15" t="s">
        <v>2236</v>
      </c>
      <c r="EN80" s="15" t="s">
        <v>2236</v>
      </c>
      <c r="EO80" s="15" t="s">
        <v>2236</v>
      </c>
      <c r="EP80" s="15" t="s">
        <v>2236</v>
      </c>
      <c r="EQ80" s="15" t="s">
        <v>2236</v>
      </c>
      <c r="ER80" s="15" t="s">
        <v>2236</v>
      </c>
      <c r="ES80" s="15" t="s">
        <v>2236</v>
      </c>
      <c r="ET80" s="15" t="s">
        <v>2236</v>
      </c>
      <c r="EU80" s="15" t="s">
        <v>2236</v>
      </c>
      <c r="EV80" s="15" t="s">
        <v>2236</v>
      </c>
      <c r="EW80" s="15" t="s">
        <v>2236</v>
      </c>
      <c r="EX80" s="15" t="s">
        <v>2236</v>
      </c>
      <c r="EY80" s="15" t="s">
        <v>2236</v>
      </c>
      <c r="EZ80" s="15" t="s">
        <v>2236</v>
      </c>
      <c r="FA80" s="15" t="s">
        <v>2236</v>
      </c>
      <c r="FB80" s="15" t="s">
        <v>2236</v>
      </c>
      <c r="FC80" s="15" t="s">
        <v>2236</v>
      </c>
      <c r="FD80" s="15" t="s">
        <v>2236</v>
      </c>
      <c r="FE80" s="15" t="s">
        <v>2236</v>
      </c>
      <c r="FF80" s="15" t="s">
        <v>2236</v>
      </c>
      <c r="FG80" s="15" t="s">
        <v>2236</v>
      </c>
      <c r="FH80" s="15" t="s">
        <v>2236</v>
      </c>
      <c r="FI80" s="15" t="s">
        <v>2236</v>
      </c>
      <c r="FJ80" s="15" t="s">
        <v>2236</v>
      </c>
      <c r="FK80" s="15" t="s">
        <v>2236</v>
      </c>
      <c r="FL80" s="15" t="s">
        <v>2236</v>
      </c>
      <c r="FM80" s="15" t="s">
        <v>2236</v>
      </c>
      <c r="FN80" s="15" t="s">
        <v>2236</v>
      </c>
      <c r="FO80" s="15" t="s">
        <v>2236</v>
      </c>
      <c r="FP80" s="15" t="s">
        <v>2236</v>
      </c>
      <c r="FQ80" s="15" t="s">
        <v>2236</v>
      </c>
      <c r="FR80" s="15" t="s">
        <v>2236</v>
      </c>
      <c r="FS80" s="15" t="s">
        <v>2236</v>
      </c>
      <c r="FT80" s="15" t="s">
        <v>2236</v>
      </c>
      <c r="FU80" s="15" t="s">
        <v>2236</v>
      </c>
      <c r="FV80" s="15" t="s">
        <v>2236</v>
      </c>
      <c r="FW80" s="15" t="s">
        <v>2236</v>
      </c>
      <c r="FX80" s="15" t="s">
        <v>2236</v>
      </c>
      <c r="FY80" s="15" t="s">
        <v>2236</v>
      </c>
      <c r="FZ80" s="15" t="s">
        <v>2236</v>
      </c>
      <c r="GA80" s="15" t="s">
        <v>2236</v>
      </c>
      <c r="GB80" s="15" t="s">
        <v>2236</v>
      </c>
      <c r="GC80" s="15" t="s">
        <v>2236</v>
      </c>
      <c r="GD80" s="15" t="s">
        <v>2236</v>
      </c>
      <c r="GE80" s="15" t="s">
        <v>2236</v>
      </c>
      <c r="GF80" s="15" t="s">
        <v>2236</v>
      </c>
      <c r="GG80" s="15" t="s">
        <v>2236</v>
      </c>
      <c r="GH80" s="15" t="s">
        <v>2236</v>
      </c>
      <c r="GI80" s="15" t="s">
        <v>2236</v>
      </c>
      <c r="GJ80" s="15" t="s">
        <v>2236</v>
      </c>
      <c r="GK80" s="15" t="s">
        <v>2236</v>
      </c>
      <c r="GL80" s="15" t="s">
        <v>2236</v>
      </c>
      <c r="GM80" s="15" t="s">
        <v>2236</v>
      </c>
      <c r="GN80" s="15" t="s">
        <v>2236</v>
      </c>
      <c r="GO80" s="15" t="s">
        <v>2236</v>
      </c>
      <c r="GP80" s="15" t="s">
        <v>2236</v>
      </c>
      <c r="GQ80" s="15" t="s">
        <v>2236</v>
      </c>
      <c r="GR80" s="15" t="s">
        <v>2236</v>
      </c>
      <c r="GS80" s="15" t="s">
        <v>2236</v>
      </c>
      <c r="GT80" s="15" t="s">
        <v>2236</v>
      </c>
      <c r="GU80" s="15" t="s">
        <v>2236</v>
      </c>
      <c r="GV80" s="15" t="s">
        <v>2236</v>
      </c>
      <c r="GW80" s="15" t="s">
        <v>2236</v>
      </c>
      <c r="GX80" s="15" t="s">
        <v>2236</v>
      </c>
      <c r="GY80" s="15" t="s">
        <v>2236</v>
      </c>
      <c r="GZ80" s="15" t="s">
        <v>2236</v>
      </c>
      <c r="HA80" s="15" t="s">
        <v>2236</v>
      </c>
      <c r="HB80" s="15" t="s">
        <v>2236</v>
      </c>
      <c r="HC80" s="15" t="s">
        <v>2236</v>
      </c>
      <c r="HD80" s="15" t="s">
        <v>2236</v>
      </c>
      <c r="HE80" s="15" t="s">
        <v>2236</v>
      </c>
      <c r="HF80" s="15" t="s">
        <v>2236</v>
      </c>
      <c r="HG80" s="15" t="s">
        <v>2236</v>
      </c>
      <c r="HH80" s="15" t="s">
        <v>2236</v>
      </c>
      <c r="HI80" s="15" t="s">
        <v>2236</v>
      </c>
      <c r="HJ80" s="15" t="s">
        <v>2236</v>
      </c>
      <c r="HK80" s="15" t="s">
        <v>2236</v>
      </c>
      <c r="HL80" s="15" t="s">
        <v>2236</v>
      </c>
      <c r="HM80" s="15" t="s">
        <v>2236</v>
      </c>
      <c r="HN80" s="15" t="s">
        <v>2236</v>
      </c>
      <c r="HO80" s="15" t="s">
        <v>2236</v>
      </c>
      <c r="HP80" s="15" t="s">
        <v>2236</v>
      </c>
      <c r="HQ80" s="15" t="s">
        <v>2236</v>
      </c>
      <c r="HR80" s="15" t="s">
        <v>2236</v>
      </c>
      <c r="HS80" s="15" t="s">
        <v>2236</v>
      </c>
      <c r="HT80" s="15" t="s">
        <v>2236</v>
      </c>
      <c r="HU80" s="15" t="s">
        <v>2236</v>
      </c>
      <c r="HV80" s="15" t="s">
        <v>2236</v>
      </c>
      <c r="HW80" s="15" t="s">
        <v>2236</v>
      </c>
      <c r="HX80" s="15" t="s">
        <v>2236</v>
      </c>
      <c r="HY80" s="15" t="s">
        <v>2236</v>
      </c>
      <c r="HZ80" s="15" t="s">
        <v>2236</v>
      </c>
      <c r="IA80" s="15" t="s">
        <v>2236</v>
      </c>
      <c r="IB80" s="15" t="s">
        <v>2236</v>
      </c>
      <c r="IC80" s="15" t="s">
        <v>2236</v>
      </c>
      <c r="ID80" s="15" t="s">
        <v>2236</v>
      </c>
      <c r="IE80" s="15" t="s">
        <v>2236</v>
      </c>
      <c r="IF80" s="15" t="s">
        <v>2236</v>
      </c>
      <c r="IG80" s="15" t="s">
        <v>2236</v>
      </c>
      <c r="IH80" s="15" t="s">
        <v>2236</v>
      </c>
      <c r="II80" s="15" t="s">
        <v>2236</v>
      </c>
      <c r="IJ80" s="15" t="s">
        <v>2236</v>
      </c>
      <c r="IK80" s="15" t="s">
        <v>2236</v>
      </c>
      <c r="IL80" s="15" t="s">
        <v>2236</v>
      </c>
      <c r="IM80" s="15" t="s">
        <v>2236</v>
      </c>
      <c r="IN80" s="15" t="s">
        <v>2236</v>
      </c>
      <c r="IO80" s="15" t="s">
        <v>2236</v>
      </c>
      <c r="IP80" s="15" t="s">
        <v>2236</v>
      </c>
      <c r="IQ80" s="15" t="s">
        <v>2236</v>
      </c>
      <c r="IR80" s="15" t="s">
        <v>2236</v>
      </c>
      <c r="IS80" s="15" t="s">
        <v>2236</v>
      </c>
      <c r="IT80" s="15" t="s">
        <v>2236</v>
      </c>
      <c r="IU80" s="15" t="s">
        <v>2236</v>
      </c>
      <c r="IV80" s="15" t="s">
        <v>2236</v>
      </c>
      <c r="IW80" s="15" t="s">
        <v>2236</v>
      </c>
      <c r="IX80" s="15" t="s">
        <v>2236</v>
      </c>
      <c r="IY80" s="15" t="s">
        <v>2236</v>
      </c>
      <c r="IZ80" s="15" t="s">
        <v>2236</v>
      </c>
      <c r="JA80" s="15" t="s">
        <v>2236</v>
      </c>
      <c r="JB80" s="15" t="s">
        <v>2236</v>
      </c>
      <c r="JC80" s="15" t="s">
        <v>2236</v>
      </c>
      <c r="JD80" s="15" t="s">
        <v>2236</v>
      </c>
      <c r="JE80" s="15" t="s">
        <v>2236</v>
      </c>
      <c r="JF80" s="15" t="s">
        <v>2236</v>
      </c>
      <c r="JG80" s="15" t="s">
        <v>2236</v>
      </c>
      <c r="JH80" s="15" t="s">
        <v>2236</v>
      </c>
      <c r="JI80" s="15" t="s">
        <v>2236</v>
      </c>
      <c r="JJ80" s="15" t="s">
        <v>2236</v>
      </c>
      <c r="JK80" s="15" t="s">
        <v>2236</v>
      </c>
      <c r="JL80" s="15" t="s">
        <v>2236</v>
      </c>
      <c r="JM80" s="15" t="s">
        <v>2236</v>
      </c>
      <c r="JN80" s="15" t="s">
        <v>2236</v>
      </c>
      <c r="JO80" s="15" t="s">
        <v>2236</v>
      </c>
      <c r="JP80" s="15" t="s">
        <v>2236</v>
      </c>
      <c r="JQ80" s="15" t="s">
        <v>2236</v>
      </c>
      <c r="JR80" s="15" t="s">
        <v>2236</v>
      </c>
      <c r="JS80" s="15" t="s">
        <v>2236</v>
      </c>
      <c r="JT80" s="15" t="s">
        <v>2236</v>
      </c>
      <c r="JU80" s="15" t="s">
        <v>2236</v>
      </c>
      <c r="JV80" s="15" t="s">
        <v>2236</v>
      </c>
      <c r="JW80" s="15" t="s">
        <v>2236</v>
      </c>
      <c r="JX80" s="15" t="s">
        <v>2236</v>
      </c>
      <c r="JY80" s="15" t="s">
        <v>2236</v>
      </c>
      <c r="JZ80" s="15" t="s">
        <v>2236</v>
      </c>
      <c r="KA80" s="15" t="s">
        <v>2236</v>
      </c>
      <c r="KB80" s="15" t="s">
        <v>2236</v>
      </c>
      <c r="KC80" s="15" t="s">
        <v>2236</v>
      </c>
      <c r="KD80" s="15" t="s">
        <v>2236</v>
      </c>
      <c r="KE80" s="15" t="s">
        <v>2236</v>
      </c>
      <c r="KF80" s="15" t="s">
        <v>2236</v>
      </c>
      <c r="KG80" s="15" t="s">
        <v>2236</v>
      </c>
      <c r="KH80" s="15" t="s">
        <v>2236</v>
      </c>
      <c r="KI80" s="15" t="s">
        <v>2236</v>
      </c>
      <c r="KJ80" s="15" t="s">
        <v>2236</v>
      </c>
      <c r="KK80" s="15" t="s">
        <v>2236</v>
      </c>
      <c r="KL80" s="15" t="s">
        <v>2236</v>
      </c>
      <c r="KM80" s="15" t="s">
        <v>2236</v>
      </c>
      <c r="KN80" s="15" t="s">
        <v>2236</v>
      </c>
      <c r="KO80" s="15" t="s">
        <v>2236</v>
      </c>
      <c r="KP80" s="15" t="s">
        <v>2236</v>
      </c>
      <c r="KQ80" s="15" t="s">
        <v>2236</v>
      </c>
      <c r="KR80" s="15" t="s">
        <v>2236</v>
      </c>
      <c r="KS80" s="15" t="s">
        <v>2236</v>
      </c>
      <c r="KT80" s="15" t="s">
        <v>2236</v>
      </c>
      <c r="KU80" s="15" t="s">
        <v>2236</v>
      </c>
      <c r="KV80" s="15" t="s">
        <v>2236</v>
      </c>
      <c r="KW80" s="15" t="s">
        <v>2236</v>
      </c>
      <c r="KX80" s="15" t="s">
        <v>2236</v>
      </c>
      <c r="KY80" s="15" t="s">
        <v>2236</v>
      </c>
      <c r="KZ80" s="15" t="s">
        <v>2236</v>
      </c>
      <c r="LA80" s="15" t="s">
        <v>2236</v>
      </c>
      <c r="LB80" s="15" t="s">
        <v>2236</v>
      </c>
      <c r="LC80" s="15" t="s">
        <v>2236</v>
      </c>
      <c r="LD80" s="15" t="s">
        <v>2236</v>
      </c>
      <c r="LE80" s="15" t="s">
        <v>2236</v>
      </c>
      <c r="LF80" s="15" t="s">
        <v>2236</v>
      </c>
      <c r="LG80" s="15" t="s">
        <v>2236</v>
      </c>
      <c r="LH80" s="15" t="s">
        <v>2236</v>
      </c>
      <c r="LI80" s="15" t="s">
        <v>2236</v>
      </c>
      <c r="LJ80" s="15" t="s">
        <v>2236</v>
      </c>
      <c r="LK80" s="15" t="s">
        <v>2236</v>
      </c>
      <c r="LL80" s="15" t="s">
        <v>2236</v>
      </c>
      <c r="LM80" s="15" t="s">
        <v>2236</v>
      </c>
      <c r="LN80" s="15" t="s">
        <v>2236</v>
      </c>
      <c r="LO80" s="15" t="s">
        <v>2236</v>
      </c>
      <c r="LP80" s="15" t="s">
        <v>2236</v>
      </c>
      <c r="LQ80" s="15" t="s">
        <v>2236</v>
      </c>
      <c r="LR80" s="15" t="s">
        <v>2236</v>
      </c>
      <c r="LS80" s="15" t="s">
        <v>2236</v>
      </c>
      <c r="LT80" s="15" t="s">
        <v>2236</v>
      </c>
      <c r="LU80" s="15" t="s">
        <v>2236</v>
      </c>
      <c r="LV80" s="15" t="s">
        <v>2236</v>
      </c>
      <c r="LW80" s="15" t="s">
        <v>2236</v>
      </c>
      <c r="LX80" s="15" t="s">
        <v>2236</v>
      </c>
      <c r="LY80" s="15" t="s">
        <v>2236</v>
      </c>
      <c r="LZ80" s="15" t="s">
        <v>2236</v>
      </c>
      <c r="MA80" s="15" t="s">
        <v>2236</v>
      </c>
      <c r="MB80" s="15" t="s">
        <v>2236</v>
      </c>
      <c r="MC80" s="15" t="s">
        <v>2236</v>
      </c>
      <c r="MD80" s="15" t="s">
        <v>2236</v>
      </c>
      <c r="ME80" s="15" t="s">
        <v>2236</v>
      </c>
      <c r="MF80" s="15" t="s">
        <v>2236</v>
      </c>
      <c r="MG80" s="15" t="s">
        <v>2236</v>
      </c>
      <c r="MH80" s="15" t="s">
        <v>2236</v>
      </c>
      <c r="MI80" s="15" t="s">
        <v>2236</v>
      </c>
      <c r="MJ80" s="15" t="s">
        <v>2236</v>
      </c>
      <c r="MK80" s="15" t="s">
        <v>2236</v>
      </c>
      <c r="ML80" s="15" t="s">
        <v>2236</v>
      </c>
      <c r="MM80" s="15" t="s">
        <v>2236</v>
      </c>
      <c r="MN80" s="15" t="s">
        <v>2236</v>
      </c>
      <c r="MO80" s="15" t="s">
        <v>2236</v>
      </c>
      <c r="MP80" s="15" t="s">
        <v>2236</v>
      </c>
      <c r="MQ80" s="15" t="s">
        <v>2236</v>
      </c>
      <c r="MR80" s="15" t="s">
        <v>2236</v>
      </c>
      <c r="MS80" s="15" t="s">
        <v>2236</v>
      </c>
      <c r="MT80" s="15" t="s">
        <v>2236</v>
      </c>
      <c r="MU80" s="15" t="s">
        <v>2236</v>
      </c>
      <c r="MV80" s="15" t="s">
        <v>2236</v>
      </c>
      <c r="MW80" s="15" t="s">
        <v>2236</v>
      </c>
      <c r="MX80" s="15" t="s">
        <v>2236</v>
      </c>
      <c r="MY80" s="15" t="s">
        <v>2236</v>
      </c>
      <c r="MZ80" s="15" t="s">
        <v>2236</v>
      </c>
      <c r="NA80" s="15" t="s">
        <v>2236</v>
      </c>
      <c r="NB80" s="15" t="s">
        <v>2236</v>
      </c>
      <c r="NC80" s="15" t="s">
        <v>2236</v>
      </c>
      <c r="ND80" s="15" t="s">
        <v>2236</v>
      </c>
      <c r="NE80" s="15" t="s">
        <v>2236</v>
      </c>
      <c r="NF80" s="15" t="s">
        <v>2236</v>
      </c>
      <c r="NG80" s="15" t="s">
        <v>2236</v>
      </c>
      <c r="NH80" s="15" t="s">
        <v>2236</v>
      </c>
      <c r="NI80" s="15" t="s">
        <v>2236</v>
      </c>
      <c r="NJ80" s="15" t="s">
        <v>2236</v>
      </c>
      <c r="NK80" s="15" t="s">
        <v>2236</v>
      </c>
      <c r="NL80" s="15" t="s">
        <v>2236</v>
      </c>
      <c r="NM80" s="15" t="s">
        <v>2236</v>
      </c>
      <c r="NN80" s="15" t="s">
        <v>2236</v>
      </c>
      <c r="NO80" s="15" t="s">
        <v>2236</v>
      </c>
      <c r="NP80" s="15" t="s">
        <v>2236</v>
      </c>
      <c r="NQ80" s="15" t="s">
        <v>2236</v>
      </c>
      <c r="NR80" s="15" t="s">
        <v>2236</v>
      </c>
      <c r="NS80" s="15" t="s">
        <v>2236</v>
      </c>
      <c r="NT80" s="15" t="s">
        <v>2236</v>
      </c>
      <c r="NU80" s="15" t="s">
        <v>2236</v>
      </c>
      <c r="NV80" s="15" t="s">
        <v>2236</v>
      </c>
      <c r="NW80" s="15" t="s">
        <v>2236</v>
      </c>
      <c r="NX80" s="15" t="s">
        <v>2236</v>
      </c>
      <c r="NY80" s="15" t="s">
        <v>2236</v>
      </c>
      <c r="NZ80" s="15" t="s">
        <v>2236</v>
      </c>
      <c r="OA80" s="15" t="s">
        <v>2236</v>
      </c>
      <c r="OB80" s="15" t="s">
        <v>2236</v>
      </c>
      <c r="OC80" s="15" t="s">
        <v>2236</v>
      </c>
      <c r="OD80" s="15" t="s">
        <v>2236</v>
      </c>
      <c r="OE80" s="15" t="s">
        <v>2236</v>
      </c>
      <c r="OF80" s="15" t="s">
        <v>2236</v>
      </c>
      <c r="OG80" s="15" t="s">
        <v>2236</v>
      </c>
      <c r="OH80" s="15" t="s">
        <v>2236</v>
      </c>
      <c r="OI80" s="15" t="s">
        <v>2236</v>
      </c>
      <c r="OJ80" s="15" t="s">
        <v>2236</v>
      </c>
      <c r="OK80" s="15" t="s">
        <v>2236</v>
      </c>
      <c r="OL80" s="15" t="s">
        <v>2236</v>
      </c>
      <c r="OM80" s="15" t="s">
        <v>2236</v>
      </c>
      <c r="ON80" s="15" t="s">
        <v>2236</v>
      </c>
      <c r="OO80" s="15" t="s">
        <v>2236</v>
      </c>
      <c r="OP80" s="15" t="s">
        <v>2236</v>
      </c>
      <c r="OQ80" s="15" t="s">
        <v>2236</v>
      </c>
      <c r="OR80" s="15" t="s">
        <v>2236</v>
      </c>
      <c r="OS80" s="15" t="s">
        <v>2236</v>
      </c>
      <c r="OT80" s="15" t="s">
        <v>2236</v>
      </c>
      <c r="OU80" s="15" t="s">
        <v>2236</v>
      </c>
      <c r="OV80" s="15" t="s">
        <v>2236</v>
      </c>
      <c r="OW80" s="15" t="s">
        <v>2236</v>
      </c>
      <c r="OX80" s="15" t="s">
        <v>2236</v>
      </c>
      <c r="OY80" s="15" t="s">
        <v>2236</v>
      </c>
      <c r="OZ80" s="15" t="s">
        <v>2236</v>
      </c>
      <c r="PA80" s="15" t="s">
        <v>2236</v>
      </c>
      <c r="PB80" s="15" t="s">
        <v>2236</v>
      </c>
      <c r="PC80" s="15" t="s">
        <v>2236</v>
      </c>
      <c r="PD80" s="15" t="s">
        <v>2236</v>
      </c>
      <c r="PE80" s="15" t="s">
        <v>2236</v>
      </c>
      <c r="PF80" s="15" t="s">
        <v>2236</v>
      </c>
      <c r="PG80" s="15" t="s">
        <v>2236</v>
      </c>
      <c r="PH80" s="15" t="s">
        <v>2236</v>
      </c>
      <c r="PI80" s="15" t="s">
        <v>2236</v>
      </c>
      <c r="PJ80" s="15" t="s">
        <v>2236</v>
      </c>
      <c r="PK80" s="15" t="s">
        <v>2236</v>
      </c>
      <c r="PL80" s="15" t="s">
        <v>2236</v>
      </c>
      <c r="PM80" s="15" t="s">
        <v>2236</v>
      </c>
      <c r="PN80" s="15" t="s">
        <v>2236</v>
      </c>
      <c r="PO80" s="15" t="s">
        <v>2236</v>
      </c>
      <c r="PP80" s="15" t="s">
        <v>2236</v>
      </c>
      <c r="PQ80" s="15" t="s">
        <v>2236</v>
      </c>
      <c r="PR80" s="15" t="s">
        <v>2236</v>
      </c>
      <c r="PS80" s="15" t="s">
        <v>2236</v>
      </c>
      <c r="PT80" s="15" t="s">
        <v>2236</v>
      </c>
      <c r="PU80" s="15" t="s">
        <v>2236</v>
      </c>
      <c r="PV80" s="15" t="s">
        <v>6135</v>
      </c>
      <c r="PW80" s="69" t="s">
        <v>6136</v>
      </c>
      <c r="PX80" s="20" t="s">
        <v>2170</v>
      </c>
    </row>
    <row r="81" spans="1:440" ht="15" customHeight="1">
      <c r="A81" s="17" t="s">
        <v>6137</v>
      </c>
      <c r="B81" s="17">
        <v>259</v>
      </c>
      <c r="C81" s="17" t="s">
        <v>6138</v>
      </c>
      <c r="D81" s="17" t="s">
        <v>6139</v>
      </c>
      <c r="E81" s="17" t="s">
        <v>6140</v>
      </c>
      <c r="F81" s="17">
        <v>2021</v>
      </c>
      <c r="G81" s="17" t="s">
        <v>4491</v>
      </c>
      <c r="H81" s="17" t="s">
        <v>4492</v>
      </c>
      <c r="I81" s="17" t="s">
        <v>3496</v>
      </c>
      <c r="J81" s="17" t="s">
        <v>6141</v>
      </c>
      <c r="K81" s="17" t="s">
        <v>2633</v>
      </c>
      <c r="L81" s="17" t="s">
        <v>2891</v>
      </c>
      <c r="M81" s="17" t="s">
        <v>2236</v>
      </c>
      <c r="N81" s="17" t="s">
        <v>2237</v>
      </c>
      <c r="O81" s="17" t="s">
        <v>2236</v>
      </c>
      <c r="P81" s="17" t="s">
        <v>2236</v>
      </c>
      <c r="Q81" s="17" t="s">
        <v>2236</v>
      </c>
      <c r="R81" s="17" t="s">
        <v>2236</v>
      </c>
      <c r="S81" s="17" t="s">
        <v>2236</v>
      </c>
      <c r="T81" s="17" t="s">
        <v>2236</v>
      </c>
      <c r="U81" s="17" t="s">
        <v>2236</v>
      </c>
      <c r="V81" s="17" t="s">
        <v>2236</v>
      </c>
      <c r="W81" s="17" t="s">
        <v>2236</v>
      </c>
      <c r="X81" s="17" t="s">
        <v>2236</v>
      </c>
      <c r="Y81" s="17" t="s">
        <v>2236</v>
      </c>
      <c r="Z81" s="17" t="s">
        <v>2236</v>
      </c>
      <c r="AA81" s="17" t="s">
        <v>2236</v>
      </c>
      <c r="AB81" s="17" t="s">
        <v>2236</v>
      </c>
      <c r="AC81" s="17" t="s">
        <v>2236</v>
      </c>
      <c r="AD81" s="17" t="s">
        <v>2236</v>
      </c>
      <c r="AE81" s="17" t="s">
        <v>2236</v>
      </c>
      <c r="AF81" s="17" t="s">
        <v>2236</v>
      </c>
      <c r="AG81" s="17" t="s">
        <v>2236</v>
      </c>
      <c r="AH81" s="17" t="s">
        <v>2236</v>
      </c>
      <c r="AI81" s="17" t="s">
        <v>2236</v>
      </c>
      <c r="AJ81" s="17" t="s">
        <v>2236</v>
      </c>
      <c r="AK81" s="17" t="s">
        <v>2236</v>
      </c>
      <c r="AL81" s="17" t="s">
        <v>2236</v>
      </c>
      <c r="AM81" s="17" t="s">
        <v>2236</v>
      </c>
      <c r="AN81" s="17" t="s">
        <v>2236</v>
      </c>
      <c r="AO81" s="17" t="s">
        <v>2236</v>
      </c>
      <c r="AP81" s="17" t="s">
        <v>2236</v>
      </c>
      <c r="AQ81" s="17" t="s">
        <v>2236</v>
      </c>
      <c r="AR81" s="17" t="s">
        <v>2236</v>
      </c>
      <c r="AS81" s="17" t="s">
        <v>2236</v>
      </c>
      <c r="AT81" s="17" t="s">
        <v>2236</v>
      </c>
      <c r="AU81" s="17" t="s">
        <v>2236</v>
      </c>
      <c r="AV81" s="17" t="s">
        <v>2236</v>
      </c>
      <c r="AW81" s="17" t="s">
        <v>2236</v>
      </c>
      <c r="AX81" s="17" t="s">
        <v>2236</v>
      </c>
      <c r="AY81" s="17" t="s">
        <v>2236</v>
      </c>
      <c r="AZ81" s="17" t="s">
        <v>2236</v>
      </c>
      <c r="BA81" s="17" t="s">
        <v>2236</v>
      </c>
      <c r="BB81" s="17" t="s">
        <v>2236</v>
      </c>
      <c r="BC81" s="17" t="s">
        <v>2236</v>
      </c>
      <c r="BD81" s="16" t="s">
        <v>2236</v>
      </c>
      <c r="BE81" s="16" t="s">
        <v>2236</v>
      </c>
      <c r="BF81" s="16" t="s">
        <v>2236</v>
      </c>
      <c r="BG81" s="16" t="s">
        <v>2236</v>
      </c>
      <c r="BH81" s="16" t="s">
        <v>2236</v>
      </c>
      <c r="BI81" s="17" t="s">
        <v>2236</v>
      </c>
      <c r="BJ81" s="17" t="s">
        <v>2236</v>
      </c>
      <c r="BK81" s="17" t="s">
        <v>2236</v>
      </c>
      <c r="BL81" s="17" t="s">
        <v>2236</v>
      </c>
      <c r="BM81" s="17" t="s">
        <v>2236</v>
      </c>
      <c r="BN81" s="17" t="s">
        <v>2236</v>
      </c>
      <c r="BO81" s="17" t="s">
        <v>2236</v>
      </c>
      <c r="BP81" s="17" t="s">
        <v>2236</v>
      </c>
      <c r="BQ81" s="17" t="s">
        <v>2236</v>
      </c>
      <c r="BR81" s="17" t="s">
        <v>2236</v>
      </c>
      <c r="BS81" s="17" t="s">
        <v>2236</v>
      </c>
      <c r="BT81" s="17" t="s">
        <v>2236</v>
      </c>
      <c r="BU81" s="17" t="s">
        <v>2236</v>
      </c>
      <c r="BV81" s="17" t="s">
        <v>2236</v>
      </c>
      <c r="BW81" s="17" t="s">
        <v>2236</v>
      </c>
      <c r="BX81" s="17" t="s">
        <v>2236</v>
      </c>
      <c r="BY81" s="17" t="s">
        <v>2236</v>
      </c>
      <c r="BZ81" s="17" t="s">
        <v>2236</v>
      </c>
      <c r="CA81" s="17" t="s">
        <v>2236</v>
      </c>
      <c r="CB81" s="17" t="s">
        <v>2236</v>
      </c>
      <c r="CC81" s="17" t="s">
        <v>2236</v>
      </c>
      <c r="CD81" s="17" t="s">
        <v>2236</v>
      </c>
      <c r="CE81" s="17" t="s">
        <v>2236</v>
      </c>
      <c r="CF81" s="17" t="s">
        <v>2236</v>
      </c>
      <c r="CG81" s="17" t="s">
        <v>2236</v>
      </c>
      <c r="CH81" s="17" t="s">
        <v>2236</v>
      </c>
      <c r="CI81" s="17" t="s">
        <v>2236</v>
      </c>
      <c r="CJ81" s="17" t="s">
        <v>2236</v>
      </c>
      <c r="CK81" s="17" t="s">
        <v>2236</v>
      </c>
      <c r="CL81" s="17" t="s">
        <v>2236</v>
      </c>
      <c r="CM81" s="17" t="s">
        <v>2236</v>
      </c>
      <c r="CN81" s="17" t="s">
        <v>2236</v>
      </c>
      <c r="CO81" s="17" t="s">
        <v>2236</v>
      </c>
      <c r="CP81" s="17" t="s">
        <v>2236</v>
      </c>
      <c r="CQ81" s="17" t="s">
        <v>2236</v>
      </c>
      <c r="CR81" s="17" t="s">
        <v>2236</v>
      </c>
      <c r="CS81" s="17" t="s">
        <v>2236</v>
      </c>
      <c r="CT81" s="17" t="s">
        <v>2236</v>
      </c>
      <c r="CU81" s="17" t="s">
        <v>2236</v>
      </c>
      <c r="CV81" s="17" t="s">
        <v>2236</v>
      </c>
      <c r="CW81" s="17" t="s">
        <v>2236</v>
      </c>
      <c r="CX81" s="17" t="s">
        <v>2236</v>
      </c>
      <c r="CY81" s="17" t="s">
        <v>2236</v>
      </c>
      <c r="CZ81" s="17" t="s">
        <v>2236</v>
      </c>
      <c r="DA81" s="17" t="s">
        <v>2236</v>
      </c>
      <c r="DB81" s="17" t="s">
        <v>2236</v>
      </c>
      <c r="DC81" s="17" t="s">
        <v>2236</v>
      </c>
      <c r="DD81" s="17" t="s">
        <v>2236</v>
      </c>
      <c r="DE81" s="17" t="s">
        <v>2236</v>
      </c>
      <c r="DF81" s="17" t="s">
        <v>2236</v>
      </c>
      <c r="DG81" s="17" t="s">
        <v>2236</v>
      </c>
      <c r="DH81" s="17" t="s">
        <v>2236</v>
      </c>
      <c r="DI81" s="17" t="s">
        <v>2236</v>
      </c>
      <c r="DJ81" s="17" t="s">
        <v>2236</v>
      </c>
      <c r="DK81" s="17" t="s">
        <v>2236</v>
      </c>
      <c r="DL81" s="17" t="s">
        <v>2236</v>
      </c>
      <c r="DM81" s="17" t="s">
        <v>2236</v>
      </c>
      <c r="DN81" s="17" t="s">
        <v>2236</v>
      </c>
      <c r="DO81" s="17" t="s">
        <v>2236</v>
      </c>
      <c r="DP81" s="17" t="s">
        <v>2236</v>
      </c>
      <c r="DQ81" s="17" t="s">
        <v>2236</v>
      </c>
      <c r="DR81" s="17" t="s">
        <v>2268</v>
      </c>
      <c r="DS81" s="17" t="s">
        <v>2236</v>
      </c>
      <c r="DT81" s="17" t="s">
        <v>2236</v>
      </c>
      <c r="DU81" s="17" t="s">
        <v>2236</v>
      </c>
      <c r="DV81" s="17" t="s">
        <v>2236</v>
      </c>
      <c r="DW81" s="17" t="s">
        <v>2236</v>
      </c>
      <c r="DX81" s="17" t="s">
        <v>2236</v>
      </c>
      <c r="DY81" s="17" t="s">
        <v>2236</v>
      </c>
      <c r="DZ81" s="17" t="s">
        <v>2236</v>
      </c>
      <c r="EA81" s="17" t="s">
        <v>2236</v>
      </c>
      <c r="EB81" s="17" t="s">
        <v>2236</v>
      </c>
      <c r="EC81" s="17" t="s">
        <v>2236</v>
      </c>
      <c r="ED81" s="17" t="s">
        <v>2236</v>
      </c>
      <c r="EE81" s="17" t="s">
        <v>2236</v>
      </c>
      <c r="EF81" s="17" t="s">
        <v>2236</v>
      </c>
      <c r="EG81" s="17" t="s">
        <v>2236</v>
      </c>
      <c r="EH81" s="17" t="s">
        <v>2236</v>
      </c>
      <c r="EI81" s="17" t="s">
        <v>2236</v>
      </c>
      <c r="EJ81" s="17" t="s">
        <v>2236</v>
      </c>
      <c r="EK81" s="17" t="s">
        <v>2236</v>
      </c>
      <c r="EL81" s="17" t="s">
        <v>2236</v>
      </c>
      <c r="EM81" s="17" t="s">
        <v>2236</v>
      </c>
      <c r="EN81" s="17" t="s">
        <v>2236</v>
      </c>
      <c r="EO81" s="17" t="s">
        <v>2236</v>
      </c>
      <c r="EP81" s="17" t="s">
        <v>2236</v>
      </c>
      <c r="EQ81" s="17" t="s">
        <v>2236</v>
      </c>
      <c r="ER81" s="17" t="s">
        <v>2236</v>
      </c>
      <c r="ES81" s="17" t="s">
        <v>2236</v>
      </c>
      <c r="ET81" s="17" t="s">
        <v>2236</v>
      </c>
      <c r="EU81" s="17" t="s">
        <v>2236</v>
      </c>
      <c r="EV81" s="17" t="s">
        <v>2236</v>
      </c>
      <c r="EW81" s="17" t="s">
        <v>2236</v>
      </c>
      <c r="EX81" s="17" t="s">
        <v>2236</v>
      </c>
      <c r="EY81" s="17" t="s">
        <v>2236</v>
      </c>
      <c r="EZ81" s="17" t="s">
        <v>2236</v>
      </c>
      <c r="FA81" s="17" t="s">
        <v>2236</v>
      </c>
      <c r="FB81" s="17" t="s">
        <v>2236</v>
      </c>
      <c r="FC81" s="17" t="s">
        <v>2236</v>
      </c>
      <c r="FD81" s="17" t="s">
        <v>2236</v>
      </c>
      <c r="FE81" s="17" t="s">
        <v>2236</v>
      </c>
      <c r="FF81" s="17" t="s">
        <v>2236</v>
      </c>
      <c r="FG81" s="17" t="s">
        <v>2236</v>
      </c>
      <c r="FH81" s="17" t="s">
        <v>2236</v>
      </c>
      <c r="FI81" s="17" t="s">
        <v>2236</v>
      </c>
      <c r="FJ81" s="17" t="s">
        <v>2236</v>
      </c>
      <c r="FK81" s="17" t="s">
        <v>2236</v>
      </c>
      <c r="FL81" s="17" t="s">
        <v>2236</v>
      </c>
      <c r="FM81" s="17" t="s">
        <v>2236</v>
      </c>
      <c r="FN81" s="17" t="s">
        <v>2236</v>
      </c>
      <c r="FO81" s="17" t="s">
        <v>2236</v>
      </c>
      <c r="FP81" s="17" t="s">
        <v>2236</v>
      </c>
      <c r="FQ81" s="17" t="s">
        <v>2236</v>
      </c>
      <c r="FR81" s="17" t="s">
        <v>2236</v>
      </c>
      <c r="FS81" s="17" t="s">
        <v>2236</v>
      </c>
      <c r="FT81" s="17" t="s">
        <v>2236</v>
      </c>
      <c r="FU81" s="17" t="s">
        <v>2236</v>
      </c>
      <c r="FV81" s="17" t="s">
        <v>2236</v>
      </c>
      <c r="FW81" s="17" t="s">
        <v>2236</v>
      </c>
      <c r="FX81" s="17" t="s">
        <v>2236</v>
      </c>
      <c r="FY81" s="17" t="s">
        <v>2236</v>
      </c>
      <c r="FZ81" s="17" t="s">
        <v>2236</v>
      </c>
      <c r="GA81" s="17" t="s">
        <v>2236</v>
      </c>
      <c r="GB81" s="17" t="s">
        <v>2236</v>
      </c>
      <c r="GC81" s="17" t="s">
        <v>2236</v>
      </c>
      <c r="GD81" s="17" t="s">
        <v>2236</v>
      </c>
      <c r="GE81" s="15" t="s">
        <v>2236</v>
      </c>
      <c r="GF81" s="17" t="s">
        <v>2236</v>
      </c>
      <c r="GG81" s="17" t="s">
        <v>2236</v>
      </c>
      <c r="GH81" s="17" t="s">
        <v>2236</v>
      </c>
      <c r="GI81" s="17" t="s">
        <v>2236</v>
      </c>
      <c r="GJ81" s="17" t="s">
        <v>2236</v>
      </c>
      <c r="GK81" s="17" t="s">
        <v>2236</v>
      </c>
      <c r="GL81" s="17" t="s">
        <v>2236</v>
      </c>
      <c r="GM81" s="17" t="s">
        <v>2236</v>
      </c>
      <c r="GN81" s="17" t="s">
        <v>2236</v>
      </c>
      <c r="GO81" s="17" t="s">
        <v>2236</v>
      </c>
      <c r="GP81" s="17" t="s">
        <v>2236</v>
      </c>
      <c r="GQ81" s="17" t="s">
        <v>2236</v>
      </c>
      <c r="GR81" s="17" t="s">
        <v>2236</v>
      </c>
      <c r="GS81" s="17" t="s">
        <v>2236</v>
      </c>
      <c r="GT81" s="17" t="s">
        <v>2236</v>
      </c>
      <c r="GU81" s="17" t="s">
        <v>2236</v>
      </c>
      <c r="GV81" s="17" t="s">
        <v>2236</v>
      </c>
      <c r="GW81" s="17" t="s">
        <v>2236</v>
      </c>
      <c r="GX81" s="17" t="s">
        <v>2236</v>
      </c>
      <c r="GY81" s="17" t="s">
        <v>2236</v>
      </c>
      <c r="GZ81" s="17" t="s">
        <v>2236</v>
      </c>
      <c r="HA81" s="17" t="s">
        <v>2236</v>
      </c>
      <c r="HB81" s="17" t="s">
        <v>2236</v>
      </c>
      <c r="HC81" s="17" t="s">
        <v>2236</v>
      </c>
      <c r="HD81" s="17" t="s">
        <v>2236</v>
      </c>
      <c r="HE81" s="17" t="s">
        <v>2236</v>
      </c>
      <c r="HF81" s="17" t="s">
        <v>2236</v>
      </c>
      <c r="HG81" s="17" t="s">
        <v>2236</v>
      </c>
      <c r="HH81" s="17" t="s">
        <v>2236</v>
      </c>
      <c r="HI81" s="17" t="s">
        <v>2236</v>
      </c>
      <c r="HJ81" s="17" t="s">
        <v>2236</v>
      </c>
      <c r="HK81" s="17" t="s">
        <v>2236</v>
      </c>
      <c r="HL81" s="17" t="s">
        <v>2236</v>
      </c>
      <c r="HM81" s="17" t="s">
        <v>2236</v>
      </c>
      <c r="HN81" s="17" t="s">
        <v>2236</v>
      </c>
      <c r="HO81" s="17" t="s">
        <v>2236</v>
      </c>
      <c r="HP81" s="17" t="s">
        <v>2236</v>
      </c>
      <c r="HQ81" s="17" t="s">
        <v>2236</v>
      </c>
      <c r="HR81" s="17" t="s">
        <v>2236</v>
      </c>
      <c r="HS81" s="17" t="s">
        <v>2236</v>
      </c>
      <c r="HT81" s="17" t="s">
        <v>2236</v>
      </c>
      <c r="HU81" s="17" t="s">
        <v>2236</v>
      </c>
      <c r="HV81" s="17" t="s">
        <v>2236</v>
      </c>
      <c r="HW81" s="17" t="s">
        <v>2236</v>
      </c>
      <c r="HX81" s="17" t="s">
        <v>2236</v>
      </c>
      <c r="HY81" s="17" t="s">
        <v>2236</v>
      </c>
      <c r="HZ81" s="17" t="s">
        <v>2236</v>
      </c>
      <c r="IA81" s="17" t="s">
        <v>2236</v>
      </c>
      <c r="IB81" s="17" t="s">
        <v>2236</v>
      </c>
      <c r="IC81" s="17" t="s">
        <v>2236</v>
      </c>
      <c r="ID81" s="17" t="s">
        <v>2236</v>
      </c>
      <c r="IE81" s="17" t="s">
        <v>2236</v>
      </c>
      <c r="IF81" s="17" t="s">
        <v>2236</v>
      </c>
      <c r="IG81" s="17" t="s">
        <v>2236</v>
      </c>
      <c r="IH81" s="17" t="s">
        <v>2236</v>
      </c>
      <c r="II81" s="17" t="s">
        <v>2236</v>
      </c>
      <c r="IJ81" s="17" t="s">
        <v>2236</v>
      </c>
      <c r="IK81" s="17" t="s">
        <v>2236</v>
      </c>
      <c r="IL81" s="17" t="s">
        <v>2236</v>
      </c>
      <c r="IM81" s="17" t="s">
        <v>2236</v>
      </c>
      <c r="IN81" s="17" t="s">
        <v>2236</v>
      </c>
      <c r="IO81" s="17" t="s">
        <v>2236</v>
      </c>
      <c r="IP81" s="17" t="s">
        <v>2236</v>
      </c>
      <c r="IQ81" s="17" t="s">
        <v>2236</v>
      </c>
      <c r="IR81" s="17" t="s">
        <v>2236</v>
      </c>
      <c r="IS81" s="17" t="s">
        <v>2236</v>
      </c>
      <c r="IT81" s="17" t="s">
        <v>2236</v>
      </c>
      <c r="IU81" s="17" t="s">
        <v>2236</v>
      </c>
      <c r="IV81" s="17" t="s">
        <v>2236</v>
      </c>
      <c r="IW81" s="17" t="s">
        <v>2236</v>
      </c>
      <c r="IX81" s="17" t="s">
        <v>2236</v>
      </c>
      <c r="IY81" s="17" t="s">
        <v>2236</v>
      </c>
      <c r="IZ81" s="17" t="s">
        <v>2236</v>
      </c>
      <c r="JA81" s="17" t="s">
        <v>2236</v>
      </c>
      <c r="JB81" s="17" t="s">
        <v>2236</v>
      </c>
      <c r="JC81" s="17" t="s">
        <v>2236</v>
      </c>
      <c r="JD81" s="17" t="s">
        <v>2236</v>
      </c>
      <c r="JE81" s="17" t="s">
        <v>2236</v>
      </c>
      <c r="JF81" s="17" t="s">
        <v>2236</v>
      </c>
      <c r="JG81" s="17" t="s">
        <v>2236</v>
      </c>
      <c r="JH81" s="17" t="s">
        <v>2236</v>
      </c>
      <c r="JI81" s="17" t="s">
        <v>2236</v>
      </c>
      <c r="JJ81" s="17" t="s">
        <v>2236</v>
      </c>
      <c r="JK81" s="17" t="s">
        <v>2236</v>
      </c>
      <c r="JL81" s="17" t="s">
        <v>2236</v>
      </c>
      <c r="JM81" s="17" t="s">
        <v>2236</v>
      </c>
      <c r="JN81" s="17" t="s">
        <v>2236</v>
      </c>
      <c r="JO81" s="17" t="s">
        <v>2236</v>
      </c>
      <c r="JP81" s="17" t="s">
        <v>2236</v>
      </c>
      <c r="JQ81" s="17" t="s">
        <v>2236</v>
      </c>
      <c r="JR81" s="17" t="s">
        <v>2236</v>
      </c>
      <c r="JS81" s="17" t="s">
        <v>2236</v>
      </c>
      <c r="JT81" s="17" t="s">
        <v>2236</v>
      </c>
      <c r="JU81" s="17" t="s">
        <v>2236</v>
      </c>
      <c r="JV81" s="17" t="s">
        <v>2236</v>
      </c>
      <c r="JW81" s="17" t="s">
        <v>2236</v>
      </c>
      <c r="JX81" s="17" t="s">
        <v>2236</v>
      </c>
      <c r="JY81" s="17" t="s">
        <v>2236</v>
      </c>
      <c r="JZ81" s="17" t="s">
        <v>2236</v>
      </c>
      <c r="KA81" s="17" t="s">
        <v>2236</v>
      </c>
      <c r="KB81" s="17" t="s">
        <v>2236</v>
      </c>
      <c r="KC81" s="17" t="s">
        <v>2236</v>
      </c>
      <c r="KD81" s="17" t="s">
        <v>2236</v>
      </c>
      <c r="KE81" s="17" t="s">
        <v>2236</v>
      </c>
      <c r="KF81" s="17" t="s">
        <v>2236</v>
      </c>
      <c r="KG81" s="17" t="s">
        <v>2236</v>
      </c>
      <c r="KH81" s="17" t="s">
        <v>2236</v>
      </c>
      <c r="KI81" s="17" t="s">
        <v>2236</v>
      </c>
      <c r="KJ81" s="17" t="s">
        <v>2236</v>
      </c>
      <c r="KK81" s="17" t="s">
        <v>2236</v>
      </c>
      <c r="KL81" s="17" t="s">
        <v>2236</v>
      </c>
      <c r="KM81" s="17" t="s">
        <v>2236</v>
      </c>
      <c r="KN81" s="17" t="s">
        <v>2236</v>
      </c>
      <c r="KO81" s="17" t="s">
        <v>2236</v>
      </c>
      <c r="KP81" s="17" t="s">
        <v>2236</v>
      </c>
      <c r="KQ81" s="17" t="s">
        <v>2236</v>
      </c>
      <c r="KR81" s="17" t="s">
        <v>2236</v>
      </c>
      <c r="KS81" s="17" t="s">
        <v>2236</v>
      </c>
      <c r="KT81" s="17" t="s">
        <v>2236</v>
      </c>
      <c r="KU81" s="17" t="s">
        <v>2236</v>
      </c>
      <c r="KV81" s="17" t="s">
        <v>2236</v>
      </c>
      <c r="KW81" s="17" t="s">
        <v>2236</v>
      </c>
      <c r="KX81" s="17" t="s">
        <v>2236</v>
      </c>
      <c r="KY81" s="17" t="s">
        <v>2236</v>
      </c>
      <c r="KZ81" s="17" t="s">
        <v>2236</v>
      </c>
      <c r="LA81" s="17" t="s">
        <v>2236</v>
      </c>
      <c r="LB81" s="17" t="s">
        <v>2236</v>
      </c>
      <c r="LC81" s="17" t="s">
        <v>2236</v>
      </c>
      <c r="LD81" s="17" t="s">
        <v>2236</v>
      </c>
      <c r="LE81" s="17" t="s">
        <v>2236</v>
      </c>
      <c r="LF81" s="17" t="s">
        <v>2236</v>
      </c>
      <c r="LG81" s="17" t="s">
        <v>2236</v>
      </c>
      <c r="LH81" s="17" t="s">
        <v>2236</v>
      </c>
      <c r="LI81" s="17" t="s">
        <v>2236</v>
      </c>
      <c r="LJ81" s="17" t="s">
        <v>2236</v>
      </c>
      <c r="LK81" s="17" t="s">
        <v>2236</v>
      </c>
      <c r="LL81" s="17" t="s">
        <v>2236</v>
      </c>
      <c r="LM81" s="17" t="s">
        <v>2236</v>
      </c>
      <c r="LN81" s="17" t="s">
        <v>2236</v>
      </c>
      <c r="LO81" s="17" t="s">
        <v>2236</v>
      </c>
      <c r="LP81" s="17" t="s">
        <v>2236</v>
      </c>
      <c r="LQ81" s="17" t="s">
        <v>2236</v>
      </c>
      <c r="LR81" s="17" t="s">
        <v>2236</v>
      </c>
      <c r="LS81" s="17" t="s">
        <v>2236</v>
      </c>
      <c r="LT81" s="17" t="s">
        <v>2236</v>
      </c>
      <c r="LU81" s="17" t="s">
        <v>2236</v>
      </c>
      <c r="LV81" s="17" t="s">
        <v>2236</v>
      </c>
      <c r="LW81" s="17" t="s">
        <v>2236</v>
      </c>
      <c r="LX81" s="17" t="s">
        <v>2236</v>
      </c>
      <c r="LY81" s="17" t="s">
        <v>2236</v>
      </c>
      <c r="LZ81" s="17" t="s">
        <v>2236</v>
      </c>
      <c r="MA81" s="17" t="s">
        <v>2236</v>
      </c>
      <c r="MB81" s="17" t="s">
        <v>2236</v>
      </c>
      <c r="MC81" s="17" t="s">
        <v>2236</v>
      </c>
      <c r="MD81" s="17" t="s">
        <v>2236</v>
      </c>
      <c r="ME81" s="17" t="s">
        <v>2236</v>
      </c>
      <c r="MF81" s="17" t="s">
        <v>2236</v>
      </c>
      <c r="MG81" s="17" t="s">
        <v>2236</v>
      </c>
      <c r="MH81" s="17" t="s">
        <v>2236</v>
      </c>
      <c r="MI81" s="17" t="s">
        <v>2236</v>
      </c>
      <c r="MJ81" s="17" t="s">
        <v>2236</v>
      </c>
      <c r="MK81" s="17" t="s">
        <v>2236</v>
      </c>
      <c r="ML81" s="17" t="s">
        <v>2236</v>
      </c>
      <c r="MM81" s="17" t="s">
        <v>2236</v>
      </c>
      <c r="MN81" s="17" t="s">
        <v>2236</v>
      </c>
      <c r="MO81" s="17" t="s">
        <v>2236</v>
      </c>
      <c r="MP81" s="17" t="s">
        <v>2236</v>
      </c>
      <c r="MQ81" s="17" t="s">
        <v>2236</v>
      </c>
      <c r="MR81" s="17" t="s">
        <v>2236</v>
      </c>
      <c r="MS81" s="17" t="s">
        <v>2236</v>
      </c>
      <c r="MT81" s="17" t="s">
        <v>2236</v>
      </c>
      <c r="MU81" s="17" t="s">
        <v>2236</v>
      </c>
      <c r="MV81" s="17" t="s">
        <v>2236</v>
      </c>
      <c r="MW81" s="17" t="s">
        <v>2236</v>
      </c>
      <c r="MX81" s="17" t="s">
        <v>2236</v>
      </c>
      <c r="MY81" s="17" t="s">
        <v>2236</v>
      </c>
      <c r="MZ81" s="17" t="s">
        <v>2236</v>
      </c>
      <c r="NA81" s="17" t="s">
        <v>2236</v>
      </c>
      <c r="NB81" s="17" t="s">
        <v>2236</v>
      </c>
      <c r="NC81" s="17" t="s">
        <v>2236</v>
      </c>
      <c r="ND81" s="17" t="s">
        <v>2236</v>
      </c>
      <c r="NE81" s="17" t="s">
        <v>2236</v>
      </c>
      <c r="NF81" s="17" t="s">
        <v>2236</v>
      </c>
      <c r="NG81" s="17" t="s">
        <v>2236</v>
      </c>
      <c r="NH81" s="17" t="s">
        <v>2236</v>
      </c>
      <c r="NI81" s="17" t="s">
        <v>2236</v>
      </c>
      <c r="NJ81" s="17" t="s">
        <v>2236</v>
      </c>
      <c r="NK81" s="17" t="s">
        <v>2236</v>
      </c>
      <c r="NL81" s="17" t="s">
        <v>2236</v>
      </c>
      <c r="NM81" s="17" t="s">
        <v>2236</v>
      </c>
      <c r="NN81" s="17" t="s">
        <v>2236</v>
      </c>
      <c r="NO81" s="17" t="s">
        <v>2236</v>
      </c>
      <c r="NP81" s="17" t="s">
        <v>2236</v>
      </c>
      <c r="NQ81" s="17" t="s">
        <v>2236</v>
      </c>
      <c r="NR81" s="17" t="s">
        <v>2236</v>
      </c>
      <c r="NS81" s="17" t="s">
        <v>2236</v>
      </c>
      <c r="NT81" s="17" t="s">
        <v>2236</v>
      </c>
      <c r="NU81" s="17" t="s">
        <v>2236</v>
      </c>
      <c r="NV81" s="17" t="s">
        <v>2236</v>
      </c>
      <c r="NW81" s="17" t="s">
        <v>2236</v>
      </c>
      <c r="NX81" s="17" t="s">
        <v>2236</v>
      </c>
      <c r="NY81" s="17" t="s">
        <v>2236</v>
      </c>
      <c r="NZ81" s="17" t="s">
        <v>2236</v>
      </c>
      <c r="OA81" s="17" t="s">
        <v>2236</v>
      </c>
      <c r="OB81" s="17" t="s">
        <v>2236</v>
      </c>
      <c r="OC81" s="17" t="s">
        <v>2236</v>
      </c>
      <c r="OD81" s="17" t="s">
        <v>2236</v>
      </c>
      <c r="OE81" s="17" t="s">
        <v>2236</v>
      </c>
      <c r="OF81" s="17" t="s">
        <v>2236</v>
      </c>
      <c r="OG81" s="17" t="s">
        <v>2236</v>
      </c>
      <c r="OH81" s="17" t="s">
        <v>2236</v>
      </c>
      <c r="OI81" s="17" t="s">
        <v>2236</v>
      </c>
      <c r="OJ81" s="17" t="s">
        <v>2236</v>
      </c>
      <c r="OK81" s="17" t="s">
        <v>2236</v>
      </c>
      <c r="OL81" s="17" t="s">
        <v>2236</v>
      </c>
      <c r="OM81" s="17" t="s">
        <v>2236</v>
      </c>
      <c r="ON81" s="17" t="s">
        <v>2236</v>
      </c>
      <c r="OO81" s="17" t="s">
        <v>2236</v>
      </c>
      <c r="OP81" s="17" t="s">
        <v>2236</v>
      </c>
      <c r="OQ81" s="17" t="s">
        <v>2236</v>
      </c>
      <c r="OR81" s="17" t="s">
        <v>2236</v>
      </c>
      <c r="OS81" s="17" t="s">
        <v>2236</v>
      </c>
      <c r="OT81" s="17" t="s">
        <v>2236</v>
      </c>
      <c r="OU81" s="17" t="s">
        <v>2236</v>
      </c>
      <c r="OV81" s="17" t="s">
        <v>2236</v>
      </c>
      <c r="OW81" s="17" t="s">
        <v>2236</v>
      </c>
      <c r="OX81" s="17" t="s">
        <v>2236</v>
      </c>
      <c r="OY81" s="17" t="s">
        <v>2236</v>
      </c>
      <c r="OZ81" s="17" t="s">
        <v>2236</v>
      </c>
      <c r="PA81" s="17" t="s">
        <v>2236</v>
      </c>
      <c r="PB81" s="17" t="s">
        <v>2236</v>
      </c>
      <c r="PC81" s="17" t="s">
        <v>2236</v>
      </c>
      <c r="PD81" s="17" t="s">
        <v>2236</v>
      </c>
      <c r="PE81" s="17" t="s">
        <v>2236</v>
      </c>
      <c r="PF81" s="17" t="s">
        <v>2236</v>
      </c>
      <c r="PG81" s="17" t="s">
        <v>2236</v>
      </c>
      <c r="PH81" s="17" t="s">
        <v>2236</v>
      </c>
      <c r="PI81" s="17" t="s">
        <v>2236</v>
      </c>
      <c r="PJ81" s="17" t="s">
        <v>2236</v>
      </c>
      <c r="PK81" s="17" t="s">
        <v>2236</v>
      </c>
      <c r="PL81" s="17" t="s">
        <v>2236</v>
      </c>
      <c r="PM81" s="17" t="s">
        <v>2236</v>
      </c>
      <c r="PN81" s="17" t="s">
        <v>2236</v>
      </c>
      <c r="PO81" s="17" t="s">
        <v>2236</v>
      </c>
      <c r="PP81" s="17" t="s">
        <v>2236</v>
      </c>
      <c r="PQ81" s="17" t="s">
        <v>2236</v>
      </c>
      <c r="PR81" s="17" t="s">
        <v>2236</v>
      </c>
      <c r="PS81" s="17" t="s">
        <v>6142</v>
      </c>
      <c r="PT81" s="17" t="s">
        <v>2236</v>
      </c>
      <c r="PU81" s="17" t="s">
        <v>2236</v>
      </c>
      <c r="PV81" s="17" t="s">
        <v>6143</v>
      </c>
      <c r="PW81" s="17" t="s">
        <v>6144</v>
      </c>
    </row>
    <row r="82" spans="1:440" ht="15" customHeight="1">
      <c r="A82" s="17" t="s">
        <v>6145</v>
      </c>
      <c r="B82" s="17">
        <v>223</v>
      </c>
      <c r="C82" s="17" t="s">
        <v>6146</v>
      </c>
      <c r="D82" s="17" t="s">
        <v>6147</v>
      </c>
      <c r="E82" s="17" t="s">
        <v>6148</v>
      </c>
      <c r="F82" s="17">
        <v>2021</v>
      </c>
      <c r="G82" s="17" t="s">
        <v>6149</v>
      </c>
      <c r="H82" s="17" t="s">
        <v>6150</v>
      </c>
      <c r="I82" s="17" t="s">
        <v>6151</v>
      </c>
      <c r="J82" s="17" t="s">
        <v>6152</v>
      </c>
      <c r="K82" s="17" t="s">
        <v>2234</v>
      </c>
      <c r="L82" s="17" t="s">
        <v>2409</v>
      </c>
      <c r="M82" s="17" t="s">
        <v>2236</v>
      </c>
      <c r="N82" s="17" t="s">
        <v>2237</v>
      </c>
      <c r="O82" s="17" t="s">
        <v>2236</v>
      </c>
      <c r="P82" s="17" t="s">
        <v>6153</v>
      </c>
      <c r="Q82" s="17" t="s">
        <v>2236</v>
      </c>
      <c r="R82" s="17" t="s">
        <v>2236</v>
      </c>
      <c r="S82" s="17" t="s">
        <v>2236</v>
      </c>
      <c r="T82" s="17" t="s">
        <v>6154</v>
      </c>
      <c r="U82" s="17" t="s">
        <v>6155</v>
      </c>
      <c r="V82" s="17" t="s">
        <v>2236</v>
      </c>
      <c r="W82" s="17" t="s">
        <v>2236</v>
      </c>
      <c r="X82" s="17" t="s">
        <v>2236</v>
      </c>
      <c r="Y82" s="17" t="s">
        <v>6154</v>
      </c>
      <c r="Z82" s="17" t="s">
        <v>2236</v>
      </c>
      <c r="AA82" s="17" t="s">
        <v>2236</v>
      </c>
      <c r="AB82" s="17" t="s">
        <v>2236</v>
      </c>
      <c r="AC82" s="17" t="s">
        <v>2236</v>
      </c>
      <c r="AD82" s="17" t="s">
        <v>2236</v>
      </c>
      <c r="AE82" s="17" t="s">
        <v>2236</v>
      </c>
      <c r="AF82" s="17" t="s">
        <v>2236</v>
      </c>
      <c r="AG82" s="17" t="s">
        <v>2236</v>
      </c>
      <c r="AH82" s="17" t="s">
        <v>2236</v>
      </c>
      <c r="AI82" s="17" t="s">
        <v>2236</v>
      </c>
      <c r="AJ82" s="17" t="s">
        <v>2236</v>
      </c>
      <c r="AK82" s="17" t="s">
        <v>2236</v>
      </c>
      <c r="AL82" s="17" t="s">
        <v>2236</v>
      </c>
      <c r="AM82" s="17" t="s">
        <v>2236</v>
      </c>
      <c r="AN82" s="17" t="s">
        <v>2236</v>
      </c>
      <c r="AO82" s="17" t="s">
        <v>2236</v>
      </c>
      <c r="AP82" s="17" t="s">
        <v>2236</v>
      </c>
      <c r="AQ82" s="17" t="s">
        <v>2236</v>
      </c>
      <c r="AR82" s="17" t="s">
        <v>2236</v>
      </c>
      <c r="AS82" s="17" t="s">
        <v>2236</v>
      </c>
      <c r="AT82" s="17" t="s">
        <v>2236</v>
      </c>
      <c r="AU82" s="17" t="s">
        <v>2236</v>
      </c>
      <c r="AV82" s="17" t="s">
        <v>2236</v>
      </c>
      <c r="AW82" s="17" t="s">
        <v>2236</v>
      </c>
      <c r="AX82" s="17" t="s">
        <v>2236</v>
      </c>
      <c r="AY82" s="17" t="s">
        <v>2236</v>
      </c>
      <c r="AZ82" s="17" t="s">
        <v>2236</v>
      </c>
      <c r="BA82" s="17" t="s">
        <v>2236</v>
      </c>
      <c r="BB82" s="17" t="s">
        <v>2236</v>
      </c>
      <c r="BC82" s="17" t="s">
        <v>2236</v>
      </c>
      <c r="BD82" s="16" t="s">
        <v>2236</v>
      </c>
      <c r="BE82" s="16" t="s">
        <v>2236</v>
      </c>
      <c r="BF82" s="16" t="s">
        <v>2236</v>
      </c>
      <c r="BG82" s="16" t="s">
        <v>2236</v>
      </c>
      <c r="BH82" s="16" t="s">
        <v>2236</v>
      </c>
      <c r="BI82" s="17" t="s">
        <v>2236</v>
      </c>
      <c r="BJ82" s="17" t="s">
        <v>2236</v>
      </c>
      <c r="BK82" s="17" t="s">
        <v>2236</v>
      </c>
      <c r="BL82" s="17" t="s">
        <v>2236</v>
      </c>
      <c r="BM82" s="17" t="s">
        <v>2236</v>
      </c>
      <c r="BN82" s="17" t="s">
        <v>2236</v>
      </c>
      <c r="BO82" s="17" t="s">
        <v>2236</v>
      </c>
      <c r="BP82" s="17" t="s">
        <v>2236</v>
      </c>
      <c r="BQ82" s="17" t="s">
        <v>2236</v>
      </c>
      <c r="BR82" s="17" t="s">
        <v>2236</v>
      </c>
      <c r="BS82" s="17" t="s">
        <v>2236</v>
      </c>
      <c r="BT82" s="17" t="s">
        <v>2236</v>
      </c>
      <c r="BU82" s="17" t="s">
        <v>2236</v>
      </c>
      <c r="BV82" s="17" t="s">
        <v>2236</v>
      </c>
      <c r="BW82" s="17" t="s">
        <v>2236</v>
      </c>
      <c r="BX82" s="17" t="s">
        <v>2236</v>
      </c>
      <c r="BY82" s="17" t="s">
        <v>2236</v>
      </c>
      <c r="BZ82" s="17" t="s">
        <v>2236</v>
      </c>
      <c r="CA82" s="17" t="s">
        <v>2236</v>
      </c>
      <c r="CB82" s="17" t="s">
        <v>2236</v>
      </c>
      <c r="CC82" s="17" t="s">
        <v>2236</v>
      </c>
      <c r="CD82" s="17" t="s">
        <v>2236</v>
      </c>
      <c r="CE82" s="17" t="s">
        <v>2236</v>
      </c>
      <c r="CF82" s="17" t="s">
        <v>6156</v>
      </c>
      <c r="CG82" s="17" t="s">
        <v>2236</v>
      </c>
      <c r="CH82" s="17" t="s">
        <v>2236</v>
      </c>
      <c r="CI82" s="17" t="s">
        <v>2236</v>
      </c>
      <c r="CJ82" s="17" t="s">
        <v>6157</v>
      </c>
      <c r="CK82" s="17" t="s">
        <v>6158</v>
      </c>
      <c r="CL82" s="17" t="s">
        <v>2236</v>
      </c>
      <c r="CM82" s="17" t="s">
        <v>2236</v>
      </c>
      <c r="CN82" s="17" t="s">
        <v>6159</v>
      </c>
      <c r="CO82" s="17" t="s">
        <v>6158</v>
      </c>
      <c r="CP82" s="17" t="s">
        <v>2236</v>
      </c>
      <c r="CQ82" s="17" t="s">
        <v>2236</v>
      </c>
      <c r="CR82" s="17" t="s">
        <v>2845</v>
      </c>
      <c r="CS82" s="17" t="s">
        <v>6158</v>
      </c>
      <c r="CT82" s="17" t="s">
        <v>2236</v>
      </c>
      <c r="CU82" s="17" t="s">
        <v>2236</v>
      </c>
      <c r="CV82" s="17" t="s">
        <v>6160</v>
      </c>
      <c r="CW82" s="17" t="s">
        <v>6158</v>
      </c>
      <c r="CX82" s="17" t="s">
        <v>2236</v>
      </c>
      <c r="CY82" s="17" t="s">
        <v>2236</v>
      </c>
      <c r="CZ82" s="17" t="s">
        <v>6161</v>
      </c>
      <c r="DA82" s="17" t="s">
        <v>6158</v>
      </c>
      <c r="DB82" s="17" t="s">
        <v>2236</v>
      </c>
      <c r="DC82" s="17" t="s">
        <v>2236</v>
      </c>
      <c r="DD82" s="17" t="s">
        <v>6162</v>
      </c>
      <c r="DE82" s="17" t="s">
        <v>6158</v>
      </c>
      <c r="DF82" s="17" t="s">
        <v>2236</v>
      </c>
      <c r="DG82" s="17" t="s">
        <v>2236</v>
      </c>
      <c r="DH82" s="17" t="s">
        <v>6163</v>
      </c>
      <c r="DI82" s="17" t="s">
        <v>6158</v>
      </c>
      <c r="DJ82" s="17" t="s">
        <v>2236</v>
      </c>
      <c r="DK82" s="17" t="s">
        <v>2236</v>
      </c>
      <c r="DL82" s="17" t="s">
        <v>6164</v>
      </c>
      <c r="DM82" s="17" t="s">
        <v>6158</v>
      </c>
      <c r="DN82" s="17" t="s">
        <v>2236</v>
      </c>
      <c r="DO82" s="17" t="s">
        <v>2236</v>
      </c>
      <c r="DP82" s="17" t="s">
        <v>6165</v>
      </c>
      <c r="DQ82" s="17" t="s">
        <v>6158</v>
      </c>
      <c r="DR82" s="17" t="s">
        <v>2268</v>
      </c>
      <c r="DS82" s="17" t="s">
        <v>6166</v>
      </c>
      <c r="DT82" s="17" t="s">
        <v>6167</v>
      </c>
      <c r="DU82" s="17" t="s">
        <v>2236</v>
      </c>
      <c r="DV82" s="17" t="s">
        <v>6168</v>
      </c>
      <c r="DW82" s="17" t="s">
        <v>6169</v>
      </c>
      <c r="DX82" s="17" t="s">
        <v>2236</v>
      </c>
      <c r="DY82" s="17" t="s">
        <v>6170</v>
      </c>
      <c r="DZ82" s="17" t="s">
        <v>6171</v>
      </c>
      <c r="EA82" s="17" t="s">
        <v>2236</v>
      </c>
      <c r="EB82" s="17" t="s">
        <v>2236</v>
      </c>
      <c r="EC82" s="17" t="s">
        <v>2236</v>
      </c>
      <c r="ED82" s="17" t="s">
        <v>2236</v>
      </c>
      <c r="EE82" s="17" t="s">
        <v>2236</v>
      </c>
      <c r="EF82" s="17" t="s">
        <v>2236</v>
      </c>
      <c r="EG82" s="17" t="s">
        <v>2236</v>
      </c>
      <c r="EH82" s="17" t="s">
        <v>2236</v>
      </c>
      <c r="EI82" s="17" t="s">
        <v>2236</v>
      </c>
      <c r="EJ82" s="17" t="s">
        <v>2236</v>
      </c>
      <c r="EK82" s="17" t="s">
        <v>2236</v>
      </c>
      <c r="EL82" s="17" t="s">
        <v>2236</v>
      </c>
      <c r="EM82" s="17" t="s">
        <v>2236</v>
      </c>
      <c r="EN82" s="17" t="s">
        <v>2236</v>
      </c>
      <c r="EO82" s="17" t="s">
        <v>2236</v>
      </c>
      <c r="EP82" s="17" t="s">
        <v>2236</v>
      </c>
      <c r="EQ82" s="17" t="s">
        <v>6172</v>
      </c>
      <c r="ER82" s="17" t="s">
        <v>2236</v>
      </c>
      <c r="ES82" s="17" t="s">
        <v>2236</v>
      </c>
      <c r="ET82" s="17" t="s">
        <v>6173</v>
      </c>
      <c r="EU82" s="17" t="s">
        <v>2236</v>
      </c>
      <c r="EV82" s="17" t="s">
        <v>2236</v>
      </c>
      <c r="EW82" s="17" t="s">
        <v>2236</v>
      </c>
      <c r="EX82" s="17" t="s">
        <v>2236</v>
      </c>
      <c r="EY82" s="17" t="s">
        <v>2236</v>
      </c>
      <c r="EZ82" s="17" t="s">
        <v>2236</v>
      </c>
      <c r="FA82" s="17" t="s">
        <v>2236</v>
      </c>
      <c r="FB82" s="17" t="s">
        <v>2236</v>
      </c>
      <c r="FC82" s="17" t="s">
        <v>6174</v>
      </c>
      <c r="FD82" s="17" t="s">
        <v>2236</v>
      </c>
      <c r="FE82" s="17" t="s">
        <v>2236</v>
      </c>
      <c r="FF82" s="17" t="s">
        <v>6173</v>
      </c>
      <c r="FG82" s="17" t="s">
        <v>2170</v>
      </c>
      <c r="FH82" s="17" t="s">
        <v>2236</v>
      </c>
      <c r="FI82" s="17" t="s">
        <v>2236</v>
      </c>
      <c r="FJ82" s="17" t="s">
        <v>2236</v>
      </c>
      <c r="FK82" s="17" t="s">
        <v>2236</v>
      </c>
      <c r="FL82" s="17" t="s">
        <v>2236</v>
      </c>
      <c r="FM82" s="17" t="s">
        <v>2236</v>
      </c>
      <c r="FN82" s="17" t="s">
        <v>2236</v>
      </c>
      <c r="FO82" s="17" t="s">
        <v>2236</v>
      </c>
      <c r="FP82" s="17" t="s">
        <v>2236</v>
      </c>
      <c r="FQ82" s="17" t="s">
        <v>2236</v>
      </c>
      <c r="FR82" s="17" t="s">
        <v>2236</v>
      </c>
      <c r="FS82" s="17" t="s">
        <v>2236</v>
      </c>
      <c r="FT82" s="17" t="s">
        <v>2236</v>
      </c>
      <c r="FU82" s="17" t="s">
        <v>2236</v>
      </c>
      <c r="FV82" s="17" t="s">
        <v>2236</v>
      </c>
      <c r="FW82" s="17" t="s">
        <v>2236</v>
      </c>
      <c r="FX82" s="17" t="s">
        <v>2236</v>
      </c>
      <c r="FY82" s="17" t="s">
        <v>2236</v>
      </c>
      <c r="FZ82" s="17" t="s">
        <v>2236</v>
      </c>
      <c r="GA82" s="17" t="s">
        <v>6175</v>
      </c>
      <c r="GB82" s="17" t="s">
        <v>2236</v>
      </c>
      <c r="GC82" s="17" t="s">
        <v>2236</v>
      </c>
      <c r="GD82" s="17" t="s">
        <v>6173</v>
      </c>
      <c r="GE82" s="15" t="s">
        <v>2236</v>
      </c>
      <c r="GF82" s="17" t="s">
        <v>2236</v>
      </c>
      <c r="GG82" s="17" t="s">
        <v>2236</v>
      </c>
      <c r="GH82" s="17" t="s">
        <v>2236</v>
      </c>
      <c r="GI82" s="17" t="s">
        <v>2236</v>
      </c>
      <c r="GJ82" s="17" t="s">
        <v>2236</v>
      </c>
      <c r="GK82" s="17" t="s">
        <v>2236</v>
      </c>
      <c r="GL82" s="17" t="s">
        <v>2236</v>
      </c>
      <c r="GM82" s="17" t="s">
        <v>2236</v>
      </c>
      <c r="GN82" s="17" t="s">
        <v>2236</v>
      </c>
      <c r="GO82" s="17" t="s">
        <v>2236</v>
      </c>
      <c r="GP82" s="17" t="s">
        <v>2236</v>
      </c>
      <c r="GQ82" s="17" t="s">
        <v>2236</v>
      </c>
      <c r="GR82" s="17" t="s">
        <v>2236</v>
      </c>
      <c r="GS82" s="17" t="s">
        <v>2236</v>
      </c>
      <c r="GT82" s="17" t="s">
        <v>2170</v>
      </c>
      <c r="GU82" s="17" t="s">
        <v>6176</v>
      </c>
      <c r="GV82" s="17" t="s">
        <v>2236</v>
      </c>
      <c r="GW82" s="17" t="s">
        <v>2236</v>
      </c>
      <c r="GX82" s="17" t="s">
        <v>6173</v>
      </c>
      <c r="GY82" s="17" t="s">
        <v>2170</v>
      </c>
      <c r="GZ82" s="17" t="s">
        <v>2236</v>
      </c>
      <c r="HA82" s="17" t="s">
        <v>2236</v>
      </c>
      <c r="HB82" s="17" t="s">
        <v>2236</v>
      </c>
      <c r="HC82" s="17" t="s">
        <v>2236</v>
      </c>
      <c r="HD82" s="17" t="s">
        <v>2236</v>
      </c>
      <c r="HE82" s="17" t="s">
        <v>2236</v>
      </c>
      <c r="HF82" s="17" t="s">
        <v>2236</v>
      </c>
      <c r="HG82" s="17" t="s">
        <v>2236</v>
      </c>
      <c r="HH82" s="17" t="s">
        <v>2236</v>
      </c>
      <c r="HI82" s="17" t="s">
        <v>2236</v>
      </c>
      <c r="HJ82" s="17" t="s">
        <v>2236</v>
      </c>
      <c r="HK82" s="17" t="s">
        <v>2236</v>
      </c>
      <c r="HL82" s="17" t="s">
        <v>2236</v>
      </c>
      <c r="HM82" s="17" t="s">
        <v>2236</v>
      </c>
      <c r="HN82" s="17" t="s">
        <v>2236</v>
      </c>
      <c r="HO82" s="17" t="s">
        <v>2236</v>
      </c>
      <c r="HP82" s="17" t="s">
        <v>2236</v>
      </c>
      <c r="HQ82" s="17" t="s">
        <v>2236</v>
      </c>
      <c r="HR82" s="17" t="s">
        <v>2236</v>
      </c>
      <c r="HS82" s="17" t="s">
        <v>2236</v>
      </c>
      <c r="HT82" s="17" t="s">
        <v>2236</v>
      </c>
      <c r="HU82" s="17" t="s">
        <v>2236</v>
      </c>
      <c r="HV82" s="17" t="s">
        <v>2236</v>
      </c>
      <c r="HW82" s="17" t="s">
        <v>2236</v>
      </c>
      <c r="HX82" s="17" t="s">
        <v>2236</v>
      </c>
      <c r="HY82" s="17" t="s">
        <v>2236</v>
      </c>
      <c r="HZ82" s="17" t="s">
        <v>2236</v>
      </c>
      <c r="IA82" s="17" t="s">
        <v>2236</v>
      </c>
      <c r="IB82" s="17" t="s">
        <v>2236</v>
      </c>
      <c r="IC82" s="17" t="s">
        <v>2236</v>
      </c>
      <c r="ID82" s="17" t="s">
        <v>2236</v>
      </c>
      <c r="IE82" s="17" t="s">
        <v>2236</v>
      </c>
      <c r="IF82" s="17" t="s">
        <v>2236</v>
      </c>
      <c r="IG82" s="17" t="s">
        <v>2236</v>
      </c>
      <c r="IH82" s="17" t="s">
        <v>2236</v>
      </c>
      <c r="II82" s="17" t="s">
        <v>2236</v>
      </c>
      <c r="IJ82" s="17" t="s">
        <v>2236</v>
      </c>
      <c r="IK82" s="17" t="s">
        <v>2236</v>
      </c>
      <c r="IL82" s="17" t="s">
        <v>2236</v>
      </c>
      <c r="IM82" s="17" t="s">
        <v>6177</v>
      </c>
      <c r="IN82" s="17" t="s">
        <v>2236</v>
      </c>
      <c r="IO82" s="17" t="s">
        <v>2236</v>
      </c>
      <c r="IP82" s="17" t="s">
        <v>6173</v>
      </c>
      <c r="IQ82" s="17" t="s">
        <v>2170</v>
      </c>
      <c r="IR82" s="17" t="s">
        <v>2236</v>
      </c>
      <c r="IS82" s="17" t="s">
        <v>2236</v>
      </c>
      <c r="IT82" s="17" t="s">
        <v>2236</v>
      </c>
      <c r="IU82" s="17" t="s">
        <v>6178</v>
      </c>
      <c r="IV82" s="17" t="s">
        <v>2236</v>
      </c>
      <c r="IW82" s="17" t="s">
        <v>2236</v>
      </c>
      <c r="IX82" s="17" t="s">
        <v>6173</v>
      </c>
      <c r="IY82" s="17" t="s">
        <v>2170</v>
      </c>
      <c r="IZ82" s="17" t="s">
        <v>2236</v>
      </c>
      <c r="JA82" s="17" t="s">
        <v>2236</v>
      </c>
      <c r="JB82" s="17" t="s">
        <v>2236</v>
      </c>
      <c r="JC82" s="17" t="s">
        <v>2236</v>
      </c>
      <c r="JD82" s="17" t="s">
        <v>2236</v>
      </c>
      <c r="JE82" s="17" t="s">
        <v>2236</v>
      </c>
      <c r="JF82" s="17" t="s">
        <v>2236</v>
      </c>
      <c r="JG82" s="17" t="s">
        <v>6179</v>
      </c>
      <c r="JH82" s="17" t="s">
        <v>2236</v>
      </c>
      <c r="JI82" s="17" t="s">
        <v>2236</v>
      </c>
      <c r="JJ82" s="17" t="s">
        <v>6173</v>
      </c>
      <c r="JK82" s="17" t="s">
        <v>2170</v>
      </c>
      <c r="JL82" s="17" t="s">
        <v>2236</v>
      </c>
      <c r="JM82" s="17" t="s">
        <v>2236</v>
      </c>
      <c r="JN82" s="17" t="s">
        <v>2236</v>
      </c>
      <c r="JO82" s="17" t="s">
        <v>6180</v>
      </c>
      <c r="JP82" s="17" t="s">
        <v>2236</v>
      </c>
      <c r="JQ82" s="17" t="s">
        <v>2236</v>
      </c>
      <c r="JR82" s="17" t="s">
        <v>6173</v>
      </c>
      <c r="JS82" s="17" t="s">
        <v>6181</v>
      </c>
      <c r="JT82" s="17" t="s">
        <v>2236</v>
      </c>
      <c r="JU82" s="17" t="s">
        <v>2236</v>
      </c>
      <c r="JV82" s="17" t="s">
        <v>6173</v>
      </c>
      <c r="JW82" s="17" t="s">
        <v>6182</v>
      </c>
      <c r="JX82" s="17" t="s">
        <v>2236</v>
      </c>
      <c r="JY82" s="17" t="s">
        <v>2236</v>
      </c>
      <c r="JZ82" s="17" t="s">
        <v>6173</v>
      </c>
      <c r="KA82" s="17" t="s">
        <v>6183</v>
      </c>
      <c r="KB82" s="17" t="s">
        <v>2236</v>
      </c>
      <c r="KC82" s="17" t="s">
        <v>2236</v>
      </c>
      <c r="KD82" s="17" t="s">
        <v>6173</v>
      </c>
      <c r="KE82" s="17" t="s">
        <v>6184</v>
      </c>
      <c r="KF82" s="17" t="s">
        <v>2236</v>
      </c>
      <c r="KG82" s="17" t="s">
        <v>2236</v>
      </c>
      <c r="KH82" s="17" t="s">
        <v>6173</v>
      </c>
      <c r="KI82" s="17" t="s">
        <v>6185</v>
      </c>
      <c r="KJ82" s="17" t="s">
        <v>2236</v>
      </c>
      <c r="KK82" s="17" t="s">
        <v>2236</v>
      </c>
      <c r="KL82" s="17" t="s">
        <v>6173</v>
      </c>
      <c r="KM82" s="17" t="s">
        <v>6186</v>
      </c>
      <c r="KN82" s="17" t="s">
        <v>2236</v>
      </c>
      <c r="KO82" s="17" t="s">
        <v>2236</v>
      </c>
      <c r="KP82" s="17" t="s">
        <v>6173</v>
      </c>
      <c r="KQ82" s="17" t="s">
        <v>6187</v>
      </c>
      <c r="KR82" s="17" t="s">
        <v>2236</v>
      </c>
      <c r="KS82" s="17" t="s">
        <v>2236</v>
      </c>
      <c r="KT82" s="17" t="s">
        <v>6173</v>
      </c>
      <c r="KU82" s="17" t="s">
        <v>6188</v>
      </c>
      <c r="KV82" s="17" t="s">
        <v>2236</v>
      </c>
      <c r="KW82" s="17" t="s">
        <v>2236</v>
      </c>
      <c r="KX82" s="17" t="s">
        <v>6173</v>
      </c>
      <c r="KY82" s="17" t="s">
        <v>6189</v>
      </c>
      <c r="KZ82" s="17" t="s">
        <v>2236</v>
      </c>
      <c r="LA82" s="17" t="s">
        <v>2236</v>
      </c>
      <c r="LB82" s="17" t="s">
        <v>6173</v>
      </c>
      <c r="LC82" s="17" t="s">
        <v>2236</v>
      </c>
      <c r="LD82" s="17" t="s">
        <v>2236</v>
      </c>
      <c r="LE82" s="17" t="s">
        <v>2236</v>
      </c>
      <c r="LF82" s="17" t="s">
        <v>2236</v>
      </c>
      <c r="LG82" s="17" t="s">
        <v>2236</v>
      </c>
      <c r="LH82" s="17" t="s">
        <v>2236</v>
      </c>
      <c r="LI82" s="17" t="s">
        <v>2236</v>
      </c>
      <c r="LJ82" s="17" t="s">
        <v>2236</v>
      </c>
      <c r="LK82" s="17" t="s">
        <v>2236</v>
      </c>
      <c r="LL82" s="17" t="s">
        <v>2236</v>
      </c>
      <c r="LM82" s="17" t="s">
        <v>2236</v>
      </c>
      <c r="LN82" s="17" t="s">
        <v>2236</v>
      </c>
      <c r="LO82" s="17" t="s">
        <v>2236</v>
      </c>
      <c r="LP82" s="17" t="s">
        <v>2236</v>
      </c>
      <c r="LQ82" s="17" t="s">
        <v>2236</v>
      </c>
      <c r="LR82" s="17" t="s">
        <v>2236</v>
      </c>
      <c r="LS82" s="17" t="s">
        <v>2236</v>
      </c>
      <c r="LT82" s="17" t="s">
        <v>2236</v>
      </c>
      <c r="LU82" s="17" t="s">
        <v>2236</v>
      </c>
      <c r="LV82" s="17" t="s">
        <v>2236</v>
      </c>
      <c r="LW82" s="17" t="s">
        <v>2236</v>
      </c>
      <c r="LX82" s="17" t="s">
        <v>2236</v>
      </c>
      <c r="LY82" s="17" t="s">
        <v>2236</v>
      </c>
      <c r="LZ82" s="17" t="s">
        <v>2236</v>
      </c>
      <c r="MA82" s="17" t="s">
        <v>2236</v>
      </c>
      <c r="MB82" s="17" t="s">
        <v>2236</v>
      </c>
      <c r="MC82" s="17" t="s">
        <v>2236</v>
      </c>
      <c r="MD82" s="17" t="s">
        <v>2236</v>
      </c>
      <c r="ME82" s="17" t="s">
        <v>2236</v>
      </c>
      <c r="MF82" s="17" t="s">
        <v>2236</v>
      </c>
      <c r="MG82" s="17" t="s">
        <v>2236</v>
      </c>
      <c r="MH82" s="17" t="s">
        <v>2236</v>
      </c>
      <c r="MI82" s="17" t="s">
        <v>2236</v>
      </c>
      <c r="MJ82" s="17" t="s">
        <v>2236</v>
      </c>
      <c r="MK82" s="17" t="s">
        <v>2236</v>
      </c>
      <c r="ML82" s="17" t="s">
        <v>2236</v>
      </c>
      <c r="MM82" s="17" t="s">
        <v>2236</v>
      </c>
      <c r="MN82" s="17" t="s">
        <v>2236</v>
      </c>
      <c r="MO82" s="17" t="s">
        <v>2236</v>
      </c>
      <c r="MP82" s="17" t="s">
        <v>2236</v>
      </c>
      <c r="MQ82" s="17" t="s">
        <v>2236</v>
      </c>
      <c r="MR82" s="17" t="s">
        <v>2236</v>
      </c>
      <c r="MS82" s="17" t="s">
        <v>2236</v>
      </c>
      <c r="MT82" s="17" t="s">
        <v>2236</v>
      </c>
      <c r="MU82" s="17" t="s">
        <v>2236</v>
      </c>
      <c r="MV82" s="17" t="s">
        <v>2236</v>
      </c>
      <c r="MW82" s="17" t="s">
        <v>2236</v>
      </c>
      <c r="MX82" s="17" t="s">
        <v>2236</v>
      </c>
      <c r="MY82" s="17" t="s">
        <v>2236</v>
      </c>
      <c r="MZ82" s="17" t="s">
        <v>2236</v>
      </c>
      <c r="NA82" s="17" t="s">
        <v>2236</v>
      </c>
      <c r="NB82" s="17" t="s">
        <v>2236</v>
      </c>
      <c r="NC82" s="17" t="s">
        <v>2236</v>
      </c>
      <c r="ND82" s="17" t="s">
        <v>2236</v>
      </c>
      <c r="NE82" s="17" t="s">
        <v>2236</v>
      </c>
      <c r="NF82" s="17" t="s">
        <v>2236</v>
      </c>
      <c r="NG82" s="17" t="s">
        <v>2236</v>
      </c>
      <c r="NH82" s="17" t="s">
        <v>2236</v>
      </c>
      <c r="NI82" s="17" t="s">
        <v>2236</v>
      </c>
      <c r="NJ82" s="17" t="s">
        <v>2236</v>
      </c>
      <c r="NK82" s="17" t="s">
        <v>2236</v>
      </c>
      <c r="NL82" s="17" t="s">
        <v>2236</v>
      </c>
      <c r="NM82" s="17" t="s">
        <v>2236</v>
      </c>
      <c r="NN82" s="17" t="s">
        <v>2236</v>
      </c>
      <c r="NO82" s="17" t="s">
        <v>2236</v>
      </c>
      <c r="NP82" s="17" t="s">
        <v>2236</v>
      </c>
      <c r="NQ82" s="17" t="s">
        <v>2236</v>
      </c>
      <c r="NR82" s="17" t="s">
        <v>2236</v>
      </c>
      <c r="NS82" s="17" t="s">
        <v>2236</v>
      </c>
      <c r="NT82" s="17" t="s">
        <v>2236</v>
      </c>
      <c r="NU82" s="17" t="s">
        <v>2236</v>
      </c>
      <c r="NV82" s="17" t="s">
        <v>2236</v>
      </c>
      <c r="NW82" s="17" t="s">
        <v>2236</v>
      </c>
      <c r="NX82" s="17" t="s">
        <v>2236</v>
      </c>
      <c r="NY82" s="17" t="s">
        <v>2236</v>
      </c>
      <c r="NZ82" s="17" t="s">
        <v>2236</v>
      </c>
      <c r="OA82" s="17" t="s">
        <v>2236</v>
      </c>
      <c r="OB82" s="17" t="s">
        <v>2236</v>
      </c>
      <c r="OC82" s="17" t="s">
        <v>2236</v>
      </c>
      <c r="OD82" s="17" t="s">
        <v>2236</v>
      </c>
      <c r="OE82" s="17" t="s">
        <v>2236</v>
      </c>
      <c r="OF82" s="17" t="s">
        <v>2236</v>
      </c>
      <c r="OG82" s="17" t="s">
        <v>2236</v>
      </c>
      <c r="OH82" s="17" t="s">
        <v>2236</v>
      </c>
      <c r="OI82" s="17" t="s">
        <v>2236</v>
      </c>
      <c r="OJ82" s="17" t="s">
        <v>2236</v>
      </c>
      <c r="OK82" s="17" t="s">
        <v>2236</v>
      </c>
      <c r="OL82" s="17" t="s">
        <v>2236</v>
      </c>
      <c r="OM82" s="17" t="s">
        <v>2236</v>
      </c>
      <c r="ON82" s="17" t="s">
        <v>2236</v>
      </c>
      <c r="OO82" s="17" t="s">
        <v>2236</v>
      </c>
      <c r="OP82" s="17" t="s">
        <v>2236</v>
      </c>
      <c r="OQ82" s="17" t="s">
        <v>2236</v>
      </c>
      <c r="OR82" s="17" t="s">
        <v>2236</v>
      </c>
      <c r="OS82" s="17" t="s">
        <v>2236</v>
      </c>
      <c r="OT82" s="17" t="s">
        <v>2236</v>
      </c>
      <c r="OU82" s="17" t="s">
        <v>2236</v>
      </c>
      <c r="OV82" s="17" t="s">
        <v>2236</v>
      </c>
      <c r="OW82" s="17" t="s">
        <v>2236</v>
      </c>
      <c r="OX82" s="17" t="s">
        <v>2236</v>
      </c>
      <c r="OY82" s="17" t="s">
        <v>2236</v>
      </c>
      <c r="OZ82" s="17" t="s">
        <v>2236</v>
      </c>
      <c r="PA82" s="17" t="s">
        <v>2236</v>
      </c>
      <c r="PB82" s="17" t="s">
        <v>2236</v>
      </c>
      <c r="PC82" s="17" t="s">
        <v>2236</v>
      </c>
      <c r="PD82" s="17" t="s">
        <v>2236</v>
      </c>
      <c r="PE82" s="17" t="s">
        <v>2236</v>
      </c>
      <c r="PF82" s="17" t="s">
        <v>2236</v>
      </c>
      <c r="PG82" s="17" t="s">
        <v>2236</v>
      </c>
      <c r="PH82" s="17" t="s">
        <v>2236</v>
      </c>
      <c r="PI82" s="17" t="s">
        <v>2236</v>
      </c>
      <c r="PJ82" s="17" t="s">
        <v>2236</v>
      </c>
      <c r="PK82" s="17" t="s">
        <v>2236</v>
      </c>
      <c r="PL82" s="17" t="s">
        <v>2236</v>
      </c>
      <c r="PM82" s="17" t="s">
        <v>2236</v>
      </c>
      <c r="PN82" s="17" t="s">
        <v>2236</v>
      </c>
      <c r="PO82" s="17" t="s">
        <v>2236</v>
      </c>
      <c r="PP82" s="17" t="s">
        <v>2236</v>
      </c>
      <c r="PQ82" s="17" t="s">
        <v>2236</v>
      </c>
      <c r="PR82" s="17" t="s">
        <v>2236</v>
      </c>
      <c r="PS82" s="17" t="s">
        <v>2236</v>
      </c>
      <c r="PT82" s="17" t="s">
        <v>2236</v>
      </c>
      <c r="PU82" s="17" t="s">
        <v>2236</v>
      </c>
      <c r="PV82" s="17" t="s">
        <v>2236</v>
      </c>
      <c r="PW82" s="17" t="s">
        <v>6190</v>
      </c>
      <c r="PX82" s="20" t="s">
        <v>2170</v>
      </c>
    </row>
    <row r="84" spans="1:440" ht="15" customHeight="1">
      <c r="J84" s="11"/>
    </row>
  </sheetData>
  <phoneticPr fontId="23" type="noConversion"/>
  <dataValidations count="1">
    <dataValidation type="textLength" operator="lessThanOrEqual" allowBlank="1" showInputMessage="1" showErrorMessage="1" sqref="B1:S1 U1:PW1" xr:uid="{4F59A0CF-F919-49EA-ABA9-A03CF70BD592}">
      <formula1>64</formula1>
    </dataValidation>
  </dataValidations>
  <pageMargins left="0.75" right="0.75" top="1" bottom="1" header="0.5" footer="0.5"/>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E980-DAC5-5F4E-9B1E-229030E6F9FD}">
  <sheetPr>
    <tabColor theme="9"/>
  </sheetPr>
  <dimension ref="A1:BI64"/>
  <sheetViews>
    <sheetView zoomScale="110" zoomScaleNormal="110" workbookViewId="0">
      <pane xSplit="2" ySplit="1" topLeftCell="M2" activePane="bottomRight" state="frozen"/>
      <selection pane="bottomRight" activeCell="V23" sqref="V23"/>
      <selection pane="bottomLeft" activeCell="A2" sqref="A2"/>
      <selection pane="topRight" activeCell="B1" sqref="B1"/>
    </sheetView>
  </sheetViews>
  <sheetFormatPr defaultColWidth="11" defaultRowHeight="15.95"/>
  <cols>
    <col min="1" max="1" width="7.875" style="27" customWidth="1"/>
    <col min="2" max="2" width="22.875" style="27" customWidth="1"/>
    <col min="3" max="3" width="29.5" style="27" customWidth="1"/>
    <col min="4" max="4" width="58.5" style="27" customWidth="1"/>
    <col min="5" max="5" width="26.5" style="27" customWidth="1"/>
    <col min="6" max="6" width="22.625" style="27" customWidth="1"/>
    <col min="7" max="7" width="26.375" style="27" customWidth="1"/>
    <col min="8" max="8" width="25.5" style="27" customWidth="1"/>
    <col min="9" max="9" width="29.5" style="27" customWidth="1"/>
    <col min="10" max="10" width="20.875" style="27" customWidth="1"/>
    <col min="11" max="11" width="18.125" style="27" customWidth="1"/>
    <col min="12" max="12" width="39.875" style="27" customWidth="1"/>
    <col min="13" max="13" width="31.375" style="27" customWidth="1"/>
    <col min="14" max="14" width="13.875" style="27" customWidth="1"/>
    <col min="15" max="15" width="30.875" style="27" customWidth="1"/>
    <col min="16" max="17" width="11" style="27"/>
    <col min="18" max="18" width="36" style="27" bestFit="1" customWidth="1"/>
    <col min="19" max="16384" width="11" style="27"/>
  </cols>
  <sheetData>
    <row r="1" spans="1:61">
      <c r="A1" s="27" t="s">
        <v>2180</v>
      </c>
      <c r="B1" s="27" t="s">
        <v>2177</v>
      </c>
      <c r="C1" s="27" t="s">
        <v>58</v>
      </c>
      <c r="D1" s="27" t="s">
        <v>2166</v>
      </c>
      <c r="E1" s="27" t="s">
        <v>19</v>
      </c>
      <c r="F1" s="27" t="s">
        <v>2203</v>
      </c>
      <c r="G1" s="27" t="s">
        <v>2209</v>
      </c>
      <c r="H1" s="27" t="s">
        <v>2162</v>
      </c>
      <c r="I1" t="s">
        <v>2218</v>
      </c>
      <c r="J1" t="s">
        <v>2213</v>
      </c>
      <c r="K1" t="s">
        <v>2195</v>
      </c>
      <c r="L1" s="27" t="s">
        <v>2191</v>
      </c>
      <c r="M1" s="27" t="s">
        <v>2171</v>
      </c>
      <c r="N1" s="27" t="s">
        <v>2206</v>
      </c>
      <c r="O1" s="27" t="s">
        <v>2103</v>
      </c>
      <c r="P1" s="27" t="s">
        <v>2152</v>
      </c>
      <c r="Q1" s="27" t="s">
        <v>2175</v>
      </c>
      <c r="R1" s="27" t="s">
        <v>2186</v>
      </c>
      <c r="S1" s="27" t="s">
        <v>2106</v>
      </c>
      <c r="T1" s="27" t="s">
        <v>2199</v>
      </c>
      <c r="U1" s="27" t="s">
        <v>2099</v>
      </c>
      <c r="V1" s="27" t="s">
        <v>11</v>
      </c>
    </row>
    <row r="2" spans="1:61" s="45" customFormat="1">
      <c r="A2" s="27">
        <v>1</v>
      </c>
      <c r="B2" s="27" t="s">
        <v>6191</v>
      </c>
      <c r="C2" s="27" t="s">
        <v>6192</v>
      </c>
      <c r="D2" s="27" t="s">
        <v>6193</v>
      </c>
      <c r="E2" s="27" t="s">
        <v>6194</v>
      </c>
      <c r="F2" s="27" t="s">
        <v>6195</v>
      </c>
      <c r="G2" s="27" t="s">
        <v>6192</v>
      </c>
      <c r="H2" s="27" t="s">
        <v>6196</v>
      </c>
      <c r="I2" t="s">
        <v>6197</v>
      </c>
      <c r="J2" t="s">
        <v>6198</v>
      </c>
      <c r="K2" t="s">
        <v>6198</v>
      </c>
      <c r="L2" s="27" t="s">
        <v>6199</v>
      </c>
      <c r="M2" s="27" t="s">
        <v>6200</v>
      </c>
      <c r="N2" s="27" t="s">
        <v>6201</v>
      </c>
      <c r="O2" s="27" t="s">
        <v>6202</v>
      </c>
      <c r="P2" s="44" t="s">
        <v>6203</v>
      </c>
      <c r="Q2" s="27" t="s">
        <v>6204</v>
      </c>
      <c r="R2" s="27" t="s">
        <v>6191</v>
      </c>
      <c r="S2" s="27" t="s">
        <v>6205</v>
      </c>
      <c r="T2" s="27" t="s">
        <v>6206</v>
      </c>
      <c r="U2" s="28">
        <v>45645</v>
      </c>
      <c r="V2" s="27">
        <v>0.1</v>
      </c>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row>
    <row r="3" spans="1:61" s="45" customFormat="1">
      <c r="A3" s="27">
        <v>2</v>
      </c>
      <c r="B3" s="27" t="s">
        <v>6207</v>
      </c>
      <c r="C3" s="27" t="s">
        <v>6208</v>
      </c>
      <c r="D3" s="27" t="s">
        <v>6209</v>
      </c>
      <c r="E3" s="27" t="s">
        <v>6210</v>
      </c>
      <c r="F3" s="27" t="s">
        <v>6211</v>
      </c>
      <c r="G3" s="27" t="s">
        <v>6200</v>
      </c>
      <c r="H3" s="27" t="s">
        <v>6196</v>
      </c>
      <c r="I3" t="s">
        <v>6197</v>
      </c>
      <c r="J3" t="s">
        <v>6198</v>
      </c>
      <c r="K3" t="s">
        <v>6198</v>
      </c>
      <c r="L3" s="27" t="s">
        <v>6191</v>
      </c>
      <c r="M3" s="27" t="s">
        <v>6200</v>
      </c>
      <c r="N3" s="27" t="s">
        <v>6201</v>
      </c>
      <c r="O3" s="27" t="s">
        <v>6212</v>
      </c>
      <c r="P3" s="27" t="s">
        <v>6213</v>
      </c>
      <c r="Q3" s="27" t="s">
        <v>6214</v>
      </c>
      <c r="R3" s="27" t="s">
        <v>6215</v>
      </c>
      <c r="S3" s="27" t="s">
        <v>6216</v>
      </c>
      <c r="T3" s="27" t="s">
        <v>6206</v>
      </c>
      <c r="U3" s="28">
        <v>45645</v>
      </c>
      <c r="V3" s="27">
        <v>0.1</v>
      </c>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row>
    <row r="4" spans="1:61" s="45" customFormat="1">
      <c r="A4" s="27">
        <v>3</v>
      </c>
      <c r="B4" s="27" t="s">
        <v>6217</v>
      </c>
      <c r="C4" s="27" t="s">
        <v>6218</v>
      </c>
      <c r="D4" s="27" t="s">
        <v>6219</v>
      </c>
      <c r="E4" s="27" t="s">
        <v>6220</v>
      </c>
      <c r="F4" s="27" t="s">
        <v>6221</v>
      </c>
      <c r="G4" s="27" t="s">
        <v>6218</v>
      </c>
      <c r="H4" s="27" t="s">
        <v>6196</v>
      </c>
      <c r="I4" t="s">
        <v>6197</v>
      </c>
      <c r="J4" t="s">
        <v>6198</v>
      </c>
      <c r="K4" t="s">
        <v>6198</v>
      </c>
      <c r="L4" s="27" t="s">
        <v>6207</v>
      </c>
      <c r="M4" s="27" t="s">
        <v>6200</v>
      </c>
      <c r="N4" s="27" t="s">
        <v>6201</v>
      </c>
      <c r="O4" s="27" t="s">
        <v>6222</v>
      </c>
      <c r="P4" s="27" t="s">
        <v>6223</v>
      </c>
      <c r="Q4" s="27" t="s">
        <v>2601</v>
      </c>
      <c r="R4" s="27" t="s">
        <v>6224</v>
      </c>
      <c r="S4" s="27" t="s">
        <v>6225</v>
      </c>
      <c r="T4" s="27" t="s">
        <v>6206</v>
      </c>
      <c r="U4" s="28">
        <v>45645</v>
      </c>
      <c r="V4" s="27">
        <v>0.1</v>
      </c>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row>
    <row r="5" spans="1:61" s="45" customFormat="1">
      <c r="A5" s="27">
        <v>4</v>
      </c>
      <c r="B5" s="27" t="s">
        <v>6226</v>
      </c>
      <c r="C5" s="27" t="s">
        <v>6227</v>
      </c>
      <c r="D5" s="27" t="s">
        <v>6228</v>
      </c>
      <c r="E5" s="27" t="s">
        <v>6229</v>
      </c>
      <c r="F5" s="27" t="s">
        <v>6230</v>
      </c>
      <c r="G5" t="s">
        <v>6231</v>
      </c>
      <c r="H5" s="27" t="s">
        <v>6196</v>
      </c>
      <c r="I5" t="s">
        <v>6197</v>
      </c>
      <c r="J5" t="s">
        <v>6198</v>
      </c>
      <c r="K5" t="s">
        <v>6198</v>
      </c>
      <c r="L5" s="27" t="s">
        <v>6217</v>
      </c>
      <c r="M5" s="27" t="s">
        <v>6200</v>
      </c>
      <c r="N5" s="27" t="s">
        <v>6201</v>
      </c>
      <c r="O5" s="27" t="s">
        <v>6232</v>
      </c>
      <c r="P5" s="27" t="s">
        <v>6233</v>
      </c>
      <c r="Q5" s="27" t="s">
        <v>6234</v>
      </c>
      <c r="R5" s="27" t="s">
        <v>6235</v>
      </c>
      <c r="S5" s="27" t="s">
        <v>6236</v>
      </c>
      <c r="T5" s="27" t="s">
        <v>6206</v>
      </c>
      <c r="U5" s="28">
        <v>45645</v>
      </c>
      <c r="V5" s="27">
        <v>0.1</v>
      </c>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row>
    <row r="6" spans="1:61" s="45" customFormat="1">
      <c r="A6" s="27">
        <v>5</v>
      </c>
      <c r="B6" s="27" t="s">
        <v>6237</v>
      </c>
      <c r="C6" s="27" t="s">
        <v>6238</v>
      </c>
      <c r="D6" s="27" t="s">
        <v>6239</v>
      </c>
      <c r="E6" s="27" t="s">
        <v>6240</v>
      </c>
      <c r="F6" s="27" t="s">
        <v>6241</v>
      </c>
      <c r="G6" t="s">
        <v>6242</v>
      </c>
      <c r="H6" s="27" t="s">
        <v>6196</v>
      </c>
      <c r="I6" t="s">
        <v>6197</v>
      </c>
      <c r="J6" t="s">
        <v>6198</v>
      </c>
      <c r="K6" t="s">
        <v>6198</v>
      </c>
      <c r="L6" s="27" t="s">
        <v>6226</v>
      </c>
      <c r="M6" s="27" t="s">
        <v>6200</v>
      </c>
      <c r="N6" s="27" t="s">
        <v>6201</v>
      </c>
      <c r="O6" s="27" t="s">
        <v>6243</v>
      </c>
      <c r="P6" s="27" t="s">
        <v>6244</v>
      </c>
      <c r="Q6" s="27" t="s">
        <v>6234</v>
      </c>
      <c r="R6" s="27" t="s">
        <v>6235</v>
      </c>
      <c r="S6" s="27" t="s">
        <v>6245</v>
      </c>
      <c r="T6" s="27" t="s">
        <v>6206</v>
      </c>
      <c r="U6" s="28">
        <v>45645</v>
      </c>
      <c r="V6" s="27">
        <v>0.1</v>
      </c>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row>
    <row r="7" spans="1:61" s="45" customFormat="1">
      <c r="A7" s="27">
        <v>6</v>
      </c>
      <c r="B7" s="27" t="s">
        <v>6246</v>
      </c>
      <c r="C7" s="27" t="s">
        <v>6247</v>
      </c>
      <c r="D7" s="27" t="s">
        <v>6248</v>
      </c>
      <c r="E7" s="27" t="s">
        <v>6249</v>
      </c>
      <c r="F7" s="27" t="s">
        <v>6250</v>
      </c>
      <c r="G7" t="s">
        <v>6242</v>
      </c>
      <c r="H7" s="27" t="s">
        <v>6196</v>
      </c>
      <c r="I7" t="s">
        <v>6197</v>
      </c>
      <c r="J7" t="s">
        <v>6198</v>
      </c>
      <c r="K7" t="s">
        <v>6198</v>
      </c>
      <c r="L7" s="27" t="s">
        <v>6237</v>
      </c>
      <c r="M7" s="27" t="s">
        <v>6200</v>
      </c>
      <c r="N7" s="27" t="s">
        <v>6201</v>
      </c>
      <c r="O7" s="27" t="s">
        <v>6251</v>
      </c>
      <c r="P7" s="27" t="s">
        <v>6252</v>
      </c>
      <c r="Q7" s="27" t="s">
        <v>6253</v>
      </c>
      <c r="R7" s="27" t="s">
        <v>6254</v>
      </c>
      <c r="S7" s="27" t="s">
        <v>6255</v>
      </c>
      <c r="T7" s="27" t="s">
        <v>6206</v>
      </c>
      <c r="U7" s="28">
        <v>45645</v>
      </c>
      <c r="V7" s="27">
        <v>0.1</v>
      </c>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row>
    <row r="8" spans="1:61">
      <c r="A8" s="27">
        <v>7</v>
      </c>
      <c r="B8" s="27" t="s">
        <v>6256</v>
      </c>
      <c r="C8" s="27" t="s">
        <v>6257</v>
      </c>
      <c r="D8" s="27" t="s">
        <v>6258</v>
      </c>
      <c r="E8" s="27" t="s">
        <v>6259</v>
      </c>
      <c r="F8" s="27" t="s">
        <v>6260</v>
      </c>
      <c r="G8" t="s">
        <v>6198</v>
      </c>
      <c r="H8" s="27" t="s">
        <v>6196</v>
      </c>
      <c r="I8" t="s">
        <v>6197</v>
      </c>
      <c r="J8" t="s">
        <v>6198</v>
      </c>
      <c r="K8" t="s">
        <v>6198</v>
      </c>
      <c r="L8" s="27" t="s">
        <v>6199</v>
      </c>
      <c r="M8" s="27" t="s">
        <v>6200</v>
      </c>
      <c r="N8" s="27" t="s">
        <v>6261</v>
      </c>
      <c r="O8" s="27" t="s">
        <v>6262</v>
      </c>
      <c r="P8" s="27" t="s">
        <v>6263</v>
      </c>
      <c r="Q8" s="27" t="s">
        <v>6264</v>
      </c>
      <c r="R8" s="27" t="s">
        <v>6265</v>
      </c>
      <c r="S8" s="27" t="s">
        <v>6266</v>
      </c>
      <c r="T8" s="27" t="s">
        <v>6206</v>
      </c>
      <c r="U8" s="28">
        <v>45645</v>
      </c>
      <c r="V8" s="27">
        <v>0.1</v>
      </c>
    </row>
    <row r="9" spans="1:61">
      <c r="A9" s="27">
        <v>8</v>
      </c>
      <c r="B9" s="27" t="s">
        <v>6267</v>
      </c>
      <c r="C9" s="27" t="s">
        <v>6268</v>
      </c>
      <c r="D9" s="27" t="s">
        <v>6269</v>
      </c>
      <c r="E9" s="27" t="s">
        <v>6270</v>
      </c>
      <c r="F9" s="27" t="s">
        <v>6271</v>
      </c>
      <c r="G9" t="s">
        <v>6272</v>
      </c>
      <c r="H9" s="27" t="s">
        <v>6196</v>
      </c>
      <c r="I9" t="s">
        <v>6197</v>
      </c>
      <c r="J9" t="s">
        <v>6198</v>
      </c>
      <c r="K9" t="s">
        <v>6198</v>
      </c>
      <c r="L9" s="27" t="s">
        <v>6199</v>
      </c>
      <c r="M9" s="27" t="s">
        <v>6273</v>
      </c>
      <c r="N9" s="27" t="s">
        <v>6274</v>
      </c>
      <c r="O9" s="27" t="s">
        <v>6275</v>
      </c>
      <c r="P9" s="27" t="s">
        <v>6276</v>
      </c>
      <c r="Q9" s="27" t="s">
        <v>6277</v>
      </c>
      <c r="R9" s="27" t="s">
        <v>6278</v>
      </c>
      <c r="S9" s="27" t="s">
        <v>6279</v>
      </c>
      <c r="T9" s="27" t="s">
        <v>6206</v>
      </c>
      <c r="U9" s="28">
        <v>45645</v>
      </c>
      <c r="V9" s="27">
        <v>0.1</v>
      </c>
    </row>
    <row r="10" spans="1:61" ht="15" customHeight="1">
      <c r="A10" s="27">
        <v>9</v>
      </c>
      <c r="B10" s="27" t="s">
        <v>6280</v>
      </c>
      <c r="C10" s="27" t="s">
        <v>6281</v>
      </c>
      <c r="D10" s="27" t="s">
        <v>6282</v>
      </c>
      <c r="E10" s="27" t="s">
        <v>6283</v>
      </c>
      <c r="F10" s="27" t="s">
        <v>6284</v>
      </c>
      <c r="G10" t="s">
        <v>6285</v>
      </c>
      <c r="H10" s="27" t="s">
        <v>6286</v>
      </c>
      <c r="I10" t="s">
        <v>79</v>
      </c>
      <c r="J10" t="s">
        <v>6198</v>
      </c>
      <c r="K10" t="s">
        <v>6198</v>
      </c>
      <c r="L10" s="27" t="s">
        <v>6199</v>
      </c>
      <c r="M10" s="27" t="s">
        <v>6287</v>
      </c>
      <c r="N10" s="27" t="s">
        <v>6288</v>
      </c>
      <c r="O10" s="27" t="s">
        <v>6289</v>
      </c>
      <c r="P10" s="27" t="s">
        <v>6290</v>
      </c>
      <c r="S10" s="27" t="s">
        <v>6291</v>
      </c>
      <c r="T10" s="27" t="s">
        <v>6206</v>
      </c>
      <c r="U10" s="28">
        <v>45645</v>
      </c>
      <c r="V10" s="27">
        <v>0.1</v>
      </c>
    </row>
    <row r="11" spans="1:61" ht="15" customHeight="1">
      <c r="A11" s="27">
        <v>10</v>
      </c>
      <c r="B11" s="27" t="s">
        <v>6292</v>
      </c>
      <c r="C11" s="27" t="s">
        <v>6293</v>
      </c>
      <c r="D11" s="27" t="s">
        <v>6294</v>
      </c>
      <c r="E11" s="27" t="s">
        <v>6283</v>
      </c>
      <c r="F11" s="27" t="s">
        <v>6295</v>
      </c>
      <c r="G11" t="s">
        <v>6285</v>
      </c>
      <c r="H11" s="27" t="s">
        <v>6199</v>
      </c>
      <c r="I11" t="s">
        <v>6296</v>
      </c>
      <c r="J11" t="s">
        <v>6198</v>
      </c>
      <c r="K11" t="s">
        <v>6198</v>
      </c>
      <c r="L11" s="27" t="s">
        <v>6199</v>
      </c>
      <c r="M11" s="27" t="s">
        <v>6287</v>
      </c>
      <c r="N11" s="27" t="s">
        <v>6288</v>
      </c>
      <c r="O11" s="27" t="s">
        <v>6297</v>
      </c>
      <c r="P11" s="27" t="s">
        <v>6298</v>
      </c>
      <c r="S11" s="27" t="s">
        <v>6299</v>
      </c>
      <c r="T11" s="27" t="s">
        <v>6206</v>
      </c>
      <c r="U11" s="28">
        <v>45645</v>
      </c>
      <c r="V11" s="27">
        <v>0.1</v>
      </c>
    </row>
    <row r="12" spans="1:61" ht="15.95" customHeight="1">
      <c r="A12" s="27">
        <v>11</v>
      </c>
      <c r="B12" s="27" t="s">
        <v>6300</v>
      </c>
      <c r="C12" s="27" t="s">
        <v>6301</v>
      </c>
      <c r="D12" s="27" t="s">
        <v>6302</v>
      </c>
      <c r="E12" s="46" t="s">
        <v>6303</v>
      </c>
      <c r="F12" s="27" t="s">
        <v>6304</v>
      </c>
      <c r="G12" t="s">
        <v>6285</v>
      </c>
      <c r="H12" s="27" t="s">
        <v>6305</v>
      </c>
      <c r="I12" t="s">
        <v>6306</v>
      </c>
      <c r="J12" t="s">
        <v>6307</v>
      </c>
      <c r="K12" t="s">
        <v>6198</v>
      </c>
      <c r="L12" s="27" t="s">
        <v>6199</v>
      </c>
      <c r="M12" s="27" t="s">
        <v>6287</v>
      </c>
      <c r="N12" s="27" t="s">
        <v>6288</v>
      </c>
      <c r="O12" s="27" t="s">
        <v>6308</v>
      </c>
      <c r="P12" s="27" t="s">
        <v>6309</v>
      </c>
      <c r="S12" s="27" t="s">
        <v>6310</v>
      </c>
      <c r="T12" s="27" t="s">
        <v>6206</v>
      </c>
      <c r="U12" s="28">
        <v>45645</v>
      </c>
      <c r="V12" s="27">
        <v>0.1</v>
      </c>
    </row>
    <row r="13" spans="1:61" ht="15.95" customHeight="1">
      <c r="A13" s="27">
        <v>12</v>
      </c>
      <c r="B13" s="27" t="s">
        <v>6311</v>
      </c>
      <c r="C13" s="27" t="s">
        <v>6312</v>
      </c>
      <c r="D13" s="27" t="s">
        <v>6313</v>
      </c>
      <c r="E13" s="27" t="s">
        <v>6314</v>
      </c>
      <c r="F13" s="27" t="s">
        <v>6315</v>
      </c>
      <c r="G13" t="s">
        <v>6285</v>
      </c>
      <c r="H13" s="27" t="s">
        <v>6305</v>
      </c>
      <c r="I13" t="s">
        <v>6306</v>
      </c>
      <c r="J13" t="s">
        <v>6307</v>
      </c>
      <c r="K13" t="s">
        <v>6198</v>
      </c>
      <c r="L13" s="27" t="s">
        <v>6199</v>
      </c>
      <c r="M13" s="27" t="s">
        <v>6316</v>
      </c>
      <c r="N13" s="27" t="s">
        <v>6317</v>
      </c>
      <c r="O13" s="27" t="s">
        <v>6318</v>
      </c>
      <c r="P13" s="27" t="s">
        <v>6319</v>
      </c>
      <c r="S13" s="27" t="s">
        <v>6320</v>
      </c>
      <c r="T13" s="27" t="s">
        <v>6206</v>
      </c>
      <c r="U13" s="28">
        <v>45645</v>
      </c>
      <c r="V13" s="27">
        <v>0.1</v>
      </c>
    </row>
    <row r="14" spans="1:61" ht="15.95" customHeight="1">
      <c r="A14" s="27">
        <v>13</v>
      </c>
      <c r="B14" s="27" t="s">
        <v>6321</v>
      </c>
      <c r="C14" s="27" t="s">
        <v>6322</v>
      </c>
      <c r="D14" s="27" t="s">
        <v>6323</v>
      </c>
      <c r="E14" s="27" t="s">
        <v>6324</v>
      </c>
      <c r="F14" s="27" t="s">
        <v>6325</v>
      </c>
      <c r="G14" t="s">
        <v>6285</v>
      </c>
      <c r="H14" s="27" t="s">
        <v>6305</v>
      </c>
      <c r="I14" t="s">
        <v>6306</v>
      </c>
      <c r="J14" t="s">
        <v>6307</v>
      </c>
      <c r="K14" t="s">
        <v>6198</v>
      </c>
      <c r="L14" s="27" t="s">
        <v>6199</v>
      </c>
      <c r="M14" s="27" t="s">
        <v>6316</v>
      </c>
      <c r="N14" s="27" t="s">
        <v>6317</v>
      </c>
      <c r="O14" s="27" t="s">
        <v>6326</v>
      </c>
      <c r="P14" s="61" t="s">
        <v>6327</v>
      </c>
      <c r="S14" s="27" t="s">
        <v>6328</v>
      </c>
      <c r="T14" s="27" t="s">
        <v>6206</v>
      </c>
      <c r="U14" s="28">
        <v>45645</v>
      </c>
      <c r="V14" s="27">
        <v>0.1</v>
      </c>
    </row>
    <row r="15" spans="1:61">
      <c r="A15" s="27">
        <v>14</v>
      </c>
      <c r="B15" s="27" t="s">
        <v>6329</v>
      </c>
      <c r="C15" s="27" t="s">
        <v>6330</v>
      </c>
      <c r="D15" s="27" t="s">
        <v>6331</v>
      </c>
      <c r="E15" s="27" t="s">
        <v>6332</v>
      </c>
      <c r="F15" s="27" t="s">
        <v>6333</v>
      </c>
      <c r="G15" t="s">
        <v>6334</v>
      </c>
      <c r="H15" s="27" t="s">
        <v>6335</v>
      </c>
      <c r="I15" t="s">
        <v>6306</v>
      </c>
      <c r="J15" t="s">
        <v>6336</v>
      </c>
      <c r="K15" t="s">
        <v>6198</v>
      </c>
      <c r="L15" s="27" t="s">
        <v>6199</v>
      </c>
      <c r="M15" s="27" t="s">
        <v>6287</v>
      </c>
      <c r="N15" s="27" t="s">
        <v>6288</v>
      </c>
      <c r="O15" s="27" t="s">
        <v>6337</v>
      </c>
      <c r="P15" s="27" t="s">
        <v>6338</v>
      </c>
      <c r="Q15" s="27" t="s">
        <v>6192</v>
      </c>
      <c r="R15" s="27" t="s">
        <v>6329</v>
      </c>
      <c r="S15" s="27" t="s">
        <v>6339</v>
      </c>
      <c r="T15" s="27" t="s">
        <v>6206</v>
      </c>
      <c r="U15" s="28">
        <v>45645</v>
      </c>
      <c r="V15" s="27">
        <v>0.1</v>
      </c>
    </row>
    <row r="16" spans="1:61" s="47" customFormat="1">
      <c r="A16" s="27">
        <v>15</v>
      </c>
      <c r="B16" s="27" t="s">
        <v>58</v>
      </c>
      <c r="C16" s="27" t="s">
        <v>2183</v>
      </c>
      <c r="D16" s="27" t="s">
        <v>2148</v>
      </c>
      <c r="E16" s="27" t="s">
        <v>6340</v>
      </c>
      <c r="F16" s="27" t="s">
        <v>6341</v>
      </c>
      <c r="G16" t="s">
        <v>6334</v>
      </c>
      <c r="H16" s="27" t="s">
        <v>6342</v>
      </c>
      <c r="I16" t="s">
        <v>79</v>
      </c>
      <c r="J16" t="s">
        <v>6343</v>
      </c>
      <c r="K16" t="s">
        <v>6198</v>
      </c>
      <c r="L16" s="27" t="s">
        <v>6199</v>
      </c>
      <c r="M16" s="27" t="s">
        <v>6287</v>
      </c>
      <c r="N16" s="27" t="s">
        <v>6288</v>
      </c>
      <c r="O16" s="27" t="s">
        <v>6344</v>
      </c>
      <c r="P16" s="27" t="s">
        <v>6345</v>
      </c>
      <c r="Q16" s="27"/>
      <c r="R16" s="27" t="s">
        <v>58</v>
      </c>
      <c r="S16" s="27" t="s">
        <v>6346</v>
      </c>
      <c r="T16" s="27" t="s">
        <v>6206</v>
      </c>
      <c r="U16" s="28">
        <v>45645</v>
      </c>
      <c r="V16" s="27">
        <v>0.1</v>
      </c>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row>
    <row r="17" spans="1:61" s="47" customFormat="1">
      <c r="A17" s="27">
        <v>16</v>
      </c>
      <c r="B17" s="27" t="s">
        <v>6347</v>
      </c>
      <c r="C17" s="27" t="s">
        <v>6348</v>
      </c>
      <c r="D17" s="27" t="s">
        <v>6349</v>
      </c>
      <c r="E17" s="27" t="s">
        <v>6350</v>
      </c>
      <c r="F17" s="27" t="s">
        <v>6351</v>
      </c>
      <c r="G17" t="s">
        <v>6334</v>
      </c>
      <c r="H17" s="27" t="s">
        <v>6352</v>
      </c>
      <c r="I17" t="s">
        <v>79</v>
      </c>
      <c r="J17" t="s">
        <v>6353</v>
      </c>
      <c r="K17" t="s">
        <v>6198</v>
      </c>
      <c r="L17" s="27" t="s">
        <v>6199</v>
      </c>
      <c r="M17" s="27" t="s">
        <v>6287</v>
      </c>
      <c r="N17" s="27" t="s">
        <v>6288</v>
      </c>
      <c r="O17" s="27" t="s">
        <v>6354</v>
      </c>
      <c r="P17" s="27" t="s">
        <v>6355</v>
      </c>
      <c r="Q17" s="27"/>
      <c r="R17" s="27"/>
      <c r="S17" s="27" t="s">
        <v>6356</v>
      </c>
      <c r="T17" s="27" t="s">
        <v>6206</v>
      </c>
      <c r="U17" s="28">
        <v>45645</v>
      </c>
      <c r="V17" s="27">
        <v>0.1</v>
      </c>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row>
    <row r="18" spans="1:61" s="47" customFormat="1">
      <c r="A18" s="27">
        <v>17</v>
      </c>
      <c r="B18" s="27" t="s">
        <v>6357</v>
      </c>
      <c r="C18" s="27" t="s">
        <v>6358</v>
      </c>
      <c r="D18" s="50" t="s">
        <v>6359</v>
      </c>
      <c r="E18" s="27" t="s">
        <v>6360</v>
      </c>
      <c r="F18" s="27" t="s">
        <v>6361</v>
      </c>
      <c r="G18"/>
      <c r="H18" s="27"/>
      <c r="I18" t="s">
        <v>79</v>
      </c>
      <c r="J18" t="s">
        <v>6362</v>
      </c>
      <c r="K18" t="s">
        <v>6198</v>
      </c>
      <c r="L18" s="27"/>
      <c r="M18" s="27"/>
      <c r="N18" s="27"/>
      <c r="O18" s="27"/>
      <c r="P18" s="27"/>
      <c r="Q18" s="27"/>
      <c r="R18" s="27"/>
      <c r="S18" s="27"/>
      <c r="T18" s="27"/>
      <c r="U18" s="28">
        <v>45944</v>
      </c>
      <c r="V18" s="27">
        <v>0.2</v>
      </c>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row>
    <row r="19" spans="1:61" s="47" customFormat="1">
      <c r="A19" s="27">
        <v>18</v>
      </c>
      <c r="B19" s="27" t="s">
        <v>19</v>
      </c>
      <c r="C19" s="27" t="s">
        <v>1</v>
      </c>
      <c r="D19" s="27" t="s">
        <v>6363</v>
      </c>
      <c r="E19" s="27" t="s">
        <v>6364</v>
      </c>
      <c r="F19" s="27" t="s">
        <v>6365</v>
      </c>
      <c r="G19" t="s">
        <v>6334</v>
      </c>
      <c r="H19" s="27" t="s">
        <v>6366</v>
      </c>
      <c r="I19" t="s">
        <v>79</v>
      </c>
      <c r="J19" t="s">
        <v>6362</v>
      </c>
      <c r="K19" t="s">
        <v>6198</v>
      </c>
      <c r="L19" s="27" t="s">
        <v>6199</v>
      </c>
      <c r="M19" s="27" t="s">
        <v>6287</v>
      </c>
      <c r="N19" s="27" t="s">
        <v>6288</v>
      </c>
      <c r="O19" s="27" t="s">
        <v>6367</v>
      </c>
      <c r="P19" s="44" t="s">
        <v>6368</v>
      </c>
      <c r="Q19" s="27"/>
      <c r="R19" s="27" t="s">
        <v>6369</v>
      </c>
      <c r="S19" s="27" t="s">
        <v>6370</v>
      </c>
      <c r="T19" s="27" t="s">
        <v>6206</v>
      </c>
      <c r="U19" s="28">
        <v>45645</v>
      </c>
      <c r="V19" s="27">
        <v>0.1</v>
      </c>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row>
    <row r="20" spans="1:61" s="47" customFormat="1">
      <c r="A20" s="27">
        <v>19</v>
      </c>
      <c r="B20" s="27" t="s">
        <v>59</v>
      </c>
      <c r="C20" s="27" t="s">
        <v>6371</v>
      </c>
      <c r="D20" s="27" t="s">
        <v>6372</v>
      </c>
      <c r="E20" s="27" t="s">
        <v>6373</v>
      </c>
      <c r="F20" s="27" t="s">
        <v>6374</v>
      </c>
      <c r="G20" t="s">
        <v>6334</v>
      </c>
      <c r="H20" s="27" t="s">
        <v>6375</v>
      </c>
      <c r="I20" t="s">
        <v>79</v>
      </c>
      <c r="J20" t="s">
        <v>6376</v>
      </c>
      <c r="K20" t="s">
        <v>6198</v>
      </c>
      <c r="L20" s="27" t="s">
        <v>6199</v>
      </c>
      <c r="M20" s="27" t="s">
        <v>6287</v>
      </c>
      <c r="N20" s="27" t="s">
        <v>6288</v>
      </c>
      <c r="O20" s="27" t="s">
        <v>6377</v>
      </c>
      <c r="P20" s="27" t="s">
        <v>6378</v>
      </c>
      <c r="Q20" s="27"/>
      <c r="R20" s="27" t="s">
        <v>6379</v>
      </c>
      <c r="S20" s="27" t="s">
        <v>6380</v>
      </c>
      <c r="T20" s="27" t="s">
        <v>6206</v>
      </c>
      <c r="U20" s="28">
        <v>45645</v>
      </c>
      <c r="V20" s="27">
        <v>0.1</v>
      </c>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row>
    <row r="21" spans="1:61" s="47" customFormat="1" ht="15.95" customHeight="1">
      <c r="A21" s="27">
        <v>20</v>
      </c>
      <c r="B21" s="27" t="s">
        <v>6381</v>
      </c>
      <c r="C21" s="27" t="s">
        <v>6382</v>
      </c>
      <c r="D21" s="27" t="s">
        <v>2139</v>
      </c>
      <c r="E21" s="27" t="s">
        <v>6383</v>
      </c>
      <c r="F21" s="27" t="s">
        <v>6384</v>
      </c>
      <c r="G21"/>
      <c r="H21" s="27"/>
      <c r="I21" t="s">
        <v>79</v>
      </c>
      <c r="J21" t="s">
        <v>6385</v>
      </c>
      <c r="K21" t="s">
        <v>6198</v>
      </c>
      <c r="L21" s="27"/>
      <c r="M21" s="27"/>
      <c r="N21" s="27"/>
      <c r="O21" s="27"/>
      <c r="P21" s="27"/>
      <c r="Q21" s="27"/>
      <c r="R21" s="27"/>
      <c r="S21" s="27"/>
      <c r="T21" s="27" t="s">
        <v>6206</v>
      </c>
      <c r="U21" s="28">
        <v>45944</v>
      </c>
      <c r="V21" s="27">
        <v>0.2</v>
      </c>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row>
    <row r="22" spans="1:61" s="47" customFormat="1" ht="15.95" customHeight="1">
      <c r="A22" s="27">
        <v>21</v>
      </c>
      <c r="B22" s="27" t="s">
        <v>6386</v>
      </c>
      <c r="C22" s="27" t="s">
        <v>6387</v>
      </c>
      <c r="D22" s="27" t="s">
        <v>6388</v>
      </c>
      <c r="E22" s="27" t="s">
        <v>6389</v>
      </c>
      <c r="F22" s="27" t="s">
        <v>6390</v>
      </c>
      <c r="G22"/>
      <c r="H22" s="27"/>
      <c r="I22" t="s">
        <v>79</v>
      </c>
      <c r="J22" t="s">
        <v>6385</v>
      </c>
      <c r="K22" t="s">
        <v>6198</v>
      </c>
      <c r="L22" s="27"/>
      <c r="M22" s="27"/>
      <c r="N22" s="27"/>
      <c r="O22" s="27"/>
      <c r="P22" s="27"/>
      <c r="Q22" s="27"/>
      <c r="R22" s="27"/>
      <c r="S22" s="27"/>
      <c r="T22" s="27" t="s">
        <v>6206</v>
      </c>
      <c r="U22" s="28">
        <v>45945</v>
      </c>
      <c r="V22" s="27">
        <v>0.2</v>
      </c>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row>
    <row r="23" spans="1:61" s="47" customFormat="1">
      <c r="A23" s="27">
        <v>22</v>
      </c>
      <c r="B23" s="27" t="s">
        <v>6391</v>
      </c>
      <c r="C23" s="27" t="s">
        <v>6392</v>
      </c>
      <c r="D23" s="27" t="s">
        <v>6393</v>
      </c>
      <c r="E23" s="27" t="s">
        <v>6394</v>
      </c>
      <c r="F23" s="27"/>
      <c r="G23" t="s">
        <v>6334</v>
      </c>
      <c r="H23" s="27" t="s">
        <v>6395</v>
      </c>
      <c r="I23" t="s">
        <v>79</v>
      </c>
      <c r="J23" t="s">
        <v>6343</v>
      </c>
      <c r="K23" t="s">
        <v>6396</v>
      </c>
      <c r="L23" s="27" t="s">
        <v>6199</v>
      </c>
      <c r="M23" s="27" t="s">
        <v>6287</v>
      </c>
      <c r="N23" s="27" t="s">
        <v>6288</v>
      </c>
      <c r="O23" s="27" t="s">
        <v>6397</v>
      </c>
      <c r="P23" s="27" t="s">
        <v>6398</v>
      </c>
      <c r="Q23" s="27"/>
      <c r="R23" s="27" t="s">
        <v>6399</v>
      </c>
      <c r="S23" s="27" t="s">
        <v>6400</v>
      </c>
      <c r="T23" s="27" t="s">
        <v>6206</v>
      </c>
      <c r="U23" s="28">
        <v>45645</v>
      </c>
      <c r="V23" s="27">
        <v>0.1</v>
      </c>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row>
    <row r="24" spans="1:61" s="47" customFormat="1" ht="33.75" customHeight="1">
      <c r="A24" s="27">
        <v>23</v>
      </c>
      <c r="B24" s="27" t="s">
        <v>6401</v>
      </c>
      <c r="C24" s="27" t="s">
        <v>6402</v>
      </c>
      <c r="D24" s="27" t="s">
        <v>2164</v>
      </c>
      <c r="E24" s="27" t="s">
        <v>6403</v>
      </c>
      <c r="F24" s="27"/>
      <c r="G24" t="s">
        <v>6334</v>
      </c>
      <c r="H24" s="27" t="s">
        <v>6334</v>
      </c>
      <c r="I24" t="s">
        <v>79</v>
      </c>
      <c r="J24" t="s">
        <v>6198</v>
      </c>
      <c r="K24" t="s">
        <v>6198</v>
      </c>
      <c r="L24" s="27" t="s">
        <v>6199</v>
      </c>
      <c r="M24" s="27" t="s">
        <v>6287</v>
      </c>
      <c r="N24" s="27" t="s">
        <v>6288</v>
      </c>
      <c r="O24" s="27" t="s">
        <v>6404</v>
      </c>
      <c r="P24" s="27" t="s">
        <v>6405</v>
      </c>
      <c r="Q24" s="27"/>
      <c r="R24" s="27" t="s">
        <v>6406</v>
      </c>
      <c r="S24" s="27" t="s">
        <v>6407</v>
      </c>
      <c r="T24" s="27" t="s">
        <v>6206</v>
      </c>
      <c r="U24" s="28">
        <v>45645</v>
      </c>
      <c r="V24" s="27">
        <v>0.1</v>
      </c>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row>
    <row r="25" spans="1:61" s="47" customFormat="1">
      <c r="A25" s="27">
        <v>24</v>
      </c>
      <c r="B25" s="27" t="s">
        <v>2191</v>
      </c>
      <c r="C25" s="27" t="s">
        <v>2192</v>
      </c>
      <c r="D25" s="27" t="s">
        <v>6408</v>
      </c>
      <c r="E25" s="27" t="s">
        <v>6409</v>
      </c>
      <c r="F25" s="27"/>
      <c r="G25" t="s">
        <v>6334</v>
      </c>
      <c r="H25" s="27" t="s">
        <v>6410</v>
      </c>
      <c r="I25" t="s">
        <v>6306</v>
      </c>
      <c r="J25" t="s">
        <v>6411</v>
      </c>
      <c r="K25" t="s">
        <v>6198</v>
      </c>
      <c r="L25" s="27" t="s">
        <v>6199</v>
      </c>
      <c r="M25" s="27" t="s">
        <v>6287</v>
      </c>
      <c r="N25" s="27" t="s">
        <v>6288</v>
      </c>
      <c r="O25" s="27" t="s">
        <v>6412</v>
      </c>
      <c r="P25" s="27" t="s">
        <v>6413</v>
      </c>
      <c r="Q25" s="27"/>
      <c r="R25" s="27" t="s">
        <v>6414</v>
      </c>
      <c r="S25" s="27" t="s">
        <v>6415</v>
      </c>
      <c r="T25" s="27" t="s">
        <v>6206</v>
      </c>
      <c r="U25" s="28">
        <v>45645</v>
      </c>
      <c r="V25" s="27">
        <v>0.1</v>
      </c>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row>
    <row r="26" spans="1:61" s="47" customFormat="1">
      <c r="A26" s="27">
        <v>25</v>
      </c>
      <c r="B26" s="27" t="s">
        <v>6416</v>
      </c>
      <c r="C26" s="27" t="s">
        <v>6417</v>
      </c>
      <c r="D26" s="27"/>
      <c r="E26" s="27"/>
      <c r="F26" s="27"/>
      <c r="G26"/>
      <c r="H26" s="27"/>
      <c r="I26" t="s">
        <v>6306</v>
      </c>
      <c r="J26" t="s">
        <v>6336</v>
      </c>
      <c r="K26" t="s">
        <v>6198</v>
      </c>
      <c r="L26" s="27"/>
      <c r="M26" s="27"/>
      <c r="N26" s="27"/>
      <c r="O26" s="27"/>
      <c r="P26" s="27"/>
      <c r="Q26" s="27"/>
      <c r="R26" s="27"/>
      <c r="S26" s="27"/>
      <c r="T26" s="27" t="s">
        <v>6206</v>
      </c>
      <c r="U26" s="28"/>
      <c r="V26" s="27"/>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row>
    <row r="27" spans="1:61" s="47" customFormat="1">
      <c r="A27" s="27">
        <v>26</v>
      </c>
      <c r="B27" s="27" t="s">
        <v>6418</v>
      </c>
      <c r="C27" s="27" t="s">
        <v>2172</v>
      </c>
      <c r="D27" s="27" t="s">
        <v>2173</v>
      </c>
      <c r="E27" s="27" t="s">
        <v>6419</v>
      </c>
      <c r="F27" s="27" t="s">
        <v>6420</v>
      </c>
      <c r="G27" t="s">
        <v>6334</v>
      </c>
      <c r="H27" s="27" t="s">
        <v>6410</v>
      </c>
      <c r="I27" t="s">
        <v>6306</v>
      </c>
      <c r="J27" t="s">
        <v>6411</v>
      </c>
      <c r="K27" t="s">
        <v>6198</v>
      </c>
      <c r="L27" s="27" t="s">
        <v>6199</v>
      </c>
      <c r="M27" s="27" t="s">
        <v>6287</v>
      </c>
      <c r="N27" s="27" t="s">
        <v>6288</v>
      </c>
      <c r="O27" s="27" t="s">
        <v>6421</v>
      </c>
      <c r="P27" s="27" t="s">
        <v>6422</v>
      </c>
      <c r="Q27" s="27" t="s">
        <v>6423</v>
      </c>
      <c r="R27" s="27" t="s">
        <v>6418</v>
      </c>
      <c r="S27" s="27" t="s">
        <v>6400</v>
      </c>
      <c r="T27" s="27" t="s">
        <v>6206</v>
      </c>
      <c r="U27" s="28">
        <v>45645</v>
      </c>
      <c r="V27" s="27">
        <v>0.1</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row>
    <row r="28" spans="1:61" s="47" customFormat="1" ht="17.25" customHeight="1">
      <c r="A28" s="27">
        <v>27</v>
      </c>
      <c r="B28" s="27" t="s">
        <v>6424</v>
      </c>
      <c r="C28" s="27" t="s">
        <v>6425</v>
      </c>
      <c r="D28" s="27" t="s">
        <v>6426</v>
      </c>
      <c r="E28" s="27" t="s">
        <v>6427</v>
      </c>
      <c r="F28" s="27" t="s">
        <v>6428</v>
      </c>
      <c r="G28" t="s">
        <v>6287</v>
      </c>
      <c r="H28" s="27" t="s">
        <v>6196</v>
      </c>
      <c r="I28" t="s">
        <v>6197</v>
      </c>
      <c r="J28" t="s">
        <v>6198</v>
      </c>
      <c r="K28" t="s">
        <v>6198</v>
      </c>
      <c r="L28" s="27" t="s">
        <v>6199</v>
      </c>
      <c r="M28" s="27" t="s">
        <v>6316</v>
      </c>
      <c r="N28" s="27" t="s">
        <v>6317</v>
      </c>
      <c r="O28" s="27" t="s">
        <v>6429</v>
      </c>
      <c r="P28" s="27" t="s">
        <v>6430</v>
      </c>
      <c r="Q28" s="62" t="s">
        <v>6431</v>
      </c>
      <c r="R28" s="27" t="s">
        <v>6424</v>
      </c>
      <c r="S28" s="27" t="s">
        <v>6432</v>
      </c>
      <c r="T28" s="27" t="s">
        <v>6206</v>
      </c>
      <c r="U28" s="28">
        <v>45645</v>
      </c>
      <c r="V28" s="27">
        <v>0.1</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row>
    <row r="29" spans="1:61">
      <c r="A29" s="27">
        <v>28</v>
      </c>
      <c r="B29" s="27" t="s">
        <v>6433</v>
      </c>
      <c r="C29" s="27" t="s">
        <v>6434</v>
      </c>
      <c r="D29" s="27" t="s">
        <v>6435</v>
      </c>
      <c r="E29" s="27" t="s">
        <v>6436</v>
      </c>
      <c r="F29" s="27" t="s">
        <v>6437</v>
      </c>
      <c r="G29" t="s">
        <v>6334</v>
      </c>
      <c r="H29" s="27" t="s">
        <v>6438</v>
      </c>
      <c r="I29" t="s">
        <v>17</v>
      </c>
      <c r="J29" t="s">
        <v>6439</v>
      </c>
      <c r="K29" t="s">
        <v>6440</v>
      </c>
      <c r="L29" s="27" t="s">
        <v>6199</v>
      </c>
      <c r="M29" s="27" t="s">
        <v>6287</v>
      </c>
      <c r="N29" s="27" t="s">
        <v>6288</v>
      </c>
      <c r="O29" s="27" t="s">
        <v>6441</v>
      </c>
      <c r="P29" s="27" t="s">
        <v>6442</v>
      </c>
      <c r="T29" s="27" t="s">
        <v>6206</v>
      </c>
      <c r="U29" s="28">
        <v>45645</v>
      </c>
      <c r="V29" s="27">
        <v>0.1</v>
      </c>
    </row>
    <row r="30" spans="1:61">
      <c r="A30" s="27">
        <v>29</v>
      </c>
      <c r="B30" s="27" t="s">
        <v>2153</v>
      </c>
      <c r="C30" s="27" t="s">
        <v>2153</v>
      </c>
      <c r="D30" s="27" t="s">
        <v>2154</v>
      </c>
      <c r="E30" s="27" t="s">
        <v>6443</v>
      </c>
      <c r="F30" s="27" t="s">
        <v>6444</v>
      </c>
      <c r="G30" t="s">
        <v>6334</v>
      </c>
      <c r="H30" s="27" t="s">
        <v>6445</v>
      </c>
      <c r="I30" t="s">
        <v>2152</v>
      </c>
      <c r="J30" t="s">
        <v>6198</v>
      </c>
      <c r="K30" t="s">
        <v>6446</v>
      </c>
      <c r="L30" s="27" t="s">
        <v>6199</v>
      </c>
      <c r="M30" s="27" t="s">
        <v>6287</v>
      </c>
      <c r="N30" s="27" t="s">
        <v>6288</v>
      </c>
      <c r="O30" s="27" t="s">
        <v>6447</v>
      </c>
      <c r="P30" s="27" t="s">
        <v>6448</v>
      </c>
      <c r="T30" s="27" t="s">
        <v>6206</v>
      </c>
      <c r="U30" s="28">
        <v>45645</v>
      </c>
      <c r="V30" s="27">
        <v>0.1</v>
      </c>
    </row>
    <row r="31" spans="1:61" s="47" customFormat="1">
      <c r="A31" s="27">
        <v>30</v>
      </c>
      <c r="B31" s="27" t="s">
        <v>2175</v>
      </c>
      <c r="C31" s="27" t="s">
        <v>2176</v>
      </c>
      <c r="D31" s="27" t="s">
        <v>2145</v>
      </c>
      <c r="E31" s="27" t="s">
        <v>6449</v>
      </c>
      <c r="F31" s="27"/>
      <c r="G31" t="s">
        <v>6334</v>
      </c>
      <c r="H31" s="27" t="s">
        <v>6334</v>
      </c>
      <c r="I31" t="s">
        <v>79</v>
      </c>
      <c r="J31" t="s">
        <v>6198</v>
      </c>
      <c r="K31" t="s">
        <v>6198</v>
      </c>
      <c r="L31" s="27" t="s">
        <v>6199</v>
      </c>
      <c r="M31" s="27" t="s">
        <v>6287</v>
      </c>
      <c r="N31" s="27" t="s">
        <v>6288</v>
      </c>
      <c r="O31" s="27" t="s">
        <v>6450</v>
      </c>
      <c r="P31" s="27" t="s">
        <v>6451</v>
      </c>
      <c r="Q31" s="27"/>
      <c r="R31" s="27" t="s">
        <v>6452</v>
      </c>
      <c r="S31" s="27" t="s">
        <v>6453</v>
      </c>
      <c r="T31" s="27" t="s">
        <v>6206</v>
      </c>
      <c r="U31" s="28">
        <v>45645</v>
      </c>
      <c r="V31" s="27">
        <v>0.1</v>
      </c>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spans="1:61" s="47" customFormat="1">
      <c r="A32" s="27">
        <v>31</v>
      </c>
      <c r="B32" s="27" t="s">
        <v>2106</v>
      </c>
      <c r="C32" s="27" t="s">
        <v>6454</v>
      </c>
      <c r="D32" s="27" t="s">
        <v>2108</v>
      </c>
      <c r="E32" s="27" t="s">
        <v>6455</v>
      </c>
      <c r="F32" s="27"/>
      <c r="G32" t="s">
        <v>6334</v>
      </c>
      <c r="H32" s="27" t="s">
        <v>6334</v>
      </c>
      <c r="I32" t="s">
        <v>79</v>
      </c>
      <c r="J32" t="s">
        <v>6198</v>
      </c>
      <c r="K32" t="s">
        <v>6198</v>
      </c>
      <c r="L32" s="27" t="s">
        <v>6199</v>
      </c>
      <c r="M32" s="27" t="s">
        <v>6287</v>
      </c>
      <c r="N32" s="27" t="s">
        <v>6288</v>
      </c>
      <c r="O32" s="27" t="s">
        <v>6456</v>
      </c>
      <c r="P32" s="27" t="s">
        <v>6457</v>
      </c>
      <c r="Q32" s="27"/>
      <c r="R32" s="27"/>
      <c r="S32" s="27"/>
      <c r="T32" s="27" t="s">
        <v>6206</v>
      </c>
      <c r="U32" s="28">
        <v>45645</v>
      </c>
      <c r="V32" s="27">
        <v>0.1</v>
      </c>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row>
    <row r="33" spans="1:61" s="47" customFormat="1">
      <c r="A33" s="27">
        <v>32</v>
      </c>
      <c r="B33" s="27" t="s">
        <v>6458</v>
      </c>
      <c r="C33" s="27" t="s">
        <v>6459</v>
      </c>
      <c r="D33" s="27" t="s">
        <v>6460</v>
      </c>
      <c r="E33" s="27" t="s">
        <v>6461</v>
      </c>
      <c r="F33" s="27" t="s">
        <v>6462</v>
      </c>
      <c r="G33" t="s">
        <v>6334</v>
      </c>
      <c r="H33" s="27" t="s">
        <v>6463</v>
      </c>
      <c r="I33" t="s">
        <v>6306</v>
      </c>
      <c r="J33" t="s">
        <v>6464</v>
      </c>
      <c r="K33" t="s">
        <v>6198</v>
      </c>
      <c r="L33" s="27" t="s">
        <v>6199</v>
      </c>
      <c r="M33" s="27" t="s">
        <v>6287</v>
      </c>
      <c r="N33" s="27" t="s">
        <v>6288</v>
      </c>
      <c r="O33" s="27" t="s">
        <v>6465</v>
      </c>
      <c r="P33" s="27" t="s">
        <v>6466</v>
      </c>
      <c r="Q33" s="27" t="s">
        <v>6467</v>
      </c>
      <c r="R33" s="27"/>
      <c r="S33" s="27" t="s">
        <v>6468</v>
      </c>
      <c r="T33" s="27" t="s">
        <v>6206</v>
      </c>
      <c r="U33" s="28">
        <v>45645</v>
      </c>
      <c r="V33" s="27">
        <v>0.1</v>
      </c>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row>
    <row r="34" spans="1:61">
      <c r="A34" s="27">
        <v>33</v>
      </c>
      <c r="B34" s="27" t="s">
        <v>6469</v>
      </c>
      <c r="C34" s="27" t="s">
        <v>6470</v>
      </c>
      <c r="D34" s="27" t="s">
        <v>6471</v>
      </c>
      <c r="E34" s="27" t="s">
        <v>6472</v>
      </c>
      <c r="F34" s="27" t="s">
        <v>6473</v>
      </c>
      <c r="G34" t="s">
        <v>6474</v>
      </c>
      <c r="H34" s="27" t="s">
        <v>6334</v>
      </c>
      <c r="I34" t="s">
        <v>79</v>
      </c>
      <c r="J34" t="s">
        <v>6198</v>
      </c>
      <c r="K34" t="s">
        <v>6198</v>
      </c>
      <c r="L34" s="27" t="s">
        <v>6475</v>
      </c>
      <c r="M34" s="27" t="s">
        <v>6287</v>
      </c>
      <c r="N34" s="27" t="s">
        <v>6288</v>
      </c>
      <c r="O34" s="27" t="s">
        <v>6476</v>
      </c>
      <c r="P34" s="27" t="s">
        <v>6477</v>
      </c>
      <c r="T34" s="27" t="s">
        <v>6206</v>
      </c>
      <c r="U34" s="28">
        <v>45645</v>
      </c>
      <c r="V34" s="27">
        <v>0.1</v>
      </c>
    </row>
    <row r="35" spans="1:61" ht="18" customHeight="1">
      <c r="A35" s="27">
        <v>34</v>
      </c>
      <c r="B35" s="27" t="s">
        <v>2199</v>
      </c>
      <c r="C35" s="27" t="s">
        <v>2200</v>
      </c>
      <c r="D35" s="27" t="s">
        <v>2201</v>
      </c>
      <c r="E35" s="27" t="s">
        <v>6478</v>
      </c>
      <c r="F35" s="27" t="s">
        <v>6479</v>
      </c>
      <c r="G35" t="s">
        <v>6334</v>
      </c>
      <c r="H35" s="27" t="s">
        <v>6480</v>
      </c>
      <c r="I35" t="s">
        <v>6481</v>
      </c>
      <c r="J35" t="s">
        <v>6482</v>
      </c>
      <c r="K35" t="s">
        <v>6198</v>
      </c>
      <c r="L35" s="27" t="s">
        <v>6199</v>
      </c>
      <c r="M35" s="27" t="s">
        <v>6287</v>
      </c>
      <c r="N35" s="27" t="s">
        <v>6288</v>
      </c>
      <c r="O35" s="27" t="s">
        <v>6483</v>
      </c>
      <c r="P35" s="27" t="s">
        <v>6484</v>
      </c>
      <c r="Q35" s="27" t="s">
        <v>6206</v>
      </c>
      <c r="S35" s="27" t="s">
        <v>6485</v>
      </c>
      <c r="T35" s="27" t="s">
        <v>6206</v>
      </c>
      <c r="U35" s="28">
        <v>45645</v>
      </c>
      <c r="V35" s="27">
        <v>0.1</v>
      </c>
    </row>
    <row r="36" spans="1:61">
      <c r="A36" s="27">
        <v>35</v>
      </c>
      <c r="B36" s="27" t="s">
        <v>6486</v>
      </c>
      <c r="C36" s="27" t="s">
        <v>2185</v>
      </c>
      <c r="D36" s="27" t="s">
        <v>2101</v>
      </c>
      <c r="E36" s="27" t="s">
        <v>6487</v>
      </c>
      <c r="F36" s="27" t="s">
        <v>6488</v>
      </c>
      <c r="G36" t="s">
        <v>6489</v>
      </c>
      <c r="H36" s="27" t="s">
        <v>6490</v>
      </c>
      <c r="I36" t="s">
        <v>6491</v>
      </c>
      <c r="J36" t="s">
        <v>6492</v>
      </c>
      <c r="K36" t="s">
        <v>6493</v>
      </c>
      <c r="L36" s="27" t="s">
        <v>6199</v>
      </c>
      <c r="M36" s="27" t="s">
        <v>6287</v>
      </c>
      <c r="N36" s="27" t="s">
        <v>6288</v>
      </c>
      <c r="O36" s="27" t="s">
        <v>6494</v>
      </c>
      <c r="P36" s="27" t="s">
        <v>6495</v>
      </c>
      <c r="Q36" s="28">
        <v>45645</v>
      </c>
      <c r="S36" s="27" t="s">
        <v>6496</v>
      </c>
      <c r="T36" s="27" t="s">
        <v>6206</v>
      </c>
      <c r="U36" s="28">
        <v>45645</v>
      </c>
      <c r="V36" s="27">
        <v>0.1</v>
      </c>
    </row>
    <row r="37" spans="1:61">
      <c r="A37" s="27">
        <v>36</v>
      </c>
      <c r="B37" s="27" t="s">
        <v>11</v>
      </c>
      <c r="C37" s="27" t="s">
        <v>2221</v>
      </c>
      <c r="D37" s="27" t="s">
        <v>2157</v>
      </c>
      <c r="E37" s="27" t="s">
        <v>6497</v>
      </c>
      <c r="F37" s="27" t="s">
        <v>6498</v>
      </c>
      <c r="G37" t="s">
        <v>6334</v>
      </c>
      <c r="H37" s="27" t="s">
        <v>6499</v>
      </c>
      <c r="I37" t="s">
        <v>11</v>
      </c>
      <c r="J37" t="s">
        <v>6500</v>
      </c>
      <c r="K37" t="s">
        <v>6501</v>
      </c>
      <c r="L37" s="27" t="s">
        <v>6199</v>
      </c>
      <c r="M37" s="27" t="s">
        <v>6287</v>
      </c>
      <c r="N37" s="27" t="s">
        <v>6288</v>
      </c>
      <c r="O37" s="27" t="s">
        <v>6502</v>
      </c>
      <c r="P37" s="27" t="s">
        <v>6503</v>
      </c>
      <c r="Q37" s="27" t="s">
        <v>6504</v>
      </c>
      <c r="S37" s="27" t="s">
        <v>6505</v>
      </c>
      <c r="T37" s="27" t="s">
        <v>6206</v>
      </c>
      <c r="U37" s="28">
        <v>45645</v>
      </c>
      <c r="V37" s="27">
        <v>0.1</v>
      </c>
    </row>
    <row r="38" spans="1:61">
      <c r="A38" s="27">
        <v>37</v>
      </c>
      <c r="B38" s="27" t="s">
        <v>6506</v>
      </c>
      <c r="C38" s="27" t="s">
        <v>6507</v>
      </c>
      <c r="D38" s="27" t="s">
        <v>6508</v>
      </c>
      <c r="E38" s="27" t="s">
        <v>6509</v>
      </c>
      <c r="F38" s="27" t="s">
        <v>6510</v>
      </c>
      <c r="G38" t="s">
        <v>6199</v>
      </c>
      <c r="H38" s="27" t="s">
        <v>6199</v>
      </c>
      <c r="I38" t="s">
        <v>6296</v>
      </c>
      <c r="J38" t="s">
        <v>6198</v>
      </c>
      <c r="K38" t="s">
        <v>6198</v>
      </c>
      <c r="L38" s="27" t="s">
        <v>6199</v>
      </c>
      <c r="M38" s="27" t="s">
        <v>6200</v>
      </c>
      <c r="N38" s="27" t="s">
        <v>6201</v>
      </c>
      <c r="O38" s="27" t="s">
        <v>6511</v>
      </c>
      <c r="P38" s="27" t="s">
        <v>6512</v>
      </c>
      <c r="S38" s="27" t="s">
        <v>6513</v>
      </c>
      <c r="T38" s="27" t="s">
        <v>6206</v>
      </c>
      <c r="U38" s="28">
        <v>45645</v>
      </c>
      <c r="V38" s="27">
        <v>0.1</v>
      </c>
    </row>
    <row r="39" spans="1:61">
      <c r="A39" s="27">
        <v>38</v>
      </c>
      <c r="B39" s="27" t="s">
        <v>6514</v>
      </c>
      <c r="C39" s="27" t="s">
        <v>6200</v>
      </c>
      <c r="D39" s="27" t="s">
        <v>6515</v>
      </c>
      <c r="E39" s="27" t="s">
        <v>6516</v>
      </c>
      <c r="F39" s="27" t="s">
        <v>6517</v>
      </c>
      <c r="G39" t="s">
        <v>6518</v>
      </c>
      <c r="H39" s="27" t="s">
        <v>6199</v>
      </c>
      <c r="I39" t="s">
        <v>6296</v>
      </c>
      <c r="J39" t="s">
        <v>6198</v>
      </c>
      <c r="K39" t="s">
        <v>6198</v>
      </c>
      <c r="L39" s="27" t="s">
        <v>6199</v>
      </c>
      <c r="M39" s="27" t="s">
        <v>6200</v>
      </c>
      <c r="N39" s="27" t="s">
        <v>6201</v>
      </c>
      <c r="O39" s="27" t="s">
        <v>6519</v>
      </c>
      <c r="P39" s="27" t="s">
        <v>6520</v>
      </c>
      <c r="S39" s="27" t="s">
        <v>6521</v>
      </c>
      <c r="T39" s="27" t="s">
        <v>6206</v>
      </c>
      <c r="U39" s="28">
        <v>45645</v>
      </c>
      <c r="V39" s="27">
        <v>0.1</v>
      </c>
    </row>
    <row r="40" spans="1:61">
      <c r="A40" s="27">
        <v>39</v>
      </c>
      <c r="B40" s="27" t="s">
        <v>6522</v>
      </c>
      <c r="C40" s="27" t="s">
        <v>6523</v>
      </c>
      <c r="D40" s="27" t="s">
        <v>6524</v>
      </c>
      <c r="E40" s="27" t="s">
        <v>6525</v>
      </c>
      <c r="F40" s="27" t="s">
        <v>6526</v>
      </c>
      <c r="G40" t="s">
        <v>6518</v>
      </c>
      <c r="H40" s="27" t="s">
        <v>6199</v>
      </c>
      <c r="I40" t="s">
        <v>6296</v>
      </c>
      <c r="J40" t="s">
        <v>6198</v>
      </c>
      <c r="K40" t="s">
        <v>6198</v>
      </c>
      <c r="L40" s="27" t="s">
        <v>6199</v>
      </c>
      <c r="M40" s="27" t="s">
        <v>6200</v>
      </c>
      <c r="N40" s="27" t="s">
        <v>6201</v>
      </c>
      <c r="O40" s="27" t="s">
        <v>6527</v>
      </c>
      <c r="P40" s="27" t="s">
        <v>6528</v>
      </c>
      <c r="S40" s="27" t="s">
        <v>6529</v>
      </c>
      <c r="T40" s="27" t="s">
        <v>6206</v>
      </c>
      <c r="U40" s="28">
        <v>45645</v>
      </c>
      <c r="V40" s="27">
        <v>0.1</v>
      </c>
    </row>
    <row r="41" spans="1:61">
      <c r="A41" s="27">
        <v>40</v>
      </c>
      <c r="B41" s="27" t="s">
        <v>6530</v>
      </c>
      <c r="C41" s="27" t="s">
        <v>6531</v>
      </c>
      <c r="D41" s="27" t="s">
        <v>6532</v>
      </c>
      <c r="E41" s="27" t="s">
        <v>6533</v>
      </c>
      <c r="F41" s="27" t="s">
        <v>6534</v>
      </c>
      <c r="G41" t="s">
        <v>6518</v>
      </c>
      <c r="H41" s="27" t="s">
        <v>6199</v>
      </c>
      <c r="I41" t="s">
        <v>6296</v>
      </c>
      <c r="J41" t="s">
        <v>6198</v>
      </c>
      <c r="K41" t="s">
        <v>6198</v>
      </c>
      <c r="L41" s="27" t="s">
        <v>6199</v>
      </c>
      <c r="M41" s="27" t="s">
        <v>6200</v>
      </c>
      <c r="N41" s="27" t="s">
        <v>6201</v>
      </c>
      <c r="O41" s="27" t="s">
        <v>6535</v>
      </c>
      <c r="P41" s="27" t="s">
        <v>6536</v>
      </c>
      <c r="S41" s="27" t="s">
        <v>6537</v>
      </c>
      <c r="T41" s="27" t="s">
        <v>6206</v>
      </c>
      <c r="U41" s="28">
        <v>45645</v>
      </c>
      <c r="V41" s="27">
        <v>0.1</v>
      </c>
    </row>
    <row r="42" spans="1:61">
      <c r="A42" s="27">
        <v>41</v>
      </c>
      <c r="B42" s="27" t="s">
        <v>6538</v>
      </c>
      <c r="C42" s="27" t="s">
        <v>6539</v>
      </c>
      <c r="D42" s="27" t="s">
        <v>6540</v>
      </c>
      <c r="E42" s="27" t="s">
        <v>6541</v>
      </c>
      <c r="F42" s="27" t="s">
        <v>6542</v>
      </c>
      <c r="G42" t="s">
        <v>6518</v>
      </c>
      <c r="H42" s="27" t="s">
        <v>6199</v>
      </c>
      <c r="I42" t="s">
        <v>6296</v>
      </c>
      <c r="J42" t="s">
        <v>6198</v>
      </c>
      <c r="K42" t="s">
        <v>6198</v>
      </c>
      <c r="L42" s="27" t="s">
        <v>6199</v>
      </c>
      <c r="M42" s="27" t="s">
        <v>6200</v>
      </c>
      <c r="N42" s="27" t="s">
        <v>6201</v>
      </c>
      <c r="O42" s="27" t="s">
        <v>6543</v>
      </c>
      <c r="P42" s="27" t="s">
        <v>6544</v>
      </c>
      <c r="Q42" s="27" t="s">
        <v>6545</v>
      </c>
      <c r="S42" s="27" t="s">
        <v>6432</v>
      </c>
      <c r="T42" s="27" t="s">
        <v>6206</v>
      </c>
      <c r="U42" s="28">
        <v>45645</v>
      </c>
      <c r="V42" s="27">
        <v>0.1</v>
      </c>
    </row>
    <row r="43" spans="1:61">
      <c r="A43" s="27">
        <v>42</v>
      </c>
      <c r="B43" s="27" t="s">
        <v>6546</v>
      </c>
      <c r="C43" s="27" t="s">
        <v>81</v>
      </c>
      <c r="D43" s="27" t="s">
        <v>6547</v>
      </c>
      <c r="F43" s="27" t="s">
        <v>6548</v>
      </c>
      <c r="G43"/>
      <c r="I43" t="s">
        <v>17</v>
      </c>
      <c r="J43" t="s">
        <v>6549</v>
      </c>
      <c r="K43" t="s">
        <v>6550</v>
      </c>
      <c r="U43" s="28">
        <v>45646</v>
      </c>
      <c r="V43" s="27">
        <v>0.1</v>
      </c>
    </row>
    <row r="44" spans="1:61">
      <c r="A44" s="27">
        <v>43</v>
      </c>
      <c r="B44" s="27" t="s">
        <v>6551</v>
      </c>
      <c r="G44"/>
      <c r="I44" t="s">
        <v>17</v>
      </c>
      <c r="J44" t="s">
        <v>6549</v>
      </c>
      <c r="K44" t="s">
        <v>6550</v>
      </c>
      <c r="U44" s="28">
        <v>45647</v>
      </c>
      <c r="V44" s="27">
        <v>0.1</v>
      </c>
    </row>
    <row r="45" spans="1:61">
      <c r="A45" s="27">
        <v>44</v>
      </c>
    </row>
    <row r="58" spans="1:14">
      <c r="A58" s="27" t="s">
        <v>6552</v>
      </c>
    </row>
    <row r="59" spans="1:14" customFormat="1"/>
    <row r="60" spans="1:14">
      <c r="A60" s="27" t="s">
        <v>6329</v>
      </c>
      <c r="B60" s="27" t="s">
        <v>58</v>
      </c>
      <c r="C60" s="27" t="s">
        <v>6553</v>
      </c>
      <c r="D60" s="27" t="s">
        <v>19</v>
      </c>
      <c r="E60" s="27" t="s">
        <v>59</v>
      </c>
      <c r="F60" s="27" t="s">
        <v>6554</v>
      </c>
      <c r="G60" s="27" t="s">
        <v>6424</v>
      </c>
      <c r="H60" s="27" t="s">
        <v>6555</v>
      </c>
      <c r="I60" s="27" t="s">
        <v>2152</v>
      </c>
      <c r="J60" s="27" t="s">
        <v>2175</v>
      </c>
      <c r="K60" s="27" t="s">
        <v>2106</v>
      </c>
      <c r="L60" s="27" t="s">
        <v>2199</v>
      </c>
      <c r="M60" s="27" t="s">
        <v>2099</v>
      </c>
      <c r="N60" s="27" t="s">
        <v>11</v>
      </c>
    </row>
    <row r="61" spans="1:14">
      <c r="A61" s="27" t="s">
        <v>6224</v>
      </c>
      <c r="B61" s="27" t="s">
        <v>3927</v>
      </c>
      <c r="C61" s="27" t="s">
        <v>6556</v>
      </c>
      <c r="D61" s="27" t="s">
        <v>6557</v>
      </c>
      <c r="E61" s="27" t="s">
        <v>6558</v>
      </c>
      <c r="F61" s="27" t="s">
        <v>6218</v>
      </c>
      <c r="G61" s="27" t="s">
        <v>6559</v>
      </c>
      <c r="H61" s="27" t="s">
        <v>6212</v>
      </c>
      <c r="I61" s="27" t="s">
        <v>6213</v>
      </c>
      <c r="J61" s="27" t="s">
        <v>6198</v>
      </c>
      <c r="K61" s="27" t="s">
        <v>6560</v>
      </c>
      <c r="L61" s="27" t="s">
        <v>6206</v>
      </c>
      <c r="M61" s="28">
        <v>45646</v>
      </c>
      <c r="N61" s="27">
        <v>0.1</v>
      </c>
    </row>
    <row r="62" spans="1:14">
      <c r="A62" s="27" t="s">
        <v>6235</v>
      </c>
      <c r="B62" s="27" t="s">
        <v>6234</v>
      </c>
      <c r="C62" s="48" t="s">
        <v>6561</v>
      </c>
      <c r="D62" s="27" t="s">
        <v>6562</v>
      </c>
      <c r="E62" s="27" t="s">
        <v>6563</v>
      </c>
      <c r="F62" s="27" t="s">
        <v>6238</v>
      </c>
      <c r="G62" s="27" t="s">
        <v>6564</v>
      </c>
      <c r="H62" s="27" t="s">
        <v>6232</v>
      </c>
      <c r="I62" s="27" t="s">
        <v>6233</v>
      </c>
      <c r="J62" s="27" t="s">
        <v>6565</v>
      </c>
      <c r="K62" s="27" t="s">
        <v>6566</v>
      </c>
      <c r="L62" s="27" t="s">
        <v>6206</v>
      </c>
      <c r="M62" s="28">
        <v>45646</v>
      </c>
      <c r="N62" s="27">
        <v>0.1</v>
      </c>
    </row>
    <row r="63" spans="1:14">
      <c r="A63" s="27" t="s">
        <v>6567</v>
      </c>
      <c r="B63" s="27" t="s">
        <v>6568</v>
      </c>
      <c r="C63" s="27" t="s">
        <v>6569</v>
      </c>
      <c r="D63" s="49" t="s">
        <v>6570</v>
      </c>
      <c r="E63" s="27" t="s">
        <v>6571</v>
      </c>
      <c r="F63" s="27" t="s">
        <v>6238</v>
      </c>
      <c r="G63" s="27" t="s">
        <v>6564</v>
      </c>
      <c r="H63" s="27" t="s">
        <v>6251</v>
      </c>
      <c r="I63" s="27" t="s">
        <v>6252</v>
      </c>
      <c r="J63" s="27" t="s">
        <v>6572</v>
      </c>
      <c r="K63" s="27" t="s">
        <v>6573</v>
      </c>
      <c r="L63" s="27" t="s">
        <v>6206</v>
      </c>
      <c r="M63" s="28">
        <v>45646</v>
      </c>
      <c r="N63" s="27">
        <v>0.1</v>
      </c>
    </row>
    <row r="64" spans="1:14">
      <c r="A64" s="27" t="s">
        <v>6574</v>
      </c>
      <c r="B64" s="27" t="s">
        <v>6575</v>
      </c>
      <c r="C64" s="27" t="s">
        <v>6576</v>
      </c>
      <c r="D64" s="27" t="s">
        <v>6577</v>
      </c>
      <c r="E64" s="27" t="s">
        <v>6578</v>
      </c>
      <c r="F64" s="27" t="s">
        <v>6208</v>
      </c>
      <c r="G64" s="27" t="s">
        <v>6579</v>
      </c>
      <c r="H64" s="27" t="s">
        <v>6262</v>
      </c>
      <c r="I64" s="27" t="s">
        <v>6263</v>
      </c>
      <c r="J64" s="27" t="s">
        <v>6575</v>
      </c>
      <c r="K64" s="27" t="s">
        <v>6580</v>
      </c>
      <c r="L64" s="27" t="s">
        <v>6206</v>
      </c>
      <c r="M64" s="28">
        <v>45646</v>
      </c>
      <c r="N64" s="27">
        <v>0.1</v>
      </c>
    </row>
  </sheetData>
  <phoneticPr fontId="23" type="noConversion"/>
  <hyperlinks>
    <hyperlink ref="P2" r:id="rId1" xr:uid="{502267C3-C8F2-474C-8903-E2E80EF62DA8}"/>
    <hyperlink ref="P19" r:id="rId2" xr:uid="{3E108B63-6126-44E2-AB5F-B006E45CC5CA}"/>
    <hyperlink ref="P14" r:id="rId3" xr:uid="{8E84A9B2-A5DE-44B0-8554-76D31A22D4F2}"/>
  </hyperlinks>
  <pageMargins left="0.7" right="0.7" top="0.75" bottom="0.75" header="0.3" footer="0.3"/>
  <pageSetup orientation="portrait" horizontalDpi="0" verticalDpi="0"/>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C0B4-C4B3-474D-834A-18DF9E9E339C}">
  <sheetPr>
    <tabColor theme="9"/>
  </sheetPr>
  <dimension ref="A1:AM3206"/>
  <sheetViews>
    <sheetView topLeftCell="E1" zoomScale="110" zoomScaleNormal="110" workbookViewId="0">
      <selection activeCell="R379" sqref="R379"/>
    </sheetView>
  </sheetViews>
  <sheetFormatPr defaultColWidth="9" defaultRowHeight="15.75" customHeight="1"/>
  <cols>
    <col min="1" max="1" width="9" style="2" customWidth="1"/>
    <col min="2" max="2" width="11.5" style="2" customWidth="1"/>
    <col min="3" max="3" width="12.5" style="2" customWidth="1"/>
    <col min="4" max="4" width="25.125" style="2" customWidth="1"/>
    <col min="5" max="5" width="18.875" style="2" customWidth="1"/>
    <col min="6" max="6" width="14.5"/>
    <col min="7" max="7" width="9.875" style="2" customWidth="1"/>
    <col min="8" max="8" width="26.375" style="2" customWidth="1"/>
    <col min="9" max="9" width="30.125" style="2" customWidth="1"/>
    <col min="10" max="10" width="18.875" style="2" customWidth="1"/>
    <col min="11" max="11" width="84.625" style="2" customWidth="1"/>
    <col min="12" max="12" width="18.875" style="2" customWidth="1"/>
    <col min="13" max="15" width="10.875" style="2" customWidth="1"/>
    <col min="16" max="16" width="15.875" style="2" customWidth="1"/>
    <col min="17" max="18" width="45.875" style="2" customWidth="1"/>
    <col min="19" max="20" width="18.875" style="2" customWidth="1"/>
    <col min="21" max="25" width="16.625" style="2" customWidth="1"/>
    <col min="26" max="26" width="14.5" style="2" customWidth="1"/>
    <col min="27" max="28" width="18.875" style="2" customWidth="1"/>
    <col min="29" max="37" width="14.5" style="2" customWidth="1"/>
    <col min="38" max="39" width="14.5" customWidth="1"/>
    <col min="40" max="41" width="14.5" style="2" customWidth="1"/>
    <col min="42" max="16384" width="9" style="2"/>
  </cols>
  <sheetData>
    <row r="1" spans="1:39" s="82" customFormat="1" ht="15.95" customHeight="1">
      <c r="A1" s="2" t="s">
        <v>62</v>
      </c>
      <c r="B1" s="2" t="s">
        <v>65</v>
      </c>
      <c r="C1" s="2" t="s">
        <v>69</v>
      </c>
      <c r="D1" s="2" t="s">
        <v>72</v>
      </c>
      <c r="E1" s="2" t="s">
        <v>76</v>
      </c>
      <c r="F1" s="2" t="s">
        <v>80</v>
      </c>
      <c r="G1" s="2" t="s">
        <v>83</v>
      </c>
      <c r="H1" s="2" t="s">
        <v>86</v>
      </c>
      <c r="I1" s="2" t="s">
        <v>6581</v>
      </c>
      <c r="J1" s="2" t="s">
        <v>6582</v>
      </c>
      <c r="K1" s="2" t="s">
        <v>6583</v>
      </c>
      <c r="L1" s="2" t="s">
        <v>100</v>
      </c>
      <c r="M1" s="2" t="s">
        <v>103</v>
      </c>
      <c r="N1" s="2" t="s">
        <v>106</v>
      </c>
      <c r="O1" s="2" t="s">
        <v>109</v>
      </c>
      <c r="P1" s="2" t="s">
        <v>112</v>
      </c>
      <c r="Q1" s="2" t="s">
        <v>6584</v>
      </c>
      <c r="R1" s="2" t="s">
        <v>124</v>
      </c>
      <c r="S1" s="2" t="s">
        <v>59</v>
      </c>
      <c r="T1" s="2" t="s">
        <v>6585</v>
      </c>
      <c r="U1" s="2" t="s">
        <v>6586</v>
      </c>
      <c r="V1" s="2" t="s">
        <v>6587</v>
      </c>
      <c r="W1" s="2" t="s">
        <v>6588</v>
      </c>
      <c r="X1" s="2" t="s">
        <v>6589</v>
      </c>
      <c r="Y1" s="2" t="s">
        <v>6590</v>
      </c>
      <c r="Z1" s="2" t="s">
        <v>6591</v>
      </c>
      <c r="AA1" s="2" t="s">
        <v>137</v>
      </c>
      <c r="AB1" s="2" t="s">
        <v>141</v>
      </c>
      <c r="AC1" s="2" t="s">
        <v>144</v>
      </c>
      <c r="AD1" s="2" t="s">
        <v>147</v>
      </c>
      <c r="AE1" s="2" t="s">
        <v>150</v>
      </c>
      <c r="AF1" s="2" t="s">
        <v>153</v>
      </c>
      <c r="AG1" s="2" t="s">
        <v>156</v>
      </c>
      <c r="AH1" s="2" t="s">
        <v>159</v>
      </c>
      <c r="AI1" s="2" t="s">
        <v>162</v>
      </c>
      <c r="AJ1" s="2" t="s">
        <v>165</v>
      </c>
      <c r="AK1" s="2" t="s">
        <v>169</v>
      </c>
      <c r="AL1" s="2" t="s">
        <v>172</v>
      </c>
      <c r="AM1" s="2" t="s">
        <v>178</v>
      </c>
    </row>
    <row r="2" spans="1:39" ht="15.95" hidden="1" customHeight="1">
      <c r="A2" s="2">
        <v>686.1</v>
      </c>
      <c r="B2" s="2">
        <f>COUNTIF(Q2:W2,"&lt;&gt;N/A")</f>
        <v>5</v>
      </c>
      <c r="C2" s="2">
        <v>47</v>
      </c>
      <c r="D2" s="99" t="s">
        <v>6592</v>
      </c>
      <c r="E2" s="2" t="s">
        <v>5928</v>
      </c>
      <c r="F2" s="2" t="s">
        <v>2885</v>
      </c>
      <c r="G2" s="2" t="str">
        <f>RIGHT(F2, 4)</f>
        <v>2023</v>
      </c>
      <c r="H2" s="2" t="s">
        <v>6593</v>
      </c>
      <c r="I2" s="2" t="s">
        <v>6594</v>
      </c>
      <c r="J2" s="2" t="s">
        <v>6238</v>
      </c>
      <c r="K2" s="25" t="s">
        <v>6595</v>
      </c>
      <c r="L2" s="25" t="str">
        <f>IF(J2="Domain", TEXT(COUNTIF($J$2:J2, "Domain"), "00"), "")</f>
        <v/>
      </c>
      <c r="M2" s="25" t="str">
        <f>IF(J2="Sub-domain", "SD" &amp; TEXT(COUNTIF($J$2:J2, "Sub-domain"), "00"), "")</f>
        <v/>
      </c>
      <c r="N2" s="25" t="e">
        <f t="shared" ref="N2:N65" si="0">IF(J2="Attribute", IF(H2="", "N/A", INDEX(N:N, MATCH(H2, L:L, 0))), "")</f>
        <v>#N/A</v>
      </c>
      <c r="O2" s="25" t="str">
        <f>IF(J2="Domain",
   TEXT(
     COUNTIFS($J$2:J2, "Domain", $C$2:C2, C2),
   "00"),
"")</f>
        <v/>
      </c>
      <c r="P2" s="25" t="str">
        <f>IF(J2="Attribute",
   TEXT(
      IF(COUNTIFS($C$2:C2, C2, $K$2:K2, K2)&gt;1,
         COUNTIFS($C$2:C2, C2, $H$2:H2, H2, $J$2:J2, "Attribute") - 1,
         COUNTIFS($C$2:C2, C2, $H$2:H2, H2, $J$2:J2, "Attribute")
      ),
   "00") &amp;
   IF(COUNTIFS($C$2:C2, C2, $K$2:K2, K2)&gt;1,
      "." &amp; COUNTIFS($C$2:C2, C2, $K$2:K2, K2) - 1,
      ""
   ),
"")</f>
        <v>01</v>
      </c>
      <c r="Q2" s="99" t="s">
        <v>6596</v>
      </c>
      <c r="R2" s="25" t="s">
        <v>6596</v>
      </c>
      <c r="S2" s="2" t="s">
        <v>2170</v>
      </c>
      <c r="U2" s="2" t="s">
        <v>2236</v>
      </c>
      <c r="V2" s="2" t="s">
        <v>2236</v>
      </c>
      <c r="W2" s="2" t="s">
        <v>6597</v>
      </c>
      <c r="Z2" s="2" t="s">
        <v>2236</v>
      </c>
      <c r="AA2" s="2" t="s">
        <v>6224</v>
      </c>
      <c r="AB2" s="2" t="s">
        <v>6224</v>
      </c>
      <c r="AC2" s="2" t="s">
        <v>2636</v>
      </c>
      <c r="AD2" s="2" t="s">
        <v>4069</v>
      </c>
      <c r="AE2" s="2" t="s">
        <v>2601</v>
      </c>
      <c r="AF2" s="2" t="s">
        <v>6598</v>
      </c>
      <c r="AG2" s="2" t="s">
        <v>6196</v>
      </c>
      <c r="AH2" s="2" t="s">
        <v>6196</v>
      </c>
      <c r="AI2" s="2" t="s">
        <v>3109</v>
      </c>
      <c r="AJ2" s="2" t="s">
        <v>6196</v>
      </c>
      <c r="AK2" s="2" t="s">
        <v>2236</v>
      </c>
      <c r="AL2" s="2" t="s">
        <v>2236</v>
      </c>
      <c r="AM2" s="2" t="s">
        <v>6196</v>
      </c>
    </row>
    <row r="3" spans="1:39" ht="15.95" hidden="1" customHeight="1">
      <c r="C3" s="84">
        <v>189</v>
      </c>
      <c r="D3" s="97" t="s">
        <v>6599</v>
      </c>
      <c r="E3" s="2" t="s">
        <v>5994</v>
      </c>
      <c r="F3" s="1" t="s">
        <v>3182</v>
      </c>
      <c r="G3" s="2" t="str">
        <f>RIGHT(F3, 4)</f>
        <v>2022</v>
      </c>
      <c r="H3" s="1"/>
      <c r="I3" s="85" t="s">
        <v>6600</v>
      </c>
      <c r="J3" s="85" t="s">
        <v>6218</v>
      </c>
      <c r="K3" s="2" t="s">
        <v>3206</v>
      </c>
      <c r="L3" s="2" t="str">
        <f>IF(J3="Domain", TEXT(COUNTIF($J$2:J3, "Domain"), "00"), "")</f>
        <v>01</v>
      </c>
      <c r="M3" s="2" t="str">
        <f>IF(J3="Sub-domain", "SD" &amp; TEXT(COUNTIF($J$2:J3, "Sub-domain"), "00"), "")</f>
        <v/>
      </c>
      <c r="N3" s="2" t="str">
        <f t="shared" si="0"/>
        <v/>
      </c>
      <c r="O3" s="2" t="str">
        <f>IF(J3="Domain",
   TEXT(
     COUNTIFS($J$2:J3, "Domain", $C$2:C3, C3),
   "00"),
"")</f>
        <v>01</v>
      </c>
      <c r="P3" s="2" t="str">
        <f>IF(J3="Attribute",
   TEXT(
      IF(COUNTIFS($C$2:C3, C3, $K$2:K3, K3)&gt;1,
         COUNTIFS($C$2:C3, C3, $H$2:H3, H3, $J$2:J3, "Attribute") - 1,
         COUNTIFS($C$2:C3, C3, $H$2:H3, H3, $J$2:J3, "Attribute")
      ),
   "00") &amp;
   IF(COUNTIFS($C$2:C3, C3, $K$2:K3, K3)&gt;1,
      "." &amp; COUNTIFS($C$2:C3, C3, $K$2:K3, K3) - 1,
      ""
   ),
"")</f>
        <v/>
      </c>
      <c r="Q3" s="2" t="s">
        <v>3207</v>
      </c>
      <c r="R3" s="2" t="s">
        <v>3207</v>
      </c>
      <c r="S3" s="22"/>
      <c r="T3" s="22" t="s">
        <v>3205</v>
      </c>
      <c r="AA3" s="2" t="s">
        <v>6601</v>
      </c>
      <c r="AL3" s="2"/>
      <c r="AM3" s="2"/>
    </row>
    <row r="4" spans="1:39" ht="15.95" hidden="1" customHeight="1">
      <c r="C4" s="84">
        <v>189</v>
      </c>
      <c r="D4" s="97" t="s">
        <v>6602</v>
      </c>
      <c r="E4" s="2" t="s">
        <v>5994</v>
      </c>
      <c r="F4" s="1" t="s">
        <v>3182</v>
      </c>
      <c r="G4" s="2" t="str">
        <f>RIGHT(F4, 4)</f>
        <v>2022</v>
      </c>
      <c r="H4" s="1"/>
      <c r="I4" s="85" t="s">
        <v>6603</v>
      </c>
      <c r="J4" s="85" t="s">
        <v>6218</v>
      </c>
      <c r="K4" s="2" t="s">
        <v>3208</v>
      </c>
      <c r="L4" s="2" t="str">
        <f>IF(J4="Domain", TEXT(COUNTIF($J$2:J4, "Domain"), "00"), "")</f>
        <v>02</v>
      </c>
      <c r="M4" s="2" t="str">
        <f>IF(J4="Sub-domain", "SD" &amp; TEXT(COUNTIF($J$2:J4, "Sub-domain"), "00"), "")</f>
        <v/>
      </c>
      <c r="N4" s="2" t="str">
        <f t="shared" si="0"/>
        <v/>
      </c>
      <c r="O4" s="2" t="str">
        <f>IF(J4="Domain",
   TEXT(
     COUNTIFS($J$2:J4, "Domain", $C$2:C4, C4),
   "00"),
"")</f>
        <v>02</v>
      </c>
      <c r="P4" s="2" t="str">
        <f>IF(J4="Attribute",
   TEXT(
      IF(COUNTIFS($C$2:C4, C4, $K$2:K4, K4)&gt;1,
         COUNTIFS($C$2:C4, C4, $H$2:H4, H4, $J$2:J4, "Attribute") - 1,
         COUNTIFS($C$2:C4, C4, $H$2:H4, H4, $J$2:J4, "Attribute")
      ),
   "00") &amp;
   IF(COUNTIFS($C$2:C4, C4, $K$2:K4, K4)&gt;1,
      "." &amp; COUNTIFS($C$2:C4, C4, $K$2:K4, K4) - 1,
      ""
   ),
"")</f>
        <v/>
      </c>
      <c r="Q4" s="2" t="s">
        <v>3209</v>
      </c>
      <c r="R4" s="2" t="s">
        <v>3209</v>
      </c>
      <c r="S4" s="22"/>
      <c r="T4" s="22" t="s">
        <v>3205</v>
      </c>
      <c r="AA4" s="2" t="s">
        <v>6601</v>
      </c>
      <c r="AL4" s="2"/>
      <c r="AM4" s="2"/>
    </row>
    <row r="5" spans="1:39" ht="15.95" hidden="1" customHeight="1">
      <c r="C5" s="84">
        <v>189</v>
      </c>
      <c r="D5" s="97" t="s">
        <v>6604</v>
      </c>
      <c r="E5" s="2" t="s">
        <v>5994</v>
      </c>
      <c r="F5" s="1" t="s">
        <v>3182</v>
      </c>
      <c r="G5" s="2" t="str">
        <f>RIGHT(F5, 4)</f>
        <v>2022</v>
      </c>
      <c r="H5" s="1"/>
      <c r="I5" s="85" t="s">
        <v>6605</v>
      </c>
      <c r="J5" s="85" t="s">
        <v>6218</v>
      </c>
      <c r="K5" s="2" t="s">
        <v>3210</v>
      </c>
      <c r="L5" s="2" t="str">
        <f>IF(J5="Domain", TEXT(COUNTIF($J$2:J5, "Domain"), "00"), "")</f>
        <v>03</v>
      </c>
      <c r="M5" s="2" t="str">
        <f>IF(J5="Sub-domain", "SD" &amp; TEXT(COUNTIF($J$2:J5, "Sub-domain"), "00"), "")</f>
        <v/>
      </c>
      <c r="N5" s="2" t="str">
        <f t="shared" si="0"/>
        <v/>
      </c>
      <c r="O5" s="2" t="str">
        <f>IF(J5="Domain",
   TEXT(
     COUNTIFS($J$2:J5, "Domain", $C$2:C5, C5),
   "00"),
"")</f>
        <v>03</v>
      </c>
      <c r="P5" s="2" t="str">
        <f>IF(J5="Attribute",
   TEXT(
      IF(COUNTIFS($C$2:C5, C5, $K$2:K5, K5)&gt;1,
         COUNTIFS($C$2:C5, C5, $H$2:H5, H5, $J$2:J5, "Attribute") - 1,
         COUNTIFS($C$2:C5, C5, $H$2:H5, H5, $J$2:J5, "Attribute")
      ),
   "00") &amp;
   IF(COUNTIFS($C$2:C5, C5, $K$2:K5, K5)&gt;1,
      "." &amp; COUNTIFS($C$2:C5, C5, $K$2:K5, K5) - 1,
      ""
   ),
"")</f>
        <v/>
      </c>
      <c r="Q5" s="2" t="s">
        <v>3211</v>
      </c>
      <c r="R5" s="2" t="s">
        <v>3211</v>
      </c>
      <c r="S5" s="22"/>
      <c r="T5" s="22" t="s">
        <v>3205</v>
      </c>
      <c r="AA5" s="2" t="s">
        <v>6601</v>
      </c>
      <c r="AL5" s="2"/>
      <c r="AM5" s="2"/>
    </row>
    <row r="6" spans="1:39" ht="15.95" hidden="1" customHeight="1">
      <c r="A6" s="2">
        <v>695</v>
      </c>
      <c r="B6" s="2">
        <f t="shared" ref="B6:B46" si="1">COUNTIF(Q6:W6,"&lt;&gt;N/A")</f>
        <v>3</v>
      </c>
      <c r="C6" s="2">
        <v>1531</v>
      </c>
      <c r="D6" s="97" t="s">
        <v>6606</v>
      </c>
      <c r="E6" s="2" t="s">
        <v>5517</v>
      </c>
      <c r="F6" s="2" t="s">
        <v>2701</v>
      </c>
      <c r="G6" s="2" t="str">
        <f>RIGHT(F6, 4)</f>
        <v>2012</v>
      </c>
      <c r="H6" s="2" t="s">
        <v>2717</v>
      </c>
      <c r="I6" s="2" t="s">
        <v>6607</v>
      </c>
      <c r="J6" s="2" t="s">
        <v>6238</v>
      </c>
      <c r="K6" s="2" t="s">
        <v>5524</v>
      </c>
      <c r="L6" s="2" t="str">
        <f>IF(J6="Domain", TEXT(COUNTIF($J$2:J6, "Domain"), "00"), "")</f>
        <v/>
      </c>
      <c r="M6" s="2" t="str">
        <f>IF(J6="Sub-domain", "SD" &amp; TEXT(COUNTIF($J$2:J6, "Sub-domain"), "00"), "")</f>
        <v/>
      </c>
      <c r="N6" s="2" t="e">
        <f t="shared" si="0"/>
        <v>#N/A</v>
      </c>
      <c r="O6" s="2" t="str">
        <f>IF(J6="Domain",
   TEXT(
     COUNTIFS($J$2:J6, "Domain", $C$2:C6, C6),
   "00"),
"")</f>
        <v/>
      </c>
      <c r="P6" s="2" t="str">
        <f>IF(J6="Attribute",
   TEXT(
      IF(COUNTIFS($C$2:C6, C6, $K$2:K6, K6)&gt;1,
         COUNTIFS($C$2:C6, C6, $H$2:H6, H6, $J$2:J6, "Attribute") - 1,
         COUNTIFS($C$2:C6, C6, $H$2:H6, H6, $J$2:J6, "Attribute")
      ),
   "00") &amp;
   IF(COUNTIFS($C$2:C6, C6, $K$2:K6, K6)&gt;1,
      "." &amp; COUNTIFS($C$2:C6, C6, $K$2:K6, K6) - 1,
      ""
   ),
"")</f>
        <v>01</v>
      </c>
      <c r="Q6" s="2" t="s">
        <v>5524</v>
      </c>
      <c r="R6" s="2" t="s">
        <v>2236</v>
      </c>
      <c r="S6" s="2" t="s">
        <v>2170</v>
      </c>
      <c r="U6" s="2" t="s">
        <v>2236</v>
      </c>
      <c r="V6" s="2" t="s">
        <v>2236</v>
      </c>
      <c r="W6" s="2" t="s">
        <v>2236</v>
      </c>
      <c r="Y6" s="2" t="s">
        <v>6608</v>
      </c>
      <c r="Z6" s="2" t="s">
        <v>2236</v>
      </c>
      <c r="AA6" s="2" t="s">
        <v>6609</v>
      </c>
      <c r="AB6" s="2" t="s">
        <v>6610</v>
      </c>
      <c r="AC6" s="2" t="s">
        <v>2634</v>
      </c>
      <c r="AD6" s="2" t="s">
        <v>6611</v>
      </c>
      <c r="AE6" s="2" t="s">
        <v>6612</v>
      </c>
      <c r="AF6" s="2" t="s">
        <v>2236</v>
      </c>
      <c r="AG6" s="2" t="s">
        <v>6196</v>
      </c>
      <c r="AH6" s="2" t="s">
        <v>6196</v>
      </c>
      <c r="AI6" s="2" t="s">
        <v>6214</v>
      </c>
      <c r="AJ6" s="2" t="s">
        <v>2601</v>
      </c>
      <c r="AK6" s="2" t="s">
        <v>6613</v>
      </c>
      <c r="AL6" s="2" t="s">
        <v>6614</v>
      </c>
      <c r="AM6" s="2" t="s">
        <v>6196</v>
      </c>
    </row>
    <row r="7" spans="1:39" ht="15.95" hidden="1" customHeight="1">
      <c r="A7" s="2">
        <v>21</v>
      </c>
      <c r="B7" s="2">
        <f t="shared" si="1"/>
        <v>6</v>
      </c>
      <c r="C7" s="2">
        <v>13368</v>
      </c>
      <c r="D7" s="97" t="s">
        <v>6615</v>
      </c>
      <c r="E7" s="2" t="s">
        <v>5197</v>
      </c>
      <c r="F7" s="2" t="s">
        <v>6616</v>
      </c>
      <c r="G7" s="2">
        <v>1988</v>
      </c>
      <c r="H7" s="2" t="s">
        <v>2236</v>
      </c>
      <c r="I7" s="2" t="s">
        <v>6617</v>
      </c>
      <c r="J7" s="2" t="s">
        <v>6238</v>
      </c>
      <c r="K7" s="2" t="s">
        <v>6617</v>
      </c>
      <c r="L7" s="2" t="str">
        <f>IF(J7="Domain", TEXT(COUNTIF($J$2:J7, "Domain"), "00"), "")</f>
        <v/>
      </c>
      <c r="M7" s="2" t="str">
        <f>IF(J7="Sub-domain", "SD" &amp; TEXT(COUNTIF($J$2:J7, "Sub-domain"), "00"), "")</f>
        <v/>
      </c>
      <c r="N7" s="2" t="e">
        <f t="shared" si="0"/>
        <v>#N/A</v>
      </c>
      <c r="O7" s="2" t="str">
        <f>IF(J7="Domain",
   TEXT(
     COUNTIFS($J$2:J7, "Domain", $C$2:C7, C7),
   "00"),
"")</f>
        <v/>
      </c>
      <c r="P7" s="2" t="str">
        <f>IF(J7="Attribute",
   TEXT(
      IF(COUNTIFS($C$2:C7, C7, $K$2:K7, K7)&gt;1,
         COUNTIFS($C$2:C7, C7, $H$2:H7, H7, $J$2:J7, "Attribute") - 1,
         COUNTIFS($C$2:C7, C7, $H$2:H7, H7, $J$2:J7, "Attribute")
      ),
   "00") &amp;
   IF(COUNTIFS($C$2:C7, C7, $K$2:K7, K7)&gt;1,
      "." &amp; COUNTIFS($C$2:C7, C7, $K$2:K7, K7) - 1,
      ""
   ),
"")</f>
        <v>01</v>
      </c>
      <c r="Q7" s="2" t="s">
        <v>4808</v>
      </c>
      <c r="R7" s="2" t="s">
        <v>4808</v>
      </c>
      <c r="S7" s="2" t="s">
        <v>2170</v>
      </c>
      <c r="U7" s="2" t="s">
        <v>4809</v>
      </c>
      <c r="V7" s="2" t="s">
        <v>5203</v>
      </c>
      <c r="W7" s="2" t="s">
        <v>2236</v>
      </c>
      <c r="Z7" s="2" t="s">
        <v>6618</v>
      </c>
      <c r="AA7" t="s">
        <v>6619</v>
      </c>
      <c r="AB7" t="s">
        <v>6620</v>
      </c>
      <c r="AC7" s="2" t="s">
        <v>2636</v>
      </c>
      <c r="AD7" s="2" t="s">
        <v>6621</v>
      </c>
      <c r="AE7" s="2" t="s">
        <v>6622</v>
      </c>
      <c r="AF7" s="2" t="s">
        <v>6619</v>
      </c>
      <c r="AG7" s="2" t="s">
        <v>6196</v>
      </c>
      <c r="AH7" s="2" t="s">
        <v>6196</v>
      </c>
      <c r="AI7" s="2" t="s">
        <v>3109</v>
      </c>
      <c r="AJ7" s="2" t="s">
        <v>6623</v>
      </c>
      <c r="AK7" s="2" t="s">
        <v>2236</v>
      </c>
      <c r="AL7" s="2" t="s">
        <v>2236</v>
      </c>
      <c r="AM7" s="2" t="s">
        <v>6196</v>
      </c>
    </row>
    <row r="8" spans="1:39" ht="15.95" hidden="1" customHeight="1">
      <c r="A8" s="2">
        <v>1</v>
      </c>
      <c r="B8" s="2">
        <f t="shared" si="1"/>
        <v>4</v>
      </c>
      <c r="C8" s="84">
        <v>2749</v>
      </c>
      <c r="D8" s="97" t="s">
        <v>6624</v>
      </c>
      <c r="E8" s="2" t="s">
        <v>5962</v>
      </c>
      <c r="F8" s="2" t="s">
        <v>4176</v>
      </c>
      <c r="G8" s="2" t="str">
        <f t="shared" ref="G8:G39" si="2">RIGHT(F8, 4)</f>
        <v>1988</v>
      </c>
      <c r="H8" s="2" t="s">
        <v>2236</v>
      </c>
      <c r="I8" s="2" t="s">
        <v>6617</v>
      </c>
      <c r="J8" s="2" t="s">
        <v>6238</v>
      </c>
      <c r="K8" s="2" t="s">
        <v>6617</v>
      </c>
      <c r="L8" s="2" t="str">
        <f>IF(J8="Domain", TEXT(COUNTIF($J$2:J8, "Domain"), "00"), "")</f>
        <v/>
      </c>
      <c r="M8" s="2" t="str">
        <f>IF(J8="Sub-domain", "SD" &amp; TEXT(COUNTIF($J$2:J8, "Sub-domain"), "00"), "")</f>
        <v/>
      </c>
      <c r="N8" s="2" t="e">
        <f t="shared" si="0"/>
        <v>#N/A</v>
      </c>
      <c r="O8" s="2" t="str">
        <f>IF(J8="Domain",
   TEXT(
     COUNTIFS($J$2:J8, "Domain", $C$2:C8, C8),
   "00"),
"")</f>
        <v/>
      </c>
      <c r="P8" s="2" t="str">
        <f>IF(J8="Attribute",
   TEXT(
      IF(COUNTIFS($C$2:C8, C8, $K$2:K8, K8)&gt;1,
         COUNTIFS($C$2:C8, C8, $H$2:H8, H8, $J$2:J8, "Attribute") - 1,
         COUNTIFS($C$2:C8, C8, $H$2:H8, H8, $J$2:J8, "Attribute")
      ),
   "00") &amp;
   IF(COUNTIFS($C$2:C8, C8, $K$2:K8, K8)&gt;1,
      "." &amp; COUNTIFS($C$2:C8, C8, $K$2:K8, K8) - 1,
      ""
   ),
"")</f>
        <v>01</v>
      </c>
      <c r="Q8" s="22" t="s">
        <v>5963</v>
      </c>
      <c r="R8" s="22" t="s">
        <v>5963</v>
      </c>
      <c r="S8" s="22" t="s">
        <v>2170</v>
      </c>
      <c r="T8" s="22"/>
      <c r="U8" s="2" t="s">
        <v>2236</v>
      </c>
      <c r="V8" s="2" t="s">
        <v>2236</v>
      </c>
      <c r="W8" s="2" t="s">
        <v>2236</v>
      </c>
      <c r="Z8" s="2" t="s">
        <v>6618</v>
      </c>
      <c r="AA8" t="s">
        <v>6619</v>
      </c>
      <c r="AB8" t="s">
        <v>6620</v>
      </c>
      <c r="AC8" s="2" t="s">
        <v>2636</v>
      </c>
      <c r="AD8" s="2" t="s">
        <v>6621</v>
      </c>
      <c r="AE8" s="2" t="s">
        <v>6622</v>
      </c>
      <c r="AF8" s="2" t="s">
        <v>6619</v>
      </c>
      <c r="AG8" s="2" t="s">
        <v>6196</v>
      </c>
      <c r="AH8" s="2" t="s">
        <v>6196</v>
      </c>
      <c r="AI8" s="2" t="s">
        <v>3109</v>
      </c>
      <c r="AJ8" s="2" t="s">
        <v>6623</v>
      </c>
      <c r="AK8" s="2" t="s">
        <v>2236</v>
      </c>
      <c r="AL8" s="2" t="s">
        <v>2236</v>
      </c>
      <c r="AM8" s="2" t="s">
        <v>6196</v>
      </c>
    </row>
    <row r="9" spans="1:39" ht="15.95" hidden="1" customHeight="1">
      <c r="A9" s="2">
        <v>22</v>
      </c>
      <c r="B9" s="2">
        <f t="shared" si="1"/>
        <v>6</v>
      </c>
      <c r="C9" s="2">
        <v>5678</v>
      </c>
      <c r="D9" s="97" t="s">
        <v>6625</v>
      </c>
      <c r="E9" s="2" t="s">
        <v>5954</v>
      </c>
      <c r="F9" s="2" t="s">
        <v>4176</v>
      </c>
      <c r="G9" s="2" t="str">
        <f t="shared" si="2"/>
        <v>1988</v>
      </c>
      <c r="H9" s="2" t="s">
        <v>6626</v>
      </c>
      <c r="I9" s="2" t="s">
        <v>6617</v>
      </c>
      <c r="J9" s="2" t="s">
        <v>6238</v>
      </c>
      <c r="K9" s="2" t="s">
        <v>6617</v>
      </c>
      <c r="L9" s="2" t="str">
        <f>IF(J9="Domain", TEXT(COUNTIF($J$2:J9, "Domain"), "00"), "")</f>
        <v/>
      </c>
      <c r="M9" s="2" t="str">
        <f>IF(J9="Sub-domain", "SD" &amp; TEXT(COUNTIF($J$2:J9, "Sub-domain"), "00"), "")</f>
        <v/>
      </c>
      <c r="N9" s="2" t="e">
        <f t="shared" si="0"/>
        <v>#N/A</v>
      </c>
      <c r="O9" s="2" t="str">
        <f>IF(J9="Domain",
   TEXT(
     COUNTIFS($J$2:J9, "Domain", $C$2:C9, C9),
   "00"),
"")</f>
        <v/>
      </c>
      <c r="P9" s="2" t="str">
        <f>IF(J9="Attribute",
   TEXT(
      IF(COUNTIFS($C$2:C9, C9, $K$2:K9, K9)&gt;1,
         COUNTIFS($C$2:C9, C9, $H$2:H9, H9, $J$2:J9, "Attribute") - 1,
         COUNTIFS($C$2:C9, C9, $H$2:H9, H9, $J$2:J9, "Attribute")
      ),
   "00") &amp;
   IF(COUNTIFS($C$2:C9, C9, $K$2:K9, K9)&gt;1,
      "." &amp; COUNTIFS($C$2:C9, C9, $K$2:K9, K9) - 1,
      ""
   ),
"")</f>
        <v>01</v>
      </c>
      <c r="Q9" s="2" t="s">
        <v>4406</v>
      </c>
      <c r="R9" s="2" t="s">
        <v>4406</v>
      </c>
      <c r="S9" s="2" t="s">
        <v>2170</v>
      </c>
      <c r="U9" s="2" t="s">
        <v>4407</v>
      </c>
      <c r="V9" s="2" t="s">
        <v>4408</v>
      </c>
      <c r="W9" s="2" t="s">
        <v>2236</v>
      </c>
      <c r="Z9" s="2" t="s">
        <v>6618</v>
      </c>
      <c r="AA9" t="s">
        <v>6619</v>
      </c>
      <c r="AB9" t="s">
        <v>6620</v>
      </c>
      <c r="AC9" s="2" t="s">
        <v>2636</v>
      </c>
      <c r="AD9" s="2" t="s">
        <v>6621</v>
      </c>
      <c r="AE9" s="2" t="s">
        <v>6622</v>
      </c>
      <c r="AF9" s="2" t="s">
        <v>6619</v>
      </c>
      <c r="AG9" s="2" t="s">
        <v>6196</v>
      </c>
      <c r="AH9" s="2" t="s">
        <v>6196</v>
      </c>
      <c r="AI9" s="2" t="s">
        <v>3109</v>
      </c>
      <c r="AJ9" s="2" t="s">
        <v>6623</v>
      </c>
      <c r="AK9" s="2" t="s">
        <v>2236</v>
      </c>
      <c r="AL9" s="2" t="s">
        <v>2236</v>
      </c>
      <c r="AM9" s="2" t="s">
        <v>6627</v>
      </c>
    </row>
    <row r="10" spans="1:39" ht="15.95" hidden="1" customHeight="1">
      <c r="A10" s="2">
        <v>25</v>
      </c>
      <c r="B10" s="2">
        <f t="shared" si="1"/>
        <v>6</v>
      </c>
      <c r="C10" s="2">
        <v>2657</v>
      </c>
      <c r="D10" s="97" t="s">
        <v>6628</v>
      </c>
      <c r="E10" s="2" t="s">
        <v>5569</v>
      </c>
      <c r="F10" s="2" t="s">
        <v>4118</v>
      </c>
      <c r="G10" s="2" t="str">
        <f t="shared" si="2"/>
        <v>1994</v>
      </c>
      <c r="H10" s="2" t="s">
        <v>4126</v>
      </c>
      <c r="I10" s="2" t="s">
        <v>6617</v>
      </c>
      <c r="J10" s="2" t="s">
        <v>6238</v>
      </c>
      <c r="K10" s="2" t="s">
        <v>6617</v>
      </c>
      <c r="L10" s="2" t="str">
        <f>IF(J10="Domain", TEXT(COUNTIF($J$2:J10, "Domain"), "00"), "")</f>
        <v/>
      </c>
      <c r="M10" s="2" t="str">
        <f>IF(J10="Sub-domain", "SD" &amp; TEXT(COUNTIF($J$2:J10, "Sub-domain"), "00"), "")</f>
        <v/>
      </c>
      <c r="N10" s="2" t="e">
        <f t="shared" si="0"/>
        <v>#N/A</v>
      </c>
      <c r="O10" s="2" t="str">
        <f>IF(J10="Domain",
   TEXT(
     COUNTIFS($J$2:J10, "Domain", $C$2:C10, C10),
   "00"),
"")</f>
        <v/>
      </c>
      <c r="P10" s="2" t="str">
        <f>IF(J10="Attribute",
   TEXT(
      IF(COUNTIFS($C$2:C10, C10, $K$2:K10, K10)&gt;1,
         COUNTIFS($C$2:C10, C10, $H$2:H10, H10, $J$2:J10, "Attribute") - 1,
         COUNTIFS($C$2:C10, C10, $H$2:H10, H10, $J$2:J10, "Attribute")
      ),
   "00") &amp;
   IF(COUNTIFS($C$2:C10, C10, $K$2:K10, K10)&gt;1,
      "." &amp; COUNTIFS($C$2:C10, C10, $K$2:K10, K10) - 1,
      ""
   ),
"")</f>
        <v>01</v>
      </c>
      <c r="Q10" s="2" t="s">
        <v>4128</v>
      </c>
      <c r="R10" s="2" t="s">
        <v>4128</v>
      </c>
      <c r="S10" s="2" t="s">
        <v>2170</v>
      </c>
      <c r="U10" s="2" t="s">
        <v>4129</v>
      </c>
      <c r="V10" s="2" t="s">
        <v>4130</v>
      </c>
      <c r="W10" s="2" t="s">
        <v>2236</v>
      </c>
      <c r="Z10" s="2" t="s">
        <v>6618</v>
      </c>
      <c r="AA10" t="s">
        <v>6619</v>
      </c>
      <c r="AB10" t="s">
        <v>6620</v>
      </c>
      <c r="AC10" s="2" t="s">
        <v>2636</v>
      </c>
      <c r="AD10" s="2" t="s">
        <v>6621</v>
      </c>
      <c r="AE10" s="2" t="s">
        <v>6622</v>
      </c>
      <c r="AF10" s="2" t="s">
        <v>6619</v>
      </c>
      <c r="AG10" s="2" t="s">
        <v>6196</v>
      </c>
      <c r="AH10" s="2" t="s">
        <v>6196</v>
      </c>
      <c r="AI10" s="2" t="s">
        <v>3109</v>
      </c>
      <c r="AJ10" s="2" t="s">
        <v>6623</v>
      </c>
      <c r="AK10" s="2" t="s">
        <v>2236</v>
      </c>
      <c r="AL10" s="2" t="s">
        <v>2236</v>
      </c>
      <c r="AM10" s="2" t="s">
        <v>6196</v>
      </c>
    </row>
    <row r="11" spans="1:39" ht="15.95" hidden="1" customHeight="1">
      <c r="A11" s="2">
        <v>23</v>
      </c>
      <c r="B11" s="2">
        <f t="shared" si="1"/>
        <v>6</v>
      </c>
      <c r="C11" s="2">
        <v>5578</v>
      </c>
      <c r="D11" s="97" t="s">
        <v>6629</v>
      </c>
      <c r="E11" s="2" t="s">
        <v>5251</v>
      </c>
      <c r="F11" s="2" t="s">
        <v>4342</v>
      </c>
      <c r="G11" s="2" t="str">
        <f t="shared" si="2"/>
        <v>2001</v>
      </c>
      <c r="H11" s="2" t="s">
        <v>2236</v>
      </c>
      <c r="I11" s="2" t="s">
        <v>6617</v>
      </c>
      <c r="J11" s="2" t="s">
        <v>6238</v>
      </c>
      <c r="K11" s="2" t="s">
        <v>6617</v>
      </c>
      <c r="L11" s="2" t="str">
        <f>IF(J11="Domain", TEXT(COUNTIF($J$2:J11, "Domain"), "00"), "")</f>
        <v/>
      </c>
      <c r="M11" s="2" t="str">
        <f>IF(J11="Sub-domain", "SD" &amp; TEXT(COUNTIF($J$2:J11, "Sub-domain"), "00"), "")</f>
        <v/>
      </c>
      <c r="N11" s="2" t="e">
        <f t="shared" si="0"/>
        <v>#N/A</v>
      </c>
      <c r="O11" s="2" t="str">
        <f>IF(J11="Domain",
   TEXT(
     COUNTIFS($J$2:J11, "Domain", $C$2:C11, C11),
   "00"),
"")</f>
        <v/>
      </c>
      <c r="P11" s="2" t="str">
        <f>IF(J11="Attribute",
   TEXT(
      IF(COUNTIFS($C$2:C11, C11, $K$2:K11, K11)&gt;1,
         COUNTIFS($C$2:C11, C11, $H$2:H11, H11, $J$2:J11, "Attribute") - 1,
         COUNTIFS($C$2:C11, C11, $H$2:H11, H11, $J$2:J11, "Attribute")
      ),
   "00") &amp;
   IF(COUNTIFS($C$2:C11, C11, $K$2:K11, K11)&gt;1,
      "." &amp; COUNTIFS($C$2:C11, C11, $K$2:K11, K11) - 1,
      ""
   ),
"")</f>
        <v>01</v>
      </c>
      <c r="Q11" s="2" t="s">
        <v>5263</v>
      </c>
      <c r="R11" s="2" t="s">
        <v>5263</v>
      </c>
      <c r="S11" s="2" t="s">
        <v>2170</v>
      </c>
      <c r="U11" s="2" t="s">
        <v>6630</v>
      </c>
      <c r="V11" s="2" t="s">
        <v>6631</v>
      </c>
      <c r="W11" s="2" t="s">
        <v>2236</v>
      </c>
      <c r="Z11" s="2" t="s">
        <v>6618</v>
      </c>
      <c r="AA11" t="s">
        <v>6619</v>
      </c>
      <c r="AB11" t="s">
        <v>6620</v>
      </c>
      <c r="AC11" s="2" t="s">
        <v>2636</v>
      </c>
      <c r="AD11" s="2" t="s">
        <v>6621</v>
      </c>
      <c r="AE11" s="2" t="s">
        <v>6622</v>
      </c>
      <c r="AF11" s="2" t="s">
        <v>6619</v>
      </c>
      <c r="AG11" s="2" t="s">
        <v>6196</v>
      </c>
      <c r="AH11" s="2" t="s">
        <v>6196</v>
      </c>
      <c r="AI11" s="2" t="s">
        <v>3109</v>
      </c>
      <c r="AJ11" s="2" t="s">
        <v>6623</v>
      </c>
      <c r="AK11" s="2" t="s">
        <v>2236</v>
      </c>
      <c r="AL11" s="2" t="s">
        <v>2236</v>
      </c>
      <c r="AM11" s="2" t="s">
        <v>6196</v>
      </c>
    </row>
    <row r="12" spans="1:39" ht="15.95" hidden="1" customHeight="1">
      <c r="A12" s="2">
        <v>10</v>
      </c>
      <c r="B12" s="2">
        <f t="shared" si="1"/>
        <v>5</v>
      </c>
      <c r="C12" s="2">
        <v>2415</v>
      </c>
      <c r="D12" s="97" t="s">
        <v>6632</v>
      </c>
      <c r="E12" s="2" t="s">
        <v>5286</v>
      </c>
      <c r="F12" s="2" t="s">
        <v>4093</v>
      </c>
      <c r="G12" s="2" t="str">
        <f t="shared" si="2"/>
        <v>2001</v>
      </c>
      <c r="H12" s="2" t="s">
        <v>2236</v>
      </c>
      <c r="I12" s="2" t="s">
        <v>6617</v>
      </c>
      <c r="J12" s="2" t="s">
        <v>6238</v>
      </c>
      <c r="K12" s="2" t="s">
        <v>6617</v>
      </c>
      <c r="L12" s="2" t="str">
        <f>IF(J12="Domain", TEXT(COUNTIF($J$2:J12, "Domain"), "00"), "")</f>
        <v/>
      </c>
      <c r="M12" s="2" t="str">
        <f>IF(J12="Sub-domain", "SD" &amp; TEXT(COUNTIF($J$2:J12, "Sub-domain"), "00"), "")</f>
        <v/>
      </c>
      <c r="N12" s="2" t="e">
        <f t="shared" si="0"/>
        <v>#N/A</v>
      </c>
      <c r="O12" s="2" t="str">
        <f>IF(J12="Domain",
   TEXT(
     COUNTIFS($J$2:J12, "Domain", $C$2:C12, C12),
   "00"),
"")</f>
        <v/>
      </c>
      <c r="P12" s="2" t="str">
        <f>IF(J12="Attribute",
   TEXT(
      IF(COUNTIFS($C$2:C12, C12, $K$2:K12, K12)&gt;1,
         COUNTIFS($C$2:C12, C12, $H$2:H12, H12, $J$2:J12, "Attribute") - 1,
         COUNTIFS($C$2:C12, C12, $H$2:H12, H12, $J$2:J12, "Attribute")
      ),
   "00") &amp;
   IF(COUNTIFS($C$2:C12, C12, $K$2:K12, K12)&gt;1,
      "." &amp; COUNTIFS($C$2:C12, C12, $K$2:K12, K12) - 1,
      ""
   ),
"")</f>
        <v>01</v>
      </c>
      <c r="Q12" s="2" t="s">
        <v>5289</v>
      </c>
      <c r="R12" s="2" t="s">
        <v>5289</v>
      </c>
      <c r="S12" s="2" t="s">
        <v>2170</v>
      </c>
      <c r="U12" s="2" t="s">
        <v>2236</v>
      </c>
      <c r="V12" s="2" t="s">
        <v>6633</v>
      </c>
      <c r="W12" s="2" t="s">
        <v>2236</v>
      </c>
      <c r="Z12" s="2" t="s">
        <v>6618</v>
      </c>
      <c r="AA12" t="s">
        <v>6619</v>
      </c>
      <c r="AB12" t="s">
        <v>6620</v>
      </c>
      <c r="AC12" s="2" t="s">
        <v>2636</v>
      </c>
      <c r="AD12" s="2" t="s">
        <v>6621</v>
      </c>
      <c r="AE12" s="2" t="s">
        <v>6622</v>
      </c>
      <c r="AF12" s="2" t="s">
        <v>6619</v>
      </c>
      <c r="AG12" s="2" t="s">
        <v>6196</v>
      </c>
      <c r="AH12" s="2" t="s">
        <v>6196</v>
      </c>
      <c r="AI12" s="2" t="s">
        <v>3109</v>
      </c>
      <c r="AJ12" s="2" t="s">
        <v>6623</v>
      </c>
      <c r="AK12" s="2" t="s">
        <v>2236</v>
      </c>
      <c r="AL12" s="2" t="s">
        <v>2236</v>
      </c>
      <c r="AM12" s="2" t="s">
        <v>6634</v>
      </c>
    </row>
    <row r="13" spans="1:39" ht="15.95" hidden="1" customHeight="1">
      <c r="A13" s="2">
        <v>2</v>
      </c>
      <c r="B13" s="2">
        <f t="shared" si="1"/>
        <v>3</v>
      </c>
      <c r="C13" s="2">
        <v>2312</v>
      </c>
      <c r="D13" s="97" t="s">
        <v>6635</v>
      </c>
      <c r="E13" s="2" t="s">
        <v>5923</v>
      </c>
      <c r="F13" s="2" t="s">
        <v>4040</v>
      </c>
      <c r="G13" s="2" t="str">
        <f t="shared" si="2"/>
        <v>2003</v>
      </c>
      <c r="H13" s="2" t="s">
        <v>4065</v>
      </c>
      <c r="I13" s="2" t="s">
        <v>6617</v>
      </c>
      <c r="J13" s="2" t="s">
        <v>6238</v>
      </c>
      <c r="K13" s="2" t="s">
        <v>6617</v>
      </c>
      <c r="L13" s="2" t="str">
        <f>IF(J13="Domain", TEXT(COUNTIF($J$2:J13, "Domain"), "00"), "")</f>
        <v/>
      </c>
      <c r="M13" s="2" t="str">
        <f>IF(J13="Sub-domain", "SD" &amp; TEXT(COUNTIF($J$2:J13, "Sub-domain"), "00"), "")</f>
        <v/>
      </c>
      <c r="N13" s="2" t="e">
        <f t="shared" si="0"/>
        <v>#N/A</v>
      </c>
      <c r="O13" s="2" t="str">
        <f>IF(J13="Domain",
   TEXT(
     COUNTIFS($J$2:J13, "Domain", $C$2:C13, C13),
   "00"),
"")</f>
        <v/>
      </c>
      <c r="P13" s="2" t="str">
        <f>IF(J13="Attribute",
   TEXT(
      IF(COUNTIFS($C$2:C13, C13, $K$2:K13, K13)&gt;1,
         COUNTIFS($C$2:C13, C13, $H$2:H13, H13, $J$2:J13, "Attribute") - 1,
         COUNTIFS($C$2:C13, C13, $H$2:H13, H13, $J$2:J13, "Attribute")
      ),
   "00") &amp;
   IF(COUNTIFS($C$2:C13, C13, $K$2:K13, K13)&gt;1,
      "." &amp; COUNTIFS($C$2:C13, C13, $K$2:K13, K13) - 1,
      ""
   ),
"")</f>
        <v>01</v>
      </c>
      <c r="Q13" s="2" t="s">
        <v>2236</v>
      </c>
      <c r="R13" s="2" t="s">
        <v>2236</v>
      </c>
      <c r="S13" s="2" t="s">
        <v>2170</v>
      </c>
      <c r="U13" s="2" t="s">
        <v>2236</v>
      </c>
      <c r="V13" s="2" t="s">
        <v>2236</v>
      </c>
      <c r="W13" s="2" t="s">
        <v>4072</v>
      </c>
      <c r="Z13" s="2" t="s">
        <v>6618</v>
      </c>
      <c r="AA13" t="s">
        <v>6619</v>
      </c>
      <c r="AB13" t="s">
        <v>6620</v>
      </c>
      <c r="AC13" s="2" t="s">
        <v>2636</v>
      </c>
      <c r="AD13" s="2" t="s">
        <v>6621</v>
      </c>
      <c r="AE13" s="2" t="s">
        <v>6622</v>
      </c>
      <c r="AF13" s="2" t="s">
        <v>6619</v>
      </c>
      <c r="AG13" s="2" t="s">
        <v>6196</v>
      </c>
      <c r="AH13" s="2" t="s">
        <v>6196</v>
      </c>
      <c r="AI13" s="2" t="s">
        <v>3109</v>
      </c>
      <c r="AJ13" s="2" t="s">
        <v>6623</v>
      </c>
      <c r="AK13" s="2" t="s">
        <v>2236</v>
      </c>
      <c r="AL13" s="2" t="s">
        <v>2236</v>
      </c>
      <c r="AM13" s="2" t="s">
        <v>6196</v>
      </c>
    </row>
    <row r="14" spans="1:39" ht="15.95" hidden="1" customHeight="1">
      <c r="A14" s="2">
        <v>26</v>
      </c>
      <c r="B14" s="2">
        <f t="shared" si="1"/>
        <v>6</v>
      </c>
      <c r="C14" s="2">
        <v>2254</v>
      </c>
      <c r="D14" s="2" t="s">
        <v>6636</v>
      </c>
      <c r="E14" s="2" t="s">
        <v>5451</v>
      </c>
      <c r="F14" s="2" t="s">
        <v>3963</v>
      </c>
      <c r="G14" s="2" t="str">
        <f t="shared" si="2"/>
        <v>2004</v>
      </c>
      <c r="H14" s="2" t="s">
        <v>4000</v>
      </c>
      <c r="I14" s="2" t="s">
        <v>6617</v>
      </c>
      <c r="J14" s="2" t="s">
        <v>6238</v>
      </c>
      <c r="K14" s="2" t="s">
        <v>6617</v>
      </c>
      <c r="L14" s="2" t="str">
        <f>IF(J14="Domain", TEXT(COUNTIF($J$2:J14, "Domain"), "00"), "")</f>
        <v/>
      </c>
      <c r="M14" s="2" t="str">
        <f>IF(J14="Sub-domain", "SD" &amp; TEXT(COUNTIF($J$2:J14, "Sub-domain"), "00"), "")</f>
        <v/>
      </c>
      <c r="N14" s="2" t="e">
        <f t="shared" si="0"/>
        <v>#N/A</v>
      </c>
      <c r="O14" s="2" t="str">
        <f>IF(J14="Domain",
   TEXT(
     COUNTIFS($J$2:J14, "Domain", $C$2:C14, C14),
   "00"),
"")</f>
        <v/>
      </c>
      <c r="P14" s="2" t="str">
        <f>IF(J14="Attribute",
   TEXT(
      IF(COUNTIFS($C$2:C14, C14, $K$2:K14, K14)&gt;1,
         COUNTIFS($C$2:C14, C14, $H$2:H14, H14, $J$2:J14, "Attribute") - 1,
         COUNTIFS($C$2:C14, C14, $H$2:H14, H14, $J$2:J14, "Attribute")
      ),
   "00") &amp;
   IF(COUNTIFS($C$2:C14, C14, $K$2:K14, K14)&gt;1,
      "." &amp; COUNTIFS($C$2:C14, C14, $K$2:K14, K14) - 1,
      ""
   ),
"")</f>
        <v>01</v>
      </c>
      <c r="Q14" s="2" t="s">
        <v>4002</v>
      </c>
      <c r="R14" s="2" t="s">
        <v>4002</v>
      </c>
      <c r="S14" s="2" t="s">
        <v>2170</v>
      </c>
      <c r="U14" s="2" t="s">
        <v>4003</v>
      </c>
      <c r="V14" s="2" t="s">
        <v>6637</v>
      </c>
      <c r="W14" s="2" t="s">
        <v>2236</v>
      </c>
      <c r="Z14" s="2" t="s">
        <v>6618</v>
      </c>
      <c r="AA14" t="s">
        <v>6619</v>
      </c>
      <c r="AB14" t="s">
        <v>6620</v>
      </c>
      <c r="AC14" s="2" t="s">
        <v>2636</v>
      </c>
      <c r="AD14" s="2" t="s">
        <v>6621</v>
      </c>
      <c r="AE14" s="2" t="s">
        <v>6622</v>
      </c>
      <c r="AF14" s="2" t="s">
        <v>6619</v>
      </c>
      <c r="AG14" s="2" t="s">
        <v>6196</v>
      </c>
      <c r="AH14" s="2" t="s">
        <v>6196</v>
      </c>
      <c r="AI14" s="2" t="s">
        <v>3109</v>
      </c>
      <c r="AJ14" s="2" t="s">
        <v>6623</v>
      </c>
      <c r="AK14" s="2" t="s">
        <v>2236</v>
      </c>
      <c r="AL14" s="2" t="s">
        <v>2236</v>
      </c>
      <c r="AM14" s="2" t="s">
        <v>6638</v>
      </c>
    </row>
    <row r="15" spans="1:39" ht="15.95" hidden="1" customHeight="1">
      <c r="A15" s="2">
        <v>3</v>
      </c>
      <c r="B15" s="2">
        <f t="shared" si="1"/>
        <v>4</v>
      </c>
      <c r="C15" s="2">
        <v>2090</v>
      </c>
      <c r="D15" s="2" t="s">
        <v>6639</v>
      </c>
      <c r="E15" s="2" t="s">
        <v>5355</v>
      </c>
      <c r="F15" s="2" t="s">
        <v>3863</v>
      </c>
      <c r="G15" s="2" t="str">
        <f t="shared" si="2"/>
        <v>2006</v>
      </c>
      <c r="H15" s="2" t="s">
        <v>2236</v>
      </c>
      <c r="I15" s="2" t="s">
        <v>6617</v>
      </c>
      <c r="J15" s="2" t="s">
        <v>6238</v>
      </c>
      <c r="K15" s="2" t="s">
        <v>6617</v>
      </c>
      <c r="L15" s="2" t="str">
        <f>IF(J15="Domain", TEXT(COUNTIF($J$2:J15, "Domain"), "00"), "")</f>
        <v/>
      </c>
      <c r="M15" s="2" t="str">
        <f>IF(J15="Sub-domain", "SD" &amp; TEXT(COUNTIF($J$2:J15, "Sub-domain"), "00"), "")</f>
        <v/>
      </c>
      <c r="N15" s="2" t="e">
        <f t="shared" si="0"/>
        <v>#N/A</v>
      </c>
      <c r="O15" s="2" t="str">
        <f>IF(J15="Domain",
   TEXT(
     COUNTIFS($J$2:J15, "Domain", $C$2:C15, C15),
   "00"),
"")</f>
        <v/>
      </c>
      <c r="P15" s="2" t="str">
        <f>IF(J15="Attribute",
   TEXT(
      IF(COUNTIFS($C$2:C15, C15, $K$2:K15, K15)&gt;1,
         COUNTIFS($C$2:C15, C15, $H$2:H15, H15, $J$2:J15, "Attribute") - 1,
         COUNTIFS($C$2:C15, C15, $H$2:H15, H15, $J$2:J15, "Attribute")
      ),
   "00") &amp;
   IF(COUNTIFS($C$2:C15, C15, $K$2:K15, K15)&gt;1,
      "." &amp; COUNTIFS($C$2:C15, C15, $K$2:K15, K15) - 1,
      ""
   ),
"")</f>
        <v>01</v>
      </c>
      <c r="Q15" s="2" t="s">
        <v>3870</v>
      </c>
      <c r="R15" s="2" t="s">
        <v>3870</v>
      </c>
      <c r="S15" s="2" t="s">
        <v>2170</v>
      </c>
      <c r="U15" s="2" t="s">
        <v>2236</v>
      </c>
      <c r="V15" s="2" t="s">
        <v>2236</v>
      </c>
      <c r="W15" s="2" t="s">
        <v>2236</v>
      </c>
      <c r="Z15" s="2" t="s">
        <v>6618</v>
      </c>
      <c r="AA15" t="s">
        <v>6619</v>
      </c>
      <c r="AB15" t="s">
        <v>6620</v>
      </c>
      <c r="AC15" s="2" t="s">
        <v>2636</v>
      </c>
      <c r="AD15" s="2" t="s">
        <v>6621</v>
      </c>
      <c r="AE15" s="2" t="s">
        <v>6622</v>
      </c>
      <c r="AF15" s="2" t="s">
        <v>6619</v>
      </c>
      <c r="AG15" s="2" t="s">
        <v>6196</v>
      </c>
      <c r="AH15" s="2" t="s">
        <v>6196</v>
      </c>
      <c r="AI15" s="2" t="s">
        <v>3109</v>
      </c>
      <c r="AJ15" s="2" t="s">
        <v>6623</v>
      </c>
      <c r="AK15" s="2" t="s">
        <v>2236</v>
      </c>
      <c r="AL15" s="2" t="s">
        <v>2236</v>
      </c>
      <c r="AM15" s="2" t="s">
        <v>6196</v>
      </c>
    </row>
    <row r="16" spans="1:39" ht="15.95" hidden="1" customHeight="1">
      <c r="A16" s="2">
        <v>7</v>
      </c>
      <c r="B16" s="2">
        <f t="shared" si="1"/>
        <v>5</v>
      </c>
      <c r="C16" s="2">
        <v>12641</v>
      </c>
      <c r="D16" s="2" t="s">
        <v>6640</v>
      </c>
      <c r="E16" s="2" t="s">
        <v>5470</v>
      </c>
      <c r="F16" s="2" t="s">
        <v>4758</v>
      </c>
      <c r="G16" s="2" t="str">
        <f t="shared" si="2"/>
        <v>2008</v>
      </c>
      <c r="H16" s="2" t="s">
        <v>2236</v>
      </c>
      <c r="I16" s="2" t="s">
        <v>6617</v>
      </c>
      <c r="J16" s="2" t="s">
        <v>6238</v>
      </c>
      <c r="K16" s="2" t="s">
        <v>6617</v>
      </c>
      <c r="L16" s="2" t="str">
        <f>IF(J16="Domain", TEXT(COUNTIF($J$2:J16, "Domain"), "00"), "")</f>
        <v/>
      </c>
      <c r="M16" s="2" t="str">
        <f>IF(J16="Sub-domain", "SD" &amp; TEXT(COUNTIF($J$2:J16, "Sub-domain"), "00"), "")</f>
        <v/>
      </c>
      <c r="N16" s="2" t="e">
        <f t="shared" si="0"/>
        <v>#N/A</v>
      </c>
      <c r="O16" s="2" t="str">
        <f>IF(J16="Domain",
   TEXT(
     COUNTIFS($J$2:J16, "Domain", $C$2:C16, C16),
   "00"),
"")</f>
        <v/>
      </c>
      <c r="P16" s="2" t="str">
        <f>IF(J16="Attribute",
   TEXT(
      IF(COUNTIFS($C$2:C16, C16, $K$2:K16, K16)&gt;1,
         COUNTIFS($C$2:C16, C16, $H$2:H16, H16, $J$2:J16, "Attribute") - 1,
         COUNTIFS($C$2:C16, C16, $H$2:H16, H16, $J$2:J16, "Attribute")
      ),
   "00") &amp;
   IF(COUNTIFS($C$2:C16, C16, $K$2:K16, K16)&gt;1,
      "." &amp; COUNTIFS($C$2:C16, C16, $K$2:K16, K16) - 1,
      ""
   ),
"")</f>
        <v>01</v>
      </c>
      <c r="Q16" s="2" t="s">
        <v>5227</v>
      </c>
      <c r="R16" s="2" t="s">
        <v>5227</v>
      </c>
      <c r="S16" s="2" t="s">
        <v>2170</v>
      </c>
      <c r="U16" s="2" t="s">
        <v>2236</v>
      </c>
      <c r="V16" s="2" t="s">
        <v>2236</v>
      </c>
      <c r="W16" s="2" t="s">
        <v>5473</v>
      </c>
      <c r="Z16" s="2" t="s">
        <v>6618</v>
      </c>
      <c r="AA16" t="s">
        <v>6619</v>
      </c>
      <c r="AB16" t="s">
        <v>6620</v>
      </c>
      <c r="AC16" s="2" t="s">
        <v>2636</v>
      </c>
      <c r="AD16" s="2" t="s">
        <v>6621</v>
      </c>
      <c r="AE16" s="2" t="s">
        <v>6622</v>
      </c>
      <c r="AF16" s="2" t="s">
        <v>6619</v>
      </c>
      <c r="AG16" s="2" t="s">
        <v>6196</v>
      </c>
      <c r="AH16" s="2" t="s">
        <v>6196</v>
      </c>
      <c r="AI16" s="2" t="s">
        <v>3109</v>
      </c>
      <c r="AJ16" s="2" t="s">
        <v>6623</v>
      </c>
      <c r="AK16" s="2" t="s">
        <v>2236</v>
      </c>
      <c r="AL16" s="2" t="s">
        <v>2236</v>
      </c>
      <c r="AM16" s="2" t="s">
        <v>6196</v>
      </c>
    </row>
    <row r="17" spans="1:39" ht="15.95" hidden="1" customHeight="1">
      <c r="A17" s="2">
        <v>19</v>
      </c>
      <c r="B17" s="2">
        <f t="shared" si="1"/>
        <v>5</v>
      </c>
      <c r="C17" s="2">
        <v>1912</v>
      </c>
      <c r="D17" s="2" t="s">
        <v>6641</v>
      </c>
      <c r="E17" s="2" t="s">
        <v>6058</v>
      </c>
      <c r="F17" s="2" t="s">
        <v>6059</v>
      </c>
      <c r="G17" s="2" t="str">
        <f t="shared" si="2"/>
        <v>2008</v>
      </c>
      <c r="H17" s="2" t="s">
        <v>2236</v>
      </c>
      <c r="I17" s="2" t="s">
        <v>6617</v>
      </c>
      <c r="J17" s="2" t="s">
        <v>6238</v>
      </c>
      <c r="K17" s="2" t="s">
        <v>6617</v>
      </c>
      <c r="L17" s="2" t="str">
        <f>IF(J17="Domain", TEXT(COUNTIF($J$2:J17, "Domain"), "00"), "")</f>
        <v/>
      </c>
      <c r="M17" s="2" t="str">
        <f>IF(J17="Sub-domain", "SD" &amp; TEXT(COUNTIF($J$2:J17, "Sub-domain"), "00"), "")</f>
        <v/>
      </c>
      <c r="N17" s="2" t="e">
        <f t="shared" si="0"/>
        <v>#N/A</v>
      </c>
      <c r="O17" s="2" t="str">
        <f>IF(J17="Domain",
   TEXT(
     COUNTIFS($J$2:J17, "Domain", $C$2:C17, C17),
   "00"),
"")</f>
        <v/>
      </c>
      <c r="P17" s="2" t="str">
        <f>IF(J17="Attribute",
   TEXT(
      IF(COUNTIFS($C$2:C17, C17, $K$2:K17, K17)&gt;1,
         COUNTIFS($C$2:C17, C17, $H$2:H17, H17, $J$2:J17, "Attribute") - 1,
         COUNTIFS($C$2:C17, C17, $H$2:H17, H17, $J$2:J17, "Attribute")
      ),
   "00") &amp;
   IF(COUNTIFS($C$2:C17, C17, $K$2:K17, K17)&gt;1,
      "." &amp; COUNTIFS($C$2:C17, C17, $K$2:K17, K17) - 1,
      ""
   ),
"")</f>
        <v>01</v>
      </c>
      <c r="Q17" s="2" t="s">
        <v>6084</v>
      </c>
      <c r="R17" s="2" t="s">
        <v>6084</v>
      </c>
      <c r="S17" s="2" t="s">
        <v>2170</v>
      </c>
      <c r="U17" s="2" t="s">
        <v>6085</v>
      </c>
      <c r="V17" s="2" t="s">
        <v>2236</v>
      </c>
      <c r="W17" s="2" t="s">
        <v>2236</v>
      </c>
      <c r="Z17" s="2" t="s">
        <v>6618</v>
      </c>
      <c r="AA17" t="s">
        <v>6619</v>
      </c>
      <c r="AB17" t="s">
        <v>6620</v>
      </c>
      <c r="AC17" s="2" t="s">
        <v>2636</v>
      </c>
      <c r="AD17" s="2" t="s">
        <v>6621</v>
      </c>
      <c r="AE17" s="2" t="s">
        <v>6622</v>
      </c>
      <c r="AF17" s="2" t="s">
        <v>6619</v>
      </c>
      <c r="AG17" s="2" t="s">
        <v>6196</v>
      </c>
      <c r="AH17" s="2" t="s">
        <v>6196</v>
      </c>
      <c r="AI17" s="2" t="s">
        <v>3109</v>
      </c>
      <c r="AJ17" s="2" t="s">
        <v>6623</v>
      </c>
      <c r="AK17" s="2" t="s">
        <v>2236</v>
      </c>
      <c r="AL17" s="2" t="s">
        <v>2236</v>
      </c>
      <c r="AM17" s="2" t="s">
        <v>6196</v>
      </c>
    </row>
    <row r="18" spans="1:39" ht="15.95" hidden="1" customHeight="1">
      <c r="A18" s="2">
        <v>8</v>
      </c>
      <c r="B18" s="2">
        <f t="shared" si="1"/>
        <v>5</v>
      </c>
      <c r="C18" s="2">
        <v>12387</v>
      </c>
      <c r="D18" s="2" t="s">
        <v>6642</v>
      </c>
      <c r="E18" s="2" t="s">
        <v>5645</v>
      </c>
      <c r="F18" s="2" t="s">
        <v>4666</v>
      </c>
      <c r="G18" s="2" t="str">
        <f t="shared" si="2"/>
        <v>2010</v>
      </c>
      <c r="H18" s="2" t="s">
        <v>2236</v>
      </c>
      <c r="I18" s="2" t="s">
        <v>6617</v>
      </c>
      <c r="J18" s="2" t="s">
        <v>6238</v>
      </c>
      <c r="K18" s="2" t="s">
        <v>6617</v>
      </c>
      <c r="L18" s="2" t="str">
        <f>IF(J18="Domain", TEXT(COUNTIF($J$2:J18, "Domain"), "00"), "")</f>
        <v/>
      </c>
      <c r="M18" s="2" t="str">
        <f>IF(J18="Sub-domain", "SD" &amp; TEXT(COUNTIF($J$2:J18, "Sub-domain"), "00"), "")</f>
        <v/>
      </c>
      <c r="N18" s="2" t="e">
        <f t="shared" si="0"/>
        <v>#N/A</v>
      </c>
      <c r="O18" s="2" t="str">
        <f>IF(J18="Domain",
   TEXT(
     COUNTIFS($J$2:J18, "Domain", $C$2:C18, C18),
   "00"),
"")</f>
        <v/>
      </c>
      <c r="P18" s="2" t="str">
        <f>IF(J18="Attribute",
   TEXT(
      IF(COUNTIFS($C$2:C18, C18, $K$2:K18, K18)&gt;1,
         COUNTIFS($C$2:C18, C18, $H$2:H18, H18, $J$2:J18, "Attribute") - 1,
         COUNTIFS($C$2:C18, C18, $H$2:H18, H18, $J$2:J18, "Attribute")
      ),
   "00") &amp;
   IF(COUNTIFS($C$2:C18, C18, $K$2:K18, K18)&gt;1,
      "." &amp; COUNTIFS($C$2:C18, C18, $K$2:K18, K18) - 1,
      ""
   ),
"")</f>
        <v>01</v>
      </c>
      <c r="Q18" s="2" t="s">
        <v>4702</v>
      </c>
      <c r="R18" s="2" t="s">
        <v>4702</v>
      </c>
      <c r="S18" s="2" t="s">
        <v>2170</v>
      </c>
      <c r="U18" s="2" t="s">
        <v>4703</v>
      </c>
      <c r="V18" s="2" t="s">
        <v>2236</v>
      </c>
      <c r="W18" s="2" t="s">
        <v>2236</v>
      </c>
      <c r="Z18" s="2" t="s">
        <v>6618</v>
      </c>
      <c r="AA18" t="s">
        <v>6619</v>
      </c>
      <c r="AB18" t="s">
        <v>6620</v>
      </c>
      <c r="AC18" s="2" t="s">
        <v>2636</v>
      </c>
      <c r="AD18" s="2" t="s">
        <v>6621</v>
      </c>
      <c r="AE18" s="2" t="s">
        <v>6622</v>
      </c>
      <c r="AF18" s="2" t="s">
        <v>6619</v>
      </c>
      <c r="AG18" s="2" t="s">
        <v>6196</v>
      </c>
      <c r="AH18" s="2" t="s">
        <v>6196</v>
      </c>
      <c r="AI18" s="2" t="s">
        <v>3109</v>
      </c>
      <c r="AJ18" s="2" t="s">
        <v>6623</v>
      </c>
      <c r="AK18" s="2" t="s">
        <v>2236</v>
      </c>
      <c r="AL18" s="2" t="s">
        <v>2236</v>
      </c>
      <c r="AM18" s="2" t="s">
        <v>6196</v>
      </c>
    </row>
    <row r="19" spans="1:39" ht="15.95" hidden="1" customHeight="1">
      <c r="A19" s="2">
        <v>29</v>
      </c>
      <c r="B19" s="2">
        <f t="shared" si="1"/>
        <v>7</v>
      </c>
      <c r="C19" s="2">
        <v>1594</v>
      </c>
      <c r="D19" s="2" t="s">
        <v>6643</v>
      </c>
      <c r="E19" s="2" t="s">
        <v>5295</v>
      </c>
      <c r="F19" s="2" t="s">
        <v>3731</v>
      </c>
      <c r="G19" s="2" t="str">
        <f t="shared" si="2"/>
        <v>2011</v>
      </c>
      <c r="H19" s="2" t="s">
        <v>6644</v>
      </c>
      <c r="I19" s="2" t="s">
        <v>6617</v>
      </c>
      <c r="J19" s="2" t="s">
        <v>6238</v>
      </c>
      <c r="K19" s="2" t="s">
        <v>6617</v>
      </c>
      <c r="L19" s="2" t="str">
        <f>IF(J19="Domain", TEXT(COUNTIF($J$2:J19, "Domain"), "00"), "")</f>
        <v/>
      </c>
      <c r="M19" s="2" t="str">
        <f>IF(J19="Sub-domain", "SD" &amp; TEXT(COUNTIF($J$2:J19, "Sub-domain"), "00"), "")</f>
        <v/>
      </c>
      <c r="N19" s="2" t="e">
        <f t="shared" si="0"/>
        <v>#N/A</v>
      </c>
      <c r="O19" s="2" t="str">
        <f>IF(J19="Domain",
   TEXT(
     COUNTIFS($J$2:J19, "Domain", $C$2:C19, C19),
   "00"),
"")</f>
        <v/>
      </c>
      <c r="P19" s="2" t="str">
        <f>IF(J19="Attribute",
   TEXT(
      IF(COUNTIFS($C$2:C19, C19, $K$2:K19, K19)&gt;1,
         COUNTIFS($C$2:C19, C19, $H$2:H19, H19, $J$2:J19, "Attribute") - 1,
         COUNTIFS($C$2:C19, C19, $H$2:H19, H19, $J$2:J19, "Attribute")
      ),
   "00") &amp;
   IF(COUNTIFS($C$2:C19, C19, $K$2:K19, K19)&gt;1,
      "." &amp; COUNTIFS($C$2:C19, C19, $K$2:K19, K19) - 1,
      ""
   ),
"")</f>
        <v>01</v>
      </c>
      <c r="Q19" s="2" t="s">
        <v>5298</v>
      </c>
      <c r="R19" s="2" t="s">
        <v>5298</v>
      </c>
      <c r="S19" s="2" t="s">
        <v>2170</v>
      </c>
      <c r="U19" s="2" t="s">
        <v>6645</v>
      </c>
      <c r="V19" s="2" t="s">
        <v>5300</v>
      </c>
      <c r="W19" s="2" t="s">
        <v>6646</v>
      </c>
      <c r="Z19" s="2" t="s">
        <v>6618</v>
      </c>
      <c r="AA19" t="s">
        <v>6619</v>
      </c>
      <c r="AB19" t="s">
        <v>6620</v>
      </c>
      <c r="AC19" s="2" t="s">
        <v>2636</v>
      </c>
      <c r="AD19" s="2" t="s">
        <v>6621</v>
      </c>
      <c r="AE19" s="2" t="s">
        <v>6622</v>
      </c>
      <c r="AF19" s="2" t="s">
        <v>6619</v>
      </c>
      <c r="AG19" s="2" t="s">
        <v>6196</v>
      </c>
      <c r="AH19" s="2" t="s">
        <v>6196</v>
      </c>
      <c r="AI19" s="2" t="s">
        <v>3109</v>
      </c>
      <c r="AJ19" s="2" t="s">
        <v>6623</v>
      </c>
      <c r="AK19" s="2" t="s">
        <v>2236</v>
      </c>
      <c r="AL19" s="2" t="s">
        <v>2236</v>
      </c>
      <c r="AM19" s="2" t="s">
        <v>6647</v>
      </c>
    </row>
    <row r="20" spans="1:39" ht="15.95" hidden="1" customHeight="1">
      <c r="A20" s="2">
        <v>11</v>
      </c>
      <c r="B20" s="2">
        <f t="shared" si="1"/>
        <v>5</v>
      </c>
      <c r="C20" s="2">
        <v>1659</v>
      </c>
      <c r="D20" s="2" t="s">
        <v>6648</v>
      </c>
      <c r="E20" s="2" t="s">
        <v>5705</v>
      </c>
      <c r="F20" s="2" t="s">
        <v>3775</v>
      </c>
      <c r="G20" s="2" t="str">
        <f t="shared" si="2"/>
        <v>2011</v>
      </c>
      <c r="H20" s="2" t="s">
        <v>2236</v>
      </c>
      <c r="I20" s="2" t="s">
        <v>6617</v>
      </c>
      <c r="J20" s="2" t="s">
        <v>6238</v>
      </c>
      <c r="K20" s="2" t="s">
        <v>6617</v>
      </c>
      <c r="L20" s="2" t="str">
        <f>IF(J20="Domain", TEXT(COUNTIF($J$2:J20, "Domain"), "00"), "")</f>
        <v/>
      </c>
      <c r="M20" s="2" t="str">
        <f>IF(J20="Sub-domain", "SD" &amp; TEXT(COUNTIF($J$2:J20, "Sub-domain"), "00"), "")</f>
        <v/>
      </c>
      <c r="N20" s="2" t="e">
        <f t="shared" si="0"/>
        <v>#N/A</v>
      </c>
      <c r="O20" s="2" t="str">
        <f>IF(J20="Domain",
   TEXT(
     COUNTIFS($J$2:J20, "Domain", $C$2:C20, C20),
   "00"),
"")</f>
        <v/>
      </c>
      <c r="P20" s="2" t="str">
        <f>IF(J20="Attribute",
   TEXT(
      IF(COUNTIFS($C$2:C20, C20, $K$2:K20, K20)&gt;1,
         COUNTIFS($C$2:C20, C20, $H$2:H20, H20, $J$2:J20, "Attribute") - 1,
         COUNTIFS($C$2:C20, C20, $H$2:H20, H20, $J$2:J20, "Attribute")
      ),
   "00") &amp;
   IF(COUNTIFS($C$2:C20, C20, $K$2:K20, K20)&gt;1,
      "." &amp; COUNTIFS($C$2:C20, C20, $K$2:K20, K20) - 1,
      ""
   ),
"")</f>
        <v>01</v>
      </c>
      <c r="Q20" s="2" t="s">
        <v>6649</v>
      </c>
      <c r="R20" s="2" t="s">
        <v>6649</v>
      </c>
      <c r="S20" s="2" t="s">
        <v>2170</v>
      </c>
      <c r="U20" s="2" t="s">
        <v>3785</v>
      </c>
      <c r="V20" s="2" t="s">
        <v>2236</v>
      </c>
      <c r="W20" s="2" t="s">
        <v>2236</v>
      </c>
      <c r="Z20" s="2" t="s">
        <v>6618</v>
      </c>
      <c r="AA20" t="s">
        <v>6619</v>
      </c>
      <c r="AB20" t="s">
        <v>6620</v>
      </c>
      <c r="AC20" s="2" t="s">
        <v>2636</v>
      </c>
      <c r="AD20" s="2" t="s">
        <v>6621</v>
      </c>
      <c r="AE20" s="2" t="s">
        <v>6622</v>
      </c>
      <c r="AF20" s="2" t="s">
        <v>6619</v>
      </c>
      <c r="AG20" s="2" t="s">
        <v>6196</v>
      </c>
      <c r="AH20" s="2" t="s">
        <v>6196</v>
      </c>
      <c r="AI20" s="2" t="s">
        <v>3109</v>
      </c>
      <c r="AJ20" s="2" t="s">
        <v>6623</v>
      </c>
      <c r="AK20" s="2" t="s">
        <v>2236</v>
      </c>
      <c r="AL20" s="2" t="s">
        <v>2236</v>
      </c>
      <c r="AM20" s="2" t="s">
        <v>6196</v>
      </c>
    </row>
    <row r="21" spans="1:39" ht="15.95" hidden="1" customHeight="1">
      <c r="A21" s="2">
        <v>12</v>
      </c>
      <c r="B21" s="2">
        <f t="shared" si="1"/>
        <v>5</v>
      </c>
      <c r="C21" s="2">
        <v>1543</v>
      </c>
      <c r="D21" s="2" t="s">
        <v>6650</v>
      </c>
      <c r="E21" s="2" t="s">
        <v>5582</v>
      </c>
      <c r="F21" s="2" t="s">
        <v>2786</v>
      </c>
      <c r="G21" s="2" t="str">
        <f t="shared" si="2"/>
        <v>2012</v>
      </c>
      <c r="H21" s="2" t="s">
        <v>2236</v>
      </c>
      <c r="I21" s="2" t="s">
        <v>6617</v>
      </c>
      <c r="J21" s="2" t="s">
        <v>6238</v>
      </c>
      <c r="K21" s="2" t="s">
        <v>6617</v>
      </c>
      <c r="L21" s="2" t="str">
        <f>IF(J21="Domain", TEXT(COUNTIF($J$2:J21, "Domain"), "00"), "")</f>
        <v/>
      </c>
      <c r="M21" s="2" t="str">
        <f>IF(J21="Sub-domain", "SD" &amp; TEXT(COUNTIF($J$2:J21, "Sub-domain"), "00"), "")</f>
        <v/>
      </c>
      <c r="N21" s="2" t="e">
        <f t="shared" si="0"/>
        <v>#N/A</v>
      </c>
      <c r="O21" s="2" t="str">
        <f>IF(J21="Domain",
   TEXT(
     COUNTIFS($J$2:J21, "Domain", $C$2:C21, C21),
   "00"),
"")</f>
        <v/>
      </c>
      <c r="P21" s="2" t="str">
        <f>IF(J21="Attribute",
   TEXT(
      IF(COUNTIFS($C$2:C21, C21, $K$2:K21, K21)&gt;1,
         COUNTIFS($C$2:C21, C21, $H$2:H21, H21, $J$2:J21, "Attribute") - 1,
         COUNTIFS($C$2:C21, C21, $H$2:H21, H21, $J$2:J21, "Attribute")
      ),
   "00") &amp;
   IF(COUNTIFS($C$2:C21, C21, $K$2:K21, K21)&gt;1,
      "." &amp; COUNTIFS($C$2:C21, C21, $K$2:K21, K21) - 1,
      ""
   ),
"")</f>
        <v>01</v>
      </c>
      <c r="Q21" s="2" t="s">
        <v>2792</v>
      </c>
      <c r="R21" s="2" t="s">
        <v>2792</v>
      </c>
      <c r="S21" s="2" t="s">
        <v>2170</v>
      </c>
      <c r="U21" s="2" t="s">
        <v>2236</v>
      </c>
      <c r="V21" s="2" t="s">
        <v>2793</v>
      </c>
      <c r="W21" s="2" t="s">
        <v>2236</v>
      </c>
      <c r="Z21" s="2" t="s">
        <v>6618</v>
      </c>
      <c r="AA21" t="s">
        <v>6619</v>
      </c>
      <c r="AB21" t="s">
        <v>6620</v>
      </c>
      <c r="AC21" s="2" t="s">
        <v>2636</v>
      </c>
      <c r="AD21" s="2" t="s">
        <v>6621</v>
      </c>
      <c r="AE21" s="2" t="s">
        <v>6622</v>
      </c>
      <c r="AF21" s="2" t="s">
        <v>6619</v>
      </c>
      <c r="AG21" s="2" t="s">
        <v>6196</v>
      </c>
      <c r="AH21" s="2" t="s">
        <v>6196</v>
      </c>
      <c r="AI21" s="2" t="s">
        <v>3109</v>
      </c>
      <c r="AJ21" s="2" t="s">
        <v>6623</v>
      </c>
      <c r="AK21" s="2" t="s">
        <v>2236</v>
      </c>
      <c r="AL21" s="2" t="s">
        <v>2236</v>
      </c>
      <c r="AM21" s="2" t="s">
        <v>6196</v>
      </c>
    </row>
    <row r="22" spans="1:39" ht="15.95" hidden="1" customHeight="1">
      <c r="A22" s="2">
        <v>9</v>
      </c>
      <c r="B22" s="2">
        <f t="shared" si="1"/>
        <v>5</v>
      </c>
      <c r="C22" s="2">
        <v>8518</v>
      </c>
      <c r="D22" s="2" t="s">
        <v>6651</v>
      </c>
      <c r="E22" s="2" t="s">
        <v>5686</v>
      </c>
      <c r="F22" s="2" t="s">
        <v>4571</v>
      </c>
      <c r="G22" s="2" t="str">
        <f t="shared" si="2"/>
        <v>2013</v>
      </c>
      <c r="H22" s="2" t="s">
        <v>2236</v>
      </c>
      <c r="I22" s="2" t="s">
        <v>6617</v>
      </c>
      <c r="J22" s="2" t="s">
        <v>6238</v>
      </c>
      <c r="K22" s="2" t="s">
        <v>6617</v>
      </c>
      <c r="L22" s="2" t="str">
        <f>IF(J22="Domain", TEXT(COUNTIF($J$2:J22, "Domain"), "00"), "")</f>
        <v/>
      </c>
      <c r="M22" s="2" t="str">
        <f>IF(J22="Sub-domain", "SD" &amp; TEXT(COUNTIF($J$2:J22, "Sub-domain"), "00"), "")</f>
        <v/>
      </c>
      <c r="N22" s="2" t="e">
        <f t="shared" si="0"/>
        <v>#N/A</v>
      </c>
      <c r="O22" s="2" t="str">
        <f>IF(J22="Domain",
   TEXT(
     COUNTIFS($J$2:J22, "Domain", $C$2:C22, C22),
   "00"),
"")</f>
        <v/>
      </c>
      <c r="P22" s="2" t="str">
        <f>IF(J22="Attribute",
   TEXT(
      IF(COUNTIFS($C$2:C22, C22, $K$2:K22, K22)&gt;1,
         COUNTIFS($C$2:C22, C22, $H$2:H22, H22, $J$2:J22, "Attribute") - 1,
         COUNTIFS($C$2:C22, C22, $H$2:H22, H22, $J$2:J22, "Attribute")
      ),
   "00") &amp;
   IF(COUNTIFS($C$2:C22, C22, $K$2:K22, K22)&gt;1,
      "." &amp; COUNTIFS($C$2:C22, C22, $K$2:K22, K22) - 1,
      ""
   ),
"")</f>
        <v>01</v>
      </c>
      <c r="Q22" s="2" t="s">
        <v>5689</v>
      </c>
      <c r="R22" s="2" t="s">
        <v>5689</v>
      </c>
      <c r="S22" s="2" t="s">
        <v>2170</v>
      </c>
      <c r="U22" s="2" t="s">
        <v>2236</v>
      </c>
      <c r="V22" s="2" t="s">
        <v>2236</v>
      </c>
      <c r="W22" s="2" t="s">
        <v>5690</v>
      </c>
      <c r="Z22" s="2" t="s">
        <v>6618</v>
      </c>
      <c r="AA22" t="s">
        <v>6619</v>
      </c>
      <c r="AB22" t="s">
        <v>6620</v>
      </c>
      <c r="AC22" s="2" t="s">
        <v>2636</v>
      </c>
      <c r="AD22" s="2" t="s">
        <v>6621</v>
      </c>
      <c r="AE22" s="2" t="s">
        <v>6622</v>
      </c>
      <c r="AF22" s="2" t="s">
        <v>6619</v>
      </c>
      <c r="AG22" s="2" t="s">
        <v>6196</v>
      </c>
      <c r="AH22" s="2" t="s">
        <v>6196</v>
      </c>
      <c r="AI22" s="2" t="s">
        <v>3109</v>
      </c>
      <c r="AJ22" s="2" t="s">
        <v>6623</v>
      </c>
      <c r="AK22" s="2" t="s">
        <v>2236</v>
      </c>
      <c r="AL22" s="2" t="s">
        <v>2236</v>
      </c>
      <c r="AM22" s="2" t="s">
        <v>6196</v>
      </c>
    </row>
    <row r="23" spans="1:39" ht="15.95" hidden="1" customHeight="1">
      <c r="A23" s="2">
        <v>4</v>
      </c>
      <c r="B23" s="2">
        <f t="shared" si="1"/>
        <v>4</v>
      </c>
      <c r="C23" s="2">
        <v>1444</v>
      </c>
      <c r="D23" s="2" t="s">
        <v>6652</v>
      </c>
      <c r="E23" s="2" t="s">
        <v>5346</v>
      </c>
      <c r="F23" s="2" t="s">
        <v>3694</v>
      </c>
      <c r="G23" s="2" t="str">
        <f t="shared" si="2"/>
        <v>2015</v>
      </c>
      <c r="H23" s="2" t="s">
        <v>2236</v>
      </c>
      <c r="I23" s="2" t="s">
        <v>6617</v>
      </c>
      <c r="J23" s="2" t="s">
        <v>6238</v>
      </c>
      <c r="K23" s="2" t="s">
        <v>6617</v>
      </c>
      <c r="L23" s="2" t="str">
        <f>IF(J23="Domain", TEXT(COUNTIF($J$2:J23, "Domain"), "00"), "")</f>
        <v/>
      </c>
      <c r="M23" s="2" t="str">
        <f>IF(J23="Sub-domain", "SD" &amp; TEXT(COUNTIF($J$2:J23, "Sub-domain"), "00"), "")</f>
        <v/>
      </c>
      <c r="N23" s="2" t="e">
        <f t="shared" si="0"/>
        <v>#N/A</v>
      </c>
      <c r="O23" s="2" t="str">
        <f>IF(J23="Domain",
   TEXT(
     COUNTIFS($J$2:J23, "Domain", $C$2:C23, C23),
   "00"),
"")</f>
        <v/>
      </c>
      <c r="P23" s="2" t="str">
        <f>IF(J23="Attribute",
   TEXT(
      IF(COUNTIFS($C$2:C23, C23, $K$2:K23, K23)&gt;1,
         COUNTIFS($C$2:C23, C23, $H$2:H23, H23, $J$2:J23, "Attribute") - 1,
         COUNTIFS($C$2:C23, C23, $H$2:H23, H23, $J$2:J23, "Attribute")
      ),
   "00") &amp;
   IF(COUNTIFS($C$2:C23, C23, $K$2:K23, K23)&gt;1,
      "." &amp; COUNTIFS($C$2:C23, C23, $K$2:K23, K23) - 1,
      ""
   ),
"")</f>
        <v>01</v>
      </c>
      <c r="Q23" s="2" t="s">
        <v>5347</v>
      </c>
      <c r="R23" s="2" t="s">
        <v>5347</v>
      </c>
      <c r="S23" s="2" t="s">
        <v>2170</v>
      </c>
      <c r="U23" s="2" t="s">
        <v>2236</v>
      </c>
      <c r="V23" s="2" t="s">
        <v>2236</v>
      </c>
      <c r="W23" s="2" t="s">
        <v>2236</v>
      </c>
      <c r="Z23" s="2" t="s">
        <v>6618</v>
      </c>
      <c r="AA23" t="s">
        <v>6619</v>
      </c>
      <c r="AB23" t="s">
        <v>6620</v>
      </c>
      <c r="AC23" s="2" t="s">
        <v>2636</v>
      </c>
      <c r="AD23" s="2" t="s">
        <v>6621</v>
      </c>
      <c r="AE23" s="2" t="s">
        <v>6622</v>
      </c>
      <c r="AF23" s="2" t="s">
        <v>6619</v>
      </c>
      <c r="AG23" s="2" t="s">
        <v>6196</v>
      </c>
      <c r="AH23" s="2" t="s">
        <v>6196</v>
      </c>
      <c r="AI23" s="2" t="s">
        <v>3109</v>
      </c>
      <c r="AJ23" s="2" t="s">
        <v>6623</v>
      </c>
      <c r="AK23" s="2" t="s">
        <v>2236</v>
      </c>
      <c r="AL23" s="2" t="s">
        <v>2236</v>
      </c>
      <c r="AM23" s="2" t="s">
        <v>6196</v>
      </c>
    </row>
    <row r="24" spans="1:39" ht="15.95" hidden="1" customHeight="1">
      <c r="A24" s="2">
        <v>30</v>
      </c>
      <c r="B24" s="2">
        <f t="shared" si="1"/>
        <v>7</v>
      </c>
      <c r="C24" s="2">
        <v>1062</v>
      </c>
      <c r="D24" s="2" t="s">
        <v>6653</v>
      </c>
      <c r="E24" s="2" t="s">
        <v>5484</v>
      </c>
      <c r="F24" s="2" t="s">
        <v>2554</v>
      </c>
      <c r="G24" s="2" t="str">
        <f t="shared" si="2"/>
        <v>2015</v>
      </c>
      <c r="H24" s="1" t="s">
        <v>2236</v>
      </c>
      <c r="I24" s="2" t="s">
        <v>6617</v>
      </c>
      <c r="J24" s="2" t="s">
        <v>6238</v>
      </c>
      <c r="K24" s="2" t="s">
        <v>6617</v>
      </c>
      <c r="L24" s="2" t="str">
        <f>IF(J24="Domain", TEXT(COUNTIF($J$2:J24, "Domain"), "00"), "")</f>
        <v/>
      </c>
      <c r="M24" s="2" t="str">
        <f>IF(J24="Sub-domain", "SD" &amp; TEXT(COUNTIF($J$2:J24, "Sub-domain"), "00"), "")</f>
        <v/>
      </c>
      <c r="N24" s="2" t="e">
        <f t="shared" si="0"/>
        <v>#N/A</v>
      </c>
      <c r="O24" s="2" t="str">
        <f>IF(J24="Domain",
   TEXT(
     COUNTIFS($J$2:J24, "Domain", $C$2:C24, C24),
   "00"),
"")</f>
        <v/>
      </c>
      <c r="P24" s="2" t="str">
        <f>IF(J24="Attribute",
   TEXT(
      IF(COUNTIFS($C$2:C24, C24, $K$2:K24, K24)&gt;1,
         COUNTIFS($C$2:C24, C24, $H$2:H24, H24, $J$2:J24, "Attribute") - 1,
         COUNTIFS($C$2:C24, C24, $H$2:H24, H24, $J$2:J24, "Attribute")
      ),
   "00") &amp;
   IF(COUNTIFS($C$2:C24, C24, $K$2:K24, K24)&gt;1,
      "." &amp; COUNTIFS($C$2:C24, C24, $K$2:K24, K24) - 1,
      ""
   ),
"")</f>
        <v>01</v>
      </c>
      <c r="Q24" s="2" t="s">
        <v>6654</v>
      </c>
      <c r="R24" s="2" t="s">
        <v>6654</v>
      </c>
      <c r="S24" s="2" t="s">
        <v>6655</v>
      </c>
      <c r="U24" s="2" t="s">
        <v>2565</v>
      </c>
      <c r="V24" s="2" t="s">
        <v>5488</v>
      </c>
      <c r="W24" s="2" t="s">
        <v>6656</v>
      </c>
      <c r="X24" s="2" t="b">
        <v>1</v>
      </c>
      <c r="Y24" s="2" t="s">
        <v>6608</v>
      </c>
      <c r="Z24" s="2" t="s">
        <v>6618</v>
      </c>
      <c r="AA24" t="s">
        <v>6619</v>
      </c>
      <c r="AB24" t="s">
        <v>6620</v>
      </c>
      <c r="AC24" s="2" t="s">
        <v>2636</v>
      </c>
      <c r="AD24" s="2" t="s">
        <v>6621</v>
      </c>
      <c r="AE24" s="2" t="s">
        <v>6622</v>
      </c>
      <c r="AF24" s="2" t="s">
        <v>6619</v>
      </c>
      <c r="AG24" s="2" t="s">
        <v>6196</v>
      </c>
      <c r="AH24" s="2" t="s">
        <v>6196</v>
      </c>
      <c r="AI24" s="2" t="s">
        <v>3109</v>
      </c>
      <c r="AJ24" s="2" t="s">
        <v>6623</v>
      </c>
      <c r="AK24" s="2" t="s">
        <v>2236</v>
      </c>
      <c r="AL24" s="2" t="s">
        <v>2236</v>
      </c>
      <c r="AM24" s="2" t="s">
        <v>6647</v>
      </c>
    </row>
    <row r="25" spans="1:39" ht="15.95" hidden="1" customHeight="1">
      <c r="A25" s="2">
        <v>30.1</v>
      </c>
      <c r="B25" s="2">
        <f t="shared" si="1"/>
        <v>7</v>
      </c>
      <c r="C25" s="2">
        <v>1062</v>
      </c>
      <c r="D25" s="2" t="s">
        <v>6657</v>
      </c>
      <c r="E25" s="2" t="s">
        <v>5484</v>
      </c>
      <c r="F25" s="2" t="s">
        <v>2554</v>
      </c>
      <c r="G25" s="2" t="str">
        <f t="shared" si="2"/>
        <v>2015</v>
      </c>
      <c r="H25" s="1" t="s">
        <v>2236</v>
      </c>
      <c r="I25" s="2" t="s">
        <v>6617</v>
      </c>
      <c r="J25" s="2" t="s">
        <v>6238</v>
      </c>
      <c r="K25" s="2" t="s">
        <v>6617</v>
      </c>
      <c r="L25" s="2" t="str">
        <f>IF(J25="Domain", TEXT(COUNTIF($J$2:J25, "Domain"), "00"), "")</f>
        <v/>
      </c>
      <c r="M25" s="2" t="str">
        <f>IF(J25="Sub-domain", "SD" &amp; TEXT(COUNTIF($J$2:J25, "Sub-domain"), "00"), "")</f>
        <v/>
      </c>
      <c r="N25" s="2" t="e">
        <f t="shared" si="0"/>
        <v>#N/A</v>
      </c>
      <c r="O25" s="2" t="str">
        <f>IF(J25="Domain",
   TEXT(
     COUNTIFS($J$2:J25, "Domain", $C$2:C25, C25),
   "00"),
"")</f>
        <v/>
      </c>
      <c r="P25" s="2" t="str">
        <f>IF(J25="Attribute",
   TEXT(
      IF(COUNTIFS($C$2:C25, C25, $K$2:K25, K25)&gt;1,
         COUNTIFS($C$2:C25, C25, $H$2:H25, H25, $J$2:J25, "Attribute") - 1,
         COUNTIFS($C$2:C25, C25, $H$2:H25, H25, $J$2:J25, "Attribute")
      ),
   "00") &amp;
   IF(COUNTIFS($C$2:C25, C25, $K$2:K25, K25)&gt;1,
      "." &amp; COUNTIFS($C$2:C25, C25, $K$2:K25, K25) - 1,
      ""
   ),
"")</f>
        <v>01.1</v>
      </c>
      <c r="Q25" s="2" t="s">
        <v>6658</v>
      </c>
      <c r="R25" s="2" t="s">
        <v>6658</v>
      </c>
      <c r="S25" s="2" t="s">
        <v>6659</v>
      </c>
      <c r="U25" s="2" t="s">
        <v>6660</v>
      </c>
      <c r="V25" s="2" t="s">
        <v>5488</v>
      </c>
      <c r="W25" s="2" t="s">
        <v>6661</v>
      </c>
      <c r="X25" s="2" t="b">
        <v>0</v>
      </c>
      <c r="Y25" s="2" t="s">
        <v>6608</v>
      </c>
      <c r="Z25" s="2" t="s">
        <v>6618</v>
      </c>
      <c r="AA25" t="s">
        <v>6662</v>
      </c>
      <c r="AB25" t="s">
        <v>6620</v>
      </c>
      <c r="AC25" s="2" t="s">
        <v>2636</v>
      </c>
      <c r="AD25" s="2" t="s">
        <v>6621</v>
      </c>
      <c r="AE25" s="2" t="s">
        <v>6622</v>
      </c>
      <c r="AF25" s="2" t="s">
        <v>6619</v>
      </c>
      <c r="AG25" s="2" t="s">
        <v>6196</v>
      </c>
      <c r="AH25" s="2" t="s">
        <v>6196</v>
      </c>
      <c r="AI25" s="2" t="s">
        <v>3109</v>
      </c>
      <c r="AJ25" s="2" t="s">
        <v>6623</v>
      </c>
      <c r="AK25" s="2" t="s">
        <v>2236</v>
      </c>
      <c r="AL25" s="2" t="s">
        <v>2236</v>
      </c>
      <c r="AM25" s="2" t="s">
        <v>6647</v>
      </c>
    </row>
    <row r="26" spans="1:39" ht="15.95" hidden="1" customHeight="1">
      <c r="A26" s="2">
        <v>30.1</v>
      </c>
      <c r="B26" s="2">
        <f t="shared" si="1"/>
        <v>7</v>
      </c>
      <c r="C26" s="2">
        <v>1062</v>
      </c>
      <c r="D26" s="2" t="s">
        <v>6663</v>
      </c>
      <c r="E26" s="2" t="s">
        <v>5484</v>
      </c>
      <c r="F26" s="2" t="s">
        <v>2554</v>
      </c>
      <c r="G26" s="2" t="str">
        <f t="shared" si="2"/>
        <v>2015</v>
      </c>
      <c r="H26" s="1" t="s">
        <v>2236</v>
      </c>
      <c r="I26" s="2" t="s">
        <v>6617</v>
      </c>
      <c r="J26" s="2" t="s">
        <v>6238</v>
      </c>
      <c r="K26" s="2" t="s">
        <v>6617</v>
      </c>
      <c r="L26" s="2" t="str">
        <f>IF(J26="Domain", TEXT(COUNTIF($J$2:J26, "Domain"), "00"), "")</f>
        <v/>
      </c>
      <c r="M26" s="2" t="str">
        <f>IF(J26="Sub-domain", "SD" &amp; TEXT(COUNTIF($J$2:J26, "Sub-domain"), "00"), "")</f>
        <v/>
      </c>
      <c r="N26" s="2" t="e">
        <f t="shared" si="0"/>
        <v>#N/A</v>
      </c>
      <c r="O26" s="2" t="str">
        <f>IF(J26="Domain",
   TEXT(
     COUNTIFS($J$2:J26, "Domain", $C$2:C26, C26),
   "00"),
"")</f>
        <v/>
      </c>
      <c r="P26" s="2" t="str">
        <f>IF(J26="Attribute",
   TEXT(
      IF(COUNTIFS($C$2:C26, C26, $K$2:K26, K26)&gt;1,
         COUNTIFS($C$2:C26, C26, $H$2:H26, H26, $J$2:J26, "Attribute") - 1,
         COUNTIFS($C$2:C26, C26, $H$2:H26, H26, $J$2:J26, "Attribute")
      ),
   "00") &amp;
   IF(COUNTIFS($C$2:C26, C26, $K$2:K26, K26)&gt;1,
      "." &amp; COUNTIFS($C$2:C26, C26, $K$2:K26, K26) - 1,
      ""
   ),
"")</f>
        <v>02.2</v>
      </c>
      <c r="Q26" s="2" t="s">
        <v>6664</v>
      </c>
      <c r="R26" s="2" t="s">
        <v>6664</v>
      </c>
      <c r="S26" s="2" t="s">
        <v>6665</v>
      </c>
      <c r="U26" s="2" t="s">
        <v>2565</v>
      </c>
      <c r="V26" s="2" t="s">
        <v>5488</v>
      </c>
      <c r="W26" s="2" t="s">
        <v>6661</v>
      </c>
      <c r="X26" s="2" t="b">
        <v>0</v>
      </c>
      <c r="Y26" s="2" t="s">
        <v>6608</v>
      </c>
      <c r="Z26" s="2" t="s">
        <v>6618</v>
      </c>
      <c r="AA26" t="b">
        <v>0</v>
      </c>
      <c r="AB26" t="b">
        <v>0</v>
      </c>
      <c r="AC26" s="2" t="s">
        <v>2636</v>
      </c>
      <c r="AD26" s="2" t="s">
        <v>6621</v>
      </c>
      <c r="AE26" s="2" t="s">
        <v>6622</v>
      </c>
      <c r="AF26" s="2" t="s">
        <v>6619</v>
      </c>
      <c r="AG26" s="2" t="s">
        <v>6196</v>
      </c>
      <c r="AH26" s="2" t="s">
        <v>6196</v>
      </c>
      <c r="AI26" s="2" t="s">
        <v>3109</v>
      </c>
      <c r="AJ26" s="2" t="s">
        <v>6623</v>
      </c>
      <c r="AK26" s="2" t="s">
        <v>2236</v>
      </c>
      <c r="AL26" s="2" t="s">
        <v>2236</v>
      </c>
      <c r="AM26" s="2" t="s">
        <v>6647</v>
      </c>
    </row>
    <row r="27" spans="1:39" ht="15.95" hidden="1" customHeight="1">
      <c r="A27" s="2">
        <v>27</v>
      </c>
      <c r="B27" s="2">
        <f t="shared" si="1"/>
        <v>5</v>
      </c>
      <c r="C27" s="2">
        <v>962</v>
      </c>
      <c r="D27" s="2" t="s">
        <v>6666</v>
      </c>
      <c r="E27" s="2" t="s">
        <v>5494</v>
      </c>
      <c r="F27" s="2" t="s">
        <v>2538</v>
      </c>
      <c r="G27" s="2" t="str">
        <f t="shared" si="2"/>
        <v>2016</v>
      </c>
      <c r="H27" s="1" t="s">
        <v>2236</v>
      </c>
      <c r="I27" s="2" t="s">
        <v>6617</v>
      </c>
      <c r="J27" s="2" t="s">
        <v>6238</v>
      </c>
      <c r="K27" s="2" t="s">
        <v>6617</v>
      </c>
      <c r="L27" s="2" t="str">
        <f>IF(J27="Domain", TEXT(COUNTIF($J$2:J27, "Domain"), "00"), "")</f>
        <v/>
      </c>
      <c r="M27" s="2" t="str">
        <f>IF(J27="Sub-domain", "SD" &amp; TEXT(COUNTIF($J$2:J27, "Sub-domain"), "00"), "")</f>
        <v/>
      </c>
      <c r="N27" s="2" t="e">
        <f t="shared" si="0"/>
        <v>#N/A</v>
      </c>
      <c r="O27" s="2" t="str">
        <f>IF(J27="Domain",
   TEXT(
     COUNTIFS($J$2:J27, "Domain", $C$2:C27, C27),
   "00"),
"")</f>
        <v/>
      </c>
      <c r="P27" s="2" t="str">
        <f>IF(J27="Attribute",
   TEXT(
      IF(COUNTIFS($C$2:C27, C27, $K$2:K27, K27)&gt;1,
         COUNTIFS($C$2:C27, C27, $H$2:H27, H27, $J$2:J27, "Attribute") - 1,
         COUNTIFS($C$2:C27, C27, $H$2:H27, H27, $J$2:J27, "Attribute")
      ),
   "00") &amp;
   IF(COUNTIFS($C$2:C27, C27, $K$2:K27, K27)&gt;1,
      "." &amp; COUNTIFS($C$2:C27, C27, $K$2:K27, K27) - 1,
      ""
   ),
"")</f>
        <v>01</v>
      </c>
      <c r="Q27" s="2" t="s">
        <v>2236</v>
      </c>
      <c r="R27" s="2" t="s">
        <v>2236</v>
      </c>
      <c r="S27" s="2" t="s">
        <v>2170</v>
      </c>
      <c r="U27" s="2" t="s">
        <v>5495</v>
      </c>
      <c r="V27" s="2" t="s">
        <v>2550</v>
      </c>
      <c r="W27" s="2" t="s">
        <v>5496</v>
      </c>
      <c r="Z27" s="2" t="s">
        <v>6618</v>
      </c>
      <c r="AA27" t="s">
        <v>6619</v>
      </c>
      <c r="AB27" t="s">
        <v>6620</v>
      </c>
      <c r="AC27" s="2" t="s">
        <v>2636</v>
      </c>
      <c r="AD27" s="2" t="s">
        <v>6621</v>
      </c>
      <c r="AE27" s="2" t="s">
        <v>6622</v>
      </c>
      <c r="AF27" s="2" t="s">
        <v>6619</v>
      </c>
      <c r="AG27" s="2" t="s">
        <v>6196</v>
      </c>
      <c r="AH27" s="2" t="s">
        <v>6196</v>
      </c>
      <c r="AI27" s="2" t="s">
        <v>3109</v>
      </c>
      <c r="AJ27" s="2" t="s">
        <v>6623</v>
      </c>
      <c r="AK27" s="2" t="s">
        <v>2236</v>
      </c>
      <c r="AL27" s="2" t="s">
        <v>2236</v>
      </c>
      <c r="AM27" s="2" t="s">
        <v>6196</v>
      </c>
    </row>
    <row r="28" spans="1:39" ht="15.95" hidden="1" customHeight="1">
      <c r="A28" s="2">
        <v>15</v>
      </c>
      <c r="B28" s="2">
        <f t="shared" si="1"/>
        <v>5</v>
      </c>
      <c r="C28" s="2">
        <v>890</v>
      </c>
      <c r="D28" s="2" t="s">
        <v>6667</v>
      </c>
      <c r="E28" s="2" t="s">
        <v>5695</v>
      </c>
      <c r="F28" s="2" t="s">
        <v>3504</v>
      </c>
      <c r="G28" s="2" t="str">
        <f t="shared" si="2"/>
        <v>2017</v>
      </c>
      <c r="H28" s="2" t="s">
        <v>2236</v>
      </c>
      <c r="I28" s="2" t="s">
        <v>6617</v>
      </c>
      <c r="J28" s="2" t="s">
        <v>6238</v>
      </c>
      <c r="K28" s="2" t="s">
        <v>6617</v>
      </c>
      <c r="L28" s="2" t="str">
        <f>IF(J28="Domain", TEXT(COUNTIF($J$2:J28, "Domain"), "00"), "")</f>
        <v/>
      </c>
      <c r="M28" s="2" t="str">
        <f>IF(J28="Sub-domain", "SD" &amp; TEXT(COUNTIF($J$2:J28, "Sub-domain"), "00"), "")</f>
        <v/>
      </c>
      <c r="N28" s="2" t="e">
        <f t="shared" si="0"/>
        <v>#N/A</v>
      </c>
      <c r="O28" s="2" t="str">
        <f>IF(J28="Domain",
   TEXT(
     COUNTIFS($J$2:J28, "Domain", $C$2:C28, C28),
   "00"),
"")</f>
        <v/>
      </c>
      <c r="P28" s="2" t="str">
        <f>IF(J28="Attribute",
   TEXT(
      IF(COUNTIFS($C$2:C28, C28, $K$2:K28, K28)&gt;1,
         COUNTIFS($C$2:C28, C28, $H$2:H28, H28, $J$2:J28, "Attribute") - 1,
         COUNTIFS($C$2:C28, C28, $H$2:H28, H28, $J$2:J28, "Attribute")
      ),
   "00") &amp;
   IF(COUNTIFS($C$2:C28, C28, $K$2:K28, K28)&gt;1,
      "." &amp; COUNTIFS($C$2:C28, C28, $K$2:K28, K28) - 1,
      ""
   ),
"")</f>
        <v>01</v>
      </c>
      <c r="Q28" s="2" t="s">
        <v>2792</v>
      </c>
      <c r="R28" s="2" t="s">
        <v>2792</v>
      </c>
      <c r="S28" s="2" t="s">
        <v>2170</v>
      </c>
      <c r="U28" s="2" t="s">
        <v>2236</v>
      </c>
      <c r="V28" s="2" t="s">
        <v>3532</v>
      </c>
      <c r="W28" s="2" t="s">
        <v>2236</v>
      </c>
      <c r="Z28" s="2" t="s">
        <v>6618</v>
      </c>
      <c r="AA28" t="s">
        <v>6619</v>
      </c>
      <c r="AB28" t="s">
        <v>6620</v>
      </c>
      <c r="AC28" s="2" t="s">
        <v>2636</v>
      </c>
      <c r="AD28" s="2" t="s">
        <v>6621</v>
      </c>
      <c r="AE28" s="2" t="s">
        <v>6622</v>
      </c>
      <c r="AF28" s="2" t="s">
        <v>6619</v>
      </c>
      <c r="AG28" s="2" t="s">
        <v>6196</v>
      </c>
      <c r="AH28" s="2" t="s">
        <v>6196</v>
      </c>
      <c r="AI28" s="2" t="s">
        <v>3109</v>
      </c>
      <c r="AJ28" s="2" t="s">
        <v>6623</v>
      </c>
      <c r="AK28" s="2" t="s">
        <v>2236</v>
      </c>
      <c r="AL28" s="2" t="s">
        <v>2236</v>
      </c>
      <c r="AM28" s="2" t="s">
        <v>6196</v>
      </c>
    </row>
    <row r="29" spans="1:39" ht="15.95" hidden="1" customHeight="1">
      <c r="A29" s="2">
        <v>31</v>
      </c>
      <c r="B29" s="2">
        <f t="shared" si="1"/>
        <v>7</v>
      </c>
      <c r="C29" s="2">
        <v>718</v>
      </c>
      <c r="D29" s="2" t="s">
        <v>6668</v>
      </c>
      <c r="E29" s="2" t="s">
        <v>5313</v>
      </c>
      <c r="F29" s="2" t="s">
        <v>3429</v>
      </c>
      <c r="G29" s="2" t="str">
        <f t="shared" si="2"/>
        <v>2018</v>
      </c>
      <c r="H29" s="2" t="s">
        <v>2236</v>
      </c>
      <c r="I29" s="2" t="s">
        <v>6617</v>
      </c>
      <c r="J29" s="2" t="s">
        <v>6238</v>
      </c>
      <c r="K29" s="2" t="s">
        <v>6617</v>
      </c>
      <c r="L29" s="2" t="str">
        <f>IF(J29="Domain", TEXT(COUNTIF($J$2:J29, "Domain"), "00"), "")</f>
        <v/>
      </c>
      <c r="M29" s="2" t="str">
        <f>IF(J29="Sub-domain", "SD" &amp; TEXT(COUNTIF($J$2:J29, "Sub-domain"), "00"), "")</f>
        <v/>
      </c>
      <c r="N29" s="2" t="e">
        <f t="shared" si="0"/>
        <v>#N/A</v>
      </c>
      <c r="O29" s="2" t="str">
        <f>IF(J29="Domain",
   TEXT(
     COUNTIFS($J$2:J29, "Domain", $C$2:C29, C29),
   "00"),
"")</f>
        <v/>
      </c>
      <c r="P29" s="2" t="str">
        <f>IF(J29="Attribute",
   TEXT(
      IF(COUNTIFS($C$2:C29, C29, $K$2:K29, K29)&gt;1,
         COUNTIFS($C$2:C29, C29, $H$2:H29, H29, $J$2:J29, "Attribute") - 1,
         COUNTIFS($C$2:C29, C29, $H$2:H29, H29, $J$2:J29, "Attribute")
      ),
   "00") &amp;
   IF(COUNTIFS($C$2:C29, C29, $K$2:K29, K29)&gt;1,
      "." &amp; COUNTIFS($C$2:C29, C29, $K$2:K29, K29) - 1,
      ""
   ),
"")</f>
        <v>01</v>
      </c>
      <c r="Q29" s="2" t="s">
        <v>5320</v>
      </c>
      <c r="R29" s="2" t="s">
        <v>5320</v>
      </c>
      <c r="S29" s="2" t="s">
        <v>2170</v>
      </c>
      <c r="U29" s="2" t="s">
        <v>6669</v>
      </c>
      <c r="V29" s="2" t="s">
        <v>3452</v>
      </c>
      <c r="W29" s="2" t="s">
        <v>5322</v>
      </c>
      <c r="Z29" s="2" t="s">
        <v>6618</v>
      </c>
      <c r="AA29" t="s">
        <v>6619</v>
      </c>
      <c r="AB29" t="s">
        <v>6620</v>
      </c>
      <c r="AC29" s="2" t="s">
        <v>2636</v>
      </c>
      <c r="AD29" s="2" t="s">
        <v>6621</v>
      </c>
      <c r="AE29" s="2" t="s">
        <v>6622</v>
      </c>
      <c r="AF29" s="2" t="s">
        <v>6619</v>
      </c>
      <c r="AG29" s="2" t="s">
        <v>6196</v>
      </c>
      <c r="AH29" s="2" t="s">
        <v>6196</v>
      </c>
      <c r="AI29" s="2" t="s">
        <v>3109</v>
      </c>
      <c r="AJ29" s="2" t="s">
        <v>6623</v>
      </c>
      <c r="AK29" s="2" t="s">
        <v>2236</v>
      </c>
      <c r="AL29" s="2" t="s">
        <v>2236</v>
      </c>
      <c r="AM29" s="2" t="s">
        <v>6196</v>
      </c>
    </row>
    <row r="30" spans="1:39" ht="15.95" hidden="1" customHeight="1">
      <c r="A30" s="2">
        <v>14</v>
      </c>
      <c r="B30" s="2">
        <f t="shared" si="1"/>
        <v>5</v>
      </c>
      <c r="C30" s="2">
        <v>914</v>
      </c>
      <c r="D30" s="2" t="s">
        <v>6670</v>
      </c>
      <c r="E30" s="2" t="s">
        <v>5387</v>
      </c>
      <c r="F30" s="2" t="s">
        <v>3557</v>
      </c>
      <c r="G30" s="2" t="str">
        <f t="shared" si="2"/>
        <v>2019</v>
      </c>
      <c r="H30" s="2" t="s">
        <v>3569</v>
      </c>
      <c r="I30" s="2" t="s">
        <v>6617</v>
      </c>
      <c r="J30" s="2" t="s">
        <v>6238</v>
      </c>
      <c r="K30" s="2" t="s">
        <v>6617</v>
      </c>
      <c r="L30" s="2" t="str">
        <f>IF(J30="Domain", TEXT(COUNTIF($J$2:J30, "Domain"), "00"), "")</f>
        <v/>
      </c>
      <c r="M30" s="2" t="str">
        <f>IF(J30="Sub-domain", "SD" &amp; TEXT(COUNTIF($J$2:J30, "Sub-domain"), "00"), "")</f>
        <v/>
      </c>
      <c r="N30" s="2" t="e">
        <f t="shared" si="0"/>
        <v>#N/A</v>
      </c>
      <c r="O30" s="2" t="str">
        <f>IF(J30="Domain",
   TEXT(
     COUNTIFS($J$2:J30, "Domain", $C$2:C30, C30),
   "00"),
"")</f>
        <v/>
      </c>
      <c r="P30" s="2" t="str">
        <f>IF(J30="Attribute",
   TEXT(
      IF(COUNTIFS($C$2:C30, C30, $K$2:K30, K30)&gt;1,
         COUNTIFS($C$2:C30, C30, $H$2:H30, H30, $J$2:J30, "Attribute") - 1,
         COUNTIFS($C$2:C30, C30, $H$2:H30, H30, $J$2:J30, "Attribute")
      ),
   "00") &amp;
   IF(COUNTIFS($C$2:C30, C30, $K$2:K30, K30)&gt;1,
      "." &amp; COUNTIFS($C$2:C30, C30, $K$2:K30, K30) - 1,
      ""
   ),
"")</f>
        <v>01</v>
      </c>
      <c r="Q30" s="2" t="s">
        <v>3571</v>
      </c>
      <c r="R30" s="2" t="s">
        <v>3571</v>
      </c>
      <c r="S30" s="2" t="s">
        <v>2170</v>
      </c>
      <c r="U30" s="2" t="s">
        <v>2236</v>
      </c>
      <c r="V30" s="2" t="s">
        <v>2236</v>
      </c>
      <c r="W30" s="2" t="s">
        <v>5389</v>
      </c>
      <c r="Z30" s="2" t="s">
        <v>6618</v>
      </c>
      <c r="AA30" t="s">
        <v>6619</v>
      </c>
      <c r="AB30" t="s">
        <v>6620</v>
      </c>
      <c r="AC30" s="2" t="s">
        <v>2636</v>
      </c>
      <c r="AD30" s="2" t="s">
        <v>6621</v>
      </c>
      <c r="AE30" s="2" t="s">
        <v>6622</v>
      </c>
      <c r="AF30" s="2" t="s">
        <v>6619</v>
      </c>
      <c r="AG30" s="2" t="s">
        <v>6196</v>
      </c>
      <c r="AH30" s="2" t="s">
        <v>6196</v>
      </c>
      <c r="AI30" s="2" t="s">
        <v>3109</v>
      </c>
      <c r="AJ30" s="2" t="s">
        <v>6623</v>
      </c>
      <c r="AK30" s="2" t="s">
        <v>2236</v>
      </c>
      <c r="AL30" s="2" t="s">
        <v>2236</v>
      </c>
      <c r="AM30" s="2" t="s">
        <v>6671</v>
      </c>
    </row>
    <row r="31" spans="1:39" ht="15.95" hidden="1">
      <c r="A31" s="2">
        <v>6</v>
      </c>
      <c r="B31" s="2">
        <f t="shared" si="1"/>
        <v>4</v>
      </c>
      <c r="C31" s="2">
        <v>132</v>
      </c>
      <c r="D31" s="2" t="s">
        <v>6672</v>
      </c>
      <c r="E31" s="2" t="s">
        <v>6673</v>
      </c>
      <c r="F31" s="2" t="s">
        <v>3160</v>
      </c>
      <c r="G31" s="2" t="str">
        <f t="shared" si="2"/>
        <v>2020</v>
      </c>
      <c r="H31" s="2" t="s">
        <v>2236</v>
      </c>
      <c r="I31" s="2" t="s">
        <v>6617</v>
      </c>
      <c r="J31" s="2" t="s">
        <v>6238</v>
      </c>
      <c r="K31" s="2" t="s">
        <v>6617</v>
      </c>
      <c r="L31" s="2" t="str">
        <f>IF(J31="Domain", TEXT(COUNTIF($J$2:J31, "Domain"), "00"), "")</f>
        <v/>
      </c>
      <c r="M31" s="2" t="str">
        <f>IF(J31="Sub-domain", "SD" &amp; TEXT(COUNTIF($J$2:J31, "Sub-domain"), "00"), "")</f>
        <v/>
      </c>
      <c r="N31" s="2" t="e">
        <f t="shared" si="0"/>
        <v>#N/A</v>
      </c>
      <c r="O31" s="2" t="str">
        <f>IF(J31="Domain",
   TEXT(
     COUNTIFS($J$2:J31, "Domain", $C$2:C31, C31),
   "00"),
"")</f>
        <v/>
      </c>
      <c r="P31" s="2" t="str">
        <f>IF(J31="Attribute",
   TEXT(
      IF(COUNTIFS($C$2:C31, C31, $K$2:K31, K31)&gt;1,
         COUNTIFS($C$2:C31, C31, $H$2:H31, H31, $J$2:J31, "Attribute") - 1,
         COUNTIFS($C$2:C31, C31, $H$2:H31, H31, $J$2:J31, "Attribute")
      ),
   "00") &amp;
   IF(COUNTIFS($C$2:C31, C31, $K$2:K31, K31)&gt;1,
      "." &amp; COUNTIFS($C$2:C31, C31, $K$2:K31, K31) - 1,
      ""
   ),
"")</f>
        <v>01</v>
      </c>
      <c r="Q31" s="2" t="s">
        <v>3172</v>
      </c>
      <c r="R31" s="2" t="s">
        <v>3172</v>
      </c>
      <c r="S31" s="2" t="s">
        <v>2170</v>
      </c>
      <c r="U31" s="2" t="s">
        <v>2236</v>
      </c>
      <c r="V31" s="2" t="s">
        <v>2236</v>
      </c>
      <c r="W31" s="2" t="s">
        <v>2236</v>
      </c>
      <c r="Z31" s="2" t="s">
        <v>6618</v>
      </c>
      <c r="AA31" t="s">
        <v>6619</v>
      </c>
      <c r="AB31" t="s">
        <v>6620</v>
      </c>
      <c r="AC31" s="2" t="s">
        <v>2636</v>
      </c>
      <c r="AD31" s="2" t="s">
        <v>6621</v>
      </c>
      <c r="AE31" s="2" t="s">
        <v>6622</v>
      </c>
      <c r="AF31" s="2" t="s">
        <v>6619</v>
      </c>
      <c r="AG31" s="2" t="s">
        <v>6196</v>
      </c>
      <c r="AH31" s="2" t="s">
        <v>6196</v>
      </c>
      <c r="AI31" s="2" t="s">
        <v>3109</v>
      </c>
      <c r="AJ31" s="2" t="s">
        <v>6623</v>
      </c>
      <c r="AK31" s="2" t="s">
        <v>2236</v>
      </c>
      <c r="AL31" s="2" t="s">
        <v>2236</v>
      </c>
      <c r="AM31" s="2" t="s">
        <v>6196</v>
      </c>
    </row>
    <row r="32" spans="1:39" ht="15.95" hidden="1" customHeight="1">
      <c r="A32" s="2">
        <v>20</v>
      </c>
      <c r="B32" s="2">
        <f t="shared" si="1"/>
        <v>5</v>
      </c>
      <c r="C32" s="2">
        <v>223</v>
      </c>
      <c r="D32" s="2" t="s">
        <v>6674</v>
      </c>
      <c r="E32" s="2" t="s">
        <v>6145</v>
      </c>
      <c r="F32" s="2" t="s">
        <v>6146</v>
      </c>
      <c r="G32" s="2" t="str">
        <f t="shared" si="2"/>
        <v>2021</v>
      </c>
      <c r="H32" s="2" t="s">
        <v>6170</v>
      </c>
      <c r="I32" s="2" t="s">
        <v>6617</v>
      </c>
      <c r="J32" s="2" t="s">
        <v>6238</v>
      </c>
      <c r="K32" s="2" t="s">
        <v>6617</v>
      </c>
      <c r="L32" s="2" t="str">
        <f>IF(J32="Domain", TEXT(COUNTIF($J$2:J32, "Domain"), "00"), "")</f>
        <v/>
      </c>
      <c r="M32" s="2" t="str">
        <f>IF(J32="Sub-domain", "SD" &amp; TEXT(COUNTIF($J$2:J32, "Sub-domain"), "00"), "")</f>
        <v/>
      </c>
      <c r="N32" s="2" t="e">
        <f t="shared" si="0"/>
        <v>#N/A</v>
      </c>
      <c r="O32" s="2" t="str">
        <f>IF(J32="Domain",
   TEXT(
     COUNTIFS($J$2:J32, "Domain", $C$2:C32, C32),
   "00"),
"")</f>
        <v/>
      </c>
      <c r="P32" s="2" t="str">
        <f>IF(J32="Attribute",
   TEXT(
      IF(COUNTIFS($C$2:C32, C32, $K$2:K32, K32)&gt;1,
         COUNTIFS($C$2:C32, C32, $H$2:H32, H32, $J$2:J32, "Attribute") - 1,
         COUNTIFS($C$2:C32, C32, $H$2:H32, H32, $J$2:J32, "Attribute")
      ),
   "00") &amp;
   IF(COUNTIFS($C$2:C32, C32, $K$2:K32, K32)&gt;1,
      "." &amp; COUNTIFS($C$2:C32, C32, $K$2:K32, K32) - 1,
      ""
   ),
"")</f>
        <v>01</v>
      </c>
      <c r="Q32" s="2" t="s">
        <v>6172</v>
      </c>
      <c r="R32" s="2" t="s">
        <v>6172</v>
      </c>
      <c r="S32" s="2" t="s">
        <v>2170</v>
      </c>
      <c r="U32" s="2" t="s">
        <v>2236</v>
      </c>
      <c r="V32" s="2" t="s">
        <v>2236</v>
      </c>
      <c r="W32" s="2" t="s">
        <v>6173</v>
      </c>
      <c r="Z32" s="2" t="s">
        <v>6618</v>
      </c>
      <c r="AA32" t="s">
        <v>6619</v>
      </c>
      <c r="AB32" t="s">
        <v>6620</v>
      </c>
      <c r="AC32" s="2" t="s">
        <v>2636</v>
      </c>
      <c r="AD32" s="2" t="s">
        <v>6621</v>
      </c>
      <c r="AE32" s="2" t="s">
        <v>6622</v>
      </c>
      <c r="AF32" s="2" t="s">
        <v>6619</v>
      </c>
      <c r="AG32" s="2" t="s">
        <v>6196</v>
      </c>
      <c r="AH32" s="2" t="s">
        <v>6196</v>
      </c>
      <c r="AI32" s="2" t="s">
        <v>3109</v>
      </c>
      <c r="AJ32" s="2" t="s">
        <v>6623</v>
      </c>
      <c r="AK32" s="2" t="s">
        <v>2236</v>
      </c>
      <c r="AL32" s="2" t="s">
        <v>2236</v>
      </c>
      <c r="AM32" s="2" t="s">
        <v>6196</v>
      </c>
    </row>
    <row r="33" spans="1:39" ht="15.95" hidden="1" customHeight="1">
      <c r="A33" s="2">
        <v>28</v>
      </c>
      <c r="B33" s="2">
        <f t="shared" si="1"/>
        <v>7</v>
      </c>
      <c r="C33" s="2">
        <v>13693</v>
      </c>
      <c r="D33" s="2" t="s">
        <v>6675</v>
      </c>
      <c r="E33" s="2" t="s">
        <v>5638</v>
      </c>
      <c r="F33" s="2" t="s">
        <v>2871</v>
      </c>
      <c r="G33" s="2" t="str">
        <f t="shared" si="2"/>
        <v>2022</v>
      </c>
      <c r="H33" s="2" t="s">
        <v>2236</v>
      </c>
      <c r="I33" s="2" t="s">
        <v>6617</v>
      </c>
      <c r="J33" s="2" t="s">
        <v>6238</v>
      </c>
      <c r="K33" s="2" t="s">
        <v>6617</v>
      </c>
      <c r="L33" s="2" t="str">
        <f>IF(J33="Domain", TEXT(COUNTIF($J$2:J33, "Domain"), "00"), "")</f>
        <v/>
      </c>
      <c r="M33" s="2" t="str">
        <f>IF(J33="Sub-domain", "SD" &amp; TEXT(COUNTIF($J$2:J33, "Sub-domain"), "00"), "")</f>
        <v/>
      </c>
      <c r="N33" s="2" t="e">
        <f t="shared" si="0"/>
        <v>#N/A</v>
      </c>
      <c r="O33" s="2" t="str">
        <f>IF(J33="Domain",
   TEXT(
     COUNTIFS($J$2:J33, "Domain", $C$2:C33, C33),
   "00"),
"")</f>
        <v/>
      </c>
      <c r="P33" s="2" t="str">
        <f>IF(J33="Attribute",
   TEXT(
      IF(COUNTIFS($C$2:C33, C33, $K$2:K33, K33)&gt;1,
         COUNTIFS($C$2:C33, C33, $H$2:H33, H33, $J$2:J33, "Attribute") - 1,
         COUNTIFS($C$2:C33, C33, $H$2:H33, H33, $J$2:J33, "Attribute")
      ),
   "00") &amp;
   IF(COUNTIFS($C$2:C33, C33, $K$2:K33, K33)&gt;1,
      "." &amp; COUNTIFS($C$2:C33, C33, $K$2:K33, K33) - 1,
      ""
   ),
"")</f>
        <v>01</v>
      </c>
      <c r="Q33" s="2" t="s">
        <v>6676</v>
      </c>
      <c r="R33" s="2" t="s">
        <v>6676</v>
      </c>
      <c r="S33" s="2" t="s">
        <v>6677</v>
      </c>
      <c r="U33" s="2" t="s">
        <v>6678</v>
      </c>
      <c r="V33" s="2" t="s">
        <v>6679</v>
      </c>
      <c r="W33" s="2" t="s">
        <v>6680</v>
      </c>
      <c r="X33" s="2" t="b">
        <v>1</v>
      </c>
      <c r="Y33" s="2" t="s">
        <v>6608</v>
      </c>
      <c r="Z33" s="2" t="s">
        <v>6618</v>
      </c>
      <c r="AA33" t="s">
        <v>6619</v>
      </c>
      <c r="AB33" t="s">
        <v>6620</v>
      </c>
      <c r="AC33" s="2" t="s">
        <v>2636</v>
      </c>
      <c r="AD33" s="2" t="s">
        <v>6621</v>
      </c>
      <c r="AE33" s="2" t="s">
        <v>6622</v>
      </c>
      <c r="AF33" s="2" t="s">
        <v>6619</v>
      </c>
      <c r="AG33" s="2" t="s">
        <v>6196</v>
      </c>
      <c r="AH33" s="2" t="s">
        <v>6196</v>
      </c>
      <c r="AI33" s="2" t="s">
        <v>3109</v>
      </c>
      <c r="AJ33" s="2" t="s">
        <v>6623</v>
      </c>
      <c r="AK33" s="2" t="s">
        <v>2236</v>
      </c>
      <c r="AL33" s="2" t="s">
        <v>2236</v>
      </c>
      <c r="AM33" s="2" t="s">
        <v>6647</v>
      </c>
    </row>
    <row r="34" spans="1:39" ht="15.95" hidden="1" customHeight="1">
      <c r="A34" s="2">
        <v>28.1</v>
      </c>
      <c r="B34" s="2">
        <f t="shared" si="1"/>
        <v>7</v>
      </c>
      <c r="C34" s="2">
        <v>13693</v>
      </c>
      <c r="D34" s="2" t="s">
        <v>6681</v>
      </c>
      <c r="E34" s="2" t="s">
        <v>5638</v>
      </c>
      <c r="F34" s="2" t="s">
        <v>2871</v>
      </c>
      <c r="G34" s="2" t="str">
        <f t="shared" si="2"/>
        <v>2022</v>
      </c>
      <c r="H34" s="2" t="s">
        <v>2236</v>
      </c>
      <c r="I34" s="2" t="s">
        <v>6617</v>
      </c>
      <c r="J34" s="2" t="s">
        <v>6238</v>
      </c>
      <c r="K34" s="2" t="s">
        <v>6617</v>
      </c>
      <c r="L34" s="2" t="str">
        <f>IF(J34="Domain", TEXT(COUNTIF($J$2:J34, "Domain"), "00"), "")</f>
        <v/>
      </c>
      <c r="M34" s="2" t="str">
        <f>IF(J34="Sub-domain", "SD" &amp; TEXT(COUNTIF($J$2:J34, "Sub-domain"), "00"), "")</f>
        <v/>
      </c>
      <c r="N34" s="2" t="e">
        <f t="shared" si="0"/>
        <v>#N/A</v>
      </c>
      <c r="O34" s="2" t="str">
        <f>IF(J34="Domain",
   TEXT(
     COUNTIFS($J$2:J34, "Domain", $C$2:C34, C34),
   "00"),
"")</f>
        <v/>
      </c>
      <c r="P34" s="2" t="str">
        <f>IF(J34="Attribute",
   TEXT(
      IF(COUNTIFS($C$2:C34, C34, $K$2:K34, K34)&gt;1,
         COUNTIFS($C$2:C34, C34, $H$2:H34, H34, $J$2:J34, "Attribute") - 1,
         COUNTIFS($C$2:C34, C34, $H$2:H34, H34, $J$2:J34, "Attribute")
      ),
   "00") &amp;
   IF(COUNTIFS($C$2:C34, C34, $K$2:K34, K34)&gt;1,
      "." &amp; COUNTIFS($C$2:C34, C34, $K$2:K34, K34) - 1,
      ""
   ),
"")</f>
        <v>01.1</v>
      </c>
      <c r="Q34" s="2" t="s">
        <v>6682</v>
      </c>
      <c r="R34" s="2" t="s">
        <v>6682</v>
      </c>
      <c r="S34" s="2" t="s">
        <v>6683</v>
      </c>
      <c r="U34" s="2" t="s">
        <v>6678</v>
      </c>
      <c r="V34" s="2" t="s">
        <v>6679</v>
      </c>
      <c r="W34" s="2" t="s">
        <v>6680</v>
      </c>
      <c r="X34" s="2" t="b">
        <v>0</v>
      </c>
      <c r="Y34" s="2" t="s">
        <v>6608</v>
      </c>
      <c r="Z34" s="2" t="s">
        <v>6618</v>
      </c>
      <c r="AA34" t="s">
        <v>6662</v>
      </c>
      <c r="AB34" t="s">
        <v>6620</v>
      </c>
      <c r="AC34" s="2" t="s">
        <v>2636</v>
      </c>
      <c r="AD34" s="2" t="s">
        <v>6621</v>
      </c>
      <c r="AE34" s="2" t="s">
        <v>6622</v>
      </c>
      <c r="AF34" s="2" t="s">
        <v>6619</v>
      </c>
      <c r="AG34" s="2" t="s">
        <v>6196</v>
      </c>
      <c r="AH34" s="2" t="s">
        <v>6196</v>
      </c>
      <c r="AI34" s="2" t="s">
        <v>3109</v>
      </c>
      <c r="AJ34" s="2" t="s">
        <v>6623</v>
      </c>
      <c r="AK34" s="2" t="s">
        <v>2236</v>
      </c>
      <c r="AL34" s="2" t="s">
        <v>2236</v>
      </c>
      <c r="AM34" s="2" t="s">
        <v>6647</v>
      </c>
    </row>
    <row r="35" spans="1:39" ht="15.95" hidden="1" customHeight="1">
      <c r="A35" s="2">
        <v>18</v>
      </c>
      <c r="B35" s="2">
        <f t="shared" si="1"/>
        <v>5</v>
      </c>
      <c r="C35" s="2">
        <v>105</v>
      </c>
      <c r="D35" s="2" t="s">
        <v>6684</v>
      </c>
      <c r="E35" s="2" t="s">
        <v>5745</v>
      </c>
      <c r="F35" s="2" t="s">
        <v>3028</v>
      </c>
      <c r="G35" s="2" t="str">
        <f t="shared" si="2"/>
        <v>2022</v>
      </c>
      <c r="H35" s="2" t="s">
        <v>2236</v>
      </c>
      <c r="I35" s="2" t="s">
        <v>6617</v>
      </c>
      <c r="J35" s="2" t="s">
        <v>6238</v>
      </c>
      <c r="K35" s="2" t="s">
        <v>6617</v>
      </c>
      <c r="L35" s="2" t="str">
        <f>IF(J35="Domain", TEXT(COUNTIF($J$2:J35, "Domain"), "00"), "")</f>
        <v/>
      </c>
      <c r="M35" s="2" t="str">
        <f>IF(J35="Sub-domain", "SD" &amp; TEXT(COUNTIF($J$2:J35, "Sub-domain"), "00"), "")</f>
        <v/>
      </c>
      <c r="N35" s="2" t="e">
        <f t="shared" si="0"/>
        <v>#N/A</v>
      </c>
      <c r="O35" s="2" t="str">
        <f>IF(J35="Domain",
   TEXT(
     COUNTIFS($J$2:J35, "Domain", $C$2:C35, C35),
   "00"),
"")</f>
        <v/>
      </c>
      <c r="P35" s="2" t="str">
        <f>IF(J35="Attribute",
   TEXT(
      IF(COUNTIFS($C$2:C35, C35, $K$2:K35, K35)&gt;1,
         COUNTIFS($C$2:C35, C35, $H$2:H35, H35, $J$2:J35, "Attribute") - 1,
         COUNTIFS($C$2:C35, C35, $H$2:H35, H35, $J$2:J35, "Attribute")
      ),
   "00") &amp;
   IF(COUNTIFS($C$2:C35, C35, $K$2:K35, K35)&gt;1,
      "." &amp; COUNTIFS($C$2:C35, C35, $K$2:K35, K35) - 1,
      ""
   ),
"")</f>
        <v>01</v>
      </c>
      <c r="Q35" s="2" t="s">
        <v>3043</v>
      </c>
      <c r="R35" s="2" t="s">
        <v>3043</v>
      </c>
      <c r="S35" s="2" t="s">
        <v>2170</v>
      </c>
      <c r="U35" s="2" t="s">
        <v>2236</v>
      </c>
      <c r="V35" s="2" t="s">
        <v>5749</v>
      </c>
      <c r="W35" s="2" t="s">
        <v>2236</v>
      </c>
      <c r="Z35" s="2" t="s">
        <v>6618</v>
      </c>
      <c r="AA35" t="s">
        <v>6619</v>
      </c>
      <c r="AB35" t="s">
        <v>6620</v>
      </c>
      <c r="AC35" s="2" t="s">
        <v>2636</v>
      </c>
      <c r="AD35" s="2" t="s">
        <v>6621</v>
      </c>
      <c r="AE35" s="2" t="s">
        <v>6622</v>
      </c>
      <c r="AF35" s="2" t="s">
        <v>6619</v>
      </c>
      <c r="AG35" s="2" t="s">
        <v>6196</v>
      </c>
      <c r="AH35" s="2" t="s">
        <v>6196</v>
      </c>
      <c r="AI35" s="2" t="s">
        <v>3109</v>
      </c>
      <c r="AJ35" s="2" t="s">
        <v>6623</v>
      </c>
      <c r="AK35" s="2" t="s">
        <v>2236</v>
      </c>
      <c r="AL35" s="2" t="s">
        <v>2236</v>
      </c>
      <c r="AM35" s="2" t="s">
        <v>6196</v>
      </c>
    </row>
    <row r="36" spans="1:39" ht="15.95" hidden="1" customHeight="1">
      <c r="A36" s="2">
        <v>16</v>
      </c>
      <c r="B36" s="2">
        <f t="shared" si="1"/>
        <v>5</v>
      </c>
      <c r="C36" s="2">
        <v>193</v>
      </c>
      <c r="D36" s="2" t="s">
        <v>6685</v>
      </c>
      <c r="E36" s="2" t="s">
        <v>5767</v>
      </c>
      <c r="F36" s="2" t="s">
        <v>3276</v>
      </c>
      <c r="G36" s="2" t="str">
        <f t="shared" si="2"/>
        <v>2022</v>
      </c>
      <c r="H36" s="2" t="s">
        <v>2236</v>
      </c>
      <c r="I36" s="2" t="s">
        <v>6617</v>
      </c>
      <c r="J36" s="2" t="s">
        <v>6238</v>
      </c>
      <c r="K36" s="2" t="s">
        <v>6617</v>
      </c>
      <c r="L36" s="2" t="str">
        <f>IF(J36="Domain", TEXT(COUNTIF($J$2:J36, "Domain"), "00"), "")</f>
        <v/>
      </c>
      <c r="M36" s="2" t="str">
        <f>IF(J36="Sub-domain", "SD" &amp; TEXT(COUNTIF($J$2:J36, "Sub-domain"), "00"), "")</f>
        <v/>
      </c>
      <c r="N36" s="2" t="e">
        <f t="shared" si="0"/>
        <v>#N/A</v>
      </c>
      <c r="O36" s="2" t="str">
        <f>IF(J36="Domain",
   TEXT(
     COUNTIFS($J$2:J36, "Domain", $C$2:C36, C36),
   "00"),
"")</f>
        <v/>
      </c>
      <c r="P36" s="2" t="str">
        <f>IF(J36="Attribute",
   TEXT(
      IF(COUNTIFS($C$2:C36, C36, $K$2:K36, K36)&gt;1,
         COUNTIFS($C$2:C36, C36, $H$2:H36, H36, $J$2:J36, "Attribute") - 1,
         COUNTIFS($C$2:C36, C36, $H$2:H36, H36, $J$2:J36, "Attribute")
      ),
   "00") &amp;
   IF(COUNTIFS($C$2:C36, C36, $K$2:K36, K36)&gt;1,
      "." &amp; COUNTIFS($C$2:C36, C36, $K$2:K36, K36) - 1,
      ""
   ),
"")</f>
        <v>01</v>
      </c>
      <c r="Q36" s="2" t="s">
        <v>3287</v>
      </c>
      <c r="R36" s="2" t="s">
        <v>3287</v>
      </c>
      <c r="S36" s="2" t="s">
        <v>2170</v>
      </c>
      <c r="U36" s="2" t="s">
        <v>2236</v>
      </c>
      <c r="V36" s="2" t="s">
        <v>3288</v>
      </c>
      <c r="W36" s="2" t="s">
        <v>2236</v>
      </c>
      <c r="Z36" s="2" t="s">
        <v>6618</v>
      </c>
      <c r="AA36" t="s">
        <v>6619</v>
      </c>
      <c r="AB36" t="s">
        <v>6620</v>
      </c>
      <c r="AC36" s="2" t="s">
        <v>2636</v>
      </c>
      <c r="AD36" s="2" t="s">
        <v>6621</v>
      </c>
      <c r="AE36" s="2" t="s">
        <v>6622</v>
      </c>
      <c r="AF36" s="2" t="s">
        <v>6619</v>
      </c>
      <c r="AG36" s="2" t="s">
        <v>6196</v>
      </c>
      <c r="AH36" s="2" t="s">
        <v>6196</v>
      </c>
      <c r="AI36" s="2" t="s">
        <v>3109</v>
      </c>
      <c r="AJ36" s="2" t="s">
        <v>6623</v>
      </c>
      <c r="AK36" s="2" t="s">
        <v>2236</v>
      </c>
      <c r="AL36" s="2" t="s">
        <v>2236</v>
      </c>
      <c r="AM36" s="2" t="s">
        <v>6196</v>
      </c>
    </row>
    <row r="37" spans="1:39" ht="15.95" hidden="1">
      <c r="A37" s="2">
        <v>17</v>
      </c>
      <c r="B37" s="2">
        <f t="shared" si="1"/>
        <v>5</v>
      </c>
      <c r="C37" s="2">
        <v>189</v>
      </c>
      <c r="D37" s="2" t="s">
        <v>6686</v>
      </c>
      <c r="E37" s="2" t="s">
        <v>5994</v>
      </c>
      <c r="F37" s="2" t="s">
        <v>3182</v>
      </c>
      <c r="G37" s="2" t="str">
        <f t="shared" si="2"/>
        <v>2022</v>
      </c>
      <c r="H37" s="2" t="s">
        <v>6687</v>
      </c>
      <c r="I37" s="2" t="s">
        <v>6617</v>
      </c>
      <c r="J37" s="2" t="s">
        <v>6238</v>
      </c>
      <c r="K37" s="2" t="s">
        <v>6617</v>
      </c>
      <c r="L37" s="2" t="str">
        <f>IF(J37="Domain", TEXT(COUNTIF($J$2:J37, "Domain"), "00"), "")</f>
        <v/>
      </c>
      <c r="M37" s="2" t="str">
        <f>IF(J37="Sub-domain", "SD" &amp; TEXT(COUNTIF($J$2:J37, "Sub-domain"), "00"), "")</f>
        <v/>
      </c>
      <c r="N37" s="2" t="e">
        <f t="shared" si="0"/>
        <v>#N/A</v>
      </c>
      <c r="O37" s="2" t="str">
        <f>IF(J37="Domain",
   TEXT(
     COUNTIFS($J$2:J37, "Domain", $C$2:C37, C37),
   "00"),
"")</f>
        <v/>
      </c>
      <c r="P37" s="2" t="str">
        <f>IF(J37="Attribute",
   TEXT(
      IF(COUNTIFS($C$2:C37, C37, $K$2:K37, K37)&gt;1,
         COUNTIFS($C$2:C37, C37, $H$2:H37, H37, $J$2:J37, "Attribute") - 1,
         COUNTIFS($C$2:C37, C37, $H$2:H37, H37, $J$2:J37, "Attribute")
      ),
   "00") &amp;
   IF(COUNTIFS($C$2:C37, C37, $K$2:K37, K37)&gt;1,
      "." &amp; COUNTIFS($C$2:C37, C37, $K$2:K37, K37) - 1,
      ""
   ),
"")</f>
        <v>01</v>
      </c>
      <c r="Q37" s="2" t="s">
        <v>3212</v>
      </c>
      <c r="R37" s="2" t="s">
        <v>3212</v>
      </c>
      <c r="S37" s="2" t="s">
        <v>2170</v>
      </c>
      <c r="U37" s="2" t="s">
        <v>2236</v>
      </c>
      <c r="V37" s="2" t="s">
        <v>2236</v>
      </c>
      <c r="W37" s="2" t="s">
        <v>3213</v>
      </c>
      <c r="Z37" s="2" t="s">
        <v>6618</v>
      </c>
      <c r="AA37" t="s">
        <v>6619</v>
      </c>
      <c r="AB37" t="s">
        <v>6620</v>
      </c>
      <c r="AC37" s="2" t="s">
        <v>2636</v>
      </c>
      <c r="AD37" s="2" t="s">
        <v>6621</v>
      </c>
      <c r="AE37" s="2" t="s">
        <v>6622</v>
      </c>
      <c r="AF37" s="2" t="s">
        <v>6619</v>
      </c>
      <c r="AG37" s="2" t="s">
        <v>6196</v>
      </c>
      <c r="AH37" s="2" t="s">
        <v>6196</v>
      </c>
      <c r="AI37" s="2" t="s">
        <v>3109</v>
      </c>
      <c r="AJ37" s="2" t="s">
        <v>6623</v>
      </c>
      <c r="AK37" s="2" t="s">
        <v>2236</v>
      </c>
      <c r="AL37" s="2" t="s">
        <v>2236</v>
      </c>
      <c r="AM37" s="2" t="s">
        <v>6688</v>
      </c>
    </row>
    <row r="38" spans="1:39" ht="15.95" hidden="1">
      <c r="A38" s="2">
        <v>32</v>
      </c>
      <c r="B38" s="2">
        <f t="shared" si="1"/>
        <v>7</v>
      </c>
      <c r="C38" s="2">
        <v>23</v>
      </c>
      <c r="D38" s="65" t="s">
        <v>6689</v>
      </c>
      <c r="E38" s="2" t="s">
        <v>5226</v>
      </c>
      <c r="F38" s="2" t="s">
        <v>2401</v>
      </c>
      <c r="G38" s="2" t="str">
        <f t="shared" si="2"/>
        <v>2023</v>
      </c>
      <c r="H38" s="2" t="s">
        <v>2236</v>
      </c>
      <c r="I38" s="2" t="s">
        <v>6617</v>
      </c>
      <c r="J38" s="2" t="s">
        <v>6238</v>
      </c>
      <c r="K38" s="2" t="s">
        <v>6617</v>
      </c>
      <c r="L38" s="2" t="str">
        <f>IF(J38="Domain", TEXT(COUNTIF($J$2:J38, "Domain"), "00"), "")</f>
        <v/>
      </c>
      <c r="M38" s="2" t="str">
        <f>IF(J38="Sub-domain", "SD" &amp; TEXT(COUNTIF($J$2:J38, "Sub-domain"), "00"), "")</f>
        <v/>
      </c>
      <c r="N38" s="2" t="e">
        <f t="shared" si="0"/>
        <v>#N/A</v>
      </c>
      <c r="O38" s="2" t="e">
        <f>IF(J38="Attribute",
    IF(H38="", "N/A",
        _xlfn.LET(
            _xlpm.subRow, MATCH(H38, L:L, 0),
            _xlpm.domName, INDEX(I:I, _xlpm.subRow),
            IF(_xlpm.domName="", "N/A",
                INDEX(M:M, MATCH(_xlpm.domName, L:L, 0))
            )
        )
    ),
"")</f>
        <v>#N/A</v>
      </c>
      <c r="P38" s="2" t="str" cm="1">
        <f t="array" ref="P38">IF(J38="Attribute",
   TEXT(
      MATCH(1,
         (C$2:C50=C38)*
         (K$2:K50=K38)*
         (H$2:H50=H38)*
         (J$2:J50="Attribute"),
      0),
   "00") &amp;
   IF(COUNTIFS($C$2:C50, C50, $K$2:K50, K38, $H$2:H50, H38, $J$2:J50, "Attribute")&gt;1,
      "." &amp; COUNTIFS($C$2:C50, C38, $K$2:K50, K38, $H$2:H50, H38, $J$2:J50, "Attribute") - 1,
      ""
   ),
"")</f>
        <v>37</v>
      </c>
      <c r="Q38" s="2" t="s">
        <v>5227</v>
      </c>
      <c r="R38" s="2" t="s">
        <v>5227</v>
      </c>
      <c r="S38" s="2" t="s">
        <v>2170</v>
      </c>
      <c r="U38" s="2" t="s">
        <v>2417</v>
      </c>
      <c r="V38" s="2" t="s">
        <v>2418</v>
      </c>
      <c r="W38" s="2" t="s">
        <v>5229</v>
      </c>
      <c r="Z38" s="2" t="s">
        <v>6618</v>
      </c>
      <c r="AA38" t="s">
        <v>6619</v>
      </c>
      <c r="AB38" t="s">
        <v>6620</v>
      </c>
      <c r="AC38" s="2" t="s">
        <v>2636</v>
      </c>
      <c r="AD38" s="2" t="s">
        <v>6621</v>
      </c>
      <c r="AE38" s="2" t="s">
        <v>6622</v>
      </c>
      <c r="AF38" s="2" t="s">
        <v>6619</v>
      </c>
      <c r="AG38" s="2" t="s">
        <v>6196</v>
      </c>
      <c r="AH38" s="2" t="s">
        <v>6196</v>
      </c>
      <c r="AI38" s="2" t="s">
        <v>3109</v>
      </c>
      <c r="AJ38" s="2" t="s">
        <v>6623</v>
      </c>
      <c r="AK38" s="2" t="s">
        <v>2236</v>
      </c>
      <c r="AL38" s="2" t="s">
        <v>2236</v>
      </c>
      <c r="AM38" s="2" t="s">
        <v>6196</v>
      </c>
    </row>
    <row r="39" spans="1:39" ht="15.95" hidden="1" customHeight="1">
      <c r="A39" s="2">
        <v>24</v>
      </c>
      <c r="B39" s="2">
        <f t="shared" si="1"/>
        <v>6</v>
      </c>
      <c r="C39" s="2">
        <v>2775</v>
      </c>
      <c r="D39" s="2" t="s">
        <v>6690</v>
      </c>
      <c r="E39" s="2" t="s">
        <v>5238</v>
      </c>
      <c r="F39" s="2" t="s">
        <v>4186</v>
      </c>
      <c r="G39" s="2" t="str">
        <f t="shared" si="2"/>
        <v>2023</v>
      </c>
      <c r="H39" s="2" t="s">
        <v>2236</v>
      </c>
      <c r="I39" s="2" t="s">
        <v>6617</v>
      </c>
      <c r="J39" s="2" t="s">
        <v>6238</v>
      </c>
      <c r="K39" s="2" t="s">
        <v>6617</v>
      </c>
      <c r="L39" s="2" t="str">
        <f>IF(J39="Domain", TEXT(COUNTIF($J$2:J39, "Domain"), "00"), "")</f>
        <v/>
      </c>
      <c r="M39" s="2" t="str">
        <f>IF(J39="Sub-domain", "SD" &amp; TEXT(COUNTIF($J$2:J39, "Sub-domain"), "00"), "")</f>
        <v/>
      </c>
      <c r="N39" s="2" t="e">
        <f t="shared" si="0"/>
        <v>#N/A</v>
      </c>
      <c r="O39" s="2" t="str">
        <f>IF(J39="Domain",
   TEXT(
     COUNTIFS($J$2:J39, "Domain", $C$2:C39, C39),
   "00"),
"")</f>
        <v/>
      </c>
      <c r="P39" s="2" t="str">
        <f>IF(J39="Attribute",
   TEXT(
      IF(COUNTIFS($C$2:C39, C39, $K$2:K39, K39)&gt;1,
         COUNTIFS($C$2:C39, C39, $H$2:H39, H39, $J$2:J39, "Attribute") - 1,
         COUNTIFS($C$2:C39, C39, $H$2:H39, H39, $J$2:J39, "Attribute")
      ),
   "00") &amp;
   IF(COUNTIFS($C$2:C39, C39, $K$2:K39, K39)&gt;1,
      "." &amp; COUNTIFS($C$2:C39, C39, $K$2:K39, K39) - 1,
      ""
   ),
"")</f>
        <v>01</v>
      </c>
      <c r="Q39" s="2" t="s">
        <v>4207</v>
      </c>
      <c r="R39" s="2" t="s">
        <v>4207</v>
      </c>
      <c r="S39" s="2" t="s">
        <v>2170</v>
      </c>
      <c r="U39" s="2" t="s">
        <v>4208</v>
      </c>
      <c r="V39" s="2" t="s">
        <v>4209</v>
      </c>
      <c r="W39" s="2" t="s">
        <v>2236</v>
      </c>
      <c r="Z39" s="2" t="s">
        <v>6618</v>
      </c>
      <c r="AA39" t="s">
        <v>6619</v>
      </c>
      <c r="AB39" t="s">
        <v>6620</v>
      </c>
      <c r="AC39" s="2" t="s">
        <v>2636</v>
      </c>
      <c r="AD39" s="2" t="s">
        <v>6621</v>
      </c>
      <c r="AE39" s="2" t="s">
        <v>6622</v>
      </c>
      <c r="AF39" s="2" t="s">
        <v>6619</v>
      </c>
      <c r="AG39" s="2" t="s">
        <v>6196</v>
      </c>
      <c r="AH39" s="2" t="s">
        <v>6196</v>
      </c>
      <c r="AI39" s="2" t="s">
        <v>3109</v>
      </c>
      <c r="AJ39" s="2" t="s">
        <v>6623</v>
      </c>
      <c r="AK39" s="2" t="s">
        <v>2236</v>
      </c>
      <c r="AL39" s="2" t="s">
        <v>2236</v>
      </c>
      <c r="AM39" s="2" t="s">
        <v>6196</v>
      </c>
    </row>
    <row r="40" spans="1:39" ht="15.95" hidden="1" customHeight="1">
      <c r="A40" s="2">
        <v>615</v>
      </c>
      <c r="B40" s="2">
        <f t="shared" si="1"/>
        <v>4</v>
      </c>
      <c r="C40" s="2">
        <v>1353</v>
      </c>
      <c r="D40" s="2" t="s">
        <v>6691</v>
      </c>
      <c r="E40" s="2" t="s">
        <v>5733</v>
      </c>
      <c r="F40" s="2" t="s">
        <v>2652</v>
      </c>
      <c r="G40" s="2" t="str">
        <f t="shared" ref="G40:G71" si="3">RIGHT(F40, 4)</f>
        <v>2013</v>
      </c>
      <c r="H40" s="2" t="s">
        <v>2663</v>
      </c>
      <c r="I40" s="2" t="s">
        <v>6692</v>
      </c>
      <c r="J40" s="2" t="s">
        <v>6238</v>
      </c>
      <c r="K40" s="2" t="s">
        <v>6693</v>
      </c>
      <c r="L40" s="2" t="str">
        <f>IF(J40="Domain", TEXT(COUNTIF($J$2:J40, "Domain"), "00"), "")</f>
        <v/>
      </c>
      <c r="M40" s="2" t="str">
        <f>IF(J40="Sub-domain", "SD" &amp; TEXT(COUNTIF($J$2:J40, "Sub-domain"), "00"), "")</f>
        <v/>
      </c>
      <c r="N40" s="2" t="e">
        <f t="shared" si="0"/>
        <v>#N/A</v>
      </c>
      <c r="O40" s="2" t="str">
        <f>IF(J40="Domain",
   TEXT(
     COUNTIFS($J$2:J40, "Domain", $C$2:C40, C40),
   "00"),
"")</f>
        <v/>
      </c>
      <c r="P40" s="2" t="str">
        <f>IF(J40="Attribute",
   TEXT(
      IF(COUNTIFS($C$2:C40, C40, $K$2:K40, K40)&gt;1,
         COUNTIFS($C$2:C40, C40, $H$2:H40, H40, $J$2:J40, "Attribute") - 1,
         COUNTIFS($C$2:C40, C40, $H$2:H40, H40, $J$2:J40, "Attribute")
      ),
   "00") &amp;
   IF(COUNTIFS($C$2:C40, C40, $K$2:K40, K40)&gt;1,
      "." &amp; COUNTIFS($C$2:C40, C40, $K$2:K40, K40) - 1,
      ""
   ),
"")</f>
        <v>01</v>
      </c>
      <c r="Q40" s="2" t="s">
        <v>6694</v>
      </c>
      <c r="R40" s="2" t="s">
        <v>6694</v>
      </c>
      <c r="S40" s="2" t="s">
        <v>6695</v>
      </c>
      <c r="U40" s="2" t="s">
        <v>2236</v>
      </c>
      <c r="V40" s="2" t="s">
        <v>2236</v>
      </c>
      <c r="W40" s="2" t="s">
        <v>2236</v>
      </c>
      <c r="X40" s="2" t="b">
        <v>1</v>
      </c>
      <c r="Y40" s="2" t="s">
        <v>6608</v>
      </c>
      <c r="Z40" s="2" t="s">
        <v>6618</v>
      </c>
      <c r="AA40" t="s">
        <v>6619</v>
      </c>
      <c r="AB40" t="s">
        <v>6620</v>
      </c>
      <c r="AC40" s="2" t="s">
        <v>2636</v>
      </c>
      <c r="AD40" s="2" t="s">
        <v>6621</v>
      </c>
      <c r="AE40" s="2" t="s">
        <v>6622</v>
      </c>
      <c r="AF40" s="2" t="s">
        <v>6619</v>
      </c>
      <c r="AG40" s="2" t="s">
        <v>6196</v>
      </c>
      <c r="AH40" s="2" t="s">
        <v>6196</v>
      </c>
      <c r="AI40" s="2" t="s">
        <v>3109</v>
      </c>
      <c r="AJ40" s="2" t="s">
        <v>6623</v>
      </c>
      <c r="AK40" s="2" t="s">
        <v>2236</v>
      </c>
      <c r="AL40" s="2" t="s">
        <v>2236</v>
      </c>
      <c r="AM40" s="2" t="s">
        <v>6196</v>
      </c>
    </row>
    <row r="41" spans="1:39" ht="15.95" hidden="1">
      <c r="A41" s="2">
        <v>615.1</v>
      </c>
      <c r="B41" s="2">
        <f t="shared" si="1"/>
        <v>4</v>
      </c>
      <c r="C41" s="2">
        <v>1353</v>
      </c>
      <c r="D41" s="2" t="s">
        <v>6696</v>
      </c>
      <c r="E41" s="2" t="s">
        <v>5733</v>
      </c>
      <c r="F41" s="2" t="s">
        <v>2652</v>
      </c>
      <c r="G41" s="2" t="str">
        <f t="shared" si="3"/>
        <v>2013</v>
      </c>
      <c r="H41" s="2" t="s">
        <v>2663</v>
      </c>
      <c r="I41" s="2" t="s">
        <v>6692</v>
      </c>
      <c r="J41" s="2" t="s">
        <v>6238</v>
      </c>
      <c r="K41" s="2" t="s">
        <v>6693</v>
      </c>
      <c r="L41" s="2" t="str">
        <f>IF(J41="Domain", TEXT(COUNTIF($J$2:J41, "Domain"), "00"), "")</f>
        <v/>
      </c>
      <c r="M41" s="2" t="str">
        <f>IF(J41="Sub-domain", "SD" &amp; TEXT(COUNTIF($J$2:J41, "Sub-domain"), "00"), "")</f>
        <v/>
      </c>
      <c r="N41" s="2" t="e">
        <f t="shared" si="0"/>
        <v>#N/A</v>
      </c>
      <c r="O41" s="2" t="str">
        <f>IF(J41="Domain",
   TEXT(
     COUNTIFS($J$2:J41, "Domain", $C$2:C41, C41),
   "00"),
"")</f>
        <v/>
      </c>
      <c r="P41" s="2" t="str">
        <f>IF(J41="Attribute",
   TEXT(
      IF(COUNTIFS($C$2:C41, C41, $K$2:K41, K41)&gt;1,
         COUNTIFS($C$2:C41, C41, $H$2:H41, H41, $J$2:J41, "Attribute") - 1,
         COUNTIFS($C$2:C41, C41, $H$2:H41, H41, $J$2:J41, "Attribute")
      ),
   "00") &amp;
   IF(COUNTIFS($C$2:C41, C41, $K$2:K41, K41)&gt;1,
      "." &amp; COUNTIFS($C$2:C41, C41, $K$2:K41, K41) - 1,
      ""
   ),
"")</f>
        <v>01.1</v>
      </c>
      <c r="Q41" s="2" t="s">
        <v>6697</v>
      </c>
      <c r="R41" s="2" t="s">
        <v>6697</v>
      </c>
      <c r="S41" s="2" t="s">
        <v>6659</v>
      </c>
      <c r="U41" s="2" t="s">
        <v>2236</v>
      </c>
      <c r="V41" s="2" t="s">
        <v>2236</v>
      </c>
      <c r="W41" s="2" t="s">
        <v>2236</v>
      </c>
      <c r="X41" s="2" t="b">
        <v>0</v>
      </c>
      <c r="Y41" s="2" t="s">
        <v>6608</v>
      </c>
      <c r="Z41" s="2" t="s">
        <v>6618</v>
      </c>
      <c r="AA41" t="s">
        <v>6662</v>
      </c>
      <c r="AB41" t="s">
        <v>6620</v>
      </c>
      <c r="AC41" s="2" t="s">
        <v>2636</v>
      </c>
      <c r="AD41" s="2" t="s">
        <v>6621</v>
      </c>
      <c r="AE41" s="2" t="s">
        <v>6622</v>
      </c>
      <c r="AF41" s="2" t="s">
        <v>6619</v>
      </c>
      <c r="AG41" s="2" t="s">
        <v>6196</v>
      </c>
      <c r="AH41" s="2" t="s">
        <v>6196</v>
      </c>
      <c r="AI41" s="2" t="s">
        <v>3109</v>
      </c>
      <c r="AJ41" s="2" t="s">
        <v>6623</v>
      </c>
      <c r="AK41" s="2" t="s">
        <v>2236</v>
      </c>
      <c r="AL41" s="2" t="s">
        <v>2236</v>
      </c>
      <c r="AM41" s="2" t="s">
        <v>6196</v>
      </c>
    </row>
    <row r="42" spans="1:39" ht="15.95" hidden="1" customHeight="1">
      <c r="A42" s="2">
        <v>566</v>
      </c>
      <c r="B42" s="2">
        <f t="shared" si="1"/>
        <v>5</v>
      </c>
      <c r="C42" s="2">
        <v>715</v>
      </c>
      <c r="D42" s="2" t="s">
        <v>6698</v>
      </c>
      <c r="E42" s="2" t="s">
        <v>5805</v>
      </c>
      <c r="F42" s="2" t="s">
        <v>2446</v>
      </c>
      <c r="G42" s="2" t="str">
        <f t="shared" si="3"/>
        <v>2018</v>
      </c>
      <c r="H42" s="2" t="s">
        <v>6699</v>
      </c>
      <c r="I42" s="2" t="s">
        <v>6700</v>
      </c>
      <c r="J42" s="2" t="s">
        <v>6238</v>
      </c>
      <c r="K42" s="2" t="s">
        <v>6693</v>
      </c>
      <c r="L42" s="2" t="str">
        <f>IF(J42="Domain", TEXT(COUNTIF($J$2:J42, "Domain"), "00"), "")</f>
        <v/>
      </c>
      <c r="M42" s="2" t="str">
        <f>IF(J42="Sub-domain", "SD" &amp; TEXT(COUNTIF($J$2:J42, "Sub-domain"), "00"), "")</f>
        <v/>
      </c>
      <c r="N42" s="2" t="e">
        <f t="shared" si="0"/>
        <v>#N/A</v>
      </c>
      <c r="O42" s="2" t="str">
        <f>IF(J42="Domain",
   TEXT(
     COUNTIFS($J$2:J42, "Domain", $C$2:C42, C42),
   "00"),
"")</f>
        <v/>
      </c>
      <c r="P42" s="2" t="str">
        <f>IF(J42="Attribute",
   TEXT(
      IF(COUNTIFS($C$2:C42, C42, $K$2:K42, K42)&gt;1,
         COUNTIFS($C$2:C42, C42, $H$2:H42, H42, $J$2:J42, "Attribute") - 1,
         COUNTIFS($C$2:C42, C42, $H$2:H42, H42, $J$2:J42, "Attribute")
      ),
   "00") &amp;
   IF(COUNTIFS($C$2:C42, C42, $K$2:K42, K42)&gt;1,
      "." &amp; COUNTIFS($C$2:C42, C42, $K$2:K42, K42) - 1,
      ""
   ),
"")</f>
        <v>01</v>
      </c>
      <c r="Q42" s="2" t="s">
        <v>6701</v>
      </c>
      <c r="R42" s="2" t="s">
        <v>6701</v>
      </c>
      <c r="S42" s="2" t="s">
        <v>6695</v>
      </c>
      <c r="U42" s="2" t="s">
        <v>2236</v>
      </c>
      <c r="V42" s="2" t="s">
        <v>6702</v>
      </c>
      <c r="W42" s="2" t="s">
        <v>2236</v>
      </c>
      <c r="X42" s="2" t="b">
        <v>1</v>
      </c>
      <c r="Y42" s="2" t="s">
        <v>6608</v>
      </c>
      <c r="Z42" s="2" t="s">
        <v>6618</v>
      </c>
      <c r="AA42" t="s">
        <v>6619</v>
      </c>
      <c r="AB42" t="s">
        <v>6620</v>
      </c>
      <c r="AC42" s="2" t="s">
        <v>2636</v>
      </c>
      <c r="AD42" s="2" t="s">
        <v>6621</v>
      </c>
      <c r="AE42" s="2" t="s">
        <v>6622</v>
      </c>
      <c r="AF42" s="2" t="s">
        <v>6619</v>
      </c>
      <c r="AG42" s="2" t="s">
        <v>6196</v>
      </c>
      <c r="AH42" s="2" t="s">
        <v>6196</v>
      </c>
      <c r="AI42" s="2" t="s">
        <v>3109</v>
      </c>
      <c r="AJ42" s="2" t="s">
        <v>6623</v>
      </c>
      <c r="AK42" s="2" t="s">
        <v>2236</v>
      </c>
      <c r="AL42" s="2" t="s">
        <v>2236</v>
      </c>
      <c r="AM42" s="2" t="s">
        <v>6196</v>
      </c>
    </row>
    <row r="43" spans="1:39" ht="15.95" hidden="1" customHeight="1">
      <c r="A43" s="2">
        <v>566.1</v>
      </c>
      <c r="B43" s="2">
        <f t="shared" si="1"/>
        <v>5</v>
      </c>
      <c r="C43" s="2">
        <v>715</v>
      </c>
      <c r="D43" s="2" t="s">
        <v>6703</v>
      </c>
      <c r="E43" s="2" t="s">
        <v>5805</v>
      </c>
      <c r="F43" s="2" t="s">
        <v>2446</v>
      </c>
      <c r="G43" s="2" t="str">
        <f t="shared" si="3"/>
        <v>2018</v>
      </c>
      <c r="H43" s="2" t="s">
        <v>6699</v>
      </c>
      <c r="I43" s="2" t="s">
        <v>6700</v>
      </c>
      <c r="J43" s="2" t="s">
        <v>6238</v>
      </c>
      <c r="K43" s="2" t="s">
        <v>6693</v>
      </c>
      <c r="L43" s="2" t="str">
        <f>IF(J43="Domain", TEXT(COUNTIF($J$2:J43, "Domain"), "00"), "")</f>
        <v/>
      </c>
      <c r="M43" s="2" t="str">
        <f>IF(J43="Sub-domain", "SD" &amp; TEXT(COUNTIF($J$2:J43, "Sub-domain"), "00"), "")</f>
        <v/>
      </c>
      <c r="N43" s="2" t="e">
        <f t="shared" si="0"/>
        <v>#N/A</v>
      </c>
      <c r="O43" s="2" t="str">
        <f>IF(J43="Domain",
   TEXT(
     COUNTIFS($J$2:J43, "Domain", $C$2:C43, C43),
   "00"),
"")</f>
        <v/>
      </c>
      <c r="P43" s="2" t="str">
        <f>IF(J43="Attribute",
   TEXT(
      IF(COUNTIFS($C$2:C43, C43, $K$2:K43, K43)&gt;1,
         COUNTIFS($C$2:C43, C43, $H$2:H43, H43, $J$2:J43, "Attribute") - 1,
         COUNTIFS($C$2:C43, C43, $H$2:H43, H43, $J$2:J43, "Attribute")
      ),
   "00") &amp;
   IF(COUNTIFS($C$2:C43, C43, $K$2:K43, K43)&gt;1,
      "." &amp; COUNTIFS($C$2:C43, C43, $K$2:K43, K43) - 1,
      ""
   ),
"")</f>
        <v>01.1</v>
      </c>
      <c r="Q43" s="2" t="s">
        <v>6704</v>
      </c>
      <c r="R43" s="2" t="s">
        <v>6704</v>
      </c>
      <c r="S43" s="2" t="s">
        <v>6659</v>
      </c>
      <c r="U43" s="2" t="s">
        <v>2236</v>
      </c>
      <c r="V43" s="2" t="s">
        <v>6702</v>
      </c>
      <c r="W43" s="2" t="s">
        <v>2236</v>
      </c>
      <c r="X43" s="2" t="b">
        <v>0</v>
      </c>
      <c r="Y43" s="2" t="s">
        <v>6608</v>
      </c>
      <c r="Z43" s="2" t="s">
        <v>6618</v>
      </c>
      <c r="AA43" t="s">
        <v>6662</v>
      </c>
      <c r="AB43" t="s">
        <v>6620</v>
      </c>
      <c r="AC43" s="2" t="s">
        <v>2636</v>
      </c>
      <c r="AD43" s="2" t="s">
        <v>6621</v>
      </c>
      <c r="AE43" s="2" t="s">
        <v>6622</v>
      </c>
      <c r="AF43" s="2" t="s">
        <v>6619</v>
      </c>
      <c r="AG43" s="2" t="s">
        <v>6196</v>
      </c>
      <c r="AH43" s="2" t="s">
        <v>6196</v>
      </c>
      <c r="AI43" s="2" t="s">
        <v>3109</v>
      </c>
      <c r="AJ43" s="2" t="s">
        <v>6623</v>
      </c>
      <c r="AK43" s="2" t="s">
        <v>2236</v>
      </c>
      <c r="AL43" s="2" t="s">
        <v>2236</v>
      </c>
      <c r="AM43" s="2" t="s">
        <v>6196</v>
      </c>
    </row>
    <row r="44" spans="1:39" ht="15.95" hidden="1" customHeight="1">
      <c r="A44" s="2">
        <v>443</v>
      </c>
      <c r="B44" s="2">
        <f t="shared" si="1"/>
        <v>6</v>
      </c>
      <c r="C44" s="2">
        <v>488</v>
      </c>
      <c r="D44" s="2" t="s">
        <v>6705</v>
      </c>
      <c r="E44" s="2" t="s">
        <v>5865</v>
      </c>
      <c r="F44" s="2" t="s">
        <v>2316</v>
      </c>
      <c r="G44" s="2" t="str">
        <f t="shared" si="3"/>
        <v>2019</v>
      </c>
      <c r="H44" s="2" t="s">
        <v>2337</v>
      </c>
      <c r="I44" s="2" t="s">
        <v>6706</v>
      </c>
      <c r="J44" s="2" t="s">
        <v>6238</v>
      </c>
      <c r="K44" s="2" t="s">
        <v>6693</v>
      </c>
      <c r="L44" s="2" t="str">
        <f>IF(J44="Domain", TEXT(COUNTIF($J$2:J44, "Domain"), "00"), "")</f>
        <v/>
      </c>
      <c r="M44" s="2" t="str">
        <f>IF(J44="Sub-domain", "SD" &amp; TEXT(COUNTIF($J$2:J44, "Sub-domain"), "00"), "")</f>
        <v/>
      </c>
      <c r="N44" s="2" t="e">
        <f t="shared" si="0"/>
        <v>#N/A</v>
      </c>
      <c r="O44" s="2" t="str">
        <f>IF(J44="Domain",
   TEXT(
     COUNTIFS($J$2:J44, "Domain", $C$2:C44, C44),
   "00"),
"")</f>
        <v/>
      </c>
      <c r="P44" s="2" t="str">
        <f>IF(J44="Attribute",
   TEXT(
      IF(COUNTIFS($C$2:C44, C44, $K$2:K44, K44)&gt;1,
         COUNTIFS($C$2:C44, C44, $H$2:H44, H44, $J$2:J44, "Attribute") - 1,
         COUNTIFS($C$2:C44, C44, $H$2:H44, H44, $J$2:J44, "Attribute")
      ),
   "00") &amp;
   IF(COUNTIFS($C$2:C44, C44, $K$2:K44, K44)&gt;1,
      "." &amp; COUNTIFS($C$2:C44, C44, $K$2:K44, K44) - 1,
      ""
   ),
"")</f>
        <v>01</v>
      </c>
      <c r="Q44" s="2" t="s">
        <v>6707</v>
      </c>
      <c r="R44" s="2" t="s">
        <v>6707</v>
      </c>
      <c r="S44" s="2" t="s">
        <v>6695</v>
      </c>
      <c r="U44" s="2" t="s">
        <v>6708</v>
      </c>
      <c r="V44" s="2" t="s">
        <v>5872</v>
      </c>
      <c r="W44" s="2" t="s">
        <v>2236</v>
      </c>
      <c r="X44" s="2" t="b">
        <v>1</v>
      </c>
      <c r="Y44" s="2" t="s">
        <v>6608</v>
      </c>
      <c r="Z44" s="2" t="s">
        <v>6618</v>
      </c>
      <c r="AA44" t="s">
        <v>6619</v>
      </c>
      <c r="AB44" t="s">
        <v>6620</v>
      </c>
      <c r="AC44" s="2" t="s">
        <v>2636</v>
      </c>
      <c r="AD44" s="2" t="s">
        <v>6621</v>
      </c>
      <c r="AE44" s="2" t="s">
        <v>6622</v>
      </c>
      <c r="AF44" s="2" t="s">
        <v>6619</v>
      </c>
      <c r="AG44" s="2" t="s">
        <v>6196</v>
      </c>
      <c r="AH44" s="2" t="s">
        <v>6196</v>
      </c>
      <c r="AI44" s="2" t="s">
        <v>3109</v>
      </c>
      <c r="AJ44" s="2" t="s">
        <v>6623</v>
      </c>
      <c r="AK44" s="2" t="s">
        <v>2236</v>
      </c>
      <c r="AL44" s="2" t="s">
        <v>2236</v>
      </c>
      <c r="AM44" s="2" t="s">
        <v>6196</v>
      </c>
    </row>
    <row r="45" spans="1:39" ht="15.95" hidden="1" customHeight="1">
      <c r="A45" s="2">
        <v>443.1</v>
      </c>
      <c r="B45" s="2">
        <f t="shared" si="1"/>
        <v>6</v>
      </c>
      <c r="C45" s="2">
        <v>488</v>
      </c>
      <c r="D45" s="2" t="s">
        <v>6709</v>
      </c>
      <c r="E45" s="2" t="s">
        <v>5865</v>
      </c>
      <c r="F45" s="2" t="s">
        <v>2316</v>
      </c>
      <c r="G45" s="2" t="str">
        <f t="shared" si="3"/>
        <v>2019</v>
      </c>
      <c r="H45" s="2" t="s">
        <v>2337</v>
      </c>
      <c r="I45" s="2" t="s">
        <v>6706</v>
      </c>
      <c r="J45" s="2" t="s">
        <v>6238</v>
      </c>
      <c r="K45" s="2" t="s">
        <v>6693</v>
      </c>
      <c r="L45" s="2" t="str">
        <f>IF(J45="Domain", TEXT(COUNTIF($J$2:J45, "Domain"), "00"), "")</f>
        <v/>
      </c>
      <c r="M45" s="2" t="str">
        <f>IF(J45="Sub-domain", "SD" &amp; TEXT(COUNTIF($J$2:J45, "Sub-domain"), "00"), "")</f>
        <v/>
      </c>
      <c r="N45" s="2" t="e">
        <f t="shared" si="0"/>
        <v>#N/A</v>
      </c>
      <c r="O45" s="2" t="str">
        <f>IF(J45="Domain",
   TEXT(
     COUNTIFS($J$2:J45, "Domain", $C$2:C45, C45),
   "00"),
"")</f>
        <v/>
      </c>
      <c r="P45" s="2" t="str">
        <f>IF(J45="Attribute",
   TEXT(
      IF(COUNTIFS($C$2:C45, C45, $K$2:K45, K45)&gt;1,
         COUNTIFS($C$2:C45, C45, $H$2:H45, H45, $J$2:J45, "Attribute") - 1,
         COUNTIFS($C$2:C45, C45, $H$2:H45, H45, $J$2:J45, "Attribute")
      ),
   "00") &amp;
   IF(COUNTIFS($C$2:C45, C45, $K$2:K45, K45)&gt;1,
      "." &amp; COUNTIFS($C$2:C45, C45, $K$2:K45, K45) - 1,
      ""
   ),
"")</f>
        <v>01.1</v>
      </c>
      <c r="Q45" s="2" t="s">
        <v>6710</v>
      </c>
      <c r="R45" s="2" t="s">
        <v>6710</v>
      </c>
      <c r="S45" s="2" t="s">
        <v>6659</v>
      </c>
      <c r="U45" s="2" t="s">
        <v>6708</v>
      </c>
      <c r="V45" s="2" t="s">
        <v>5872</v>
      </c>
      <c r="W45" s="2" t="s">
        <v>2236</v>
      </c>
      <c r="X45" s="2" t="b">
        <v>0</v>
      </c>
      <c r="Y45" s="2" t="s">
        <v>6608</v>
      </c>
      <c r="Z45" s="2" t="s">
        <v>6618</v>
      </c>
      <c r="AA45" t="s">
        <v>6662</v>
      </c>
      <c r="AB45" t="s">
        <v>6620</v>
      </c>
      <c r="AC45" s="2" t="s">
        <v>2636</v>
      </c>
      <c r="AD45" s="2" t="s">
        <v>6621</v>
      </c>
      <c r="AE45" s="2" t="s">
        <v>6622</v>
      </c>
      <c r="AF45" s="2" t="s">
        <v>6619</v>
      </c>
      <c r="AG45" s="2" t="s">
        <v>6196</v>
      </c>
      <c r="AH45" s="2" t="s">
        <v>6196</v>
      </c>
      <c r="AI45" s="2" t="s">
        <v>3109</v>
      </c>
      <c r="AJ45" s="2" t="s">
        <v>6623</v>
      </c>
      <c r="AK45" s="2" t="s">
        <v>2236</v>
      </c>
      <c r="AL45" s="2" t="s">
        <v>2236</v>
      </c>
      <c r="AM45" s="2" t="s">
        <v>6196</v>
      </c>
    </row>
    <row r="46" spans="1:39" ht="15.95" hidden="1">
      <c r="A46" s="2">
        <v>443.1</v>
      </c>
      <c r="B46" s="2">
        <f t="shared" si="1"/>
        <v>6</v>
      </c>
      <c r="C46" s="2">
        <v>488</v>
      </c>
      <c r="D46" s="2" t="s">
        <v>6709</v>
      </c>
      <c r="E46" s="2" t="s">
        <v>5865</v>
      </c>
      <c r="F46" s="2" t="s">
        <v>2316</v>
      </c>
      <c r="G46" s="2" t="str">
        <f t="shared" si="3"/>
        <v>2019</v>
      </c>
      <c r="H46" s="2" t="s">
        <v>2337</v>
      </c>
      <c r="I46" s="2" t="s">
        <v>6706</v>
      </c>
      <c r="J46" s="2" t="s">
        <v>6238</v>
      </c>
      <c r="K46" s="2" t="s">
        <v>6693</v>
      </c>
      <c r="L46" s="2" t="str">
        <f>IF(J46="Domain", TEXT(COUNTIF($J$2:J46, "Domain"), "00"), "")</f>
        <v/>
      </c>
      <c r="M46" s="2" t="str">
        <f>IF(J46="Sub-domain", "SD" &amp; TEXT(COUNTIF($J$2:J46, "Sub-domain"), "00"), "")</f>
        <v/>
      </c>
      <c r="N46" s="2" t="e">
        <f t="shared" si="0"/>
        <v>#N/A</v>
      </c>
      <c r="O46" s="2" t="str">
        <f>IF(J46="Domain",
   TEXT(
     COUNTIFS($J$2:J46, "Domain", $C$2:C46, C46),
   "00"),
"")</f>
        <v/>
      </c>
      <c r="P46" s="2" t="str">
        <f>IF(J46="Attribute",
   TEXT(
      IF(COUNTIFS($C$2:C46, C46, $K$2:K46, K46)&gt;1,
         COUNTIFS($C$2:C46, C46, $H$2:H46, H46, $J$2:J46, "Attribute") - 1,
         COUNTIFS($C$2:C46, C46, $H$2:H46, H46, $J$2:J46, "Attribute")
      ),
   "00") &amp;
   IF(COUNTIFS($C$2:C46, C46, $K$2:K46, K46)&gt;1,
      "." &amp; COUNTIFS($C$2:C46, C46, $K$2:K46, K46) - 1,
      ""
   ),
"")</f>
        <v>02.2</v>
      </c>
      <c r="Q46" s="2" t="s">
        <v>6710</v>
      </c>
      <c r="R46" s="2" t="s">
        <v>6710</v>
      </c>
      <c r="S46" s="2" t="s">
        <v>6711</v>
      </c>
      <c r="U46" s="2" t="s">
        <v>6708</v>
      </c>
      <c r="V46" s="2" t="s">
        <v>5872</v>
      </c>
      <c r="W46" s="2" t="s">
        <v>2236</v>
      </c>
      <c r="X46" s="2" t="b">
        <v>0</v>
      </c>
      <c r="Y46" s="2" t="s">
        <v>6608</v>
      </c>
      <c r="Z46" s="2" t="s">
        <v>6618</v>
      </c>
      <c r="AA46" t="b">
        <v>0</v>
      </c>
      <c r="AB46" t="b">
        <v>0</v>
      </c>
      <c r="AC46" s="2" t="s">
        <v>2636</v>
      </c>
      <c r="AD46" s="2" t="s">
        <v>6621</v>
      </c>
      <c r="AE46" s="2" t="s">
        <v>6622</v>
      </c>
      <c r="AF46" s="2" t="s">
        <v>6619</v>
      </c>
      <c r="AG46" s="2" t="s">
        <v>6196</v>
      </c>
      <c r="AH46" s="2" t="s">
        <v>6196</v>
      </c>
      <c r="AI46" s="2" t="s">
        <v>3109</v>
      </c>
      <c r="AJ46" s="2" t="s">
        <v>6623</v>
      </c>
      <c r="AK46" s="2" t="s">
        <v>2236</v>
      </c>
      <c r="AL46" s="2" t="s">
        <v>2236</v>
      </c>
      <c r="AM46" s="2" t="s">
        <v>6196</v>
      </c>
    </row>
    <row r="47" spans="1:39" ht="15.95" hidden="1">
      <c r="A47" s="2">
        <v>665</v>
      </c>
      <c r="B47" s="2">
        <f>COUNTIF(Q47:V47,"&lt;&gt;N/A")</f>
        <v>5</v>
      </c>
      <c r="C47" s="2">
        <v>13689</v>
      </c>
      <c r="D47" s="2" t="s">
        <v>6712</v>
      </c>
      <c r="E47" s="2" t="s">
        <v>6010</v>
      </c>
      <c r="F47" s="2" t="s">
        <v>4871</v>
      </c>
      <c r="G47" s="2" t="str">
        <f t="shared" si="3"/>
        <v>2022</v>
      </c>
      <c r="H47" s="2" t="s">
        <v>6713</v>
      </c>
      <c r="I47" s="2" t="s">
        <v>6714</v>
      </c>
      <c r="J47" s="2" t="s">
        <v>6238</v>
      </c>
      <c r="K47" s="2" t="s">
        <v>6693</v>
      </c>
      <c r="L47" s="2" t="str">
        <f>IF(J47="Domain", TEXT(COUNTIF($J$2:J47, "Domain"), "00"), "")</f>
        <v/>
      </c>
      <c r="M47" s="2" t="str">
        <f>IF(J47="Sub-domain", "SD" &amp; TEXT(COUNTIF($J$2:J47, "Sub-domain"), "00"), "")</f>
        <v/>
      </c>
      <c r="N47" s="2" t="e">
        <f t="shared" si="0"/>
        <v>#N/A</v>
      </c>
      <c r="O47" s="2" t="str">
        <f>IF(J47="Domain",
   TEXT(
     COUNTIFS($J$2:J47, "Domain", $C$2:C47, C47),
   "00"),
"")</f>
        <v/>
      </c>
      <c r="P47" s="2" t="str">
        <f>IF(J47="Attribute",
   TEXT(
      IF(COUNTIFS($C$2:C47, C47, $K$2:K47, K47)&gt;1,
         COUNTIFS($C$2:C47, C47, $H$2:H47, H47, $J$2:J47, "Attribute") - 1,
         COUNTIFS($C$2:C47, C47, $H$2:H47, H47, $J$2:J47, "Attribute")
      ),
   "00") &amp;
   IF(COUNTIFS($C$2:C47, C47, $K$2:K47, K47)&gt;1,
      "." &amp; COUNTIFS($C$2:C47, C47, $K$2:K47, K47) - 1,
      ""
   ),
"")</f>
        <v>01</v>
      </c>
      <c r="Q47" s="2" t="s">
        <v>6715</v>
      </c>
      <c r="R47" s="2" t="s">
        <v>6715</v>
      </c>
      <c r="S47" s="2" t="s">
        <v>6695</v>
      </c>
      <c r="U47" s="2" t="s">
        <v>2236</v>
      </c>
      <c r="V47" s="2" t="s">
        <v>6716</v>
      </c>
      <c r="W47" s="2" t="s">
        <v>2236</v>
      </c>
      <c r="X47" s="2" t="b">
        <v>1</v>
      </c>
      <c r="Y47" s="2" t="s">
        <v>6608</v>
      </c>
      <c r="Z47" s="2" t="s">
        <v>6618</v>
      </c>
      <c r="AA47" t="s">
        <v>6619</v>
      </c>
      <c r="AB47" t="s">
        <v>6620</v>
      </c>
      <c r="AC47" s="2" t="s">
        <v>2636</v>
      </c>
      <c r="AD47" s="2" t="s">
        <v>6621</v>
      </c>
      <c r="AE47" s="2" t="s">
        <v>6622</v>
      </c>
      <c r="AF47" s="2" t="s">
        <v>6619</v>
      </c>
      <c r="AG47" s="2" t="s">
        <v>6196</v>
      </c>
      <c r="AH47" s="2" t="s">
        <v>6196</v>
      </c>
      <c r="AI47" s="2" t="s">
        <v>3109</v>
      </c>
      <c r="AJ47" s="2" t="s">
        <v>6623</v>
      </c>
      <c r="AK47" s="2" t="s">
        <v>2236</v>
      </c>
      <c r="AL47" s="2" t="s">
        <v>2236</v>
      </c>
      <c r="AM47" s="2" t="s">
        <v>6196</v>
      </c>
    </row>
    <row r="48" spans="1:39" ht="15.95" hidden="1">
      <c r="A48" s="2">
        <v>665.1</v>
      </c>
      <c r="B48" s="2">
        <f>COUNTIF(Q48:V48,"&lt;&gt;N/A")</f>
        <v>5</v>
      </c>
      <c r="C48" s="2">
        <v>13689</v>
      </c>
      <c r="D48" s="2" t="s">
        <v>6717</v>
      </c>
      <c r="E48" s="2" t="s">
        <v>6010</v>
      </c>
      <c r="F48" s="2" t="s">
        <v>4871</v>
      </c>
      <c r="G48" s="2" t="str">
        <f t="shared" si="3"/>
        <v>2022</v>
      </c>
      <c r="H48" s="2" t="s">
        <v>6713</v>
      </c>
      <c r="I48" s="2" t="s">
        <v>6714</v>
      </c>
      <c r="J48" s="2" t="s">
        <v>6238</v>
      </c>
      <c r="K48" s="2" t="s">
        <v>6693</v>
      </c>
      <c r="L48" s="2" t="str">
        <f>IF(J48="Domain", TEXT(COUNTIF($J$2:J48, "Domain"), "00"), "")</f>
        <v/>
      </c>
      <c r="M48" s="2" t="str">
        <f>IF(J48="Sub-domain", "SD" &amp; TEXT(COUNTIF($J$2:J48, "Sub-domain"), "00"), "")</f>
        <v/>
      </c>
      <c r="N48" s="2" t="e">
        <f t="shared" si="0"/>
        <v>#N/A</v>
      </c>
      <c r="O48" s="2" t="str">
        <f>IF(J48="Domain",
   TEXT(
     COUNTIFS($J$2:J48, "Domain", $C$2:C48, C48),
   "00"),
"")</f>
        <v/>
      </c>
      <c r="P48" s="2" t="str">
        <f>IF(J48="Attribute",
   TEXT(
      IF(COUNTIFS($C$2:C48, C48, $K$2:K48, K48)&gt;1,
         COUNTIFS($C$2:C48, C48, $H$2:H48, H48, $J$2:J48, "Attribute") - 1,
         COUNTIFS($C$2:C48, C48, $H$2:H48, H48, $J$2:J48, "Attribute")
      ),
   "00") &amp;
   IF(COUNTIFS($C$2:C48, C48, $K$2:K48, K48)&gt;1,
      "." &amp; COUNTIFS($C$2:C48, C48, $K$2:K48, K48) - 1,
      ""
   ),
"")</f>
        <v>01.1</v>
      </c>
      <c r="Q48" s="2" t="s">
        <v>6718</v>
      </c>
      <c r="R48" s="2" t="s">
        <v>6718</v>
      </c>
      <c r="S48" s="2" t="s">
        <v>6659</v>
      </c>
      <c r="U48" s="2" t="s">
        <v>2236</v>
      </c>
      <c r="V48" s="2" t="s">
        <v>6716</v>
      </c>
      <c r="W48" s="2" t="s">
        <v>2236</v>
      </c>
      <c r="X48" s="2" t="b">
        <v>0</v>
      </c>
      <c r="Y48" s="2" t="s">
        <v>6608</v>
      </c>
      <c r="Z48" s="2" t="s">
        <v>6618</v>
      </c>
      <c r="AA48" t="s">
        <v>6662</v>
      </c>
      <c r="AB48" t="s">
        <v>6620</v>
      </c>
      <c r="AC48" s="2" t="s">
        <v>2636</v>
      </c>
      <c r="AD48" s="2" t="s">
        <v>6621</v>
      </c>
      <c r="AE48" s="2" t="s">
        <v>6622</v>
      </c>
      <c r="AF48" s="2" t="s">
        <v>6619</v>
      </c>
      <c r="AG48" s="2" t="s">
        <v>6196</v>
      </c>
      <c r="AH48" s="2" t="s">
        <v>6196</v>
      </c>
      <c r="AI48" s="2" t="s">
        <v>3109</v>
      </c>
      <c r="AJ48" s="2" t="s">
        <v>6623</v>
      </c>
      <c r="AK48" s="2" t="s">
        <v>2236</v>
      </c>
      <c r="AL48" s="2" t="s">
        <v>2236</v>
      </c>
      <c r="AM48" s="2" t="s">
        <v>6196</v>
      </c>
    </row>
    <row r="49" spans="1:39" ht="15.95" hidden="1" customHeight="1">
      <c r="A49" s="2">
        <v>5</v>
      </c>
      <c r="B49" s="2">
        <f t="shared" ref="B49:B55" si="4">COUNTIF(Q49:W49,"&lt;&gt;N/A")</f>
        <v>4</v>
      </c>
      <c r="C49" s="2">
        <v>1113</v>
      </c>
      <c r="D49" s="2" t="s">
        <v>6719</v>
      </c>
      <c r="E49" s="2" t="s">
        <v>5478</v>
      </c>
      <c r="F49" s="2" t="s">
        <v>2554</v>
      </c>
      <c r="G49" s="2" t="str">
        <f t="shared" si="3"/>
        <v>2015</v>
      </c>
      <c r="H49" s="2" t="s">
        <v>2636</v>
      </c>
      <c r="I49" s="2" t="s">
        <v>6617</v>
      </c>
      <c r="J49" s="2" t="s">
        <v>6238</v>
      </c>
      <c r="K49" s="2" t="s">
        <v>6720</v>
      </c>
      <c r="L49" s="2" t="str">
        <f>IF(J49="Domain", TEXT(COUNTIF($J$2:J49, "Domain"), "00"), "")</f>
        <v/>
      </c>
      <c r="M49" s="2" t="str">
        <f>IF(J49="Sub-domain", "SD" &amp; TEXT(COUNTIF($J$2:J49, "Sub-domain"), "00"), "")</f>
        <v/>
      </c>
      <c r="N49" s="2" t="e">
        <f t="shared" si="0"/>
        <v>#N/A</v>
      </c>
      <c r="O49" s="2" t="str">
        <f>IF(J49="Domain",
   TEXT(
     COUNTIFS($J$2:J49, "Domain", $C$2:C49, C49),
   "00"),
"")</f>
        <v/>
      </c>
      <c r="P49" s="2" t="str">
        <f>IF(J49="Attribute",
   TEXT(
      IF(COUNTIFS($C$2:C49, C49, $K$2:K49, K49)&gt;1,
         COUNTIFS($C$2:C49, C49, $H$2:H49, H49, $J$2:J49, "Attribute") - 1,
         COUNTIFS($C$2:C49, C49, $H$2:H49, H49, $J$2:J49, "Attribute")
      ),
   "00") &amp;
   IF(COUNTIFS($C$2:C49, C49, $K$2:K49, K49)&gt;1,
      "." &amp; COUNTIFS($C$2:C49, C49, $K$2:K49, K49) - 1,
      ""
   ),
"")</f>
        <v>01</v>
      </c>
      <c r="Q49" s="2" t="s">
        <v>6721</v>
      </c>
      <c r="R49" s="2" t="s">
        <v>6721</v>
      </c>
      <c r="S49" s="2" t="s">
        <v>6617</v>
      </c>
      <c r="U49" s="2" t="s">
        <v>2236</v>
      </c>
      <c r="V49" s="2" t="s">
        <v>2236</v>
      </c>
      <c r="W49" s="2" t="s">
        <v>2236</v>
      </c>
      <c r="X49" s="2" t="b">
        <v>1</v>
      </c>
      <c r="Y49" s="2" t="s">
        <v>6722</v>
      </c>
      <c r="Z49" s="2" t="s">
        <v>6618</v>
      </c>
      <c r="AA49" t="s">
        <v>6619</v>
      </c>
      <c r="AB49" t="s">
        <v>6620</v>
      </c>
      <c r="AC49" s="2" t="s">
        <v>2636</v>
      </c>
      <c r="AD49" s="2" t="s">
        <v>6621</v>
      </c>
      <c r="AE49" s="2" t="s">
        <v>6622</v>
      </c>
      <c r="AF49" s="2" t="s">
        <v>6619</v>
      </c>
      <c r="AG49" s="2" t="s">
        <v>6196</v>
      </c>
      <c r="AH49" s="2" t="s">
        <v>6196</v>
      </c>
      <c r="AI49" s="2" t="s">
        <v>3109</v>
      </c>
      <c r="AJ49" s="2" t="s">
        <v>6623</v>
      </c>
      <c r="AK49" s="2" t="s">
        <v>2236</v>
      </c>
      <c r="AL49" s="2" t="s">
        <v>2236</v>
      </c>
      <c r="AM49" s="2" t="s">
        <v>6196</v>
      </c>
    </row>
    <row r="50" spans="1:39" ht="15.95" hidden="1">
      <c r="A50" s="2">
        <v>5.0999999999999996</v>
      </c>
      <c r="B50" s="2">
        <f t="shared" si="4"/>
        <v>4</v>
      </c>
      <c r="C50" s="2">
        <v>1113</v>
      </c>
      <c r="D50" s="2" t="s">
        <v>6723</v>
      </c>
      <c r="E50" s="2" t="s">
        <v>5478</v>
      </c>
      <c r="F50" s="2" t="s">
        <v>2554</v>
      </c>
      <c r="G50" s="2" t="str">
        <f t="shared" si="3"/>
        <v>2015</v>
      </c>
      <c r="H50" s="2" t="s">
        <v>2636</v>
      </c>
      <c r="I50" s="2" t="s">
        <v>6617</v>
      </c>
      <c r="J50" s="2" t="s">
        <v>6238</v>
      </c>
      <c r="K50" s="2" t="s">
        <v>6720</v>
      </c>
      <c r="L50" s="2" t="str">
        <f>IF(J50="Domain", TEXT(COUNTIF($J$2:J50, "Domain"), "00"), "")</f>
        <v/>
      </c>
      <c r="M50" s="2" t="str">
        <f>IF(J50="Sub-domain", "SD" &amp; TEXT(COUNTIF($J$2:J50, "Sub-domain"), "00"), "")</f>
        <v/>
      </c>
      <c r="N50" s="2" t="e">
        <f t="shared" si="0"/>
        <v>#N/A</v>
      </c>
      <c r="O50" s="2" t="str">
        <f>IF(J50="Domain",
   TEXT(
     COUNTIFS($J$2:J50, "Domain", $C$2:C50, C50),
   "00"),
"")</f>
        <v/>
      </c>
      <c r="P50" s="2" t="str">
        <f>IF(J50="Attribute",
   TEXT(
      IF(COUNTIFS($C$2:C50, C50, $K$2:K50, K50)&gt;1,
         COUNTIFS($C$2:C50, C50, $H$2:H50, H50, $J$2:J50, "Attribute") - 1,
         COUNTIFS($C$2:C50, C50, $H$2:H50, H50, $J$2:J50, "Attribute")
      ),
   "00") &amp;
   IF(COUNTIFS($C$2:C50, C50, $K$2:K50, K50)&gt;1,
      "." &amp; COUNTIFS($C$2:C50, C50, $K$2:K50, K50) - 1,
      ""
   ),
"")</f>
        <v>01.1</v>
      </c>
      <c r="Q50" s="2" t="s">
        <v>6724</v>
      </c>
      <c r="R50" s="2" t="s">
        <v>6724</v>
      </c>
      <c r="S50" s="2" t="s">
        <v>6618</v>
      </c>
      <c r="U50" s="2" t="s">
        <v>2236</v>
      </c>
      <c r="V50" s="2" t="s">
        <v>2236</v>
      </c>
      <c r="W50" s="2" t="s">
        <v>2236</v>
      </c>
      <c r="X50" s="2" t="b">
        <v>0</v>
      </c>
      <c r="Y50" s="2" t="s">
        <v>6722</v>
      </c>
      <c r="Z50" s="2" t="s">
        <v>6618</v>
      </c>
      <c r="AA50" t="b">
        <v>0</v>
      </c>
      <c r="AB50" t="b">
        <v>0</v>
      </c>
      <c r="AC50" s="2" t="s">
        <v>2636</v>
      </c>
      <c r="AD50" s="2" t="s">
        <v>6621</v>
      </c>
      <c r="AE50" s="2" t="s">
        <v>6622</v>
      </c>
      <c r="AF50" s="2" t="s">
        <v>6619</v>
      </c>
      <c r="AG50" s="2" t="s">
        <v>6196</v>
      </c>
      <c r="AH50" s="2" t="s">
        <v>6196</v>
      </c>
      <c r="AI50" s="2" t="s">
        <v>3109</v>
      </c>
      <c r="AJ50" s="2" t="s">
        <v>6623</v>
      </c>
      <c r="AK50" s="2" t="s">
        <v>2236</v>
      </c>
      <c r="AL50" s="2" t="s">
        <v>2236</v>
      </c>
      <c r="AM50" s="2" t="s">
        <v>6196</v>
      </c>
    </row>
    <row r="51" spans="1:39" ht="15.95" hidden="1" customHeight="1">
      <c r="A51" s="2">
        <v>636</v>
      </c>
      <c r="B51" s="2">
        <f t="shared" si="4"/>
        <v>4</v>
      </c>
      <c r="C51" s="2">
        <v>1531</v>
      </c>
      <c r="D51" s="2" t="s">
        <v>6725</v>
      </c>
      <c r="E51" s="2" t="s">
        <v>5517</v>
      </c>
      <c r="F51" s="2" t="s">
        <v>2701</v>
      </c>
      <c r="G51" s="2" t="str">
        <f t="shared" si="3"/>
        <v>2012</v>
      </c>
      <c r="H51" s="2" t="s">
        <v>2726</v>
      </c>
      <c r="I51" s="2" t="s">
        <v>6726</v>
      </c>
      <c r="J51" s="2" t="s">
        <v>6238</v>
      </c>
      <c r="K51" s="2" t="s">
        <v>6727</v>
      </c>
      <c r="L51" s="2" t="str">
        <f>IF(J51="Domain", TEXT(COUNTIF($J$2:J51, "Domain"), "00"), "")</f>
        <v/>
      </c>
      <c r="M51" s="2" t="str">
        <f>IF(J51="Sub-domain", "SD" &amp; TEXT(COUNTIF($J$2:J51, "Sub-domain"), "00"), "")</f>
        <v/>
      </c>
      <c r="N51" s="2" t="e">
        <f t="shared" si="0"/>
        <v>#N/A</v>
      </c>
      <c r="O51" s="2" t="str">
        <f>IF(J51="Domain",
   TEXT(
     COUNTIFS($J$2:J51, "Domain", $C$2:C51, C51),
   "00"),
"")</f>
        <v/>
      </c>
      <c r="P51" s="2" t="str">
        <f>IF(J51="Attribute",
   TEXT(
      IF(COUNTIFS($C$2:C51, C51, $K$2:K51, K51)&gt;1,
         COUNTIFS($C$2:C51, C51, $H$2:H51, H51, $J$2:J51, "Attribute") - 1,
         COUNTIFS($C$2:C51, C51, $H$2:H51, H51, $J$2:J51, "Attribute")
      ),
   "00") &amp;
   IF(COUNTIFS($C$2:C51, C51, $K$2:K51, K51)&gt;1,
      "." &amp; COUNTIFS($C$2:C51, C51, $K$2:K51, K51) - 1,
      ""
   ),
"")</f>
        <v>01</v>
      </c>
      <c r="Q51" s="2" t="s">
        <v>5536</v>
      </c>
      <c r="R51" s="2" t="s">
        <v>5536</v>
      </c>
      <c r="S51" s="2" t="s">
        <v>6728</v>
      </c>
      <c r="U51" s="2" t="s">
        <v>2236</v>
      </c>
      <c r="V51" s="2" t="s">
        <v>2236</v>
      </c>
      <c r="W51" s="2" t="s">
        <v>2236</v>
      </c>
      <c r="Z51" s="2" t="s">
        <v>6729</v>
      </c>
      <c r="AA51" s="2" t="s">
        <v>6730</v>
      </c>
      <c r="AB51" s="2" t="s">
        <v>6730</v>
      </c>
      <c r="AC51" s="2" t="s">
        <v>2640</v>
      </c>
      <c r="AD51" s="2" t="s">
        <v>6731</v>
      </c>
      <c r="AE51" s="2" t="s">
        <v>6732</v>
      </c>
      <c r="AF51" s="2" t="s">
        <v>6733</v>
      </c>
      <c r="AG51" s="2" t="s">
        <v>6196</v>
      </c>
      <c r="AH51" s="2" t="s">
        <v>6196</v>
      </c>
      <c r="AI51" s="2" t="s">
        <v>6214</v>
      </c>
      <c r="AJ51" s="2" t="s">
        <v>2601</v>
      </c>
      <c r="AK51" s="2" t="s">
        <v>6196</v>
      </c>
      <c r="AL51" s="2" t="s">
        <v>2236</v>
      </c>
      <c r="AM51" s="2" t="s">
        <v>6196</v>
      </c>
    </row>
    <row r="52" spans="1:39" ht="15.95" hidden="1" customHeight="1">
      <c r="A52" s="2">
        <v>703</v>
      </c>
      <c r="B52" s="2">
        <f t="shared" si="4"/>
        <v>5</v>
      </c>
      <c r="C52" s="2">
        <v>1531</v>
      </c>
      <c r="D52" s="2" t="s">
        <v>6734</v>
      </c>
      <c r="E52" s="2" t="s">
        <v>5517</v>
      </c>
      <c r="F52" s="2" t="s">
        <v>2701</v>
      </c>
      <c r="G52" s="2" t="str">
        <f t="shared" si="3"/>
        <v>2012</v>
      </c>
      <c r="H52" s="2" t="s">
        <v>2729</v>
      </c>
      <c r="I52" s="2" t="s">
        <v>6735</v>
      </c>
      <c r="J52" s="2" t="s">
        <v>6238</v>
      </c>
      <c r="K52" s="2" t="s">
        <v>6727</v>
      </c>
      <c r="L52" s="2" t="str">
        <f>IF(J52="Domain", TEXT(COUNTIF($J$2:J52, "Domain"), "00"), "")</f>
        <v/>
      </c>
      <c r="M52" s="2" t="str">
        <f>IF(J52="Sub-domain", "SD" &amp; TEXT(COUNTIF($J$2:J52, "Sub-domain"), "00"), "")</f>
        <v/>
      </c>
      <c r="N52" s="2" t="e">
        <f t="shared" si="0"/>
        <v>#N/A</v>
      </c>
      <c r="O52" s="2" t="str">
        <f>IF(J52="Domain",
   TEXT(
     COUNTIFS($J$2:J52, "Domain", $C$2:C52, C52),
   "00"),
"")</f>
        <v/>
      </c>
      <c r="P52" s="2" t="str">
        <f>IF(J52="Attribute",
   TEXT(
      IF(COUNTIFS($C$2:C52, C52, $K$2:K52, K52)&gt;1,
         COUNTIFS($C$2:C52, C52, $H$2:H52, H52, $J$2:J52, "Attribute") - 1,
         COUNTIFS($C$2:C52, C52, $H$2:H52, H52, $J$2:J52, "Attribute")
      ),
   "00") &amp;
   IF(COUNTIFS($C$2:C52, C52, $K$2:K52, K52)&gt;1,
      "." &amp; COUNTIFS($C$2:C52, C52, $K$2:K52, K52) - 1,
      ""
   ),
"")</f>
        <v>00.1</v>
      </c>
      <c r="Q52" s="2" t="s">
        <v>5546</v>
      </c>
      <c r="R52" s="2" t="s">
        <v>5546</v>
      </c>
      <c r="U52" s="2" t="s">
        <v>2236</v>
      </c>
      <c r="V52" s="2" t="s">
        <v>5547</v>
      </c>
      <c r="W52" s="2" t="s">
        <v>2236</v>
      </c>
      <c r="Z52" s="2" t="s">
        <v>6729</v>
      </c>
      <c r="AA52" s="2" t="s">
        <v>6730</v>
      </c>
      <c r="AB52" s="2" t="s">
        <v>6730</v>
      </c>
      <c r="AC52" s="2" t="s">
        <v>2640</v>
      </c>
      <c r="AD52" s="2" t="s">
        <v>6731</v>
      </c>
      <c r="AE52" s="2" t="s">
        <v>6732</v>
      </c>
      <c r="AF52" s="2" t="s">
        <v>6733</v>
      </c>
      <c r="AG52" s="2" t="s">
        <v>6196</v>
      </c>
      <c r="AH52" s="2" t="s">
        <v>6196</v>
      </c>
      <c r="AI52" s="2" t="s">
        <v>6214</v>
      </c>
      <c r="AJ52" s="2" t="s">
        <v>2601</v>
      </c>
      <c r="AK52" s="2" t="s">
        <v>6196</v>
      </c>
      <c r="AL52" s="2" t="s">
        <v>2236</v>
      </c>
      <c r="AM52" s="2" t="s">
        <v>6196</v>
      </c>
    </row>
    <row r="53" spans="1:39" ht="15.95" hidden="1" customHeight="1">
      <c r="A53" s="2">
        <v>413</v>
      </c>
      <c r="B53" s="2">
        <f t="shared" si="4"/>
        <v>5</v>
      </c>
      <c r="C53" s="2">
        <v>189</v>
      </c>
      <c r="D53" s="2" t="s">
        <v>6736</v>
      </c>
      <c r="E53" s="2" t="s">
        <v>5994</v>
      </c>
      <c r="F53" s="2" t="s">
        <v>3182</v>
      </c>
      <c r="G53" s="2" t="str">
        <f t="shared" si="3"/>
        <v>2022</v>
      </c>
      <c r="H53" s="2" t="s">
        <v>6737</v>
      </c>
      <c r="I53" s="2" t="s">
        <v>6738</v>
      </c>
      <c r="J53" s="2" t="s">
        <v>6238</v>
      </c>
      <c r="K53" s="2" t="s">
        <v>6727</v>
      </c>
      <c r="L53" s="2" t="str">
        <f>IF(J53="Domain", TEXT(COUNTIF($J$2:J53, "Domain"), "00"), "")</f>
        <v/>
      </c>
      <c r="M53" s="2" t="str">
        <f>IF(J53="Sub-domain", "SD" &amp; TEXT(COUNTIF($J$2:J53, "Sub-domain"), "00"), "")</f>
        <v/>
      </c>
      <c r="N53" s="2" t="e">
        <f t="shared" si="0"/>
        <v>#N/A</v>
      </c>
      <c r="O53" s="2" t="str">
        <f>IF(J53="Domain",
   TEXT(
     COUNTIFS($J$2:J53, "Domain", $C$2:C53, C53),
   "00"),
"")</f>
        <v/>
      </c>
      <c r="P53" s="2" t="str">
        <f>IF(J53="Attribute",
   TEXT(
      IF(COUNTIFS($C$2:C53, C53, $K$2:K53, K53)&gt;1,
         COUNTIFS($C$2:C53, C53, $H$2:H53, H53, $J$2:J53, "Attribute") - 1,
         COUNTIFS($C$2:C53, C53, $H$2:H53, H53, $J$2:J53, "Attribute")
      ),
   "00") &amp;
   IF(COUNTIFS($C$2:C53, C53, $K$2:K53, K53)&gt;1,
      "." &amp; COUNTIFS($C$2:C53, C53, $K$2:K53, K53) - 1,
      ""
   ),
"")</f>
        <v>01</v>
      </c>
      <c r="Q53" s="2" t="s">
        <v>3266</v>
      </c>
      <c r="R53" s="2" t="s">
        <v>3266</v>
      </c>
      <c r="S53" s="2" t="s">
        <v>2170</v>
      </c>
      <c r="U53" s="2" t="s">
        <v>2236</v>
      </c>
      <c r="V53" s="2" t="s">
        <v>2236</v>
      </c>
      <c r="W53" s="2" t="s">
        <v>6004</v>
      </c>
      <c r="Z53" s="2" t="s">
        <v>6729</v>
      </c>
      <c r="AA53" s="2" t="s">
        <v>6730</v>
      </c>
      <c r="AB53" s="2" t="s">
        <v>6730</v>
      </c>
      <c r="AC53" s="2" t="s">
        <v>2640</v>
      </c>
      <c r="AD53" s="2" t="s">
        <v>6731</v>
      </c>
      <c r="AE53" s="2" t="s">
        <v>6732</v>
      </c>
      <c r="AF53" s="2" t="s">
        <v>6733</v>
      </c>
      <c r="AG53" s="2" t="s">
        <v>6196</v>
      </c>
      <c r="AH53" s="2" t="s">
        <v>6196</v>
      </c>
      <c r="AI53" s="2" t="s">
        <v>6214</v>
      </c>
      <c r="AJ53" s="2" t="s">
        <v>2601</v>
      </c>
      <c r="AK53" s="2" t="s">
        <v>6196</v>
      </c>
      <c r="AL53" s="2" t="s">
        <v>2236</v>
      </c>
      <c r="AM53" s="2" t="s">
        <v>6196</v>
      </c>
    </row>
    <row r="54" spans="1:39" ht="15.95" hidden="1">
      <c r="A54" s="2">
        <v>382</v>
      </c>
      <c r="B54" s="2">
        <f t="shared" si="4"/>
        <v>4</v>
      </c>
      <c r="C54" s="2">
        <v>12387</v>
      </c>
      <c r="D54" s="2" t="s">
        <v>6739</v>
      </c>
      <c r="E54" s="2" t="s">
        <v>5645</v>
      </c>
      <c r="F54" s="2" t="s">
        <v>4666</v>
      </c>
      <c r="G54" s="2" t="str">
        <f t="shared" si="3"/>
        <v>2010</v>
      </c>
      <c r="H54" s="2" t="s">
        <v>4695</v>
      </c>
      <c r="I54" s="2" t="s">
        <v>6740</v>
      </c>
      <c r="J54" s="2" t="s">
        <v>6238</v>
      </c>
      <c r="K54" s="2" t="s">
        <v>4732</v>
      </c>
      <c r="L54" s="2" t="str">
        <f>IF(J54="Domain", TEXT(COUNTIF($J$2:J54, "Domain"), "00"), "")</f>
        <v/>
      </c>
      <c r="M54" s="2" t="str">
        <f>IF(J54="Sub-domain", "SD" &amp; TEXT(COUNTIF($J$2:J54, "Sub-domain"), "00"), "")</f>
        <v/>
      </c>
      <c r="N54" s="2" t="e">
        <f t="shared" si="0"/>
        <v>#N/A</v>
      </c>
      <c r="O54" s="2" t="str">
        <f>IF(J54="Domain",
   TEXT(
     COUNTIFS($J$2:J54, "Domain", $C$2:C54, C54),
   "00"),
"")</f>
        <v/>
      </c>
      <c r="P54" s="2" t="str">
        <f>IF(J54="Attribute",
   TEXT(
      IF(COUNTIFS($C$2:C54, C54, $K$2:K54, K54)&gt;1,
         COUNTIFS($C$2:C54, C54, $H$2:H54, H54, $J$2:J54, "Attribute") - 1,
         COUNTIFS($C$2:C54, C54, $H$2:H54, H54, $J$2:J54, "Attribute")
      ),
   "00") &amp;
   IF(COUNTIFS($C$2:C54, C54, $K$2:K54, K54)&gt;1,
      "." &amp; COUNTIFS($C$2:C54, C54, $K$2:K54, K54) - 1,
      ""
   ),
"")</f>
        <v>01</v>
      </c>
      <c r="Q54" s="2" t="s">
        <v>4732</v>
      </c>
      <c r="R54" s="2" t="s">
        <v>2236</v>
      </c>
      <c r="S54" s="2" t="s">
        <v>2170</v>
      </c>
      <c r="U54" s="2" t="s">
        <v>2236</v>
      </c>
      <c r="V54" s="2" t="s">
        <v>2236</v>
      </c>
      <c r="W54" s="2" t="s">
        <v>6741</v>
      </c>
      <c r="Z54" s="2" t="s">
        <v>6196</v>
      </c>
      <c r="AA54" s="2" t="s">
        <v>6742</v>
      </c>
      <c r="AB54" s="2" t="s">
        <v>6742</v>
      </c>
      <c r="AC54" s="2" t="s">
        <v>2636</v>
      </c>
      <c r="AD54" s="2" t="s">
        <v>4069</v>
      </c>
      <c r="AE54" s="2" t="s">
        <v>6743</v>
      </c>
      <c r="AF54" s="2" t="s">
        <v>6744</v>
      </c>
      <c r="AG54" s="2" t="s">
        <v>6196</v>
      </c>
      <c r="AH54" s="2" t="s">
        <v>6196</v>
      </c>
      <c r="AI54" s="2" t="s">
        <v>6214</v>
      </c>
      <c r="AJ54" s="2" t="s">
        <v>2601</v>
      </c>
      <c r="AK54" s="2" t="s">
        <v>2236</v>
      </c>
      <c r="AL54" s="2" t="s">
        <v>6196</v>
      </c>
      <c r="AM54" s="2" t="s">
        <v>6742</v>
      </c>
    </row>
    <row r="55" spans="1:39" ht="15.95" hidden="1">
      <c r="A55" s="2">
        <v>595</v>
      </c>
      <c r="B55" s="2">
        <f t="shared" si="4"/>
        <v>5</v>
      </c>
      <c r="C55" s="2">
        <v>189</v>
      </c>
      <c r="D55" s="2" t="s">
        <v>6745</v>
      </c>
      <c r="E55" s="2" t="s">
        <v>5994</v>
      </c>
      <c r="F55" s="2" t="s">
        <v>3182</v>
      </c>
      <c r="G55" s="2" t="str">
        <f t="shared" si="3"/>
        <v>2022</v>
      </c>
      <c r="H55" s="22" t="s">
        <v>2601</v>
      </c>
      <c r="I55" s="2" t="s">
        <v>6746</v>
      </c>
      <c r="J55" s="2" t="s">
        <v>6238</v>
      </c>
      <c r="K55" s="2" t="s">
        <v>4732</v>
      </c>
      <c r="L55" s="2" t="str">
        <f>IF(J55="Domain", TEXT(COUNTIF($J$2:J55, "Domain"), "00"), "")</f>
        <v/>
      </c>
      <c r="M55" s="2" t="str">
        <f>IF(J55="Sub-domain", "SD" &amp; TEXT(COUNTIF($J$2:J55, "Sub-domain"), "00"), "")</f>
        <v/>
      </c>
      <c r="N55" s="2" t="e">
        <f t="shared" si="0"/>
        <v>#N/A</v>
      </c>
      <c r="O55" s="2" t="str">
        <f>IF(J55="Domain",
   TEXT(
     COUNTIFS($J$2:J55, "Domain", $C$2:C55, C55),
   "00"),
"")</f>
        <v/>
      </c>
      <c r="P55" s="2" t="str">
        <f>IF(J55="Attribute",
   TEXT(
      IF(COUNTIFS($C$2:C55, C55, $K$2:K55, K55)&gt;1,
         COUNTIFS($C$2:C55, C55, $H$2:H55, H55, $J$2:J55, "Attribute") - 1,
         COUNTIFS($C$2:C55, C55, $H$2:H55, H55, $J$2:J55, "Attribute")
      ),
   "00") &amp;
   IF(COUNTIFS($C$2:C55, C55, $K$2:K55, K55)&gt;1,
      "." &amp; COUNTIFS($C$2:C55, C55, $K$2:K55, K55) - 1,
      ""
   ),
"")</f>
        <v>01</v>
      </c>
      <c r="Q55" s="2" t="s">
        <v>3270</v>
      </c>
      <c r="R55" s="2" t="s">
        <v>3270</v>
      </c>
      <c r="S55" s="2" t="s">
        <v>2170</v>
      </c>
      <c r="U55" s="2" t="s">
        <v>2236</v>
      </c>
      <c r="V55" s="2" t="s">
        <v>2236</v>
      </c>
      <c r="W55" s="2" t="s">
        <v>6006</v>
      </c>
      <c r="Z55" s="2" t="s">
        <v>6196</v>
      </c>
      <c r="AA55" s="2" t="s">
        <v>6742</v>
      </c>
      <c r="AB55" s="2" t="s">
        <v>6742</v>
      </c>
      <c r="AC55" s="2" t="s">
        <v>2636</v>
      </c>
      <c r="AD55" s="2" t="s">
        <v>4069</v>
      </c>
      <c r="AE55" s="2" t="s">
        <v>6743</v>
      </c>
      <c r="AF55" s="2" t="s">
        <v>6744</v>
      </c>
      <c r="AG55" s="2" t="s">
        <v>6196</v>
      </c>
      <c r="AH55" s="2" t="s">
        <v>6196</v>
      </c>
      <c r="AI55" s="2" t="s">
        <v>6214</v>
      </c>
      <c r="AJ55" s="2" t="s">
        <v>2601</v>
      </c>
      <c r="AK55" s="2" t="s">
        <v>2236</v>
      </c>
      <c r="AL55" s="2" t="s">
        <v>6196</v>
      </c>
      <c r="AM55" s="2" t="s">
        <v>6742</v>
      </c>
    </row>
    <row r="56" spans="1:39" ht="15.95" hidden="1" customHeight="1">
      <c r="C56" s="84">
        <v>5801</v>
      </c>
      <c r="D56" s="2" t="s">
        <v>6747</v>
      </c>
      <c r="E56" s="2" t="s">
        <v>5210</v>
      </c>
      <c r="F56" s="1" t="s">
        <v>4433</v>
      </c>
      <c r="G56" s="2" t="str">
        <f t="shared" si="3"/>
        <v>2021</v>
      </c>
      <c r="H56" s="1" t="s">
        <v>2236</v>
      </c>
      <c r="I56" s="85" t="s">
        <v>6748</v>
      </c>
      <c r="J56" s="85" t="s">
        <v>6218</v>
      </c>
      <c r="K56" s="2" t="s">
        <v>3191</v>
      </c>
      <c r="L56" s="2" t="str">
        <f>IF(J56="Domain", TEXT(COUNTIF($J$2:J56, "Domain"), "00"), "")</f>
        <v>04</v>
      </c>
      <c r="M56" s="2" t="str">
        <f>IF(J56="Sub-domain", "SD" &amp; TEXT(COUNTIF($J$2:J56, "Sub-domain"), "00"), "")</f>
        <v/>
      </c>
      <c r="N56" s="2" t="str">
        <f t="shared" si="0"/>
        <v/>
      </c>
      <c r="O56" s="2" t="str">
        <f>IF(J56="Domain",
   TEXT(
     COUNTIFS($J$2:J56, "Domain", $C$2:C56, C56),
   "00"),
"")</f>
        <v>01</v>
      </c>
      <c r="P56" s="2" t="str">
        <f>IF(J56="Attribute",
   TEXT(
      IF(COUNTIFS($C$2:C56, C56, $K$2:K56, K56)&gt;1,
         COUNTIFS($C$2:C56, C56, $H$2:H56, H56, $J$2:J56, "Attribute") - 1,
         COUNTIFS($C$2:C56, C56, $H$2:H56, H56, $J$2:J56, "Attribute")
      ),
   "00") &amp;
   IF(COUNTIFS($C$2:C56, C56, $K$2:K56, K56)&gt;1,
      "." &amp; COUNTIFS($C$2:C56, C56, $K$2:K56, K56) - 1,
      ""
   ),
"")</f>
        <v/>
      </c>
      <c r="Q56" s="2" t="s">
        <v>4465</v>
      </c>
      <c r="R56" s="2" t="s">
        <v>4465</v>
      </c>
      <c r="S56" s="22"/>
      <c r="T56" s="22" t="s">
        <v>2236</v>
      </c>
      <c r="AA56" s="2" t="s">
        <v>6601</v>
      </c>
      <c r="AL56" s="2"/>
      <c r="AM56" s="2"/>
    </row>
    <row r="57" spans="1:39" ht="15.95" hidden="1">
      <c r="A57" s="2">
        <v>534</v>
      </c>
      <c r="B57" s="2">
        <f>COUNTIF(Q57:W57,"&lt;&gt;N/A")</f>
        <v>5</v>
      </c>
      <c r="C57" s="2">
        <v>47</v>
      </c>
      <c r="D57" s="2" t="s">
        <v>6749</v>
      </c>
      <c r="E57" s="2" t="s">
        <v>5928</v>
      </c>
      <c r="F57" s="2" t="s">
        <v>2885</v>
      </c>
      <c r="G57" s="2" t="str">
        <f t="shared" si="3"/>
        <v>2023</v>
      </c>
      <c r="H57" s="2" t="s">
        <v>6750</v>
      </c>
      <c r="I57" s="2" t="s">
        <v>6751</v>
      </c>
      <c r="J57" s="2" t="s">
        <v>6238</v>
      </c>
      <c r="K57" s="2" t="s">
        <v>6752</v>
      </c>
      <c r="L57" s="2" t="str">
        <f>IF(J57="Domain", TEXT(COUNTIF($J$2:J57, "Domain"), "00"), "")</f>
        <v/>
      </c>
      <c r="M57" s="2" t="str">
        <f>IF(J57="Sub-domain", "SD" &amp; TEXT(COUNTIF($J$2:J57, "Sub-domain"), "00"), "")</f>
        <v/>
      </c>
      <c r="N57" s="2" t="e">
        <f t="shared" si="0"/>
        <v>#N/A</v>
      </c>
      <c r="O57" s="2" t="str">
        <f>IF(J57="Domain",
   TEXT(
     COUNTIFS($J$2:J57, "Domain", $C$2:C57, C57),
   "00"),
"")</f>
        <v/>
      </c>
      <c r="P57" s="2" t="str">
        <f>IF(J57="Attribute",
   TEXT(
      IF(COUNTIFS($C$2:C57, C57, $K$2:K57, K57)&gt;1,
         COUNTIFS($C$2:C57, C57, $H$2:H57, H57, $J$2:J57, "Attribute") - 1,
         COUNTIFS($C$2:C57, C57, $H$2:H57, H57, $J$2:J57, "Attribute")
      ),
   "00") &amp;
   IF(COUNTIFS($C$2:C57, C57, $K$2:K57, K57)&gt;1,
      "." &amp; COUNTIFS($C$2:C57, C57, $K$2:K57, K57) - 1,
      ""
   ),
"")</f>
        <v>01</v>
      </c>
      <c r="Q57" s="2" t="s">
        <v>6753</v>
      </c>
      <c r="R57" s="2" t="s">
        <v>6753</v>
      </c>
      <c r="S57" s="2" t="s">
        <v>2170</v>
      </c>
      <c r="U57" s="2" t="s">
        <v>2236</v>
      </c>
      <c r="V57" s="2" t="s">
        <v>2236</v>
      </c>
      <c r="W57" s="2" t="s">
        <v>2919</v>
      </c>
      <c r="Z57" s="2" t="s">
        <v>6196</v>
      </c>
      <c r="AA57" s="2" t="s">
        <v>6754</v>
      </c>
      <c r="AB57" s="2" t="s">
        <v>6754</v>
      </c>
      <c r="AC57" s="2" t="s">
        <v>2636</v>
      </c>
      <c r="AD57" s="2" t="s">
        <v>6621</v>
      </c>
      <c r="AE57" s="2" t="s">
        <v>3109</v>
      </c>
      <c r="AF57" s="2" t="s">
        <v>2236</v>
      </c>
      <c r="AG57" s="2" t="s">
        <v>6752</v>
      </c>
      <c r="AH57" s="2" t="s">
        <v>6196</v>
      </c>
      <c r="AI57" s="2" t="s">
        <v>3109</v>
      </c>
      <c r="AJ57" s="2" t="s">
        <v>6755</v>
      </c>
      <c r="AK57" s="2" t="s">
        <v>6196</v>
      </c>
      <c r="AL57" s="2" t="s">
        <v>6196</v>
      </c>
      <c r="AM57" s="2" t="s">
        <v>6196</v>
      </c>
    </row>
    <row r="58" spans="1:39" ht="15.95" hidden="1" customHeight="1">
      <c r="A58" s="2">
        <v>499</v>
      </c>
      <c r="B58" s="2">
        <f>COUNTIF(Q58:W58,"&lt;&gt;N/A")</f>
        <v>4</v>
      </c>
      <c r="C58" s="2">
        <v>12387</v>
      </c>
      <c r="D58" s="2" t="s">
        <v>6756</v>
      </c>
      <c r="E58" s="2" t="s">
        <v>5645</v>
      </c>
      <c r="F58" s="2" t="s">
        <v>4666</v>
      </c>
      <c r="G58" s="2" t="str">
        <f t="shared" si="3"/>
        <v>2010</v>
      </c>
      <c r="H58" s="2" t="s">
        <v>4698</v>
      </c>
      <c r="I58" s="2" t="s">
        <v>6757</v>
      </c>
      <c r="J58" s="2" t="s">
        <v>6238</v>
      </c>
      <c r="K58" s="2" t="s">
        <v>4739</v>
      </c>
      <c r="L58" s="2" t="str">
        <f>IF(J58="Domain", TEXT(COUNTIF($J$2:J58, "Domain"), "00"), "")</f>
        <v/>
      </c>
      <c r="M58" s="2" t="str">
        <f>IF(J58="Sub-domain", "SD" &amp; TEXT(COUNTIF($J$2:J58, "Sub-domain"), "00"), "")</f>
        <v/>
      </c>
      <c r="N58" s="2" t="e">
        <f t="shared" si="0"/>
        <v>#N/A</v>
      </c>
      <c r="O58" s="2" t="str">
        <f>IF(J58="Domain",
   TEXT(
     COUNTIFS($J$2:J58, "Domain", $C$2:C58, C58),
   "00"),
"")</f>
        <v/>
      </c>
      <c r="P58" s="2" t="str">
        <f>IF(J58="Attribute",
   TEXT(
      IF(COUNTIFS($C$2:C58, C58, $K$2:K58, K58)&gt;1,
         COUNTIFS($C$2:C58, C58, $H$2:H58, H58, $J$2:J58, "Attribute") - 1,
         COUNTIFS($C$2:C58, C58, $H$2:H58, H58, $J$2:J58, "Attribute")
      ),
   "00") &amp;
   IF(COUNTIFS($C$2:C58, C58, $K$2:K58, K58)&gt;1,
      "." &amp; COUNTIFS($C$2:C58, C58, $K$2:K58, K58) - 1,
      ""
   ),
"")</f>
        <v>01</v>
      </c>
      <c r="Q58" s="2" t="s">
        <v>4739</v>
      </c>
      <c r="R58" s="2" t="s">
        <v>2236</v>
      </c>
      <c r="S58" s="2" t="s">
        <v>2170</v>
      </c>
      <c r="U58" s="2" t="s">
        <v>2236</v>
      </c>
      <c r="V58" s="2" t="s">
        <v>2236</v>
      </c>
      <c r="W58" s="2" t="s">
        <v>6758</v>
      </c>
      <c r="Z58" s="2" t="s">
        <v>6759</v>
      </c>
      <c r="AA58" s="2" t="s">
        <v>6759</v>
      </c>
      <c r="AB58" s="2" t="s">
        <v>6759</v>
      </c>
      <c r="AC58" s="2" t="s">
        <v>2636</v>
      </c>
      <c r="AD58" s="2" t="s">
        <v>6621</v>
      </c>
      <c r="AE58" s="2" t="s">
        <v>6760</v>
      </c>
      <c r="AF58" s="2" t="s">
        <v>6761</v>
      </c>
      <c r="AG58" s="2" t="s">
        <v>6196</v>
      </c>
      <c r="AH58" s="2" t="s">
        <v>6196</v>
      </c>
      <c r="AI58" s="2" t="s">
        <v>6762</v>
      </c>
      <c r="AJ58" s="2" t="s">
        <v>6763</v>
      </c>
      <c r="AK58" s="2" t="s">
        <v>2236</v>
      </c>
      <c r="AL58" s="2" t="s">
        <v>2236</v>
      </c>
      <c r="AM58" s="2" t="s">
        <v>6196</v>
      </c>
    </row>
    <row r="59" spans="1:39" ht="15.95" hidden="1" customHeight="1">
      <c r="A59" s="2">
        <v>720</v>
      </c>
      <c r="B59" s="2">
        <f>COUNTIF(Q59:W59,"&lt;&gt;N/A")</f>
        <v>5</v>
      </c>
      <c r="C59" s="2">
        <v>914</v>
      </c>
      <c r="D59" s="2" t="s">
        <v>6764</v>
      </c>
      <c r="E59" s="2" t="s">
        <v>5387</v>
      </c>
      <c r="F59" s="2" t="s">
        <v>3557</v>
      </c>
      <c r="G59" s="2" t="str">
        <f t="shared" si="3"/>
        <v>2019</v>
      </c>
      <c r="H59" s="2" t="s">
        <v>3569</v>
      </c>
      <c r="I59" s="2" t="s">
        <v>6765</v>
      </c>
      <c r="J59" s="2" t="s">
        <v>6238</v>
      </c>
      <c r="K59" s="2" t="s">
        <v>4739</v>
      </c>
      <c r="L59" s="2" t="str">
        <f>IF(J59="Domain", TEXT(COUNTIF($J$2:J59, "Domain"), "00"), "")</f>
        <v/>
      </c>
      <c r="M59" s="2" t="str">
        <f>IF(J59="Sub-domain", "SD" &amp; TEXT(COUNTIF($J$2:J59, "Sub-domain"), "00"), "")</f>
        <v/>
      </c>
      <c r="N59" s="2" t="e">
        <f t="shared" si="0"/>
        <v>#N/A</v>
      </c>
      <c r="O59" s="2" t="str">
        <f>IF(J59="Domain",
   TEXT(
     COUNTIFS($J$2:J59, "Domain", $C$2:C59, C59),
   "00"),
"")</f>
        <v/>
      </c>
      <c r="P59" s="2" t="str">
        <f>IF(J59="Attribute",
   TEXT(
      IF(COUNTIFS($C$2:C59, C59, $K$2:K59, K59)&gt;1,
         COUNTIFS($C$2:C59, C59, $H$2:H59, H59, $J$2:J59, "Attribute") - 1,
         COUNTIFS($C$2:C59, C59, $H$2:H59, H59, $J$2:J59, "Attribute")
      ),
   "00") &amp;
   IF(COUNTIFS($C$2:C59, C59, $K$2:K59, K59)&gt;1,
      "." &amp; COUNTIFS($C$2:C59, C59, $K$2:K59, K59) - 1,
      ""
   ),
"")</f>
        <v>02</v>
      </c>
      <c r="Q59" s="2" t="s">
        <v>3627</v>
      </c>
      <c r="R59" s="2" t="s">
        <v>3627</v>
      </c>
      <c r="S59" s="2" t="s">
        <v>6766</v>
      </c>
      <c r="U59" s="2" t="s">
        <v>2236</v>
      </c>
      <c r="V59" s="2" t="s">
        <v>2236</v>
      </c>
      <c r="W59" s="2" t="s">
        <v>5416</v>
      </c>
      <c r="Z59" s="2" t="s">
        <v>6196</v>
      </c>
      <c r="AA59" s="2" t="s">
        <v>6759</v>
      </c>
      <c r="AB59" s="2" t="s">
        <v>6759</v>
      </c>
      <c r="AC59" s="2" t="s">
        <v>2636</v>
      </c>
      <c r="AD59" s="2" t="s">
        <v>6621</v>
      </c>
      <c r="AE59" s="2" t="s">
        <v>3109</v>
      </c>
      <c r="AF59" s="2" t="s">
        <v>6767</v>
      </c>
      <c r="AG59" s="2" t="s">
        <v>4739</v>
      </c>
      <c r="AH59" s="2" t="s">
        <v>6196</v>
      </c>
      <c r="AI59" s="2" t="s">
        <v>3109</v>
      </c>
      <c r="AJ59" s="2" t="s">
        <v>6755</v>
      </c>
      <c r="AK59" s="2" t="s">
        <v>6196</v>
      </c>
      <c r="AL59" s="2" t="s">
        <v>6768</v>
      </c>
      <c r="AM59" s="2" t="s">
        <v>6196</v>
      </c>
    </row>
    <row r="60" spans="1:39" ht="15.95" hidden="1" customHeight="1">
      <c r="A60" s="2">
        <v>633</v>
      </c>
      <c r="B60" s="2">
        <f>COUNTIF(Q60:W60,"&lt;&gt;N/A")</f>
        <v>4</v>
      </c>
      <c r="C60" s="2">
        <v>47</v>
      </c>
      <c r="D60" s="2" t="s">
        <v>6769</v>
      </c>
      <c r="E60" s="2" t="s">
        <v>5928</v>
      </c>
      <c r="F60" s="2" t="s">
        <v>2885</v>
      </c>
      <c r="G60" s="2" t="str">
        <f t="shared" si="3"/>
        <v>2023</v>
      </c>
      <c r="H60" s="2" t="s">
        <v>6750</v>
      </c>
      <c r="I60" s="2" t="s">
        <v>6770</v>
      </c>
      <c r="J60" s="2" t="s">
        <v>6238</v>
      </c>
      <c r="K60" s="2" t="s">
        <v>2940</v>
      </c>
      <c r="L60" s="2" t="str">
        <f>IF(J60="Domain", TEXT(COUNTIF($J$2:J60, "Domain"), "00"), "")</f>
        <v/>
      </c>
      <c r="M60" s="2" t="str">
        <f>IF(J60="Sub-domain", "SD" &amp; TEXT(COUNTIF($J$2:J60, "Sub-domain"), "00"), "")</f>
        <v/>
      </c>
      <c r="N60" s="2" t="e">
        <f t="shared" si="0"/>
        <v>#N/A</v>
      </c>
      <c r="O60" s="2" t="str">
        <f>IF(J60="Domain",
   TEXT(
     COUNTIFS($J$2:J60, "Domain", $C$2:C60, C60),
   "00"),
"")</f>
        <v/>
      </c>
      <c r="P60" s="2" t="str">
        <f>IF(J60="Attribute",
   TEXT(
      IF(COUNTIFS($C$2:C60, C60, $K$2:K60, K60)&gt;1,
         COUNTIFS($C$2:C60, C60, $H$2:H60, H60, $J$2:J60, "Attribute") - 1,
         COUNTIFS($C$2:C60, C60, $H$2:H60, H60, $J$2:J60, "Attribute")
      ),
   "00") &amp;
   IF(COUNTIFS($C$2:C60, C60, $K$2:K60, K60)&gt;1,
      "." &amp; COUNTIFS($C$2:C60, C60, $K$2:K60, K60) - 1,
      ""
   ),
"")</f>
        <v>02</v>
      </c>
      <c r="Q60" s="2" t="s">
        <v>2940</v>
      </c>
      <c r="R60" s="2" t="s">
        <v>2236</v>
      </c>
      <c r="S60" s="2" t="s">
        <v>2170</v>
      </c>
      <c r="U60" s="2" t="s">
        <v>2236</v>
      </c>
      <c r="V60" s="2" t="s">
        <v>2236</v>
      </c>
      <c r="W60" s="2" t="s">
        <v>2941</v>
      </c>
      <c r="Z60" s="2" t="s">
        <v>6759</v>
      </c>
      <c r="AA60" s="2" t="s">
        <v>6759</v>
      </c>
      <c r="AB60" s="2" t="s">
        <v>6759</v>
      </c>
      <c r="AC60" s="2" t="s">
        <v>2636</v>
      </c>
      <c r="AD60" s="2" t="s">
        <v>6621</v>
      </c>
      <c r="AE60" s="2" t="s">
        <v>6760</v>
      </c>
      <c r="AF60" s="2" t="s">
        <v>6761</v>
      </c>
      <c r="AG60" s="2" t="s">
        <v>6196</v>
      </c>
      <c r="AH60" s="2" t="s">
        <v>6196</v>
      </c>
      <c r="AI60" s="2" t="s">
        <v>6762</v>
      </c>
      <c r="AJ60" s="2" t="s">
        <v>6763</v>
      </c>
      <c r="AK60" s="2" t="s">
        <v>2236</v>
      </c>
      <c r="AL60" s="2" t="s">
        <v>2236</v>
      </c>
      <c r="AM60" s="2" t="s">
        <v>6568</v>
      </c>
    </row>
    <row r="61" spans="1:39" ht="15.95" hidden="1" customHeight="1">
      <c r="C61" s="84">
        <v>119</v>
      </c>
      <c r="D61" s="2" t="s">
        <v>6771</v>
      </c>
      <c r="E61" s="2" t="s">
        <v>5920</v>
      </c>
      <c r="F61" s="1" t="s">
        <v>3099</v>
      </c>
      <c r="G61" s="2" t="str">
        <f t="shared" si="3"/>
        <v>2021</v>
      </c>
      <c r="H61" s="2" t="s">
        <v>2236</v>
      </c>
      <c r="I61" s="85" t="s">
        <v>6772</v>
      </c>
      <c r="J61" s="85" t="s">
        <v>6218</v>
      </c>
      <c r="K61" s="2" t="s">
        <v>3120</v>
      </c>
      <c r="L61" s="2" t="str">
        <f>IF(J61="Domain", TEXT(COUNTIF($J$2:J61, "Domain"), "00"), "")</f>
        <v>05</v>
      </c>
      <c r="M61" s="2" t="str">
        <f>IF(J61="Sub-domain", "SD" &amp; TEXT(COUNTIF($J$2:J61, "Sub-domain"), "00"), "")</f>
        <v/>
      </c>
      <c r="N61" s="2" t="str">
        <f t="shared" si="0"/>
        <v/>
      </c>
      <c r="O61" s="2" t="str">
        <f>IF(J61="Domain",
   TEXT(
     COUNTIFS($J$2:J61, "Domain", $C$2:C61, C61),
   "00"),
"")</f>
        <v>01</v>
      </c>
      <c r="P61" s="2" t="str">
        <f>IF(J61="Attribute",
   TEXT(
      IF(COUNTIFS($C$2:C61, C61, $K$2:K61, K61)&gt;1,
         COUNTIFS($C$2:C61, C61, $H$2:H61, H61, $J$2:J61, "Attribute") - 1,
         COUNTIFS($C$2:C61, C61, $H$2:H61, H61, $J$2:J61, "Attribute")
      ),
   "00") &amp;
   IF(COUNTIFS($C$2:C61, C61, $K$2:K61, K61)&gt;1,
      "." &amp; COUNTIFS($C$2:C61, C61, $K$2:K61, K61) - 1,
      ""
   ),
"")</f>
        <v/>
      </c>
      <c r="Q61" s="2" t="s">
        <v>6773</v>
      </c>
      <c r="R61" s="2" t="s">
        <v>6773</v>
      </c>
      <c r="S61" s="22"/>
      <c r="T61" s="22" t="s">
        <v>2236</v>
      </c>
      <c r="AA61" s="2" t="s">
        <v>6759</v>
      </c>
      <c r="AB61" s="2" t="s">
        <v>6759</v>
      </c>
      <c r="AL61" s="2"/>
      <c r="AM61" s="2"/>
    </row>
    <row r="62" spans="1:39" ht="15.95" hidden="1">
      <c r="A62" s="2">
        <v>567</v>
      </c>
      <c r="B62" s="2">
        <f>COUNTIF(Q62:W62,"&lt;&gt;N/A")</f>
        <v>5</v>
      </c>
      <c r="C62" s="2">
        <v>189</v>
      </c>
      <c r="D62" s="2" t="s">
        <v>6774</v>
      </c>
      <c r="E62" s="2" t="s">
        <v>5994</v>
      </c>
      <c r="F62" s="2" t="s">
        <v>3182</v>
      </c>
      <c r="G62" s="2" t="str">
        <f t="shared" si="3"/>
        <v>2022</v>
      </c>
      <c r="H62" s="2" t="s">
        <v>6775</v>
      </c>
      <c r="I62" s="2" t="s">
        <v>6700</v>
      </c>
      <c r="J62" s="2" t="s">
        <v>6238</v>
      </c>
      <c r="K62" s="2" t="s">
        <v>6776</v>
      </c>
      <c r="L62" s="2" t="str">
        <f>IF(J62="Domain", TEXT(COUNTIF($J$2:J62, "Domain"), "00"), "")</f>
        <v/>
      </c>
      <c r="M62" s="2" t="str">
        <f>IF(J62="Sub-domain", "SD" &amp; TEXT(COUNTIF($J$2:J62, "Sub-domain"), "00"), "")</f>
        <v/>
      </c>
      <c r="N62" s="2" t="e">
        <f t="shared" si="0"/>
        <v>#N/A</v>
      </c>
      <c r="O62" s="2" t="str">
        <f>IF(J62="Domain",
   TEXT(
     COUNTIFS($J$2:J62, "Domain", $C$2:C62, C62),
   "00"),
"")</f>
        <v/>
      </c>
      <c r="P62" s="2" t="str">
        <f>IF(J62="Attribute",
   TEXT(
      IF(COUNTIFS($C$2:C62, C62, $K$2:K62, K62)&gt;1,
         COUNTIFS($C$2:C62, C62, $H$2:H62, H62, $J$2:J62, "Attribute") - 1,
         COUNTIFS($C$2:C62, C62, $H$2:H62, H62, $J$2:J62, "Attribute")
      ),
   "00") &amp;
   IF(COUNTIFS($C$2:C62, C62, $K$2:K62, K62)&gt;1,
      "." &amp; COUNTIFS($C$2:C62, C62, $K$2:K62, K62) - 1,
      ""
   ),
"")</f>
        <v>01</v>
      </c>
      <c r="Q62" s="2" t="s">
        <v>3264</v>
      </c>
      <c r="R62" s="2" t="s">
        <v>3264</v>
      </c>
      <c r="S62" s="2" t="s">
        <v>2170</v>
      </c>
      <c r="U62" s="2" t="s">
        <v>2236</v>
      </c>
      <c r="V62" s="2" t="s">
        <v>2236</v>
      </c>
      <c r="W62" s="2" t="s">
        <v>6777</v>
      </c>
      <c r="Z62" s="2" t="s">
        <v>2236</v>
      </c>
      <c r="AA62" s="2" t="s">
        <v>6778</v>
      </c>
      <c r="AB62" s="2" t="s">
        <v>6778</v>
      </c>
      <c r="AC62" s="2" t="s">
        <v>2640</v>
      </c>
      <c r="AD62" s="2" t="s">
        <v>6731</v>
      </c>
      <c r="AE62" s="2" t="s">
        <v>6779</v>
      </c>
      <c r="AF62" s="2" t="s">
        <v>6780</v>
      </c>
      <c r="AG62" s="2" t="s">
        <v>6196</v>
      </c>
      <c r="AH62" s="2" t="s">
        <v>6196</v>
      </c>
      <c r="AI62" s="2" t="s">
        <v>6762</v>
      </c>
      <c r="AJ62" s="2" t="s">
        <v>6781</v>
      </c>
      <c r="AK62" s="2" t="s">
        <v>6782</v>
      </c>
      <c r="AL62" s="2" t="s">
        <v>2236</v>
      </c>
      <c r="AM62" s="2" t="s">
        <v>6782</v>
      </c>
    </row>
    <row r="63" spans="1:39" ht="15.95" hidden="1" customHeight="1">
      <c r="A63" s="2">
        <v>749</v>
      </c>
      <c r="B63" s="2">
        <f>COUNTIF(Q63:W63,"&lt;&gt;N/A")</f>
        <v>5</v>
      </c>
      <c r="C63" s="2">
        <v>47</v>
      </c>
      <c r="D63" s="25" t="s">
        <v>6783</v>
      </c>
      <c r="E63" s="2" t="s">
        <v>5928</v>
      </c>
      <c r="F63" s="2" t="s">
        <v>2885</v>
      </c>
      <c r="G63" s="2" t="str">
        <f t="shared" si="3"/>
        <v>2023</v>
      </c>
      <c r="H63" s="2" t="s">
        <v>3943</v>
      </c>
      <c r="I63" s="25" t="s">
        <v>6784</v>
      </c>
      <c r="J63" s="2" t="s">
        <v>6238</v>
      </c>
      <c r="K63" s="2" t="s">
        <v>6785</v>
      </c>
      <c r="L63" s="2" t="str">
        <f>IF(J63="Domain", TEXT(COUNTIF($J$2:J63, "Domain"), "00"), "")</f>
        <v/>
      </c>
      <c r="M63" s="2" t="str">
        <f>IF(J63="Sub-domain", "SD" &amp; TEXT(COUNTIF($J$2:J63, "Sub-domain"), "00"), "")</f>
        <v/>
      </c>
      <c r="N63" s="2" t="e">
        <f t="shared" si="0"/>
        <v>#N/A</v>
      </c>
      <c r="O63" s="2" t="str">
        <f>IF(J63="Domain",
   TEXT(
     COUNTIFS($J$2:J63, "Domain", $C$2:C63, C63),
   "00"),
"")</f>
        <v/>
      </c>
      <c r="P63" s="2" t="str">
        <f>IF(J63="Attribute",
   TEXT(
      IF(COUNTIFS($C$2:C63, C63, $K$2:K63, K63)&gt;1,
         COUNTIFS($C$2:C63, C63, $H$2:H63, H63, $J$2:J63, "Attribute") - 1,
         COUNTIFS($C$2:C63, C63, $H$2:H63, H63, $J$2:J63, "Attribute")
      ),
   "00") &amp;
   IF(COUNTIFS($C$2:C63, C63, $K$2:K63, K63)&gt;1,
      "." &amp; COUNTIFS($C$2:C63, C63, $K$2:K63, K63) - 1,
      ""
   ),
"")</f>
        <v>01</v>
      </c>
      <c r="Q63" s="2" t="s">
        <v>6786</v>
      </c>
      <c r="R63" s="2" t="s">
        <v>6786</v>
      </c>
      <c r="S63" s="2" t="s">
        <v>2170</v>
      </c>
      <c r="U63" s="2" t="s">
        <v>2236</v>
      </c>
      <c r="V63" s="2" t="s">
        <v>2236</v>
      </c>
      <c r="W63" s="2" t="s">
        <v>6787</v>
      </c>
      <c r="Z63" s="2" t="s">
        <v>6196</v>
      </c>
      <c r="AA63" s="2" t="s">
        <v>6601</v>
      </c>
      <c r="AC63" s="2" t="s">
        <v>2638</v>
      </c>
      <c r="AD63" s="2" t="s">
        <v>6788</v>
      </c>
      <c r="AE63" s="2" t="s">
        <v>3943</v>
      </c>
      <c r="AF63" s="2" t="s">
        <v>2236</v>
      </c>
      <c r="AG63" s="2" t="s">
        <v>6785</v>
      </c>
      <c r="AH63" s="2" t="s">
        <v>6196</v>
      </c>
      <c r="AI63" s="2" t="s">
        <v>3109</v>
      </c>
      <c r="AJ63" s="2" t="s">
        <v>6755</v>
      </c>
      <c r="AK63" s="2" t="s">
        <v>6789</v>
      </c>
      <c r="AL63" s="2" t="s">
        <v>6196</v>
      </c>
      <c r="AM63" s="2" t="s">
        <v>3109</v>
      </c>
    </row>
    <row r="64" spans="1:39" ht="15.95" hidden="1">
      <c r="A64" s="2">
        <v>531</v>
      </c>
      <c r="B64" s="2">
        <f>COUNTIF(Q64:W64,"&lt;&gt;N/A")</f>
        <v>3</v>
      </c>
      <c r="C64" s="2">
        <v>1444</v>
      </c>
      <c r="D64" s="2" t="s">
        <v>6790</v>
      </c>
      <c r="E64" s="2" t="s">
        <v>5346</v>
      </c>
      <c r="F64" s="2" t="s">
        <v>3694</v>
      </c>
      <c r="G64" s="2" t="str">
        <f t="shared" si="3"/>
        <v>2015</v>
      </c>
      <c r="H64" s="2" t="s">
        <v>2236</v>
      </c>
      <c r="I64" s="2" t="s">
        <v>6751</v>
      </c>
      <c r="J64" s="2" t="s">
        <v>6238</v>
      </c>
      <c r="K64" s="2" t="s">
        <v>3708</v>
      </c>
      <c r="L64" s="2" t="str">
        <f>IF(J64="Domain", TEXT(COUNTIF($J$2:J64, "Domain"), "00"), "")</f>
        <v/>
      </c>
      <c r="M64" s="2" t="str">
        <f>IF(J64="Sub-domain", "SD" &amp; TEXT(COUNTIF($J$2:J64, "Sub-domain"), "00"), "")</f>
        <v/>
      </c>
      <c r="N64" s="2" t="e">
        <f t="shared" si="0"/>
        <v>#N/A</v>
      </c>
      <c r="O64" s="2" t="str">
        <f>IF(J64="Domain",
   TEXT(
     COUNTIFS($J$2:J64, "Domain", $C$2:C64, C64),
   "00"),
"")</f>
        <v/>
      </c>
      <c r="P64" s="2" t="str">
        <f>IF(J64="Attribute",
   TEXT(
      IF(COUNTIFS($C$2:C64, C64, $K$2:K64, K64)&gt;1,
         COUNTIFS($C$2:C64, C64, $H$2:H64, H64, $J$2:J64, "Attribute") - 1,
         COUNTIFS($C$2:C64, C64, $H$2:H64, H64, $J$2:J64, "Attribute")
      ),
   "00") &amp;
   IF(COUNTIFS($C$2:C64, C64, $K$2:K64, K64)&gt;1,
      "." &amp; COUNTIFS($C$2:C64, C64, $K$2:K64, K64) - 1,
      ""
   ),
"")</f>
        <v>02</v>
      </c>
      <c r="Q64" s="2" t="s">
        <v>3708</v>
      </c>
      <c r="R64" s="2" t="s">
        <v>2236</v>
      </c>
      <c r="S64" s="2" t="s">
        <v>2170</v>
      </c>
      <c r="U64" s="2" t="s">
        <v>2236</v>
      </c>
      <c r="V64" s="2" t="s">
        <v>2236</v>
      </c>
      <c r="W64" s="2" t="s">
        <v>2236</v>
      </c>
      <c r="Z64" s="2" t="s">
        <v>2090</v>
      </c>
      <c r="AA64" s="2" t="b">
        <v>0</v>
      </c>
      <c r="AC64" s="2" t="s">
        <v>6196</v>
      </c>
      <c r="AD64" s="2" t="s">
        <v>6196</v>
      </c>
      <c r="AE64" s="2" t="s">
        <v>2236</v>
      </c>
      <c r="AF64" s="2" t="s">
        <v>2090</v>
      </c>
      <c r="AG64" s="2" t="s">
        <v>6196</v>
      </c>
      <c r="AH64" s="2" t="s">
        <v>6791</v>
      </c>
      <c r="AI64" s="2" t="s">
        <v>2090</v>
      </c>
      <c r="AJ64" s="2" t="s">
        <v>2090</v>
      </c>
      <c r="AK64" s="2" t="s">
        <v>2090</v>
      </c>
      <c r="AL64" s="2" t="s">
        <v>2090</v>
      </c>
      <c r="AM64" s="2" t="s">
        <v>2090</v>
      </c>
    </row>
    <row r="65" spans="1:39" ht="15.95" hidden="1">
      <c r="C65" s="84">
        <v>119</v>
      </c>
      <c r="D65" s="2" t="s">
        <v>6792</v>
      </c>
      <c r="E65" s="2" t="s">
        <v>5920</v>
      </c>
      <c r="F65" s="1" t="s">
        <v>3099</v>
      </c>
      <c r="G65" s="2" t="str">
        <f t="shared" si="3"/>
        <v>2021</v>
      </c>
      <c r="H65" s="2" t="s">
        <v>2236</v>
      </c>
      <c r="I65" s="85" t="s">
        <v>6748</v>
      </c>
      <c r="J65" s="85" t="s">
        <v>6218</v>
      </c>
      <c r="K65" s="2" t="s">
        <v>3107</v>
      </c>
      <c r="L65" s="2" t="str">
        <f>IF(J65="Domain", TEXT(COUNTIF($J$2:J65, "Domain"), "00"), "")</f>
        <v>06</v>
      </c>
      <c r="M65" s="2" t="str">
        <f>IF(J65="Sub-domain", "SD" &amp; TEXT(COUNTIF($J$2:J65, "Sub-domain"), "00"), "")</f>
        <v/>
      </c>
      <c r="N65" s="2" t="str">
        <f t="shared" si="0"/>
        <v/>
      </c>
      <c r="O65" s="2" t="str">
        <f>IF(J65="Domain",
   TEXT(
     COUNTIFS($J$2:J65, "Domain", $C$2:C65, C65),
   "00"),
"")</f>
        <v>02</v>
      </c>
      <c r="P65" s="2" t="str">
        <f>IF(J65="Attribute",
   TEXT(
      IF(COUNTIFS($C$2:C65, C65, $K$2:K65, K65)&gt;1,
         COUNTIFS($C$2:C65, C65, $H$2:H65, H65, $J$2:J65, "Attribute") - 1,
         COUNTIFS($C$2:C65, C65, $H$2:H65, H65, $J$2:J65, "Attribute")
      ),
   "00") &amp;
   IF(COUNTIFS($C$2:C65, C65, $K$2:K65, K65)&gt;1,
      "." &amp; COUNTIFS($C$2:C65, C65, $K$2:K65, K65) - 1,
      ""
   ),
"")</f>
        <v/>
      </c>
      <c r="Q65" s="2" t="s">
        <v>3108</v>
      </c>
      <c r="R65" s="2" t="s">
        <v>3108</v>
      </c>
      <c r="S65" s="22"/>
      <c r="T65" s="22" t="s">
        <v>2236</v>
      </c>
      <c r="AA65" s="2" t="s">
        <v>6601</v>
      </c>
      <c r="AL65" s="2"/>
      <c r="AM65" s="2"/>
    </row>
    <row r="66" spans="1:39" ht="15.95" hidden="1" customHeight="1">
      <c r="A66" s="2">
        <v>580</v>
      </c>
      <c r="B66" s="2">
        <f>COUNTIF(Q66:W66,"&lt;&gt;N/A")</f>
        <v>3</v>
      </c>
      <c r="C66" s="2">
        <v>1444</v>
      </c>
      <c r="D66" s="2" t="s">
        <v>6793</v>
      </c>
      <c r="E66" s="2" t="s">
        <v>5346</v>
      </c>
      <c r="F66" s="2" t="s">
        <v>3694</v>
      </c>
      <c r="G66" s="2" t="str">
        <f t="shared" si="3"/>
        <v>2015</v>
      </c>
      <c r="H66" s="2" t="s">
        <v>2236</v>
      </c>
      <c r="I66" s="2" t="s">
        <v>6794</v>
      </c>
      <c r="J66" s="2" t="s">
        <v>6238</v>
      </c>
      <c r="K66" s="2" t="s">
        <v>3712</v>
      </c>
      <c r="L66" s="2" t="str">
        <f>IF(J66="Domain", TEXT(COUNTIF($J$2:J66, "Domain"), "00"), "")</f>
        <v/>
      </c>
      <c r="M66" s="2" t="str">
        <f>IF(J66="Sub-domain", "SD" &amp; TEXT(COUNTIF($J$2:J66, "Sub-domain"), "00"), "")</f>
        <v/>
      </c>
      <c r="N66" s="2" t="e">
        <f t="shared" ref="N66:N129" si="5">IF(J66="Attribute", IF(H66="", "N/A", INDEX(N:N, MATCH(H66, L:L, 0))), "")</f>
        <v>#N/A</v>
      </c>
      <c r="O66" s="2" t="str">
        <f>IF(J66="Domain",
   TEXT(
     COUNTIFS($J$2:J66, "Domain", $C$2:C66, C66),
   "00"),
"")</f>
        <v/>
      </c>
      <c r="P66" s="2" t="str">
        <f>IF(J66="Attribute",
   TEXT(
      IF(COUNTIFS($C$2:C66, C66, $K$2:K66, K66)&gt;1,
         COUNTIFS($C$2:C66, C66, $H$2:H66, H66, $J$2:J66, "Attribute") - 1,
         COUNTIFS($C$2:C66, C66, $H$2:H66, H66, $J$2:J66, "Attribute")
      ),
   "00") &amp;
   IF(COUNTIFS($C$2:C66, C66, $K$2:K66, K66)&gt;1,
      "." &amp; COUNTIFS($C$2:C66, C66, $K$2:K66, K66) - 1,
      ""
   ),
"")</f>
        <v>03</v>
      </c>
      <c r="Q66" s="2" t="s">
        <v>3712</v>
      </c>
      <c r="R66" s="2" t="s">
        <v>2236</v>
      </c>
      <c r="S66" s="2" t="s">
        <v>2170</v>
      </c>
      <c r="U66" s="2" t="s">
        <v>2236</v>
      </c>
      <c r="V66" s="2" t="s">
        <v>2236</v>
      </c>
      <c r="W66" s="2" t="s">
        <v>2236</v>
      </c>
      <c r="Z66" s="2" t="s">
        <v>2090</v>
      </c>
      <c r="AA66" s="2" t="b">
        <v>0</v>
      </c>
      <c r="AC66" s="2" t="s">
        <v>6196</v>
      </c>
      <c r="AD66" s="2" t="s">
        <v>6196</v>
      </c>
      <c r="AE66" s="2" t="s">
        <v>2236</v>
      </c>
      <c r="AF66" s="2" t="s">
        <v>2090</v>
      </c>
      <c r="AG66" s="2" t="s">
        <v>6196</v>
      </c>
      <c r="AH66" s="2" t="s">
        <v>6791</v>
      </c>
      <c r="AI66" s="2" t="s">
        <v>2090</v>
      </c>
      <c r="AJ66" s="2" t="s">
        <v>2090</v>
      </c>
      <c r="AK66" s="2" t="s">
        <v>2090</v>
      </c>
      <c r="AL66" s="2" t="s">
        <v>2090</v>
      </c>
      <c r="AM66" s="2" t="s">
        <v>2090</v>
      </c>
    </row>
    <row r="67" spans="1:39" ht="15.95" hidden="1" customHeight="1">
      <c r="A67" s="2">
        <v>596</v>
      </c>
      <c r="B67" s="2">
        <f>COUNTIF(Q67:W67,"&lt;&gt;N/A")</f>
        <v>4</v>
      </c>
      <c r="C67" s="2">
        <v>12387</v>
      </c>
      <c r="D67" s="2" t="s">
        <v>6795</v>
      </c>
      <c r="E67" s="2" t="s">
        <v>5645</v>
      </c>
      <c r="F67" s="2" t="s">
        <v>4666</v>
      </c>
      <c r="G67" s="2" t="str">
        <f t="shared" si="3"/>
        <v>2010</v>
      </c>
      <c r="H67" s="2" t="s">
        <v>4700</v>
      </c>
      <c r="I67" s="2" t="s">
        <v>6746</v>
      </c>
      <c r="J67" s="2" t="s">
        <v>6238</v>
      </c>
      <c r="K67" s="2" t="s">
        <v>4753</v>
      </c>
      <c r="L67" s="2" t="str">
        <f>IF(J67="Domain", TEXT(COUNTIF($J$2:J67, "Domain"), "00"), "")</f>
        <v/>
      </c>
      <c r="M67" s="2" t="str">
        <f>IF(J67="Sub-domain", "SD" &amp; TEXT(COUNTIF($J$2:J67, "Sub-domain"), "00"), "")</f>
        <v/>
      </c>
      <c r="N67" s="2" t="e">
        <f t="shared" si="5"/>
        <v>#N/A</v>
      </c>
      <c r="O67" s="2" t="str">
        <f>IF(J67="Domain",
   TEXT(
     COUNTIFS($J$2:J67, "Domain", $C$2:C67, C67),
   "00"),
"")</f>
        <v/>
      </c>
      <c r="P67" s="2" t="str">
        <f>IF(J67="Attribute",
   TEXT(
      IF(COUNTIFS($C$2:C67, C67, $K$2:K67, K67)&gt;1,
         COUNTIFS($C$2:C67, C67, $H$2:H67, H67, $J$2:J67, "Attribute") - 1,
         COUNTIFS($C$2:C67, C67, $H$2:H67, H67, $J$2:J67, "Attribute")
      ),
   "00") &amp;
   IF(COUNTIFS($C$2:C67, C67, $K$2:K67, K67)&gt;1,
      "." &amp; COUNTIFS($C$2:C67, C67, $K$2:K67, K67) - 1,
      ""
   ),
"")</f>
        <v>01</v>
      </c>
      <c r="Q67" s="2" t="s">
        <v>4753</v>
      </c>
      <c r="R67" s="2" t="s">
        <v>2236</v>
      </c>
      <c r="S67" s="2" t="s">
        <v>2170</v>
      </c>
      <c r="U67" s="2" t="s">
        <v>2236</v>
      </c>
      <c r="V67" s="2" t="s">
        <v>2236</v>
      </c>
      <c r="W67" s="2" t="s">
        <v>6796</v>
      </c>
      <c r="Z67" s="2" t="s">
        <v>6196</v>
      </c>
      <c r="AA67" s="2" t="s">
        <v>6797</v>
      </c>
      <c r="AB67" s="2" t="s">
        <v>6797</v>
      </c>
      <c r="AC67" s="2" t="s">
        <v>2640</v>
      </c>
      <c r="AD67" s="2" t="s">
        <v>6798</v>
      </c>
      <c r="AE67" s="2" t="s">
        <v>6799</v>
      </c>
      <c r="AF67" s="2" t="s">
        <v>2236</v>
      </c>
      <c r="AG67" s="2" t="s">
        <v>4753</v>
      </c>
      <c r="AH67" s="2" t="s">
        <v>6196</v>
      </c>
      <c r="AI67" s="2" t="s">
        <v>3109</v>
      </c>
      <c r="AJ67" s="2" t="s">
        <v>6623</v>
      </c>
      <c r="AK67" s="2" t="s">
        <v>6196</v>
      </c>
      <c r="AL67" s="2" t="s">
        <v>4753</v>
      </c>
      <c r="AM67" s="2" t="s">
        <v>6617</v>
      </c>
    </row>
    <row r="68" spans="1:39" ht="15.95" hidden="1" customHeight="1">
      <c r="A68" s="2">
        <v>477</v>
      </c>
      <c r="B68" s="2">
        <f>COUNTIF(Q68:W68,"&lt;&gt;N/A")</f>
        <v>4</v>
      </c>
      <c r="C68" s="2">
        <v>12387</v>
      </c>
      <c r="D68" s="2" t="s">
        <v>6800</v>
      </c>
      <c r="E68" s="2" t="s">
        <v>5645</v>
      </c>
      <c r="F68" s="2" t="s">
        <v>4666</v>
      </c>
      <c r="G68" s="2" t="str">
        <f t="shared" si="3"/>
        <v>2010</v>
      </c>
      <c r="H68" s="2" t="s">
        <v>4698</v>
      </c>
      <c r="I68" s="2" t="s">
        <v>6714</v>
      </c>
      <c r="J68" s="2" t="s">
        <v>6238</v>
      </c>
      <c r="K68" s="2" t="s">
        <v>4737</v>
      </c>
      <c r="L68" s="2" t="str">
        <f>IF(J68="Domain", TEXT(COUNTIF($J$2:J68, "Domain"), "00"), "")</f>
        <v/>
      </c>
      <c r="M68" s="2" t="str">
        <f>IF(J68="Sub-domain", "SD" &amp; TEXT(COUNTIF($J$2:J68, "Sub-domain"), "00"), "")</f>
        <v/>
      </c>
      <c r="N68" s="2" t="e">
        <f t="shared" si="5"/>
        <v>#N/A</v>
      </c>
      <c r="O68" s="2" t="str">
        <f>IF(J68="Domain",
   TEXT(
     COUNTIFS($J$2:J68, "Domain", $C$2:C68, C68),
   "00"),
"")</f>
        <v/>
      </c>
      <c r="P68" s="2" t="str">
        <f>IF(J68="Attribute",
   TEXT(
      IF(COUNTIFS($C$2:C68, C68, $K$2:K68, K68)&gt;1,
         COUNTIFS($C$2:C68, C68, $H$2:H68, H68, $J$2:J68, "Attribute") - 1,
         COUNTIFS($C$2:C68, C68, $H$2:H68, H68, $J$2:J68, "Attribute")
      ),
   "00") &amp;
   IF(COUNTIFS($C$2:C68, C68, $K$2:K68, K68)&gt;1,
      "." &amp; COUNTIFS($C$2:C68, C68, $K$2:K68, K68) - 1,
      ""
   ),
"")</f>
        <v>02</v>
      </c>
      <c r="Q68" s="2" t="s">
        <v>4737</v>
      </c>
      <c r="R68" s="2" t="s">
        <v>2236</v>
      </c>
      <c r="S68" s="2" t="s">
        <v>2170</v>
      </c>
      <c r="U68" s="2" t="s">
        <v>2236</v>
      </c>
      <c r="V68" s="2" t="s">
        <v>2236</v>
      </c>
      <c r="W68" s="2" t="s">
        <v>6801</v>
      </c>
      <c r="Z68" s="2" t="s">
        <v>6729</v>
      </c>
      <c r="AA68" s="2" t="s">
        <v>6610</v>
      </c>
      <c r="AB68" s="2" t="s">
        <v>6610</v>
      </c>
      <c r="AC68" s="2" t="s">
        <v>2636</v>
      </c>
      <c r="AD68" s="2" t="s">
        <v>6621</v>
      </c>
      <c r="AE68" s="2" t="s">
        <v>6802</v>
      </c>
      <c r="AF68" s="2" t="s">
        <v>6733</v>
      </c>
      <c r="AG68" s="2" t="s">
        <v>6196</v>
      </c>
      <c r="AH68" s="2" t="s">
        <v>6196</v>
      </c>
      <c r="AI68" s="2" t="s">
        <v>6214</v>
      </c>
      <c r="AJ68" s="2" t="s">
        <v>2601</v>
      </c>
      <c r="AK68" s="2" t="s">
        <v>6196</v>
      </c>
      <c r="AL68" s="2" t="s">
        <v>2236</v>
      </c>
      <c r="AM68" s="2" t="s">
        <v>6196</v>
      </c>
    </row>
    <row r="69" spans="1:39" ht="15.95" hidden="1">
      <c r="A69" s="2">
        <v>400</v>
      </c>
      <c r="B69" s="2">
        <f>COUNTIF(Q69:W69,"&lt;&gt;N/A")</f>
        <v>6</v>
      </c>
      <c r="C69" s="2">
        <v>488</v>
      </c>
      <c r="D69" s="2" t="s">
        <v>6803</v>
      </c>
      <c r="E69" s="2" t="s">
        <v>5865</v>
      </c>
      <c r="F69" s="2" t="s">
        <v>2316</v>
      </c>
      <c r="G69" s="2" t="str">
        <f t="shared" si="3"/>
        <v>2019</v>
      </c>
      <c r="H69" s="2" t="s">
        <v>2337</v>
      </c>
      <c r="I69" s="2" t="s">
        <v>6740</v>
      </c>
      <c r="J69" s="2" t="s">
        <v>6238</v>
      </c>
      <c r="K69" s="2" t="s">
        <v>6804</v>
      </c>
      <c r="L69" s="2" t="str">
        <f>IF(J69="Domain", TEXT(COUNTIF($J$2:J69, "Domain"), "00"), "")</f>
        <v/>
      </c>
      <c r="M69" s="2" t="str">
        <f>IF(J69="Sub-domain", "SD" &amp; TEXT(COUNTIF($J$2:J69, "Sub-domain"), "00"), "")</f>
        <v/>
      </c>
      <c r="N69" s="2" t="e">
        <f t="shared" si="5"/>
        <v>#N/A</v>
      </c>
      <c r="O69" s="2" t="str">
        <f>IF(J69="Domain",
   TEXT(
     COUNTIFS($J$2:J69, "Domain", $C$2:C69, C69),
   "00"),
"")</f>
        <v/>
      </c>
      <c r="P69" s="2" t="str">
        <f>IF(J69="Attribute",
   TEXT(
      IF(COUNTIFS($C$2:C69, C69, $K$2:K69, K69)&gt;1,
         COUNTIFS($C$2:C69, C69, $H$2:H69, H69, $J$2:J69, "Attribute") - 1,
         COUNTIFS($C$2:C69, C69, $H$2:H69, H69, $J$2:J69, "Attribute")
      ),
   "00") &amp;
   IF(COUNTIFS($C$2:C69, C69, $K$2:K69, K69)&gt;1,
      "." &amp; COUNTIFS($C$2:C69, C69, $K$2:K69, K69) - 1,
      ""
   ),
"")</f>
        <v>04</v>
      </c>
      <c r="Q69" s="2" t="s">
        <v>6805</v>
      </c>
      <c r="R69" s="2" t="s">
        <v>6805</v>
      </c>
      <c r="S69" s="2" t="s">
        <v>6806</v>
      </c>
      <c r="U69" s="2" t="s">
        <v>6807</v>
      </c>
      <c r="V69" s="2" t="s">
        <v>5875</v>
      </c>
      <c r="W69" s="2" t="s">
        <v>2236</v>
      </c>
      <c r="X69" s="2" t="b">
        <v>0</v>
      </c>
      <c r="Y69" s="2" t="s">
        <v>6808</v>
      </c>
      <c r="Z69" s="2" t="s">
        <v>2236</v>
      </c>
      <c r="AA69" s="2" t="s">
        <v>6610</v>
      </c>
      <c r="AB69" s="2" t="s">
        <v>6610</v>
      </c>
      <c r="AC69" s="2" t="s">
        <v>2636</v>
      </c>
      <c r="AD69" s="2" t="s">
        <v>6621</v>
      </c>
      <c r="AE69" s="2" t="s">
        <v>6802</v>
      </c>
      <c r="AF69" s="2" t="s">
        <v>6809</v>
      </c>
      <c r="AG69" s="2" t="s">
        <v>6196</v>
      </c>
      <c r="AH69" s="2" t="s">
        <v>6196</v>
      </c>
      <c r="AI69" s="2" t="s">
        <v>6762</v>
      </c>
      <c r="AJ69" s="2" t="s">
        <v>6810</v>
      </c>
      <c r="AK69" s="2" t="s">
        <v>2236</v>
      </c>
      <c r="AL69" s="2" t="s">
        <v>2236</v>
      </c>
      <c r="AM69" s="2" t="s">
        <v>6196</v>
      </c>
    </row>
    <row r="70" spans="1:39" ht="15.95" hidden="1" customHeight="1">
      <c r="A70" s="2">
        <v>400.1</v>
      </c>
      <c r="B70" s="2">
        <f>COUNTIF(Q70:W70,"&lt;&gt;N/A")</f>
        <v>6</v>
      </c>
      <c r="C70" s="2">
        <v>488</v>
      </c>
      <c r="D70" s="2" t="s">
        <v>6811</v>
      </c>
      <c r="E70" s="2" t="s">
        <v>5865</v>
      </c>
      <c r="F70" s="2" t="s">
        <v>2316</v>
      </c>
      <c r="G70" s="2" t="str">
        <f t="shared" si="3"/>
        <v>2019</v>
      </c>
      <c r="H70" s="2" t="s">
        <v>2337</v>
      </c>
      <c r="I70" s="2" t="s">
        <v>6740</v>
      </c>
      <c r="J70" s="2" t="s">
        <v>6238</v>
      </c>
      <c r="K70" s="2" t="s">
        <v>6804</v>
      </c>
      <c r="L70" s="2" t="str">
        <f>IF(J70="Domain", TEXT(COUNTIF($J$2:J70, "Domain"), "00"), "")</f>
        <v/>
      </c>
      <c r="M70" s="2" t="str">
        <f>IF(J70="Sub-domain", "SD" &amp; TEXT(COUNTIF($J$2:J70, "Sub-domain"), "00"), "")</f>
        <v/>
      </c>
      <c r="N70" s="2" t="e">
        <f t="shared" si="5"/>
        <v>#N/A</v>
      </c>
      <c r="O70" s="2" t="str">
        <f>IF(J70="Domain",
   TEXT(
     COUNTIFS($J$2:J70, "Domain", $C$2:C70, C70),
   "00"),
"")</f>
        <v/>
      </c>
      <c r="P70" s="2" t="str">
        <f>IF(J70="Attribute",
   TEXT(
      IF(COUNTIFS($C$2:C70, C70, $K$2:K70, K70)&gt;1,
         COUNTIFS($C$2:C70, C70, $H$2:H70, H70, $J$2:J70, "Attribute") - 1,
         COUNTIFS($C$2:C70, C70, $H$2:H70, H70, $J$2:J70, "Attribute")
      ),
   "00") &amp;
   IF(COUNTIFS($C$2:C70, C70, $K$2:K70, K70)&gt;1,
      "." &amp; COUNTIFS($C$2:C70, C70, $K$2:K70, K70) - 1,
      ""
   ),
"")</f>
        <v>04.1</v>
      </c>
      <c r="Q70" s="2" t="s">
        <v>6812</v>
      </c>
      <c r="R70" s="2" t="s">
        <v>6812</v>
      </c>
      <c r="S70" s="2" t="s">
        <v>6813</v>
      </c>
      <c r="U70" s="2" t="s">
        <v>6807</v>
      </c>
      <c r="V70" s="2" t="s">
        <v>2367</v>
      </c>
      <c r="W70" s="2" t="s">
        <v>2236</v>
      </c>
      <c r="X70" s="2" t="b">
        <v>1</v>
      </c>
      <c r="Y70" s="2" t="s">
        <v>6608</v>
      </c>
      <c r="Z70" s="2" t="s">
        <v>2236</v>
      </c>
      <c r="AA70" s="2" t="s">
        <v>6809</v>
      </c>
      <c r="AB70" s="2" t="s">
        <v>6809</v>
      </c>
      <c r="AC70" s="2" t="s">
        <v>2636</v>
      </c>
      <c r="AD70" s="2" t="s">
        <v>6621</v>
      </c>
      <c r="AE70" s="2" t="s">
        <v>6814</v>
      </c>
      <c r="AF70" s="2" t="s">
        <v>6809</v>
      </c>
      <c r="AG70" s="2" t="s">
        <v>6196</v>
      </c>
      <c r="AH70" s="2" t="s">
        <v>6196</v>
      </c>
      <c r="AI70" s="2" t="s">
        <v>6762</v>
      </c>
      <c r="AJ70" s="2" t="s">
        <v>6810</v>
      </c>
      <c r="AK70" s="2" t="s">
        <v>2236</v>
      </c>
      <c r="AL70" s="2" t="s">
        <v>2236</v>
      </c>
      <c r="AM70" s="2" t="s">
        <v>6196</v>
      </c>
    </row>
    <row r="71" spans="1:39" ht="15.95" hidden="1" customHeight="1">
      <c r="A71" s="2">
        <v>657</v>
      </c>
      <c r="B71" s="2">
        <f>COUNTIF(Q71:V71,"&lt;&gt;N/A")</f>
        <v>4</v>
      </c>
      <c r="C71" s="2">
        <v>13689</v>
      </c>
      <c r="D71" s="2" t="s">
        <v>6815</v>
      </c>
      <c r="E71" s="2" t="s">
        <v>6010</v>
      </c>
      <c r="F71" s="2" t="s">
        <v>4871</v>
      </c>
      <c r="G71" s="2" t="str">
        <f t="shared" si="3"/>
        <v>2022</v>
      </c>
      <c r="H71" s="2" t="s">
        <v>6713</v>
      </c>
      <c r="I71" s="2" t="s">
        <v>6816</v>
      </c>
      <c r="J71" s="2" t="s">
        <v>6238</v>
      </c>
      <c r="K71" s="2" t="s">
        <v>6804</v>
      </c>
      <c r="L71" s="2" t="str">
        <f>IF(J71="Domain", TEXT(COUNTIF($J$2:J71, "Domain"), "00"), "")</f>
        <v/>
      </c>
      <c r="M71" s="2" t="str">
        <f>IF(J71="Sub-domain", "SD" &amp; TEXT(COUNTIF($J$2:J71, "Sub-domain"), "00"), "")</f>
        <v/>
      </c>
      <c r="N71" s="2" t="e">
        <f t="shared" si="5"/>
        <v>#N/A</v>
      </c>
      <c r="O71" s="2" t="str">
        <f>IF(J71="Domain",
   TEXT(
     COUNTIFS($J$2:J71, "Domain", $C$2:C71, C71),
   "00"),
"")</f>
        <v/>
      </c>
      <c r="P71" s="2" t="str">
        <f>IF(J71="Attribute",
   TEXT(
      IF(COUNTIFS($C$2:C71, C71, $K$2:K71, K71)&gt;1,
         COUNTIFS($C$2:C71, C71, $H$2:H71, H71, $J$2:J71, "Attribute") - 1,
         COUNTIFS($C$2:C71, C71, $H$2:H71, H71, $J$2:J71, "Attribute")
      ),
   "00") &amp;
   IF(COUNTIFS($C$2:C71, C71, $K$2:K71, K71)&gt;1,
      "." &amp; COUNTIFS($C$2:C71, C71, $K$2:K71, K71) - 1,
      ""
   ),
"")</f>
        <v>03</v>
      </c>
      <c r="Q71" s="2" t="s">
        <v>6817</v>
      </c>
      <c r="R71" s="2" t="s">
        <v>6817</v>
      </c>
      <c r="S71" s="2" t="s">
        <v>6806</v>
      </c>
      <c r="U71" s="2" t="s">
        <v>2236</v>
      </c>
      <c r="V71" s="2" t="s">
        <v>2236</v>
      </c>
      <c r="W71" s="2" t="s">
        <v>2236</v>
      </c>
      <c r="X71" s="2" t="b">
        <v>0</v>
      </c>
      <c r="Y71" s="2" t="s">
        <v>6808</v>
      </c>
      <c r="Z71" s="2" t="s">
        <v>2236</v>
      </c>
      <c r="AA71" s="2" t="s">
        <v>6610</v>
      </c>
      <c r="AB71" s="2" t="s">
        <v>6610</v>
      </c>
      <c r="AC71" s="2" t="s">
        <v>2636</v>
      </c>
      <c r="AD71" s="2" t="s">
        <v>6621</v>
      </c>
      <c r="AE71" s="2" t="s">
        <v>6802</v>
      </c>
      <c r="AF71" s="2" t="s">
        <v>6809</v>
      </c>
      <c r="AG71" s="2" t="s">
        <v>6196</v>
      </c>
      <c r="AH71" s="2" t="s">
        <v>6196</v>
      </c>
      <c r="AI71" s="2" t="s">
        <v>6762</v>
      </c>
      <c r="AJ71" s="2" t="s">
        <v>6810</v>
      </c>
      <c r="AK71" s="2" t="s">
        <v>2236</v>
      </c>
      <c r="AL71" s="2" t="s">
        <v>2236</v>
      </c>
      <c r="AM71" s="2" t="s">
        <v>6196</v>
      </c>
    </row>
    <row r="72" spans="1:39" ht="15.95" hidden="1">
      <c r="A72" s="2">
        <v>657.1</v>
      </c>
      <c r="B72" s="2">
        <f>COUNTIF(Q72:V72,"&lt;&gt;N/A")</f>
        <v>4</v>
      </c>
      <c r="C72" s="2">
        <v>13689</v>
      </c>
      <c r="D72" s="2" t="s">
        <v>6818</v>
      </c>
      <c r="E72" s="2" t="s">
        <v>6010</v>
      </c>
      <c r="F72" s="2" t="s">
        <v>4871</v>
      </c>
      <c r="G72" s="2" t="str">
        <f t="shared" ref="G72:G103" si="6">RIGHT(F72, 4)</f>
        <v>2022</v>
      </c>
      <c r="H72" s="2" t="s">
        <v>6713</v>
      </c>
      <c r="I72" s="2" t="s">
        <v>6816</v>
      </c>
      <c r="J72" s="2" t="s">
        <v>6238</v>
      </c>
      <c r="K72" s="2" t="s">
        <v>6804</v>
      </c>
      <c r="L72" s="2" t="str">
        <f>IF(J72="Domain", TEXT(COUNTIF($J$2:J72, "Domain"), "00"), "")</f>
        <v/>
      </c>
      <c r="M72" s="2" t="str">
        <f>IF(J72="Sub-domain", "SD" &amp; TEXT(COUNTIF($J$2:J72, "Sub-domain"), "00"), "")</f>
        <v/>
      </c>
      <c r="N72" s="2" t="e">
        <f t="shared" si="5"/>
        <v>#N/A</v>
      </c>
      <c r="O72" s="2" t="str">
        <f>IF(J72="Domain",
   TEXT(
     COUNTIFS($J$2:J72, "Domain", $C$2:C72, C72),
   "00"),
"")</f>
        <v/>
      </c>
      <c r="P72" s="2" t="str">
        <f>IF(J72="Attribute",
   TEXT(
      IF(COUNTIFS($C$2:C72, C72, $K$2:K72, K72)&gt;1,
         COUNTIFS($C$2:C72, C72, $H$2:H72, H72, $J$2:J72, "Attribute") - 1,
         COUNTIFS($C$2:C72, C72, $H$2:H72, H72, $J$2:J72, "Attribute")
      ),
   "00") &amp;
   IF(COUNTIFS($C$2:C72, C72, $K$2:K72, K72)&gt;1,
      "." &amp; COUNTIFS($C$2:C72, C72, $K$2:K72, K72) - 1,
      ""
   ),
"")</f>
        <v>03.1</v>
      </c>
      <c r="Q72" s="2" t="s">
        <v>6819</v>
      </c>
      <c r="R72" s="2" t="s">
        <v>6819</v>
      </c>
      <c r="S72" s="2" t="s">
        <v>6813</v>
      </c>
      <c r="U72" s="2" t="s">
        <v>2236</v>
      </c>
      <c r="V72" s="2" t="s">
        <v>2236</v>
      </c>
      <c r="W72" s="2" t="s">
        <v>2236</v>
      </c>
      <c r="X72" s="2" t="b">
        <v>1</v>
      </c>
      <c r="Y72" s="2" t="s">
        <v>6608</v>
      </c>
      <c r="Z72" s="2" t="s">
        <v>2236</v>
      </c>
      <c r="AA72" s="2" t="s">
        <v>6809</v>
      </c>
      <c r="AB72" s="2" t="s">
        <v>6809</v>
      </c>
      <c r="AC72" s="2" t="s">
        <v>2636</v>
      </c>
      <c r="AD72" s="2" t="s">
        <v>6621</v>
      </c>
      <c r="AE72" s="2" t="s">
        <v>6814</v>
      </c>
      <c r="AF72" s="2" t="s">
        <v>6809</v>
      </c>
      <c r="AG72" s="2" t="s">
        <v>6196</v>
      </c>
      <c r="AH72" s="2" t="s">
        <v>6196</v>
      </c>
      <c r="AI72" s="2" t="s">
        <v>6762</v>
      </c>
      <c r="AJ72" s="2" t="s">
        <v>6810</v>
      </c>
      <c r="AK72" s="2" t="s">
        <v>2236</v>
      </c>
      <c r="AL72" s="2" t="s">
        <v>2236</v>
      </c>
      <c r="AM72" s="2" t="s">
        <v>6196</v>
      </c>
    </row>
    <row r="73" spans="1:39" ht="15.95" hidden="1">
      <c r="A73" s="2">
        <v>401</v>
      </c>
      <c r="B73" s="2">
        <f t="shared" ref="B73:B80" si="7">COUNTIF(Q73:W73,"&lt;&gt;N/A")</f>
        <v>6</v>
      </c>
      <c r="C73" s="2">
        <v>2188</v>
      </c>
      <c r="D73" s="25" t="s">
        <v>6820</v>
      </c>
      <c r="E73" s="2" t="s">
        <v>5363</v>
      </c>
      <c r="F73" s="2" t="s">
        <v>3885</v>
      </c>
      <c r="G73" s="2" t="str">
        <f t="shared" si="6"/>
        <v>2005</v>
      </c>
      <c r="H73" s="2" t="s">
        <v>3910</v>
      </c>
      <c r="I73" s="2" t="s">
        <v>6740</v>
      </c>
      <c r="J73" s="2" t="s">
        <v>6238</v>
      </c>
      <c r="K73" s="25" t="s">
        <v>6821</v>
      </c>
      <c r="L73" s="25" t="str">
        <f>IF(J73="Domain", TEXT(COUNTIF($J$2:J73, "Domain"), "00"), "")</f>
        <v/>
      </c>
      <c r="M73" s="25" t="str">
        <f>IF(J73="Sub-domain", "SD" &amp; TEXT(COUNTIF($J$2:J73, "Sub-domain"), "00"), "")</f>
        <v/>
      </c>
      <c r="N73" s="25" t="e">
        <f t="shared" si="5"/>
        <v>#N/A</v>
      </c>
      <c r="O73" s="25" t="str">
        <f>IF(J73="Domain",
   TEXT(
     COUNTIFS($J$2:J73, "Domain", $C$2:C73, C73),
   "00"),
"")</f>
        <v/>
      </c>
      <c r="P73" s="25" t="str">
        <f>IF(J73="Attribute",
   TEXT(
      IF(COUNTIFS($C$2:C73, C73, $K$2:K73, K73)&gt;1,
         COUNTIFS($C$2:C73, C73, $H$2:H73, H73, $J$2:J73, "Attribute") - 1,
         COUNTIFS($C$2:C73, C73, $H$2:H73, H73, $J$2:J73, "Attribute")
      ),
   "00") &amp;
   IF(COUNTIFS($C$2:C73, C73, $K$2:K73, K73)&gt;1,
      "." &amp; COUNTIFS($C$2:C73, C73, $K$2:K73, K73) - 1,
      ""
   ),
"")</f>
        <v>01</v>
      </c>
      <c r="Q73" s="25" t="s">
        <v>3918</v>
      </c>
      <c r="R73" s="25" t="s">
        <v>3918</v>
      </c>
      <c r="S73" s="2" t="s">
        <v>2170</v>
      </c>
      <c r="U73" s="2" t="s">
        <v>5369</v>
      </c>
      <c r="V73" s="2" t="s">
        <v>2236</v>
      </c>
      <c r="W73" s="2" t="s">
        <v>3920</v>
      </c>
      <c r="Z73" s="2" t="s">
        <v>2236</v>
      </c>
      <c r="AA73" s="2" t="s">
        <v>6754</v>
      </c>
      <c r="AB73" s="2" t="s">
        <v>6754</v>
      </c>
      <c r="AC73" s="2" t="s">
        <v>2640</v>
      </c>
      <c r="AD73" s="2" t="s">
        <v>6731</v>
      </c>
      <c r="AE73" s="2" t="s">
        <v>6822</v>
      </c>
      <c r="AF73" s="2" t="s">
        <v>6598</v>
      </c>
      <c r="AG73" s="2" t="s">
        <v>6821</v>
      </c>
      <c r="AH73" s="2" t="s">
        <v>6196</v>
      </c>
      <c r="AI73" s="2" t="s">
        <v>3109</v>
      </c>
      <c r="AJ73" s="2" t="s">
        <v>6196</v>
      </c>
      <c r="AK73" s="2" t="s">
        <v>2236</v>
      </c>
      <c r="AL73" s="2" t="s">
        <v>6823</v>
      </c>
      <c r="AM73" s="2" t="s">
        <v>6196</v>
      </c>
    </row>
    <row r="74" spans="1:39" ht="15.95" hidden="1" customHeight="1">
      <c r="A74" s="86">
        <v>746</v>
      </c>
      <c r="B74" s="86">
        <f t="shared" si="7"/>
        <v>4</v>
      </c>
      <c r="C74" s="2">
        <v>47</v>
      </c>
      <c r="D74" s="25" t="s">
        <v>6824</v>
      </c>
      <c r="E74" s="2" t="s">
        <v>5928</v>
      </c>
      <c r="F74" s="86" t="s">
        <v>2885</v>
      </c>
      <c r="G74" s="2" t="str">
        <f t="shared" si="6"/>
        <v>2023</v>
      </c>
      <c r="H74" s="2" t="s">
        <v>3943</v>
      </c>
      <c r="I74" s="25" t="s">
        <v>6784</v>
      </c>
      <c r="J74" s="2" t="s">
        <v>6238</v>
      </c>
      <c r="K74" s="86" t="s">
        <v>6821</v>
      </c>
      <c r="L74" s="2" t="str">
        <f>IF(J74="Domain", TEXT(COUNTIF($J$2:J74, "Domain"), "00"), "")</f>
        <v/>
      </c>
      <c r="M74" s="2" t="str">
        <f>IF(J74="Sub-domain", "SD" &amp; TEXT(COUNTIF($J$2:J74, "Sub-domain"), "00"), "")</f>
        <v/>
      </c>
      <c r="N74" s="2" t="e">
        <f t="shared" si="5"/>
        <v>#N/A</v>
      </c>
      <c r="O74" s="2" t="str">
        <f>IF(J74="Domain",
   TEXT(
     COUNTIFS($J$2:J74, "Domain", $C$2:C74, C74),
   "00"),
"")</f>
        <v/>
      </c>
      <c r="P74" s="2" t="str">
        <f>IF(J74="Attribute",
   TEXT(
      IF(COUNTIFS($C$2:C74, C74, $K$2:K74, K74)&gt;1,
         COUNTIFS($C$2:C74, C74, $H$2:H74, H74, $J$2:J74, "Attribute") - 1,
         COUNTIFS($C$2:C74, C74, $H$2:H74, H74, $J$2:J74, "Attribute")
      ),
   "00") &amp;
   IF(COUNTIFS($C$2:C74, C74, $K$2:K74, K74)&gt;1,
      "." &amp; COUNTIFS($C$2:C74, C74, $K$2:K74, K74) - 1,
      ""
   ),
"")</f>
        <v>02</v>
      </c>
      <c r="Q74" s="86" t="s">
        <v>6821</v>
      </c>
      <c r="R74" s="86" t="s">
        <v>2236</v>
      </c>
      <c r="S74" s="86" t="s">
        <v>2170</v>
      </c>
      <c r="T74" s="86"/>
      <c r="U74" s="86" t="s">
        <v>2236</v>
      </c>
      <c r="V74" s="86" t="s">
        <v>2236</v>
      </c>
      <c r="W74" s="86" t="s">
        <v>6825</v>
      </c>
      <c r="X74" s="86"/>
      <c r="Y74" s="86"/>
      <c r="Z74" s="2" t="s">
        <v>2236</v>
      </c>
      <c r="AA74" s="2" t="s">
        <v>6601</v>
      </c>
      <c r="AB74" s="86"/>
      <c r="AC74" s="2" t="s">
        <v>2638</v>
      </c>
      <c r="AD74" s="2" t="s">
        <v>6788</v>
      </c>
      <c r="AE74" s="86" t="s">
        <v>3943</v>
      </c>
      <c r="AF74" s="2" t="s">
        <v>6598</v>
      </c>
      <c r="AG74" s="86" t="s">
        <v>6821</v>
      </c>
      <c r="AH74" s="86" t="s">
        <v>6196</v>
      </c>
      <c r="AI74" s="2" t="s">
        <v>3109</v>
      </c>
      <c r="AJ74" s="2" t="s">
        <v>6196</v>
      </c>
      <c r="AK74" s="2" t="s">
        <v>2236</v>
      </c>
      <c r="AL74" s="2" t="s">
        <v>6823</v>
      </c>
      <c r="AM74" s="2" t="s">
        <v>6196</v>
      </c>
    </row>
    <row r="75" spans="1:39" ht="15.95" hidden="1">
      <c r="A75" s="2">
        <v>753</v>
      </c>
      <c r="B75" s="2">
        <f t="shared" si="7"/>
        <v>5</v>
      </c>
      <c r="C75" s="2">
        <v>47</v>
      </c>
      <c r="D75" s="25" t="s">
        <v>6826</v>
      </c>
      <c r="E75" s="2" t="s">
        <v>5928</v>
      </c>
      <c r="F75" s="2" t="s">
        <v>2885</v>
      </c>
      <c r="G75" s="2" t="str">
        <f t="shared" si="6"/>
        <v>2023</v>
      </c>
      <c r="H75" s="2" t="s">
        <v>3943</v>
      </c>
      <c r="I75" s="25" t="s">
        <v>6784</v>
      </c>
      <c r="J75" s="2" t="s">
        <v>6238</v>
      </c>
      <c r="K75" s="2" t="s">
        <v>6827</v>
      </c>
      <c r="L75" s="2" t="str">
        <f>IF(J75="Domain", TEXT(COUNTIF($J$2:J75, "Domain"), "00"), "")</f>
        <v/>
      </c>
      <c r="M75" s="2" t="str">
        <f>IF(J75="Sub-domain", "SD" &amp; TEXT(COUNTIF($J$2:J75, "Sub-domain"), "00"), "")</f>
        <v/>
      </c>
      <c r="N75" s="2" t="e">
        <f t="shared" si="5"/>
        <v>#N/A</v>
      </c>
      <c r="O75" s="2" t="str">
        <f>IF(J75="Domain",
   TEXT(
     COUNTIFS($J$2:J75, "Domain", $C$2:C75, C75),
   "00"),
"")</f>
        <v/>
      </c>
      <c r="P75" s="2" t="str">
        <f>IF(J75="Attribute",
   TEXT(
      IF(COUNTIFS($C$2:C75, C75, $K$2:K75, K75)&gt;1,
         COUNTIFS($C$2:C75, C75, $H$2:H75, H75, $J$2:J75, "Attribute") - 1,
         COUNTIFS($C$2:C75, C75, $H$2:H75, H75, $J$2:J75, "Attribute")
      ),
   "00") &amp;
   IF(COUNTIFS($C$2:C75, C75, $K$2:K75, K75)&gt;1,
      "." &amp; COUNTIFS($C$2:C75, C75, $K$2:K75, K75) - 1,
      ""
   ),
"")</f>
        <v>03</v>
      </c>
      <c r="Q75" s="2" t="s">
        <v>6828</v>
      </c>
      <c r="R75" s="2" t="s">
        <v>6828</v>
      </c>
      <c r="S75" s="2" t="s">
        <v>2170</v>
      </c>
      <c r="U75" s="2" t="s">
        <v>2236</v>
      </c>
      <c r="V75" s="2" t="s">
        <v>2236</v>
      </c>
      <c r="W75" s="2" t="s">
        <v>6829</v>
      </c>
      <c r="Z75" s="2" t="s">
        <v>2236</v>
      </c>
      <c r="AA75" s="2" t="s">
        <v>6601</v>
      </c>
      <c r="AC75" s="2" t="s">
        <v>2638</v>
      </c>
      <c r="AD75" s="2" t="s">
        <v>6788</v>
      </c>
      <c r="AE75" s="2" t="s">
        <v>3943</v>
      </c>
      <c r="AF75" s="2" t="s">
        <v>6830</v>
      </c>
      <c r="AG75" s="2" t="s">
        <v>6827</v>
      </c>
      <c r="AH75" s="2" t="s">
        <v>6196</v>
      </c>
      <c r="AI75" s="2" t="s">
        <v>6831</v>
      </c>
      <c r="AJ75" s="2" t="s">
        <v>2596</v>
      </c>
      <c r="AK75" s="2" t="s">
        <v>2236</v>
      </c>
      <c r="AL75" s="2" t="s">
        <v>6827</v>
      </c>
      <c r="AM75" s="2" t="s">
        <v>6196</v>
      </c>
    </row>
    <row r="76" spans="1:39" ht="15.95" hidden="1" customHeight="1">
      <c r="A76" s="2">
        <v>604</v>
      </c>
      <c r="B76" s="2">
        <f t="shared" si="7"/>
        <v>4</v>
      </c>
      <c r="C76" s="2">
        <v>1353</v>
      </c>
      <c r="D76" s="2" t="s">
        <v>6832</v>
      </c>
      <c r="E76" s="2" t="s">
        <v>5733</v>
      </c>
      <c r="F76" s="2" t="s">
        <v>2652</v>
      </c>
      <c r="G76" s="2" t="str">
        <f t="shared" si="6"/>
        <v>2013</v>
      </c>
      <c r="H76" s="2" t="s">
        <v>2671</v>
      </c>
      <c r="I76" s="2" t="s">
        <v>6833</v>
      </c>
      <c r="J76" s="2" t="s">
        <v>6238</v>
      </c>
      <c r="K76" s="2" t="s">
        <v>2596</v>
      </c>
      <c r="L76" s="2" t="str">
        <f>IF(J76="Domain", TEXT(COUNTIF($J$2:J76, "Domain"), "00"), "")</f>
        <v/>
      </c>
      <c r="M76" s="2" t="str">
        <f>IF(J76="Sub-domain", "SD" &amp; TEXT(COUNTIF($J$2:J76, "Sub-domain"), "00"), "")</f>
        <v/>
      </c>
      <c r="N76" s="2" t="e">
        <f t="shared" si="5"/>
        <v>#N/A</v>
      </c>
      <c r="O76" s="2" t="str">
        <f>IF(J76="Domain",
   TEXT(
     COUNTIFS($J$2:J76, "Domain", $C$2:C76, C76),
   "00"),
"")</f>
        <v/>
      </c>
      <c r="P76" s="2" t="str">
        <f>IF(J76="Attribute",
   TEXT(
      IF(COUNTIFS($C$2:C76, C76, $K$2:K76, K76)&gt;1,
         COUNTIFS($C$2:C76, C76, $H$2:H76, H76, $J$2:J76, "Attribute") - 1,
         COUNTIFS($C$2:C76, C76, $H$2:H76, H76, $J$2:J76, "Attribute")
      ),
   "00") &amp;
   IF(COUNTIFS($C$2:C76, C76, $K$2:K76, K76)&gt;1,
      "." &amp; COUNTIFS($C$2:C76, C76, $K$2:K76, K76) - 1,
      ""
   ),
"")</f>
        <v>01</v>
      </c>
      <c r="Q76" s="2" t="s">
        <v>2699</v>
      </c>
      <c r="R76" s="2" t="s">
        <v>2699</v>
      </c>
      <c r="S76" s="2" t="s">
        <v>2170</v>
      </c>
      <c r="U76" s="2" t="s">
        <v>2236</v>
      </c>
      <c r="V76" s="2" t="s">
        <v>2236</v>
      </c>
      <c r="W76" s="2" t="s">
        <v>2236</v>
      </c>
      <c r="Z76" s="2" t="s">
        <v>2236</v>
      </c>
      <c r="AA76" s="2" t="s">
        <v>6830</v>
      </c>
      <c r="AB76" s="2" t="s">
        <v>6830</v>
      </c>
      <c r="AC76" s="2" t="s">
        <v>2638</v>
      </c>
      <c r="AD76" s="2" t="s">
        <v>6788</v>
      </c>
      <c r="AE76" s="2" t="s">
        <v>2596</v>
      </c>
      <c r="AF76" s="2" t="s">
        <v>6830</v>
      </c>
      <c r="AG76" s="2" t="s">
        <v>6196</v>
      </c>
      <c r="AH76" s="2" t="s">
        <v>6196</v>
      </c>
      <c r="AI76" s="2" t="s">
        <v>6831</v>
      </c>
      <c r="AJ76" s="2" t="s">
        <v>2596</v>
      </c>
      <c r="AK76" s="2" t="s">
        <v>2236</v>
      </c>
      <c r="AL76" s="2" t="s">
        <v>2236</v>
      </c>
      <c r="AM76" s="2" t="s">
        <v>6196</v>
      </c>
    </row>
    <row r="77" spans="1:39" ht="15.95" hidden="1">
      <c r="A77" s="2">
        <v>383</v>
      </c>
      <c r="B77" s="2">
        <f t="shared" si="7"/>
        <v>5</v>
      </c>
      <c r="C77" s="2">
        <v>1170</v>
      </c>
      <c r="D77" s="2" t="s">
        <v>6834</v>
      </c>
      <c r="E77" s="2" t="s">
        <v>5589</v>
      </c>
      <c r="F77" s="2" t="s">
        <v>2227</v>
      </c>
      <c r="G77" s="2" t="str">
        <f t="shared" si="6"/>
        <v>2015</v>
      </c>
      <c r="H77" s="2" t="s">
        <v>2236</v>
      </c>
      <c r="I77" s="2" t="s">
        <v>6740</v>
      </c>
      <c r="J77" s="2" t="s">
        <v>6238</v>
      </c>
      <c r="K77" s="2" t="s">
        <v>2596</v>
      </c>
      <c r="L77" s="2" t="str">
        <f>IF(J77="Domain", TEXT(COUNTIF($J$2:J77, "Domain"), "00"), "")</f>
        <v/>
      </c>
      <c r="M77" s="2" t="str">
        <f>IF(J77="Sub-domain", "SD" &amp; TEXT(COUNTIF($J$2:J77, "Sub-domain"), "00"), "")</f>
        <v/>
      </c>
      <c r="N77" s="2" t="e">
        <f t="shared" si="5"/>
        <v>#N/A</v>
      </c>
      <c r="O77" s="2" t="str">
        <f>IF(J77="Domain",
   TEXT(
     COUNTIFS($J$2:J77, "Domain", $C$2:C77, C77),
   "00"),
"")</f>
        <v/>
      </c>
      <c r="P77" s="2" t="str">
        <f>IF(J77="Attribute",
   TEXT(
      IF(COUNTIFS($C$2:C77, C77, $K$2:K77, K77)&gt;1,
         COUNTIFS($C$2:C77, C77, $H$2:H77, H77, $J$2:J77, "Attribute") - 1,
         COUNTIFS($C$2:C77, C77, $H$2:H77, H77, $J$2:J77, "Attribute")
      ),
   "00") &amp;
   IF(COUNTIFS($C$2:C77, C77, $K$2:K77, K77)&gt;1,
      "." &amp; COUNTIFS($C$2:C77, C77, $K$2:K77, K77) - 1,
      ""
   ),
"")</f>
        <v>01</v>
      </c>
      <c r="Q77" s="2" t="s">
        <v>6835</v>
      </c>
      <c r="R77" s="2" t="s">
        <v>6835</v>
      </c>
      <c r="S77" s="2" t="s">
        <v>2170</v>
      </c>
      <c r="U77" s="2" t="s">
        <v>2236</v>
      </c>
      <c r="V77" s="2" t="s">
        <v>6836</v>
      </c>
      <c r="W77" s="2" t="s">
        <v>2236</v>
      </c>
      <c r="Z77" s="2" t="s">
        <v>2236</v>
      </c>
      <c r="AA77" s="2" t="s">
        <v>6830</v>
      </c>
      <c r="AB77" s="2" t="s">
        <v>6830</v>
      </c>
      <c r="AC77" s="2" t="s">
        <v>2638</v>
      </c>
      <c r="AD77" s="2" t="s">
        <v>6788</v>
      </c>
      <c r="AE77" s="2" t="s">
        <v>2596</v>
      </c>
      <c r="AF77" s="2" t="s">
        <v>6830</v>
      </c>
      <c r="AG77" s="2" t="s">
        <v>6196</v>
      </c>
      <c r="AH77" s="2" t="s">
        <v>6196</v>
      </c>
      <c r="AI77" s="2" t="s">
        <v>6831</v>
      </c>
      <c r="AJ77" s="2" t="s">
        <v>2596</v>
      </c>
      <c r="AK77" s="2" t="s">
        <v>2236</v>
      </c>
      <c r="AL77" s="2" t="s">
        <v>2236</v>
      </c>
      <c r="AM77" s="2" t="s">
        <v>6196</v>
      </c>
    </row>
    <row r="78" spans="1:39" ht="15.95" hidden="1" customHeight="1">
      <c r="A78" s="2">
        <v>535</v>
      </c>
      <c r="B78" s="2">
        <f t="shared" si="7"/>
        <v>5</v>
      </c>
      <c r="C78" s="2">
        <v>1071</v>
      </c>
      <c r="D78" s="2" t="s">
        <v>6837</v>
      </c>
      <c r="E78" s="2" t="s">
        <v>5970</v>
      </c>
      <c r="F78" s="2" t="s">
        <v>2573</v>
      </c>
      <c r="G78" s="2" t="str">
        <f t="shared" si="6"/>
        <v>2015</v>
      </c>
      <c r="H78" s="2" t="s">
        <v>2595</v>
      </c>
      <c r="I78" s="2" t="s">
        <v>6751</v>
      </c>
      <c r="J78" s="2" t="s">
        <v>6238</v>
      </c>
      <c r="K78" s="2" t="s">
        <v>2596</v>
      </c>
      <c r="L78" s="2" t="str">
        <f>IF(J78="Domain", TEXT(COUNTIF($J$2:J78, "Domain"), "00"), "")</f>
        <v/>
      </c>
      <c r="M78" s="2" t="str">
        <f>IF(J78="Sub-domain", "SD" &amp; TEXT(COUNTIF($J$2:J78, "Sub-domain"), "00"), "")</f>
        <v/>
      </c>
      <c r="N78" s="2" t="e">
        <f t="shared" si="5"/>
        <v>#N/A</v>
      </c>
      <c r="O78" s="2" t="str">
        <f>IF(J78="Domain",
   TEXT(
     COUNTIFS($J$2:J78, "Domain", $C$2:C78, C78),
   "00"),
"")</f>
        <v/>
      </c>
      <c r="P78" s="2" t="str">
        <f>IF(J78="Attribute",
   TEXT(
      IF(COUNTIFS($C$2:C78, C78, $K$2:K78, K78)&gt;1,
         COUNTIFS($C$2:C78, C78, $H$2:H78, H78, $J$2:J78, "Attribute") - 1,
         COUNTIFS($C$2:C78, C78, $H$2:H78, H78, $J$2:J78, "Attribute")
      ),
   "00") &amp;
   IF(COUNTIFS($C$2:C78, C78, $K$2:K78, K78)&gt;1,
      "." &amp; COUNTIFS($C$2:C78, C78, $K$2:K78, K78) - 1,
      ""
   ),
"")</f>
        <v>01</v>
      </c>
      <c r="Q78" s="2" t="s">
        <v>5981</v>
      </c>
      <c r="R78" s="2" t="s">
        <v>5981</v>
      </c>
      <c r="S78" s="2" t="s">
        <v>2170</v>
      </c>
      <c r="U78" s="2" t="s">
        <v>6838</v>
      </c>
      <c r="V78" s="2" t="s">
        <v>2236</v>
      </c>
      <c r="W78" s="2" t="s">
        <v>2236</v>
      </c>
      <c r="Z78" s="2" t="s">
        <v>2236</v>
      </c>
      <c r="AA78" s="2" t="s">
        <v>6830</v>
      </c>
      <c r="AB78" s="2" t="s">
        <v>6830</v>
      </c>
      <c r="AC78" s="2" t="s">
        <v>2638</v>
      </c>
      <c r="AD78" s="2" t="s">
        <v>6788</v>
      </c>
      <c r="AE78" s="2" t="s">
        <v>2596</v>
      </c>
      <c r="AF78" s="2" t="s">
        <v>6830</v>
      </c>
      <c r="AG78" s="2" t="s">
        <v>6196</v>
      </c>
      <c r="AH78" s="2" t="s">
        <v>6196</v>
      </c>
      <c r="AI78" s="2" t="s">
        <v>6831</v>
      </c>
      <c r="AJ78" s="2" t="s">
        <v>2596</v>
      </c>
      <c r="AK78" s="2" t="s">
        <v>2236</v>
      </c>
      <c r="AL78" s="2" t="s">
        <v>2236</v>
      </c>
      <c r="AM78" s="2" t="s">
        <v>6196</v>
      </c>
    </row>
    <row r="79" spans="1:39" ht="15.95" hidden="1">
      <c r="A79" s="2">
        <v>641</v>
      </c>
      <c r="B79" s="2">
        <f t="shared" si="7"/>
        <v>5</v>
      </c>
      <c r="C79" s="2">
        <v>715</v>
      </c>
      <c r="D79" s="2" t="s">
        <v>6839</v>
      </c>
      <c r="E79" s="2" t="s">
        <v>5805</v>
      </c>
      <c r="F79" s="2" t="s">
        <v>2446</v>
      </c>
      <c r="G79" s="2" t="str">
        <f t="shared" si="6"/>
        <v>2018</v>
      </c>
      <c r="H79" s="2" t="s">
        <v>3943</v>
      </c>
      <c r="I79" s="2" t="s">
        <v>6726</v>
      </c>
      <c r="J79" s="2" t="s">
        <v>6238</v>
      </c>
      <c r="K79" s="2" t="s">
        <v>2596</v>
      </c>
      <c r="L79" s="2" t="str">
        <f>IF(J79="Domain", TEXT(COUNTIF($J$2:J79, "Domain"), "00"), "")</f>
        <v/>
      </c>
      <c r="M79" s="2" t="str">
        <f>IF(J79="Sub-domain", "SD" &amp; TEXT(COUNTIF($J$2:J79, "Sub-domain"), "00"), "")</f>
        <v/>
      </c>
      <c r="N79" s="2" t="e">
        <f t="shared" si="5"/>
        <v>#N/A</v>
      </c>
      <c r="O79" s="2" t="str">
        <f>IF(J79="Domain",
   TEXT(
     COUNTIFS($J$2:J79, "Domain", $C$2:C79, C79),
   "00"),
"")</f>
        <v/>
      </c>
      <c r="P79" s="2" t="str">
        <f>IF(J79="Attribute",
   TEXT(
      IF(COUNTIFS($C$2:C79, C79, $K$2:K79, K79)&gt;1,
         COUNTIFS($C$2:C79, C79, $H$2:H79, H79, $J$2:J79, "Attribute") - 1,
         COUNTIFS($C$2:C79, C79, $H$2:H79, H79, $J$2:J79, "Attribute")
      ),
   "00") &amp;
   IF(COUNTIFS($C$2:C79, C79, $K$2:K79, K79)&gt;1,
      "." &amp; COUNTIFS($C$2:C79, C79, $K$2:K79, K79) - 1,
      ""
   ),
"")</f>
        <v>01</v>
      </c>
      <c r="Q79" s="2" t="s">
        <v>6840</v>
      </c>
      <c r="R79" s="2" t="s">
        <v>6840</v>
      </c>
      <c r="S79" s="2" t="s">
        <v>2170</v>
      </c>
      <c r="U79" s="2" t="s">
        <v>2236</v>
      </c>
      <c r="V79" s="2" t="s">
        <v>6841</v>
      </c>
      <c r="W79" s="2" t="s">
        <v>2236</v>
      </c>
      <c r="Z79" s="2" t="s">
        <v>2236</v>
      </c>
      <c r="AA79" s="2" t="s">
        <v>6830</v>
      </c>
      <c r="AB79" s="2" t="s">
        <v>6830</v>
      </c>
      <c r="AC79" s="2" t="s">
        <v>2638</v>
      </c>
      <c r="AD79" s="2" t="s">
        <v>6788</v>
      </c>
      <c r="AE79" s="2" t="s">
        <v>2596</v>
      </c>
      <c r="AF79" s="2" t="s">
        <v>6830</v>
      </c>
      <c r="AG79" s="2" t="s">
        <v>6196</v>
      </c>
      <c r="AH79" s="2" t="s">
        <v>6196</v>
      </c>
      <c r="AI79" s="2" t="s">
        <v>6831</v>
      </c>
      <c r="AJ79" s="2" t="s">
        <v>2596</v>
      </c>
      <c r="AK79" s="2" t="s">
        <v>2236</v>
      </c>
      <c r="AL79" s="2" t="s">
        <v>2236</v>
      </c>
      <c r="AM79" s="2" t="s">
        <v>6196</v>
      </c>
    </row>
    <row r="80" spans="1:39" ht="15.95" hidden="1">
      <c r="A80" s="2">
        <v>594</v>
      </c>
      <c r="B80" s="2">
        <f t="shared" si="7"/>
        <v>4</v>
      </c>
      <c r="C80" s="2">
        <v>488</v>
      </c>
      <c r="D80" s="2" t="s">
        <v>6842</v>
      </c>
      <c r="E80" s="2" t="s">
        <v>5865</v>
      </c>
      <c r="F80" s="2" t="s">
        <v>2316</v>
      </c>
      <c r="G80" s="2" t="str">
        <f t="shared" si="6"/>
        <v>2019</v>
      </c>
      <c r="H80" s="2" t="s">
        <v>2346</v>
      </c>
      <c r="I80" s="2" t="s">
        <v>6843</v>
      </c>
      <c r="J80" s="2" t="s">
        <v>6238</v>
      </c>
      <c r="K80" s="2" t="s">
        <v>2596</v>
      </c>
      <c r="L80" s="2" t="str">
        <f>IF(J80="Domain", TEXT(COUNTIF($J$2:J80, "Domain"), "00"), "")</f>
        <v/>
      </c>
      <c r="M80" s="2" t="str">
        <f>IF(J80="Sub-domain", "SD" &amp; TEXT(COUNTIF($J$2:J80, "Sub-domain"), "00"), "")</f>
        <v/>
      </c>
      <c r="N80" s="2" t="e">
        <f t="shared" si="5"/>
        <v>#N/A</v>
      </c>
      <c r="O80" s="2" t="str">
        <f>IF(J80="Domain",
   TEXT(
     COUNTIFS($J$2:J80, "Domain", $C$2:C80, C80),
   "00"),
"")</f>
        <v/>
      </c>
      <c r="P80" s="2" t="str">
        <f>IF(J80="Attribute",
   TEXT(
      IF(COUNTIFS($C$2:C80, C80, $K$2:K80, K80)&gt;1,
         COUNTIFS($C$2:C80, C80, $H$2:H80, H80, $J$2:J80, "Attribute") - 1,
         COUNTIFS($C$2:C80, C80, $H$2:H80, H80, $J$2:J80, "Attribute")
      ),
   "00") &amp;
   IF(COUNTIFS($C$2:C80, C80, $K$2:K80, K80)&gt;1,
      "." &amp; COUNTIFS($C$2:C80, C80, $K$2:K80, K80) - 1,
      ""
   ),
"")</f>
        <v>01</v>
      </c>
      <c r="Q80" s="2" t="s">
        <v>2397</v>
      </c>
      <c r="R80" s="2" t="s">
        <v>2397</v>
      </c>
      <c r="S80" s="2" t="s">
        <v>2170</v>
      </c>
      <c r="U80" s="2" t="s">
        <v>2236</v>
      </c>
      <c r="V80" s="2" t="s">
        <v>2236</v>
      </c>
      <c r="W80" s="2" t="s">
        <v>2236</v>
      </c>
      <c r="Z80" s="2" t="s">
        <v>2236</v>
      </c>
      <c r="AA80" s="2" t="s">
        <v>6830</v>
      </c>
      <c r="AB80" s="2" t="s">
        <v>6830</v>
      </c>
      <c r="AC80" s="2" t="s">
        <v>2638</v>
      </c>
      <c r="AD80" s="2" t="s">
        <v>6788</v>
      </c>
      <c r="AE80" s="2" t="s">
        <v>2596</v>
      </c>
      <c r="AF80" s="2" t="s">
        <v>6830</v>
      </c>
      <c r="AG80" s="2" t="s">
        <v>6196</v>
      </c>
      <c r="AH80" s="2" t="s">
        <v>6196</v>
      </c>
      <c r="AI80" s="2" t="s">
        <v>6831</v>
      </c>
      <c r="AJ80" s="2" t="s">
        <v>2596</v>
      </c>
      <c r="AK80" s="2" t="s">
        <v>2236</v>
      </c>
      <c r="AL80" s="2" t="s">
        <v>2236</v>
      </c>
      <c r="AM80" s="2" t="s">
        <v>6196</v>
      </c>
    </row>
    <row r="81" spans="1:39" ht="15.95" hidden="1">
      <c r="A81" s="2">
        <v>719</v>
      </c>
      <c r="B81" s="2">
        <f>COUNTIF(Q81:V81,"&lt;&gt;N/A")</f>
        <v>4</v>
      </c>
      <c r="C81" s="2">
        <v>13689</v>
      </c>
      <c r="D81" s="2" t="s">
        <v>6844</v>
      </c>
      <c r="E81" s="2" t="s">
        <v>6010</v>
      </c>
      <c r="F81" s="2" t="s">
        <v>4871</v>
      </c>
      <c r="G81" s="2" t="str">
        <f t="shared" si="6"/>
        <v>2022</v>
      </c>
      <c r="H81" s="2" t="s">
        <v>6845</v>
      </c>
      <c r="I81" s="2" t="s">
        <v>6746</v>
      </c>
      <c r="J81" s="2" t="s">
        <v>6238</v>
      </c>
      <c r="K81" s="2" t="s">
        <v>2596</v>
      </c>
      <c r="L81" s="2" t="str">
        <f>IF(J81="Domain", TEXT(COUNTIF($J$2:J81, "Domain"), "00"), "")</f>
        <v/>
      </c>
      <c r="M81" s="2" t="str">
        <f>IF(J81="Sub-domain", "SD" &amp; TEXT(COUNTIF($J$2:J81, "Sub-domain"), "00"), "")</f>
        <v/>
      </c>
      <c r="N81" s="2" t="e">
        <f t="shared" si="5"/>
        <v>#N/A</v>
      </c>
      <c r="O81" s="2" t="str">
        <f>IF(J81="Domain",
   TEXT(
     COUNTIFS($J$2:J81, "Domain", $C$2:C81, C81),
   "00"),
"")</f>
        <v/>
      </c>
      <c r="P81" s="2" t="str">
        <f>IF(J81="Attribute",
   TEXT(
      IF(COUNTIFS($C$2:C81, C81, $K$2:K81, K81)&gt;1,
         COUNTIFS($C$2:C81, C81, $H$2:H81, H81, $J$2:J81, "Attribute") - 1,
         COUNTIFS($C$2:C81, C81, $H$2:H81, H81, $J$2:J81, "Attribute")
      ),
   "00") &amp;
   IF(COUNTIFS($C$2:C81, C81, $K$2:K81, K81)&gt;1,
      "." &amp; COUNTIFS($C$2:C81, C81, $K$2:K81, K81) - 1,
      ""
   ),
"")</f>
        <v>01</v>
      </c>
      <c r="Q81" s="2" t="s">
        <v>6846</v>
      </c>
      <c r="R81" s="2" t="s">
        <v>6846</v>
      </c>
      <c r="S81" s="2" t="s">
        <v>2170</v>
      </c>
      <c r="U81" s="2" t="s">
        <v>2236</v>
      </c>
      <c r="V81" s="2" t="s">
        <v>2236</v>
      </c>
      <c r="W81" s="2" t="s">
        <v>2236</v>
      </c>
      <c r="Z81" s="2" t="s">
        <v>2236</v>
      </c>
      <c r="AA81" s="2" t="s">
        <v>6830</v>
      </c>
      <c r="AB81" s="2" t="s">
        <v>6830</v>
      </c>
      <c r="AC81" s="2" t="s">
        <v>2638</v>
      </c>
      <c r="AD81" s="2" t="s">
        <v>6788</v>
      </c>
      <c r="AE81" s="2" t="s">
        <v>2596</v>
      </c>
      <c r="AF81" s="2" t="s">
        <v>6830</v>
      </c>
      <c r="AG81" s="2" t="s">
        <v>6196</v>
      </c>
      <c r="AH81" s="2" t="s">
        <v>6196</v>
      </c>
      <c r="AI81" s="2" t="s">
        <v>6831</v>
      </c>
      <c r="AJ81" s="2" t="s">
        <v>2596</v>
      </c>
      <c r="AK81" s="2" t="s">
        <v>2236</v>
      </c>
      <c r="AL81" s="2" t="s">
        <v>2236</v>
      </c>
      <c r="AM81" s="2" t="s">
        <v>6196</v>
      </c>
    </row>
    <row r="82" spans="1:39" ht="15.95" hidden="1">
      <c r="A82" s="2">
        <v>597</v>
      </c>
      <c r="B82" s="2">
        <f>COUNTIF(Q82:W82,"&lt;&gt;N/A")</f>
        <v>4</v>
      </c>
      <c r="C82" s="2">
        <v>465</v>
      </c>
      <c r="D82" s="2" t="s">
        <v>6847</v>
      </c>
      <c r="E82" s="2" t="s">
        <v>5428</v>
      </c>
      <c r="F82" s="2" t="s">
        <v>3385</v>
      </c>
      <c r="G82" s="2" t="str">
        <f t="shared" si="6"/>
        <v>2020</v>
      </c>
      <c r="H82" s="2" t="s">
        <v>2236</v>
      </c>
      <c r="I82" s="2" t="s">
        <v>6746</v>
      </c>
      <c r="J82" s="2" t="s">
        <v>6238</v>
      </c>
      <c r="K82" s="2" t="s">
        <v>3417</v>
      </c>
      <c r="L82" s="2" t="str">
        <f>IF(J82="Domain", TEXT(COUNTIF($J$2:J82, "Domain"), "00"), "")</f>
        <v/>
      </c>
      <c r="M82" s="2" t="str">
        <f>IF(J82="Sub-domain", "SD" &amp; TEXT(COUNTIF($J$2:J82, "Sub-domain"), "00"), "")</f>
        <v/>
      </c>
      <c r="N82" s="2" t="e">
        <f t="shared" si="5"/>
        <v>#N/A</v>
      </c>
      <c r="O82" s="2" t="str">
        <f>IF(J82="Domain",
   TEXT(
     COUNTIFS($J$2:J82, "Domain", $C$2:C82, C82),
   "00"),
"")</f>
        <v/>
      </c>
      <c r="P82" s="2" t="str">
        <f>IF(J82="Attribute",
   TEXT(
      IF(COUNTIFS($C$2:C82, C82, $K$2:K82, K82)&gt;1,
         COUNTIFS($C$2:C82, C82, $H$2:H82, H82, $J$2:J82, "Attribute") - 1,
         COUNTIFS($C$2:C82, C82, $H$2:H82, H82, $J$2:J82, "Attribute")
      ),
   "00") &amp;
   IF(COUNTIFS($C$2:C82, C82, $K$2:K82, K82)&gt;1,
      "." &amp; COUNTIFS($C$2:C82, C82, $K$2:K82, K82) - 1,
      ""
   ),
"")</f>
        <v>01</v>
      </c>
      <c r="Q82" s="2" t="s">
        <v>3417</v>
      </c>
      <c r="R82" s="2" t="s">
        <v>2236</v>
      </c>
      <c r="S82" s="2" t="s">
        <v>2170</v>
      </c>
      <c r="U82" s="2" t="s">
        <v>2236</v>
      </c>
      <c r="V82" s="2" t="s">
        <v>2236</v>
      </c>
      <c r="W82" s="2" t="s">
        <v>3418</v>
      </c>
      <c r="Z82" s="2" t="s">
        <v>2236</v>
      </c>
      <c r="AA82" s="2" t="s">
        <v>6830</v>
      </c>
      <c r="AB82" s="2" t="s">
        <v>6830</v>
      </c>
      <c r="AC82" s="2" t="s">
        <v>2636</v>
      </c>
      <c r="AD82" s="2" t="s">
        <v>6621</v>
      </c>
      <c r="AE82" s="2" t="s">
        <v>3109</v>
      </c>
      <c r="AF82" s="2" t="s">
        <v>6767</v>
      </c>
      <c r="AG82" s="2" t="s">
        <v>6848</v>
      </c>
      <c r="AH82" s="2" t="s">
        <v>6196</v>
      </c>
      <c r="AI82" s="2" t="s">
        <v>3109</v>
      </c>
      <c r="AJ82" s="2" t="s">
        <v>6755</v>
      </c>
      <c r="AK82" s="2" t="s">
        <v>2236</v>
      </c>
      <c r="AL82" s="2" t="s">
        <v>6849</v>
      </c>
      <c r="AM82" s="2" t="s">
        <v>6196</v>
      </c>
    </row>
    <row r="83" spans="1:39" ht="15.95" hidden="1">
      <c r="A83" s="2">
        <v>663</v>
      </c>
      <c r="B83" s="2">
        <f>COUNTIF(Q83:W83,"&lt;&gt;N/A")</f>
        <v>4</v>
      </c>
      <c r="C83" s="2">
        <v>1353</v>
      </c>
      <c r="D83" s="2" t="s">
        <v>6850</v>
      </c>
      <c r="E83" s="2" t="s">
        <v>5733</v>
      </c>
      <c r="F83" s="2" t="s">
        <v>2652</v>
      </c>
      <c r="G83" s="2" t="str">
        <f t="shared" si="6"/>
        <v>2013</v>
      </c>
      <c r="H83" s="2" t="s">
        <v>2669</v>
      </c>
      <c r="I83" s="2" t="s">
        <v>6851</v>
      </c>
      <c r="J83" s="2" t="s">
        <v>6238</v>
      </c>
      <c r="K83" s="2" t="s">
        <v>2600</v>
      </c>
      <c r="L83" s="2" t="str">
        <f>IF(J83="Domain", TEXT(COUNTIF($J$2:J83, "Domain"), "00"), "")</f>
        <v/>
      </c>
      <c r="M83" s="2" t="str">
        <f>IF(J83="Sub-domain", "SD" &amp; TEXT(COUNTIF($J$2:J83, "Sub-domain"), "00"), "")</f>
        <v/>
      </c>
      <c r="N83" s="2" t="e">
        <f t="shared" si="5"/>
        <v>#N/A</v>
      </c>
      <c r="O83" s="2" t="str">
        <f>IF(J83="Domain",
   TEXT(
     COUNTIFS($J$2:J83, "Domain", $C$2:C83, C83),
   "00"),
"")</f>
        <v/>
      </c>
      <c r="P83" s="2" t="str">
        <f>IF(J83="Attribute",
   TEXT(
      IF(COUNTIFS($C$2:C83, C83, $K$2:K83, K83)&gt;1,
         COUNTIFS($C$2:C83, C83, $H$2:H83, H83, $J$2:J83, "Attribute") - 1,
         COUNTIFS($C$2:C83, C83, $H$2:H83, H83, $J$2:J83, "Attribute")
      ),
   "00") &amp;
   IF(COUNTIFS($C$2:C83, C83, $K$2:K83, K83)&gt;1,
      "." &amp; COUNTIFS($C$2:C83, C83, $K$2:K83, K83) - 1,
      ""
   ),
"")</f>
        <v>01</v>
      </c>
      <c r="Q83" s="2" t="s">
        <v>2695</v>
      </c>
      <c r="R83" s="2" t="s">
        <v>2695</v>
      </c>
      <c r="S83" s="2" t="s">
        <v>2170</v>
      </c>
      <c r="U83" s="2" t="s">
        <v>2236</v>
      </c>
      <c r="V83" s="2" t="s">
        <v>2236</v>
      </c>
      <c r="W83" s="2" t="s">
        <v>2236</v>
      </c>
      <c r="Z83" s="2" t="s">
        <v>2236</v>
      </c>
      <c r="AA83" s="2" t="s">
        <v>6852</v>
      </c>
      <c r="AB83" s="2" t="s">
        <v>6852</v>
      </c>
      <c r="AC83" s="2" t="s">
        <v>2634</v>
      </c>
      <c r="AD83" s="2" t="s">
        <v>6853</v>
      </c>
      <c r="AE83" s="2" t="s">
        <v>2600</v>
      </c>
      <c r="AF83" s="2" t="s">
        <v>6854</v>
      </c>
      <c r="AG83" s="2" t="s">
        <v>6196</v>
      </c>
      <c r="AH83" s="2" t="s">
        <v>6196</v>
      </c>
      <c r="AI83" s="2" t="s">
        <v>6214</v>
      </c>
      <c r="AJ83" s="2" t="s">
        <v>2601</v>
      </c>
      <c r="AK83" s="2" t="s">
        <v>6613</v>
      </c>
      <c r="AL83" s="2" t="s">
        <v>6855</v>
      </c>
      <c r="AM83" s="2" t="s">
        <v>6856</v>
      </c>
    </row>
    <row r="84" spans="1:39" ht="15.95" hidden="1" customHeight="1">
      <c r="A84" s="2">
        <v>429</v>
      </c>
      <c r="B84" s="2">
        <f>COUNTIF(Q84:W84,"&lt;&gt;N/A")</f>
        <v>5</v>
      </c>
      <c r="C84" s="2">
        <v>1170</v>
      </c>
      <c r="D84" s="2" t="s">
        <v>6857</v>
      </c>
      <c r="E84" s="2" t="s">
        <v>5589</v>
      </c>
      <c r="F84" s="2" t="s">
        <v>2227</v>
      </c>
      <c r="G84" s="2" t="str">
        <f t="shared" si="6"/>
        <v>2015</v>
      </c>
      <c r="H84" s="2" t="s">
        <v>2236</v>
      </c>
      <c r="I84" s="2" t="s">
        <v>6706</v>
      </c>
      <c r="J84" s="2" t="s">
        <v>6238</v>
      </c>
      <c r="K84" s="2" t="s">
        <v>2600</v>
      </c>
      <c r="L84" s="2" t="str">
        <f>IF(J84="Domain", TEXT(COUNTIF($J$2:J84, "Domain"), "00"), "")</f>
        <v/>
      </c>
      <c r="M84" s="2" t="str">
        <f>IF(J84="Sub-domain", "SD" &amp; TEXT(COUNTIF($J$2:J84, "Sub-domain"), "00"), "")</f>
        <v/>
      </c>
      <c r="N84" s="2" t="e">
        <f t="shared" si="5"/>
        <v>#N/A</v>
      </c>
      <c r="O84" s="2" t="str">
        <f>IF(J84="Domain",
   TEXT(
     COUNTIFS($J$2:J84, "Domain", $C$2:C84, C84),
   "00"),
"")</f>
        <v/>
      </c>
      <c r="P84" s="2" t="str">
        <f>IF(J84="Attribute",
   TEXT(
      IF(COUNTIFS($C$2:C84, C84, $K$2:K84, K84)&gt;1,
         COUNTIFS($C$2:C84, C84, $H$2:H84, H84, $J$2:J84, "Attribute") - 1,
         COUNTIFS($C$2:C84, C84, $H$2:H84, H84, $J$2:J84, "Attribute")
      ),
   "00") &amp;
   IF(COUNTIFS($C$2:C84, C84, $K$2:K84, K84)&gt;1,
      "." &amp; COUNTIFS($C$2:C84, C84, $K$2:K84, K84) - 1,
      ""
   ),
"")</f>
        <v>02</v>
      </c>
      <c r="Q84" s="2" t="s">
        <v>5605</v>
      </c>
      <c r="R84" s="2" t="s">
        <v>5605</v>
      </c>
      <c r="S84" s="2" t="s">
        <v>2170</v>
      </c>
      <c r="U84" s="2" t="s">
        <v>2236</v>
      </c>
      <c r="V84" s="2" t="s">
        <v>6858</v>
      </c>
      <c r="W84" s="2" t="s">
        <v>2236</v>
      </c>
      <c r="Z84" s="2" t="s">
        <v>2236</v>
      </c>
      <c r="AA84" s="2" t="s">
        <v>6852</v>
      </c>
      <c r="AB84" s="2" t="s">
        <v>6852</v>
      </c>
      <c r="AC84" s="2" t="s">
        <v>2634</v>
      </c>
      <c r="AD84" s="2" t="s">
        <v>6853</v>
      </c>
      <c r="AE84" s="2" t="s">
        <v>2600</v>
      </c>
      <c r="AF84" s="2" t="s">
        <v>6854</v>
      </c>
      <c r="AG84" s="2" t="s">
        <v>6196</v>
      </c>
      <c r="AH84" s="2" t="s">
        <v>6196</v>
      </c>
      <c r="AI84" s="2" t="s">
        <v>6214</v>
      </c>
      <c r="AJ84" s="2" t="s">
        <v>2601</v>
      </c>
      <c r="AK84" s="2" t="s">
        <v>6613</v>
      </c>
      <c r="AL84" s="2" t="s">
        <v>6855</v>
      </c>
      <c r="AM84" s="2" t="s">
        <v>6856</v>
      </c>
    </row>
    <row r="85" spans="1:39" ht="15.95" hidden="1">
      <c r="A85" s="2">
        <v>568</v>
      </c>
      <c r="B85" s="2">
        <f>COUNTIF(Q85:W85,"&lt;&gt;N/A")</f>
        <v>5</v>
      </c>
      <c r="C85" s="2">
        <v>1071</v>
      </c>
      <c r="D85" s="2" t="s">
        <v>6859</v>
      </c>
      <c r="E85" s="2" t="s">
        <v>5970</v>
      </c>
      <c r="F85" s="2" t="s">
        <v>2573</v>
      </c>
      <c r="G85" s="2" t="str">
        <f t="shared" si="6"/>
        <v>2015</v>
      </c>
      <c r="H85" s="2" t="s">
        <v>2599</v>
      </c>
      <c r="I85" s="2" t="s">
        <v>6700</v>
      </c>
      <c r="J85" s="2" t="s">
        <v>6238</v>
      </c>
      <c r="K85" s="2" t="s">
        <v>2600</v>
      </c>
      <c r="L85" s="2" t="str">
        <f>IF(J85="Domain", TEXT(COUNTIF($J$2:J85, "Domain"), "00"), "")</f>
        <v/>
      </c>
      <c r="M85" s="2" t="str">
        <f>IF(J85="Sub-domain", "SD" &amp; TEXT(COUNTIF($J$2:J85, "Sub-domain"), "00"), "")</f>
        <v/>
      </c>
      <c r="N85" s="2" t="e">
        <f t="shared" si="5"/>
        <v>#N/A</v>
      </c>
      <c r="O85" s="2" t="str">
        <f>IF(J85="Domain",
   TEXT(
     COUNTIFS($J$2:J85, "Domain", $C$2:C85, C85),
   "00"),
"")</f>
        <v/>
      </c>
      <c r="P85" s="2" t="str">
        <f>IF(J85="Attribute",
   TEXT(
      IF(COUNTIFS($C$2:C85, C85, $K$2:K85, K85)&gt;1,
         COUNTIFS($C$2:C85, C85, $H$2:H85, H85, $J$2:J85, "Attribute") - 1,
         COUNTIFS($C$2:C85, C85, $H$2:H85, H85, $J$2:J85, "Attribute")
      ),
   "00") &amp;
   IF(COUNTIFS($C$2:C85, C85, $K$2:K85, K85)&gt;1,
      "." &amp; COUNTIFS($C$2:C85, C85, $K$2:K85, K85) - 1,
      ""
   ),
"")</f>
        <v>01</v>
      </c>
      <c r="Q85" s="2" t="s">
        <v>5985</v>
      </c>
      <c r="R85" s="2" t="s">
        <v>5985</v>
      </c>
      <c r="S85" s="2" t="s">
        <v>2170</v>
      </c>
      <c r="U85" s="2" t="s">
        <v>6860</v>
      </c>
      <c r="V85" s="2" t="s">
        <v>2236</v>
      </c>
      <c r="W85" s="2" t="s">
        <v>2236</v>
      </c>
      <c r="Z85" s="2" t="s">
        <v>2236</v>
      </c>
      <c r="AA85" s="2" t="s">
        <v>6852</v>
      </c>
      <c r="AB85" s="2" t="s">
        <v>6852</v>
      </c>
      <c r="AC85" s="2" t="s">
        <v>2634</v>
      </c>
      <c r="AD85" s="2" t="s">
        <v>6853</v>
      </c>
      <c r="AE85" s="2" t="s">
        <v>2600</v>
      </c>
      <c r="AF85" s="2" t="s">
        <v>6854</v>
      </c>
      <c r="AG85" s="2" t="s">
        <v>6196</v>
      </c>
      <c r="AH85" s="2" t="s">
        <v>6196</v>
      </c>
      <c r="AI85" s="2" t="s">
        <v>6214</v>
      </c>
      <c r="AJ85" s="2" t="s">
        <v>2601</v>
      </c>
      <c r="AK85" s="2" t="s">
        <v>6613</v>
      </c>
      <c r="AL85" s="2" t="s">
        <v>6855</v>
      </c>
      <c r="AM85" s="2" t="s">
        <v>6856</v>
      </c>
    </row>
    <row r="86" spans="1:39" ht="15.95" hidden="1" customHeight="1">
      <c r="A86" s="2">
        <v>577</v>
      </c>
      <c r="B86" s="2">
        <f>COUNTIF(Q86:W86,"&lt;&gt;N/A")</f>
        <v>6</v>
      </c>
      <c r="C86" s="2">
        <v>488</v>
      </c>
      <c r="D86" s="2" t="s">
        <v>6861</v>
      </c>
      <c r="E86" s="2" t="s">
        <v>5865</v>
      </c>
      <c r="F86" s="2" t="s">
        <v>2316</v>
      </c>
      <c r="G86" s="2" t="str">
        <f t="shared" si="6"/>
        <v>2019</v>
      </c>
      <c r="H86" s="2" t="s">
        <v>2343</v>
      </c>
      <c r="I86" s="2" t="s">
        <v>6700</v>
      </c>
      <c r="J86" s="2" t="s">
        <v>6238</v>
      </c>
      <c r="K86" s="2" t="s">
        <v>6862</v>
      </c>
      <c r="L86" s="2" t="str">
        <f>IF(J86="Domain", TEXT(COUNTIF($J$2:J86, "Domain"), "00"), "")</f>
        <v/>
      </c>
      <c r="M86" s="2" t="str">
        <f>IF(J86="Sub-domain", "SD" &amp; TEXT(COUNTIF($J$2:J86, "Sub-domain"), "00"), "")</f>
        <v/>
      </c>
      <c r="N86" s="2" t="e">
        <f t="shared" si="5"/>
        <v>#N/A</v>
      </c>
      <c r="O86" s="2" t="str">
        <f>IF(J86="Domain",
   TEXT(
     COUNTIFS($J$2:J86, "Domain", $C$2:C86, C86),
   "00"),
"")</f>
        <v/>
      </c>
      <c r="P86" s="2" t="str">
        <f>IF(J86="Attribute",
   TEXT(
      IF(COUNTIFS($C$2:C86, C86, $K$2:K86, K86)&gt;1,
         COUNTIFS($C$2:C86, C86, $H$2:H86, H86, $J$2:J86, "Attribute") - 1,
         COUNTIFS($C$2:C86, C86, $H$2:H86, H86, $J$2:J86, "Attribute")
      ),
   "00") &amp;
   IF(COUNTIFS($C$2:C86, C86, $K$2:K86, K86)&gt;1,
      "." &amp; COUNTIFS($C$2:C86, C86, $K$2:K86, K86) - 1,
      ""
   ),
"")</f>
        <v>01</v>
      </c>
      <c r="Q86" s="2" t="s">
        <v>2388</v>
      </c>
      <c r="R86" s="2" t="s">
        <v>2388</v>
      </c>
      <c r="S86" s="2" t="s">
        <v>2170</v>
      </c>
      <c r="U86" s="2" t="s">
        <v>6863</v>
      </c>
      <c r="V86" s="2" t="s">
        <v>5883</v>
      </c>
      <c r="W86" s="2" t="s">
        <v>2236</v>
      </c>
      <c r="Z86" s="2" t="s">
        <v>2236</v>
      </c>
      <c r="AA86" s="2" t="s">
        <v>6852</v>
      </c>
      <c r="AB86" s="2" t="s">
        <v>6852</v>
      </c>
      <c r="AC86" s="2" t="s">
        <v>2634</v>
      </c>
      <c r="AD86" s="2" t="s">
        <v>6853</v>
      </c>
      <c r="AE86" s="2" t="s">
        <v>2600</v>
      </c>
      <c r="AF86" s="2" t="s">
        <v>6854</v>
      </c>
      <c r="AG86" s="2" t="s">
        <v>6196</v>
      </c>
      <c r="AH86" s="2" t="s">
        <v>6196</v>
      </c>
      <c r="AI86" s="2" t="s">
        <v>6214</v>
      </c>
      <c r="AJ86" s="2" t="s">
        <v>2601</v>
      </c>
      <c r="AK86" s="2" t="s">
        <v>6613</v>
      </c>
      <c r="AL86" s="2" t="s">
        <v>6855</v>
      </c>
      <c r="AM86" s="2" t="s">
        <v>6856</v>
      </c>
    </row>
    <row r="87" spans="1:39" ht="15.95" hidden="1" customHeight="1">
      <c r="A87" s="2">
        <v>705</v>
      </c>
      <c r="B87" s="2">
        <f>COUNTIF(Q87:V87,"&lt;&gt;N/A")</f>
        <v>5</v>
      </c>
      <c r="C87" s="2">
        <v>13689</v>
      </c>
      <c r="D87" s="2" t="s">
        <v>6864</v>
      </c>
      <c r="E87" s="2" t="s">
        <v>6010</v>
      </c>
      <c r="F87" s="2" t="s">
        <v>4871</v>
      </c>
      <c r="G87" s="2" t="str">
        <f t="shared" si="6"/>
        <v>2022</v>
      </c>
      <c r="H87" s="2" t="s">
        <v>6865</v>
      </c>
      <c r="I87" s="2" t="s">
        <v>6700</v>
      </c>
      <c r="J87" s="2" t="s">
        <v>6238</v>
      </c>
      <c r="K87" s="2" t="s">
        <v>6866</v>
      </c>
      <c r="L87" s="2" t="str">
        <f>IF(J87="Domain", TEXT(COUNTIF($J$2:J87, "Domain"), "00"), "")</f>
        <v/>
      </c>
      <c r="M87" s="2" t="str">
        <f>IF(J87="Sub-domain", "SD" &amp; TEXT(COUNTIF($J$2:J87, "Sub-domain"), "00"), "")</f>
        <v/>
      </c>
      <c r="N87" s="2" t="e">
        <f t="shared" si="5"/>
        <v>#N/A</v>
      </c>
      <c r="O87" s="2" t="str">
        <f>IF(J87="Domain",
   TEXT(
     COUNTIFS($J$2:J87, "Domain", $C$2:C87, C87),
   "00"),
"")</f>
        <v/>
      </c>
      <c r="P87" s="2" t="str">
        <f>IF(J87="Attribute",
   TEXT(
      IF(COUNTIFS($C$2:C87, C87, $K$2:K87, K87)&gt;1,
         COUNTIFS($C$2:C87, C87, $H$2:H87, H87, $J$2:J87, "Attribute") - 1,
         COUNTIFS($C$2:C87, C87, $H$2:H87, H87, $J$2:J87, "Attribute")
      ),
   "00") &amp;
   IF(COUNTIFS($C$2:C87, C87, $K$2:K87, K87)&gt;1,
      "." &amp; COUNTIFS($C$2:C87, C87, $K$2:K87, K87) - 1,
      ""
   ),
"")</f>
        <v>01</v>
      </c>
      <c r="Q87" s="2" t="s">
        <v>6043</v>
      </c>
      <c r="R87" s="2" t="s">
        <v>6043</v>
      </c>
      <c r="S87" s="2" t="s">
        <v>2170</v>
      </c>
      <c r="U87" s="2" t="s">
        <v>6042</v>
      </c>
      <c r="V87" s="2" t="s">
        <v>2236</v>
      </c>
      <c r="W87" s="2" t="s">
        <v>2236</v>
      </c>
      <c r="Z87" s="2" t="s">
        <v>2236</v>
      </c>
      <c r="AA87" s="2" t="s">
        <v>6852</v>
      </c>
      <c r="AB87" s="2" t="s">
        <v>6852</v>
      </c>
      <c r="AC87" s="2" t="s">
        <v>2634</v>
      </c>
      <c r="AD87" s="2" t="s">
        <v>6853</v>
      </c>
      <c r="AE87" s="2" t="s">
        <v>2600</v>
      </c>
      <c r="AF87" s="2" t="s">
        <v>6854</v>
      </c>
      <c r="AG87" s="2" t="s">
        <v>6196</v>
      </c>
      <c r="AH87" s="2" t="s">
        <v>6196</v>
      </c>
      <c r="AI87" s="2" t="s">
        <v>6214</v>
      </c>
      <c r="AJ87" s="2" t="s">
        <v>2601</v>
      </c>
      <c r="AK87" s="2" t="s">
        <v>6613</v>
      </c>
      <c r="AL87" s="2" t="s">
        <v>6855</v>
      </c>
      <c r="AM87" s="2" t="s">
        <v>6856</v>
      </c>
    </row>
    <row r="88" spans="1:39" ht="15.95" hidden="1" customHeight="1">
      <c r="A88" s="2">
        <v>569</v>
      </c>
      <c r="B88" s="2">
        <f t="shared" ref="B88:B95" si="8">COUNTIF(Q88:W88,"&lt;&gt;N/A")</f>
        <v>4</v>
      </c>
      <c r="C88" s="2">
        <v>47</v>
      </c>
      <c r="D88" s="2" t="s">
        <v>6867</v>
      </c>
      <c r="E88" s="2" t="s">
        <v>5928</v>
      </c>
      <c r="F88" s="2" t="s">
        <v>2885</v>
      </c>
      <c r="G88" s="2" t="str">
        <f t="shared" si="6"/>
        <v>2023</v>
      </c>
      <c r="H88" s="2" t="s">
        <v>6750</v>
      </c>
      <c r="I88" s="2" t="s">
        <v>6700</v>
      </c>
      <c r="J88" s="2" t="s">
        <v>6238</v>
      </c>
      <c r="K88" s="2" t="s">
        <v>6868</v>
      </c>
      <c r="L88" s="2" t="str">
        <f>IF(J88="Domain", TEXT(COUNTIF($J$2:J88, "Domain"), "00"), "")</f>
        <v/>
      </c>
      <c r="M88" s="2" t="str">
        <f>IF(J88="Sub-domain", "SD" &amp; TEXT(COUNTIF($J$2:J88, "Sub-domain"), "00"), "")</f>
        <v/>
      </c>
      <c r="N88" s="2" t="e">
        <f t="shared" si="5"/>
        <v>#N/A</v>
      </c>
      <c r="O88" s="2" t="str">
        <f>IF(J88="Domain",
   TEXT(
     COUNTIFS($J$2:J88, "Domain", $C$2:C88, C88),
   "00"),
"")</f>
        <v/>
      </c>
      <c r="P88" s="2" t="str">
        <f>IF(J88="Attribute",
   TEXT(
      IF(COUNTIFS($C$2:C88, C88, $K$2:K88, K88)&gt;1,
         COUNTIFS($C$2:C88, C88, $H$2:H88, H88, $J$2:J88, "Attribute") - 1,
         COUNTIFS($C$2:C88, C88, $H$2:H88, H88, $J$2:J88, "Attribute")
      ),
   "00") &amp;
   IF(COUNTIFS($C$2:C88, C88, $K$2:K88, K88)&gt;1,
      "." &amp; COUNTIFS($C$2:C88, C88, $K$2:K88, K88) - 1,
      ""
   ),
"")</f>
        <v>03</v>
      </c>
      <c r="Q88" s="2" t="s">
        <v>6868</v>
      </c>
      <c r="R88" s="2" t="s">
        <v>2236</v>
      </c>
      <c r="S88" s="2" t="s">
        <v>2170</v>
      </c>
      <c r="U88" s="2" t="s">
        <v>2236</v>
      </c>
      <c r="V88" s="2" t="s">
        <v>2236</v>
      </c>
      <c r="W88" s="2" t="s">
        <v>2924</v>
      </c>
      <c r="Z88" s="2" t="s">
        <v>2236</v>
      </c>
      <c r="AA88" s="2" t="s">
        <v>6809</v>
      </c>
      <c r="AB88" s="2" t="s">
        <v>6809</v>
      </c>
      <c r="AC88" s="2" t="s">
        <v>2636</v>
      </c>
      <c r="AD88" s="2" t="s">
        <v>6621</v>
      </c>
      <c r="AE88" s="2" t="s">
        <v>6814</v>
      </c>
      <c r="AF88" s="2" t="s">
        <v>6809</v>
      </c>
      <c r="AG88" s="2" t="s">
        <v>6869</v>
      </c>
      <c r="AH88" s="2" t="s">
        <v>6196</v>
      </c>
      <c r="AI88" s="2" t="s">
        <v>6762</v>
      </c>
      <c r="AJ88" s="2" t="s">
        <v>6810</v>
      </c>
      <c r="AK88" s="2" t="s">
        <v>2236</v>
      </c>
      <c r="AL88" s="2" t="s">
        <v>2236</v>
      </c>
      <c r="AM88" s="2" t="s">
        <v>6196</v>
      </c>
    </row>
    <row r="89" spans="1:39" ht="15.95" hidden="1">
      <c r="A89" s="2">
        <v>638</v>
      </c>
      <c r="B89" s="2">
        <f t="shared" si="8"/>
        <v>5</v>
      </c>
      <c r="C89" s="2">
        <v>223</v>
      </c>
      <c r="D89" s="2" t="s">
        <v>6870</v>
      </c>
      <c r="E89" s="2" t="s">
        <v>6145</v>
      </c>
      <c r="F89" s="2" t="s">
        <v>6146</v>
      </c>
      <c r="G89" s="2" t="str">
        <f t="shared" si="6"/>
        <v>2021</v>
      </c>
      <c r="H89" s="2" t="s">
        <v>6166</v>
      </c>
      <c r="I89" s="2" t="s">
        <v>6871</v>
      </c>
      <c r="J89" s="2" t="s">
        <v>6238</v>
      </c>
      <c r="K89" s="2" t="s">
        <v>6872</v>
      </c>
      <c r="L89" s="2" t="str">
        <f>IF(J89="Domain", TEXT(COUNTIF($J$2:J89, "Domain"), "00"), "")</f>
        <v/>
      </c>
      <c r="M89" s="2" t="str">
        <f>IF(J89="Sub-domain", "SD" &amp; TEXT(COUNTIF($J$2:J89, "Sub-domain"), "00"), "")</f>
        <v/>
      </c>
      <c r="N89" s="2" t="e">
        <f t="shared" si="5"/>
        <v>#N/A</v>
      </c>
      <c r="O89" s="2" t="str">
        <f>IF(J89="Domain",
   TEXT(
     COUNTIFS($J$2:J89, "Domain", $C$2:C89, C89),
   "00"),
"")</f>
        <v/>
      </c>
      <c r="P89" s="2" t="str">
        <f>IF(J89="Attribute",
   TEXT(
      IF(COUNTIFS($C$2:C89, C89, $K$2:K89, K89)&gt;1,
         COUNTIFS($C$2:C89, C89, $H$2:H89, H89, $J$2:J89, "Attribute") - 1,
         COUNTIFS($C$2:C89, C89, $H$2:H89, H89, $J$2:J89, "Attribute")
      ),
   "00") &amp;
   IF(COUNTIFS($C$2:C89, C89, $K$2:K89, K89)&gt;1,
      "." &amp; COUNTIFS($C$2:C89, C89, $K$2:K89, K89) - 1,
      ""
   ),
"")</f>
        <v>01</v>
      </c>
      <c r="Q89" s="2" t="s">
        <v>6180</v>
      </c>
      <c r="R89" s="2" t="s">
        <v>6180</v>
      </c>
      <c r="S89" s="2" t="s">
        <v>2170</v>
      </c>
      <c r="U89" s="2" t="s">
        <v>2236</v>
      </c>
      <c r="V89" s="2" t="s">
        <v>2236</v>
      </c>
      <c r="W89" s="2" t="s">
        <v>6173</v>
      </c>
      <c r="Z89" s="2" t="s">
        <v>2090</v>
      </c>
      <c r="AA89" s="2" t="b">
        <v>0</v>
      </c>
      <c r="AC89" s="2" t="s">
        <v>6196</v>
      </c>
      <c r="AD89" s="2" t="s">
        <v>6196</v>
      </c>
      <c r="AE89" s="2" t="s">
        <v>2236</v>
      </c>
      <c r="AF89" s="2" t="s">
        <v>2090</v>
      </c>
      <c r="AG89" s="2" t="s">
        <v>6196</v>
      </c>
      <c r="AH89" s="2" t="s">
        <v>6196</v>
      </c>
      <c r="AI89" s="2" t="s">
        <v>2090</v>
      </c>
      <c r="AJ89" s="2" t="s">
        <v>2090</v>
      </c>
      <c r="AK89" s="2" t="s">
        <v>2090</v>
      </c>
      <c r="AL89" s="2" t="s">
        <v>2090</v>
      </c>
      <c r="AM89" s="2" t="s">
        <v>2090</v>
      </c>
    </row>
    <row r="90" spans="1:39" ht="15.95" hidden="1">
      <c r="A90" s="2">
        <v>453</v>
      </c>
      <c r="B90" s="2">
        <f t="shared" si="8"/>
        <v>5</v>
      </c>
      <c r="C90" s="2">
        <v>5256</v>
      </c>
      <c r="D90" s="2" t="s">
        <v>6873</v>
      </c>
      <c r="E90" s="2" t="s">
        <v>5779</v>
      </c>
      <c r="F90" s="2" t="s">
        <v>4269</v>
      </c>
      <c r="G90" s="2" t="str">
        <f t="shared" si="6"/>
        <v>2009</v>
      </c>
      <c r="H90" s="2" t="s">
        <v>4279</v>
      </c>
      <c r="I90" s="2" t="s">
        <v>6816</v>
      </c>
      <c r="J90" s="2" t="s">
        <v>6238</v>
      </c>
      <c r="K90" s="2" t="s">
        <v>6874</v>
      </c>
      <c r="L90" s="2" t="str">
        <f>IF(J90="Domain", TEXT(COUNTIF($J$2:J90, "Domain"), "00"), "")</f>
        <v/>
      </c>
      <c r="M90" s="2" t="str">
        <f>IF(J90="Sub-domain", "SD" &amp; TEXT(COUNTIF($J$2:J90, "Sub-domain"), "00"), "")</f>
        <v/>
      </c>
      <c r="N90" s="2" t="e">
        <f t="shared" si="5"/>
        <v>#N/A</v>
      </c>
      <c r="O90" s="2" t="str">
        <f>IF(J90="Domain",
   TEXT(
     COUNTIFS($J$2:J90, "Domain", $C$2:C90, C90),
   "00"),
"")</f>
        <v/>
      </c>
      <c r="P90" s="2" t="str">
        <f>IF(J90="Attribute",
   TEXT(
      IF(COUNTIFS($C$2:C90, C90, $K$2:K90, K90)&gt;1,
         COUNTIFS($C$2:C90, C90, $H$2:H90, H90, $J$2:J90, "Attribute") - 1,
         COUNTIFS($C$2:C90, C90, $H$2:H90, H90, $J$2:J90, "Attribute")
      ),
   "00") &amp;
   IF(COUNTIFS($C$2:C90, C90, $K$2:K90, K90)&gt;1,
      "." &amp; COUNTIFS($C$2:C90, C90, $K$2:K90, K90) - 1,
      ""
   ),
"")</f>
        <v>01</v>
      </c>
      <c r="Q90" s="2" t="s">
        <v>4303</v>
      </c>
      <c r="R90" s="2" t="s">
        <v>4303</v>
      </c>
      <c r="S90" s="2" t="s">
        <v>2170</v>
      </c>
      <c r="U90" s="2" t="s">
        <v>2236</v>
      </c>
      <c r="V90" s="2" t="s">
        <v>2236</v>
      </c>
      <c r="W90" s="2" t="s">
        <v>4304</v>
      </c>
      <c r="Z90" s="2" t="s">
        <v>6196</v>
      </c>
      <c r="AA90" s="2" t="s">
        <v>6875</v>
      </c>
      <c r="AC90" s="2" t="s">
        <v>2640</v>
      </c>
      <c r="AD90" s="2" t="s">
        <v>6731</v>
      </c>
      <c r="AE90" s="2" t="s">
        <v>2944</v>
      </c>
      <c r="AF90" s="2" t="s">
        <v>6876</v>
      </c>
      <c r="AG90" s="2" t="s">
        <v>6874</v>
      </c>
      <c r="AH90" s="2" t="s">
        <v>6196</v>
      </c>
      <c r="AI90" s="2" t="s">
        <v>6762</v>
      </c>
      <c r="AJ90" s="2" t="s">
        <v>6877</v>
      </c>
      <c r="AK90" s="2" t="s">
        <v>2236</v>
      </c>
      <c r="AL90" s="2" t="s">
        <v>6196</v>
      </c>
      <c r="AM90" s="2" t="s">
        <v>6878</v>
      </c>
    </row>
    <row r="91" spans="1:39" ht="15.95" hidden="1" customHeight="1">
      <c r="A91" s="2">
        <v>430</v>
      </c>
      <c r="B91" s="2">
        <f t="shared" si="8"/>
        <v>4</v>
      </c>
      <c r="C91" s="2">
        <v>2043</v>
      </c>
      <c r="D91" s="2" t="s">
        <v>6879</v>
      </c>
      <c r="E91" s="2" t="s">
        <v>5892</v>
      </c>
      <c r="F91" s="2" t="s">
        <v>3812</v>
      </c>
      <c r="G91" s="2" t="str">
        <f t="shared" si="6"/>
        <v>2007</v>
      </c>
      <c r="H91" s="2" t="s">
        <v>2236</v>
      </c>
      <c r="I91" s="2" t="s">
        <v>6706</v>
      </c>
      <c r="J91" s="2" t="s">
        <v>6238</v>
      </c>
      <c r="K91" s="2" t="s">
        <v>3844</v>
      </c>
      <c r="L91" s="2" t="str">
        <f>IF(J91="Domain", TEXT(COUNTIF($J$2:J91, "Domain"), "00"), "")</f>
        <v/>
      </c>
      <c r="M91" s="2" t="str">
        <f>IF(J91="Sub-domain", "SD" &amp; TEXT(COUNTIF($J$2:J91, "Sub-domain"), "00"), "")</f>
        <v/>
      </c>
      <c r="N91" s="2" t="e">
        <f t="shared" si="5"/>
        <v>#N/A</v>
      </c>
      <c r="O91" s="2" t="str">
        <f>IF(J91="Domain",
   TEXT(
     COUNTIFS($J$2:J91, "Domain", $C$2:C91, C91),
   "00"),
"")</f>
        <v/>
      </c>
      <c r="P91" s="2" t="str">
        <f>IF(J91="Attribute",
   TEXT(
      IF(COUNTIFS($C$2:C91, C91, $K$2:K91, K91)&gt;1,
         COUNTIFS($C$2:C91, C91, $H$2:H91, H91, $J$2:J91, "Attribute") - 1,
         COUNTIFS($C$2:C91, C91, $H$2:H91, H91, $J$2:J91, "Attribute")
      ),
   "00") &amp;
   IF(COUNTIFS($C$2:C91, C91, $K$2:K91, K91)&gt;1,
      "." &amp; COUNTIFS($C$2:C91, C91, $K$2:K91, K91) - 1,
      ""
   ),
"")</f>
        <v>01</v>
      </c>
      <c r="Q91" s="2" t="s">
        <v>3844</v>
      </c>
      <c r="R91" s="2" t="s">
        <v>2236</v>
      </c>
      <c r="S91" s="2" t="s">
        <v>2170</v>
      </c>
      <c r="U91" s="2" t="s">
        <v>2236</v>
      </c>
      <c r="V91" s="2" t="s">
        <v>2236</v>
      </c>
      <c r="W91" s="2" t="s">
        <v>5894</v>
      </c>
      <c r="Z91" s="2" t="s">
        <v>6196</v>
      </c>
      <c r="AA91" s="2" t="s">
        <v>6875</v>
      </c>
      <c r="AC91" s="2" t="s">
        <v>2634</v>
      </c>
      <c r="AD91" s="2" t="s">
        <v>6611</v>
      </c>
      <c r="AE91" s="2" t="s">
        <v>3844</v>
      </c>
      <c r="AF91" s="2" t="s">
        <v>6876</v>
      </c>
      <c r="AG91" s="2" t="s">
        <v>6196</v>
      </c>
      <c r="AH91" s="2" t="s">
        <v>6196</v>
      </c>
      <c r="AI91" s="2" t="s">
        <v>6762</v>
      </c>
      <c r="AJ91" s="2" t="s">
        <v>6877</v>
      </c>
      <c r="AK91" s="2" t="s">
        <v>2236</v>
      </c>
      <c r="AL91" s="2" t="s">
        <v>6196</v>
      </c>
      <c r="AM91" s="2" t="s">
        <v>6878</v>
      </c>
    </row>
    <row r="92" spans="1:39" ht="15.95" hidden="1">
      <c r="A92" s="2">
        <v>431</v>
      </c>
      <c r="B92" s="2">
        <f t="shared" si="8"/>
        <v>4</v>
      </c>
      <c r="C92" s="2">
        <v>5216</v>
      </c>
      <c r="D92" s="2" t="s">
        <v>6880</v>
      </c>
      <c r="E92" s="2" t="s">
        <v>5716</v>
      </c>
      <c r="F92" s="2" t="s">
        <v>2828</v>
      </c>
      <c r="G92" s="2" t="str">
        <f t="shared" si="6"/>
        <v>2011</v>
      </c>
      <c r="H92" s="1" t="s">
        <v>2236</v>
      </c>
      <c r="I92" s="2" t="s">
        <v>6706</v>
      </c>
      <c r="J92" s="2" t="s">
        <v>6238</v>
      </c>
      <c r="K92" s="2" t="s">
        <v>2850</v>
      </c>
      <c r="L92" s="2" t="str">
        <f>IF(J92="Domain", TEXT(COUNTIF($J$2:J92, "Domain"), "00"), "")</f>
        <v/>
      </c>
      <c r="M92" s="2" t="str">
        <f>IF(J92="Sub-domain", "SD" &amp; TEXT(COUNTIF($J$2:J92, "Sub-domain"), "00"), "")</f>
        <v/>
      </c>
      <c r="N92" s="2" t="e">
        <f t="shared" si="5"/>
        <v>#N/A</v>
      </c>
      <c r="O92" s="2" t="str">
        <f>IF(J92="Domain",
   TEXT(
     COUNTIFS($J$2:J92, "Domain", $C$2:C92, C92),
   "00"),
"")</f>
        <v/>
      </c>
      <c r="P92" s="2" t="str">
        <f>IF(J92="Attribute",
   TEXT(
      IF(COUNTIFS($C$2:C92, C92, $K$2:K92, K92)&gt;1,
         COUNTIFS($C$2:C92, C92, $H$2:H92, H92, $J$2:J92, "Attribute") - 1,
         COUNTIFS($C$2:C92, C92, $H$2:H92, H92, $J$2:J92, "Attribute")
      ),
   "00") &amp;
   IF(COUNTIFS($C$2:C92, C92, $K$2:K92, K92)&gt;1,
      "." &amp; COUNTIFS($C$2:C92, C92, $K$2:K92, K92) - 1,
      ""
   ),
"")</f>
        <v>01</v>
      </c>
      <c r="Q92" s="2" t="s">
        <v>2850</v>
      </c>
      <c r="R92" s="2" t="s">
        <v>2236</v>
      </c>
      <c r="S92" s="2" t="s">
        <v>2170</v>
      </c>
      <c r="U92" s="2" t="s">
        <v>2236</v>
      </c>
      <c r="V92" s="2" t="s">
        <v>2236</v>
      </c>
      <c r="W92" s="2" t="s">
        <v>5718</v>
      </c>
      <c r="Z92" s="2" t="s">
        <v>2236</v>
      </c>
      <c r="AA92" s="2" t="s">
        <v>6881</v>
      </c>
      <c r="AB92" s="2" t="s">
        <v>6881</v>
      </c>
      <c r="AC92" s="2" t="s">
        <v>2640</v>
      </c>
      <c r="AD92" s="2" t="s">
        <v>6621</v>
      </c>
      <c r="AE92" s="2" t="s">
        <v>6882</v>
      </c>
      <c r="AF92" s="2" t="s">
        <v>2236</v>
      </c>
      <c r="AG92" s="2" t="s">
        <v>2850</v>
      </c>
      <c r="AH92" s="2" t="s">
        <v>6883</v>
      </c>
      <c r="AI92" s="2" t="s">
        <v>2236</v>
      </c>
      <c r="AJ92" s="2" t="s">
        <v>2236</v>
      </c>
      <c r="AK92" s="2" t="s">
        <v>6884</v>
      </c>
      <c r="AL92" s="2" t="s">
        <v>2236</v>
      </c>
      <c r="AM92" s="2" t="s">
        <v>2236</v>
      </c>
    </row>
    <row r="93" spans="1:39" ht="15.95" hidden="1">
      <c r="A93" s="2">
        <v>608</v>
      </c>
      <c r="B93" s="2">
        <f t="shared" si="8"/>
        <v>5</v>
      </c>
      <c r="C93" s="2">
        <v>189</v>
      </c>
      <c r="D93" s="2" t="s">
        <v>6885</v>
      </c>
      <c r="E93" s="2" t="s">
        <v>5994</v>
      </c>
      <c r="F93" s="2" t="s">
        <v>3182</v>
      </c>
      <c r="G93" s="2" t="str">
        <f t="shared" si="6"/>
        <v>2022</v>
      </c>
      <c r="H93" s="22" t="s">
        <v>2601</v>
      </c>
      <c r="I93" s="2" t="s">
        <v>6843</v>
      </c>
      <c r="J93" s="2" t="s">
        <v>6238</v>
      </c>
      <c r="K93" s="2" t="s">
        <v>6886</v>
      </c>
      <c r="L93" s="2" t="str">
        <f>IF(J93="Domain", TEXT(COUNTIF($J$2:J93, "Domain"), "00"), "")</f>
        <v/>
      </c>
      <c r="M93" s="2" t="str">
        <f>IF(J93="Sub-domain", "SD" &amp; TEXT(COUNTIF($J$2:J93, "Sub-domain"), "00"), "")</f>
        <v/>
      </c>
      <c r="N93" s="2" t="e">
        <f t="shared" si="5"/>
        <v>#N/A</v>
      </c>
      <c r="O93" s="2" t="str">
        <f>IF(J93="Domain",
   TEXT(
     COUNTIFS($J$2:J93, "Domain", $C$2:C93, C93),
   "00"),
"")</f>
        <v/>
      </c>
      <c r="P93" s="2" t="str">
        <f>IF(J93="Attribute",
   TEXT(
      IF(COUNTIFS($C$2:C93, C93, $K$2:K93, K93)&gt;1,
         COUNTIFS($C$2:C93, C93, $H$2:H93, H93, $J$2:J93, "Attribute") - 1,
         COUNTIFS($C$2:C93, C93, $H$2:H93, H93, $J$2:J93, "Attribute")
      ),
   "00") &amp;
   IF(COUNTIFS($C$2:C93, C93, $K$2:K93, K93)&gt;1,
      "." &amp; COUNTIFS($C$2:C93, C93, $K$2:K93, K93) - 1,
      ""
   ),
"")</f>
        <v>02</v>
      </c>
      <c r="Q93" s="2" t="s">
        <v>3272</v>
      </c>
      <c r="R93" s="2" t="s">
        <v>3272</v>
      </c>
      <c r="S93" s="2" t="s">
        <v>2170</v>
      </c>
      <c r="U93" s="2" t="s">
        <v>2236</v>
      </c>
      <c r="V93" s="2" t="s">
        <v>2236</v>
      </c>
      <c r="W93" s="2" t="s">
        <v>6007</v>
      </c>
      <c r="Z93" s="2" t="s">
        <v>2236</v>
      </c>
      <c r="AA93" s="2" t="s">
        <v>6887</v>
      </c>
      <c r="AC93" s="2" t="s">
        <v>2640</v>
      </c>
      <c r="AD93" s="2" t="s">
        <v>6731</v>
      </c>
      <c r="AE93" s="2" t="s">
        <v>6781</v>
      </c>
      <c r="AF93" s="2" t="s">
        <v>6780</v>
      </c>
      <c r="AG93" s="2" t="s">
        <v>6886</v>
      </c>
      <c r="AH93" s="2" t="s">
        <v>6196</v>
      </c>
      <c r="AI93" s="2" t="s">
        <v>6762</v>
      </c>
      <c r="AJ93" s="2" t="s">
        <v>6781</v>
      </c>
      <c r="AK93" s="2" t="s">
        <v>6888</v>
      </c>
      <c r="AL93" s="2" t="s">
        <v>6889</v>
      </c>
      <c r="AM93" s="2" t="s">
        <v>6196</v>
      </c>
    </row>
    <row r="94" spans="1:39" ht="15.95" hidden="1" customHeight="1">
      <c r="A94" s="2">
        <v>34</v>
      </c>
      <c r="B94" s="2">
        <f t="shared" si="8"/>
        <v>5</v>
      </c>
      <c r="C94" s="2">
        <v>1912</v>
      </c>
      <c r="D94" s="2" t="s">
        <v>6890</v>
      </c>
      <c r="E94" s="2" t="s">
        <v>6058</v>
      </c>
      <c r="F94" s="2" t="s">
        <v>6059</v>
      </c>
      <c r="G94" s="2" t="str">
        <f t="shared" si="6"/>
        <v>2008</v>
      </c>
      <c r="H94" s="2" t="s">
        <v>2236</v>
      </c>
      <c r="I94" s="2" t="s">
        <v>6891</v>
      </c>
      <c r="J94" s="2" t="s">
        <v>6238</v>
      </c>
      <c r="K94" s="2" t="s">
        <v>6891</v>
      </c>
      <c r="L94" s="2" t="str">
        <f>IF(J94="Domain", TEXT(COUNTIF($J$2:J94, "Domain"), "00"), "")</f>
        <v/>
      </c>
      <c r="M94" s="2" t="str">
        <f>IF(J94="Sub-domain", "SD" &amp; TEXT(COUNTIF($J$2:J94, "Sub-domain"), "00"), "")</f>
        <v/>
      </c>
      <c r="N94" s="2" t="e">
        <f t="shared" si="5"/>
        <v>#N/A</v>
      </c>
      <c r="O94" s="2" t="str">
        <f>IF(J94="Domain",
   TEXT(
     COUNTIFS($J$2:J94, "Domain", $C$2:C94, C94),
   "00"),
"")</f>
        <v/>
      </c>
      <c r="P94" s="2" t="str">
        <f>IF(J94="Attribute",
   TEXT(
      IF(COUNTIFS($C$2:C94, C94, $K$2:K94, K94)&gt;1,
         COUNTIFS($C$2:C94, C94, $H$2:H94, H94, $J$2:J94, "Attribute") - 1,
         COUNTIFS($C$2:C94, C94, $H$2:H94, H94, $J$2:J94, "Attribute")
      ),
   "00") &amp;
   IF(COUNTIFS($C$2:C94, C94, $K$2:K94, K94)&gt;1,
      "." &amp; COUNTIFS($C$2:C94, C94, $K$2:K94, K94) - 1,
      ""
   ),
"")</f>
        <v>02</v>
      </c>
      <c r="Q94" s="2" t="s">
        <v>6086</v>
      </c>
      <c r="R94" s="2" t="s">
        <v>6086</v>
      </c>
      <c r="S94" s="2" t="s">
        <v>2170</v>
      </c>
      <c r="U94" s="2" t="s">
        <v>6085</v>
      </c>
      <c r="V94" s="2" t="s">
        <v>2236</v>
      </c>
      <c r="W94" s="2" t="s">
        <v>2236</v>
      </c>
      <c r="Z94" s="2" t="s">
        <v>6196</v>
      </c>
      <c r="AA94" s="2" t="b">
        <v>0</v>
      </c>
      <c r="AB94" s="2" t="b">
        <v>0</v>
      </c>
      <c r="AC94" s="2" t="s">
        <v>2634</v>
      </c>
      <c r="AD94" s="2" t="s">
        <v>6611</v>
      </c>
      <c r="AE94" s="2" t="s">
        <v>6891</v>
      </c>
      <c r="AF94" s="2" t="s">
        <v>6892</v>
      </c>
      <c r="AG94" s="2" t="s">
        <v>6196</v>
      </c>
      <c r="AH94" s="2" t="s">
        <v>6196</v>
      </c>
      <c r="AI94" s="2" t="s">
        <v>6762</v>
      </c>
      <c r="AJ94" s="2" t="s">
        <v>6893</v>
      </c>
      <c r="AK94" s="2" t="s">
        <v>2236</v>
      </c>
      <c r="AL94" s="2" t="s">
        <v>6196</v>
      </c>
      <c r="AM94" s="2" t="s">
        <v>6894</v>
      </c>
    </row>
    <row r="95" spans="1:39" ht="15.95" hidden="1">
      <c r="A95" s="2">
        <v>33</v>
      </c>
      <c r="B95" s="2">
        <f t="shared" si="8"/>
        <v>4</v>
      </c>
      <c r="C95" s="2">
        <v>1543</v>
      </c>
      <c r="D95" s="2" t="s">
        <v>6895</v>
      </c>
      <c r="E95" s="2" t="s">
        <v>5582</v>
      </c>
      <c r="F95" s="2" t="s">
        <v>2786</v>
      </c>
      <c r="G95" s="2" t="str">
        <f t="shared" si="6"/>
        <v>2012</v>
      </c>
      <c r="H95" s="2" t="s">
        <v>2236</v>
      </c>
      <c r="I95" s="2" t="s">
        <v>6891</v>
      </c>
      <c r="J95" s="2" t="s">
        <v>6238</v>
      </c>
      <c r="K95" s="2" t="s">
        <v>6891</v>
      </c>
      <c r="L95" s="2" t="str">
        <f>IF(J95="Domain", TEXT(COUNTIF($J$2:J95, "Domain"), "00"), "")</f>
        <v/>
      </c>
      <c r="M95" s="2" t="str">
        <f>IF(J95="Sub-domain", "SD" &amp; TEXT(COUNTIF($J$2:J95, "Sub-domain"), "00"), "")</f>
        <v/>
      </c>
      <c r="N95" s="2" t="e">
        <f t="shared" si="5"/>
        <v>#N/A</v>
      </c>
      <c r="O95" s="2" t="str">
        <f>IF(J95="Domain",
   TEXT(
     COUNTIFS($J$2:J95, "Domain", $C$2:C95, C95),
   "00"),
"")</f>
        <v/>
      </c>
      <c r="P95" s="2" t="str">
        <f>IF(J95="Attribute",
   TEXT(
      IF(COUNTIFS($C$2:C95, C95, $K$2:K95, K95)&gt;1,
         COUNTIFS($C$2:C95, C95, $H$2:H95, H95, $J$2:J95, "Attribute") - 1,
         COUNTIFS($C$2:C95, C95, $H$2:H95, H95, $J$2:J95, "Attribute")
      ),
   "00") &amp;
   IF(COUNTIFS($C$2:C95, C95, $K$2:K95, K95)&gt;1,
      "." &amp; COUNTIFS($C$2:C95, C95, $K$2:K95, K95) - 1,
      ""
   ),
"")</f>
        <v>02</v>
      </c>
      <c r="Q95" s="2" t="s">
        <v>2794</v>
      </c>
      <c r="R95" s="2" t="s">
        <v>2794</v>
      </c>
      <c r="S95" s="2" t="s">
        <v>2170</v>
      </c>
      <c r="U95" s="2" t="s">
        <v>2236</v>
      </c>
      <c r="V95" s="2" t="s">
        <v>2236</v>
      </c>
      <c r="W95" s="2" t="s">
        <v>2236</v>
      </c>
      <c r="Z95" s="2" t="s">
        <v>6196</v>
      </c>
      <c r="AA95" s="2" t="b">
        <v>0</v>
      </c>
      <c r="AB95" s="2" t="b">
        <v>0</v>
      </c>
      <c r="AC95" s="2" t="s">
        <v>2634</v>
      </c>
      <c r="AD95" s="2" t="s">
        <v>6611</v>
      </c>
      <c r="AE95" s="2" t="s">
        <v>6891</v>
      </c>
      <c r="AF95" s="2" t="s">
        <v>6892</v>
      </c>
      <c r="AG95" s="2" t="s">
        <v>6196</v>
      </c>
      <c r="AH95" s="2" t="s">
        <v>6196</v>
      </c>
      <c r="AI95" s="2" t="s">
        <v>6762</v>
      </c>
      <c r="AJ95" s="2" t="s">
        <v>6893</v>
      </c>
      <c r="AK95" s="2" t="s">
        <v>2236</v>
      </c>
      <c r="AL95" s="2" t="s">
        <v>6196</v>
      </c>
      <c r="AM95" s="2" t="s">
        <v>6894</v>
      </c>
    </row>
    <row r="96" spans="1:39" ht="15.95" hidden="1">
      <c r="C96" s="84">
        <v>10996</v>
      </c>
      <c r="D96" s="2" t="s">
        <v>6896</v>
      </c>
      <c r="E96" s="2" t="s">
        <v>5509</v>
      </c>
      <c r="F96" s="1" t="s">
        <v>4631</v>
      </c>
      <c r="G96" s="2" t="str">
        <f t="shared" si="6"/>
        <v>2008</v>
      </c>
      <c r="H96" s="2" t="s">
        <v>2236</v>
      </c>
      <c r="I96" s="85" t="s">
        <v>6600</v>
      </c>
      <c r="J96" s="85" t="s">
        <v>6218</v>
      </c>
      <c r="K96" s="2" t="s">
        <v>3109</v>
      </c>
      <c r="L96" s="2" t="str">
        <f>IF(J96="Domain", TEXT(COUNTIF($J$2:J96, "Domain"), "00"), "")</f>
        <v>07</v>
      </c>
      <c r="M96" s="2" t="str">
        <f>IF(J96="Sub-domain", "SD" &amp; TEXT(COUNTIF($J$2:J96, "Sub-domain"), "00"), "")</f>
        <v/>
      </c>
      <c r="N96" s="2" t="str">
        <f t="shared" si="5"/>
        <v/>
      </c>
      <c r="O96" s="2" t="str">
        <f>IF(J96="Domain",
   TEXT(
     COUNTIFS($J$2:J96, "Domain", $C$2:C96, C96),
   "00"),
"")</f>
        <v>01</v>
      </c>
      <c r="P96" s="2" t="str">
        <f>IF(J96="Attribute",
   TEXT(
      IF(COUNTIFS($C$2:C96, C96, $K$2:K96, K96)&gt;1,
         COUNTIFS($C$2:C96, C96, $H$2:H96, H96, $J$2:J96, "Attribute") - 1,
         COUNTIFS($C$2:C96, C96, $H$2:H96, H96, $J$2:J96, "Attribute")
      ),
   "00") &amp;
   IF(COUNTIFS($C$2:C96, C96, $K$2:K96, K96)&gt;1,
      "." &amp; COUNTIFS($C$2:C96, C96, $K$2:K96, K96) - 1,
      ""
   ),
"")</f>
        <v/>
      </c>
      <c r="Q96" s="2" t="s">
        <v>4642</v>
      </c>
      <c r="R96" s="2" t="s">
        <v>4642</v>
      </c>
      <c r="S96" s="22"/>
      <c r="T96" s="22" t="s">
        <v>4643</v>
      </c>
      <c r="AA96" s="2" t="s">
        <v>6754</v>
      </c>
      <c r="AL96" s="2"/>
      <c r="AM96" s="2"/>
    </row>
    <row r="97" spans="1:39" ht="15.95" hidden="1">
      <c r="C97" s="84">
        <v>119</v>
      </c>
      <c r="D97" s="2" t="s">
        <v>6897</v>
      </c>
      <c r="E97" s="2" t="s">
        <v>5920</v>
      </c>
      <c r="F97" s="1" t="s">
        <v>3099</v>
      </c>
      <c r="G97" s="2" t="str">
        <f t="shared" si="6"/>
        <v>2021</v>
      </c>
      <c r="H97" s="2" t="s">
        <v>2236</v>
      </c>
      <c r="I97" s="85" t="s">
        <v>6600</v>
      </c>
      <c r="J97" s="85" t="s">
        <v>6218</v>
      </c>
      <c r="K97" s="2" t="s">
        <v>3109</v>
      </c>
      <c r="L97" s="2" t="str">
        <f>IF(J97="Domain", TEXT(COUNTIF($J$2:J97, "Domain"), "00"), "")</f>
        <v>08</v>
      </c>
      <c r="M97" s="2" t="str">
        <f>IF(J97="Sub-domain", "SD" &amp; TEXT(COUNTIF($J$2:J97, "Sub-domain"), "00"), "")</f>
        <v/>
      </c>
      <c r="N97" s="2" t="str">
        <f t="shared" si="5"/>
        <v/>
      </c>
      <c r="O97" s="2" t="str">
        <f>IF(J97="Domain",
   TEXT(
     COUNTIFS($J$2:J97, "Domain", $C$2:C97, C97),
   "00"),
"")</f>
        <v>03</v>
      </c>
      <c r="P97" s="2" t="str">
        <f>IF(J97="Attribute",
   TEXT(
      IF(COUNTIFS($C$2:C97, C97, $K$2:K97, K97)&gt;1,
         COUNTIFS($C$2:C97, C97, $H$2:H97, H97, $J$2:J97, "Attribute") - 1,
         COUNTIFS($C$2:C97, C97, $H$2:H97, H97, $J$2:J97, "Attribute")
      ),
   "00") &amp;
   IF(COUNTIFS($C$2:C97, C97, $K$2:K97, K97)&gt;1,
      "." &amp; COUNTIFS($C$2:C97, C97, $K$2:K97, K97) - 1,
      ""
   ),
"")</f>
        <v/>
      </c>
      <c r="Q97" s="2" t="s">
        <v>3110</v>
      </c>
      <c r="R97" s="2" t="s">
        <v>3110</v>
      </c>
      <c r="S97" s="22"/>
      <c r="T97" s="22" t="s">
        <v>2236</v>
      </c>
      <c r="AA97" s="2" t="s">
        <v>6754</v>
      </c>
      <c r="AL97" s="2"/>
      <c r="AM97" s="2"/>
    </row>
    <row r="98" spans="1:39" ht="15.95" hidden="1" customHeight="1">
      <c r="C98" s="84">
        <v>5807</v>
      </c>
      <c r="D98" s="2" t="s">
        <v>6898</v>
      </c>
      <c r="E98" s="2" t="s">
        <v>5904</v>
      </c>
      <c r="F98" s="1" t="s">
        <v>5905</v>
      </c>
      <c r="G98" s="2" t="str">
        <f t="shared" si="6"/>
        <v>2022</v>
      </c>
      <c r="H98" s="1" t="s">
        <v>2236</v>
      </c>
      <c r="I98" s="85" t="s">
        <v>6899</v>
      </c>
      <c r="J98" s="85" t="s">
        <v>6218</v>
      </c>
      <c r="K98" s="2" t="s">
        <v>4512</v>
      </c>
      <c r="L98" s="2" t="str">
        <f>IF(J98="Domain", TEXT(COUNTIF($J$2:J98, "Domain"), "00"), "")</f>
        <v>09</v>
      </c>
      <c r="M98" s="2" t="str">
        <f>IF(J98="Sub-domain", "SD" &amp; TEXT(COUNTIF($J$2:J98, "Sub-domain"), "00"), "")</f>
        <v/>
      </c>
      <c r="N98" s="2" t="str">
        <f t="shared" si="5"/>
        <v/>
      </c>
      <c r="O98" s="2" t="str">
        <f>IF(J98="Domain",
   TEXT(
     COUNTIFS($J$2:J98, "Domain", $C$2:C98, C98),
   "00"),
"")</f>
        <v>01</v>
      </c>
      <c r="P98" s="2" t="str">
        <f>IF(J98="Attribute",
   TEXT(
      IF(COUNTIFS($C$2:C98, C98, $K$2:K98, K98)&gt;1,
         COUNTIFS($C$2:C98, C98, $H$2:H98, H98, $J$2:J98, "Attribute") - 1,
         COUNTIFS($C$2:C98, C98, $H$2:H98, H98, $J$2:J98, "Attribute")
      ),
   "00") &amp;
   IF(COUNTIFS($C$2:C98, C98, $K$2:K98, K98)&gt;1,
      "." &amp; COUNTIFS($C$2:C98, C98, $K$2:K98, K98) - 1,
      ""
   ),
"")</f>
        <v/>
      </c>
      <c r="Q98" s="2" t="s">
        <v>4513</v>
      </c>
      <c r="R98" s="2" t="s">
        <v>4513</v>
      </c>
      <c r="S98" s="22"/>
      <c r="T98" s="22" t="s">
        <v>4514</v>
      </c>
      <c r="AA98" s="2" t="s">
        <v>6754</v>
      </c>
      <c r="AL98" s="2"/>
      <c r="AM98" s="2"/>
    </row>
    <row r="99" spans="1:39" ht="15.95" hidden="1">
      <c r="C99" s="84">
        <v>2188</v>
      </c>
      <c r="D99" s="2" t="s">
        <v>6900</v>
      </c>
      <c r="E99" s="2" t="s">
        <v>5363</v>
      </c>
      <c r="F99" s="1" t="s">
        <v>3885</v>
      </c>
      <c r="G99" s="2" t="str">
        <f t="shared" si="6"/>
        <v>2005</v>
      </c>
      <c r="H99" s="1" t="s">
        <v>2236</v>
      </c>
      <c r="I99" s="85" t="s">
        <v>6600</v>
      </c>
      <c r="J99" s="85" t="s">
        <v>6218</v>
      </c>
      <c r="K99" s="2" t="s">
        <v>3912</v>
      </c>
      <c r="L99" s="2" t="str">
        <f>IF(J99="Domain", TEXT(COUNTIF($J$2:J99, "Domain"), "00"), "")</f>
        <v>10</v>
      </c>
      <c r="M99" s="2" t="str">
        <f>IF(J99="Sub-domain", "SD" &amp; TEXT(COUNTIF($J$2:J99, "Sub-domain"), "00"), "")</f>
        <v/>
      </c>
      <c r="N99" s="2" t="str">
        <f t="shared" si="5"/>
        <v/>
      </c>
      <c r="O99" s="2" t="str">
        <f>IF(J99="Domain",
   TEXT(
     COUNTIFS($J$2:J99, "Domain", $C$2:C99, C99),
   "00"),
"")</f>
        <v>01</v>
      </c>
      <c r="P99" s="2" t="str">
        <f>IF(J99="Attribute",
   TEXT(
      IF(COUNTIFS($C$2:C99, C99, $K$2:K99, K99)&gt;1,
         COUNTIFS($C$2:C99, C99, $H$2:H99, H99, $J$2:J99, "Attribute") - 1,
         COUNTIFS($C$2:C99, C99, $H$2:H99, H99, $J$2:J99, "Attribute")
      ),
   "00") &amp;
   IF(COUNTIFS($C$2:C99, C99, $K$2:K99, K99)&gt;1,
      "." &amp; COUNTIFS($C$2:C99, C99, $K$2:K99, K99) - 1,
      ""
   ),
"")</f>
        <v/>
      </c>
      <c r="Q99" s="2" t="s">
        <v>3913</v>
      </c>
      <c r="R99" s="2" t="s">
        <v>3913</v>
      </c>
      <c r="S99" s="22"/>
      <c r="T99" s="22" t="s">
        <v>2236</v>
      </c>
      <c r="AA99" s="2" t="s">
        <v>6754</v>
      </c>
      <c r="AL99" s="2"/>
      <c r="AM99" s="2"/>
    </row>
    <row r="100" spans="1:39" ht="15.95" hidden="1">
      <c r="A100" s="2">
        <v>675</v>
      </c>
      <c r="B100" s="2">
        <f t="shared" ref="B100:B112" si="9">COUNTIF(Q100:W100,"&lt;&gt;N/A")</f>
        <v>5</v>
      </c>
      <c r="C100" s="2">
        <v>914</v>
      </c>
      <c r="D100" s="2" t="s">
        <v>6901</v>
      </c>
      <c r="E100" s="2" t="s">
        <v>5387</v>
      </c>
      <c r="F100" s="2" t="s">
        <v>3557</v>
      </c>
      <c r="G100" s="2" t="str">
        <f t="shared" si="6"/>
        <v>2019</v>
      </c>
      <c r="H100" s="2" t="s">
        <v>3567</v>
      </c>
      <c r="I100" s="2" t="s">
        <v>6902</v>
      </c>
      <c r="J100" s="2" t="s">
        <v>6238</v>
      </c>
      <c r="K100" s="2" t="s">
        <v>6903</v>
      </c>
      <c r="L100" s="2" t="str">
        <f>IF(J100="Domain", TEXT(COUNTIF($J$2:J100, "Domain"), "00"), "")</f>
        <v/>
      </c>
      <c r="M100" s="2" t="str">
        <f>IF(J100="Sub-domain", "SD" &amp; TEXT(COUNTIF($J$2:J100, "Sub-domain"), "00"), "")</f>
        <v/>
      </c>
      <c r="N100" s="2" t="e">
        <f t="shared" si="5"/>
        <v>#N/A</v>
      </c>
      <c r="O100" s="2" t="str">
        <f>IF(J100="Domain",
   TEXT(
     COUNTIFS($J$2:J100, "Domain", $C$2:C100, C100),
   "00"),
"")</f>
        <v/>
      </c>
      <c r="P100" s="2" t="str">
        <f>IF(J100="Attribute",
   TEXT(
      IF(COUNTIFS($C$2:C100, C100, $K$2:K100, K100)&gt;1,
         COUNTIFS($C$2:C100, C100, $H$2:H100, H100, $J$2:J100, "Attribute") - 1,
         COUNTIFS($C$2:C100, C100, $H$2:H100, H100, $J$2:J100, "Attribute")
      ),
   "00") &amp;
   IF(COUNTIFS($C$2:C100, C100, $K$2:K100, K100)&gt;1,
      "." &amp; COUNTIFS($C$2:C100, C100, $K$2:K100, K100) - 1,
      ""
   ),
"")</f>
        <v>01</v>
      </c>
      <c r="Q100" s="2" t="s">
        <v>3613</v>
      </c>
      <c r="R100" s="2" t="s">
        <v>3613</v>
      </c>
      <c r="S100" s="2" t="s">
        <v>2170</v>
      </c>
      <c r="U100" s="2" t="s">
        <v>2236</v>
      </c>
      <c r="V100" s="2" t="s">
        <v>2236</v>
      </c>
      <c r="W100" s="2" t="s">
        <v>5409</v>
      </c>
      <c r="Z100" s="2" t="s">
        <v>2236</v>
      </c>
      <c r="AA100" s="2" t="s">
        <v>6754</v>
      </c>
      <c r="AB100" s="2" t="s">
        <v>6754</v>
      </c>
      <c r="AC100" s="2" t="s">
        <v>2636</v>
      </c>
      <c r="AD100" s="2" t="s">
        <v>6621</v>
      </c>
      <c r="AE100" s="2" t="s">
        <v>3109</v>
      </c>
      <c r="AF100" s="2" t="s">
        <v>6767</v>
      </c>
      <c r="AG100" s="2" t="s">
        <v>2864</v>
      </c>
      <c r="AH100" s="2" t="s">
        <v>6196</v>
      </c>
      <c r="AI100" s="2" t="s">
        <v>3109</v>
      </c>
      <c r="AJ100" s="2" t="s">
        <v>6755</v>
      </c>
      <c r="AK100" s="2" t="s">
        <v>6789</v>
      </c>
      <c r="AL100" s="2" t="s">
        <v>2864</v>
      </c>
      <c r="AM100" s="2" t="s">
        <v>6196</v>
      </c>
    </row>
    <row r="101" spans="1:39" ht="15.95" hidden="1" customHeight="1">
      <c r="A101" s="2">
        <v>667.1</v>
      </c>
      <c r="B101" s="2">
        <f t="shared" si="9"/>
        <v>5</v>
      </c>
      <c r="C101" s="2">
        <v>914</v>
      </c>
      <c r="D101" s="2" t="s">
        <v>6904</v>
      </c>
      <c r="E101" s="2" t="s">
        <v>5387</v>
      </c>
      <c r="F101" s="2" t="s">
        <v>3557</v>
      </c>
      <c r="G101" s="2" t="str">
        <f t="shared" si="6"/>
        <v>2019</v>
      </c>
      <c r="H101" s="2" t="s">
        <v>3567</v>
      </c>
      <c r="I101" s="2" t="s">
        <v>6851</v>
      </c>
      <c r="J101" s="2" t="s">
        <v>6238</v>
      </c>
      <c r="K101" s="2" t="s">
        <v>6905</v>
      </c>
      <c r="L101" s="2" t="str">
        <f>IF(J101="Domain", TEXT(COUNTIF($J$2:J101, "Domain"), "00"), "")</f>
        <v/>
      </c>
      <c r="M101" s="2" t="str">
        <f>IF(J101="Sub-domain", "SD" &amp; TEXT(COUNTIF($J$2:J101, "Sub-domain"), "00"), "")</f>
        <v/>
      </c>
      <c r="N101" s="2" t="e">
        <f t="shared" si="5"/>
        <v>#N/A</v>
      </c>
      <c r="O101" s="2" t="str">
        <f>IF(J101="Domain",
   TEXT(
     COUNTIFS($J$2:J101, "Domain", $C$2:C101, C101),
   "00"),
"")</f>
        <v/>
      </c>
      <c r="P101" s="2" t="str">
        <f>IF(J101="Attribute",
   TEXT(
      IF(COUNTIFS($C$2:C101, C101, $K$2:K101, K101)&gt;1,
         COUNTIFS($C$2:C101, C101, $H$2:H101, H101, $J$2:J101, "Attribute") - 1,
         COUNTIFS($C$2:C101, C101, $H$2:H101, H101, $J$2:J101, "Attribute")
      ),
   "00") &amp;
   IF(COUNTIFS($C$2:C101, C101, $K$2:K101, K101)&gt;1,
      "." &amp; COUNTIFS($C$2:C101, C101, $K$2:K101, K101) - 1,
      ""
   ),
"")</f>
        <v>02</v>
      </c>
      <c r="Q101" s="2" t="s">
        <v>6906</v>
      </c>
      <c r="R101" s="2" t="s">
        <v>6906</v>
      </c>
      <c r="S101" s="53" t="s">
        <v>6907</v>
      </c>
      <c r="T101" s="53"/>
      <c r="U101" s="2" t="s">
        <v>2236</v>
      </c>
      <c r="V101" s="2" t="s">
        <v>2236</v>
      </c>
      <c r="W101" s="2" t="s">
        <v>5408</v>
      </c>
      <c r="X101" s="2" t="b">
        <v>1</v>
      </c>
      <c r="Y101" s="2" t="s">
        <v>6608</v>
      </c>
      <c r="Z101" s="2" t="s">
        <v>2236</v>
      </c>
      <c r="AA101" s="2" t="s">
        <v>6754</v>
      </c>
      <c r="AB101" s="2" t="s">
        <v>6754</v>
      </c>
      <c r="AC101" s="2" t="s">
        <v>2636</v>
      </c>
      <c r="AD101" s="2" t="s">
        <v>6621</v>
      </c>
      <c r="AE101" s="2" t="s">
        <v>3109</v>
      </c>
      <c r="AF101" s="2" t="s">
        <v>6767</v>
      </c>
      <c r="AG101" s="2" t="s">
        <v>6877</v>
      </c>
      <c r="AH101" s="2" t="s">
        <v>6196</v>
      </c>
      <c r="AI101" s="2" t="s">
        <v>3109</v>
      </c>
      <c r="AJ101" s="2" t="s">
        <v>6755</v>
      </c>
      <c r="AK101" s="2" t="s">
        <v>6789</v>
      </c>
      <c r="AL101" s="2" t="s">
        <v>6877</v>
      </c>
      <c r="AM101" s="2" t="s">
        <v>6196</v>
      </c>
    </row>
    <row r="102" spans="1:39" ht="15.95" hidden="1" customHeight="1">
      <c r="A102" s="2">
        <v>667</v>
      </c>
      <c r="B102" s="2">
        <f t="shared" si="9"/>
        <v>5</v>
      </c>
      <c r="C102" s="2">
        <v>914</v>
      </c>
      <c r="D102" s="2" t="s">
        <v>6908</v>
      </c>
      <c r="E102" s="2" t="s">
        <v>5387</v>
      </c>
      <c r="F102" s="2" t="s">
        <v>3557</v>
      </c>
      <c r="G102" s="2" t="str">
        <f t="shared" si="6"/>
        <v>2019</v>
      </c>
      <c r="H102" s="2" t="s">
        <v>3567</v>
      </c>
      <c r="I102" s="2" t="s">
        <v>6851</v>
      </c>
      <c r="J102" s="2" t="s">
        <v>6238</v>
      </c>
      <c r="K102" s="2" t="s">
        <v>6905</v>
      </c>
      <c r="L102" s="2" t="str">
        <f>IF(J102="Domain", TEXT(COUNTIF($J$2:J102, "Domain"), "00"), "")</f>
        <v/>
      </c>
      <c r="M102" s="2" t="str">
        <f>IF(J102="Sub-domain", "SD" &amp; TEXT(COUNTIF($J$2:J102, "Sub-domain"), "00"), "")</f>
        <v/>
      </c>
      <c r="N102" s="2" t="e">
        <f t="shared" si="5"/>
        <v>#N/A</v>
      </c>
      <c r="O102" s="2" t="str">
        <f>IF(J102="Domain",
   TEXT(
     COUNTIFS($J$2:J102, "Domain", $C$2:C102, C102),
   "00"),
"")</f>
        <v/>
      </c>
      <c r="P102" s="2" t="str">
        <f>IF(J102="Attribute",
   TEXT(
      IF(COUNTIFS($C$2:C102, C102, $K$2:K102, K102)&gt;1,
         COUNTIFS($C$2:C102, C102, $H$2:H102, H102, $J$2:J102, "Attribute") - 1,
         COUNTIFS($C$2:C102, C102, $H$2:H102, H102, $J$2:J102, "Attribute")
      ),
   "00") &amp;
   IF(COUNTIFS($C$2:C102, C102, $K$2:K102, K102)&gt;1,
      "." &amp; COUNTIFS($C$2:C102, C102, $K$2:K102, K102) - 1,
      ""
   ),
"")</f>
        <v>02.1</v>
      </c>
      <c r="Q102" s="2" t="s">
        <v>6909</v>
      </c>
      <c r="R102" s="2" t="s">
        <v>6909</v>
      </c>
      <c r="S102" s="53" t="s">
        <v>6910</v>
      </c>
      <c r="T102" s="53"/>
      <c r="U102" s="2" t="s">
        <v>2236</v>
      </c>
      <c r="V102" s="2" t="s">
        <v>2236</v>
      </c>
      <c r="W102" s="2" t="s">
        <v>5408</v>
      </c>
      <c r="X102" s="2" t="b">
        <v>1</v>
      </c>
      <c r="Y102" s="2" t="s">
        <v>6608</v>
      </c>
      <c r="Z102" s="2" t="s">
        <v>2236</v>
      </c>
      <c r="AA102" s="2" t="s">
        <v>6754</v>
      </c>
      <c r="AB102" s="2" t="s">
        <v>6754</v>
      </c>
      <c r="AC102" s="2" t="s">
        <v>2636</v>
      </c>
      <c r="AD102" s="2" t="s">
        <v>6621</v>
      </c>
      <c r="AE102" s="2" t="s">
        <v>3109</v>
      </c>
      <c r="AF102" s="2" t="s">
        <v>6767</v>
      </c>
      <c r="AG102" s="2" t="s">
        <v>6877</v>
      </c>
      <c r="AH102" s="2" t="s">
        <v>6196</v>
      </c>
      <c r="AI102" s="2" t="s">
        <v>3109</v>
      </c>
      <c r="AJ102" s="2" t="s">
        <v>6755</v>
      </c>
      <c r="AK102" s="2" t="s">
        <v>6789</v>
      </c>
      <c r="AL102" s="2" t="s">
        <v>6877</v>
      </c>
      <c r="AM102" s="2" t="s">
        <v>6196</v>
      </c>
    </row>
    <row r="103" spans="1:39" ht="15.95" hidden="1" customHeight="1">
      <c r="A103" s="2">
        <v>658.1</v>
      </c>
      <c r="B103" s="2">
        <f t="shared" si="9"/>
        <v>5</v>
      </c>
      <c r="C103" s="2">
        <v>914</v>
      </c>
      <c r="D103" s="2" t="s">
        <v>6911</v>
      </c>
      <c r="E103" s="2" t="s">
        <v>5387</v>
      </c>
      <c r="F103" s="2" t="s">
        <v>3557</v>
      </c>
      <c r="G103" s="2" t="str">
        <f t="shared" si="6"/>
        <v>2019</v>
      </c>
      <c r="H103" s="2" t="s">
        <v>3567</v>
      </c>
      <c r="I103" s="2" t="s">
        <v>6912</v>
      </c>
      <c r="J103" s="2" t="s">
        <v>6238</v>
      </c>
      <c r="K103" s="2" t="s">
        <v>6913</v>
      </c>
      <c r="L103" s="2" t="str">
        <f>IF(J103="Domain", TEXT(COUNTIF($J$2:J103, "Domain"), "00"), "")</f>
        <v/>
      </c>
      <c r="M103" s="2" t="str">
        <f>IF(J103="Sub-domain", "SD" &amp; TEXT(COUNTIF($J$2:J103, "Sub-domain"), "00"), "")</f>
        <v/>
      </c>
      <c r="N103" s="2" t="e">
        <f t="shared" si="5"/>
        <v>#N/A</v>
      </c>
      <c r="O103" s="2" t="str">
        <f>IF(J103="Domain",
   TEXT(
     COUNTIFS($J$2:J103, "Domain", $C$2:C103, C103),
   "00"),
"")</f>
        <v/>
      </c>
      <c r="P103" s="2" t="str">
        <f>IF(J103="Attribute",
   TEXT(
      IF(COUNTIFS($C$2:C103, C103, $K$2:K103, K103)&gt;1,
         COUNTIFS($C$2:C103, C103, $H$2:H103, H103, $J$2:J103, "Attribute") - 1,
         COUNTIFS($C$2:C103, C103, $H$2:H103, H103, $J$2:J103, "Attribute")
      ),
   "00") &amp;
   IF(COUNTIFS($C$2:C103, C103, $K$2:K103, K103)&gt;1,
      "." &amp; COUNTIFS($C$2:C103, C103, $K$2:K103, K103) - 1,
      ""
   ),
"")</f>
        <v>04</v>
      </c>
      <c r="Q103" s="2" t="s">
        <v>6914</v>
      </c>
      <c r="R103" s="2" t="s">
        <v>6914</v>
      </c>
      <c r="S103" s="2" t="s">
        <v>6915</v>
      </c>
      <c r="U103" s="2" t="s">
        <v>2236</v>
      </c>
      <c r="V103" s="2" t="s">
        <v>2236</v>
      </c>
      <c r="W103" s="2" t="s">
        <v>5407</v>
      </c>
      <c r="X103" s="2" t="b">
        <v>1</v>
      </c>
      <c r="Y103" s="2" t="s">
        <v>6608</v>
      </c>
      <c r="Z103" s="2" t="s">
        <v>2236</v>
      </c>
      <c r="AA103" s="2" t="s">
        <v>6754</v>
      </c>
      <c r="AB103" s="2" t="s">
        <v>6754</v>
      </c>
      <c r="AC103" s="2" t="s">
        <v>2636</v>
      </c>
      <c r="AD103" s="2" t="s">
        <v>6621</v>
      </c>
      <c r="AE103" s="2" t="s">
        <v>3109</v>
      </c>
      <c r="AF103" s="2" t="s">
        <v>6767</v>
      </c>
      <c r="AG103" s="2" t="s">
        <v>2860</v>
      </c>
      <c r="AH103" s="2" t="s">
        <v>6196</v>
      </c>
      <c r="AI103" s="2" t="s">
        <v>3109</v>
      </c>
      <c r="AJ103" s="2" t="s">
        <v>6755</v>
      </c>
      <c r="AK103" s="2" t="s">
        <v>6789</v>
      </c>
      <c r="AL103" s="2" t="s">
        <v>2860</v>
      </c>
      <c r="AM103" s="2" t="s">
        <v>6196</v>
      </c>
    </row>
    <row r="104" spans="1:39" ht="15.95" hidden="1" customHeight="1">
      <c r="A104" s="2">
        <v>658</v>
      </c>
      <c r="B104" s="2">
        <f t="shared" si="9"/>
        <v>5</v>
      </c>
      <c r="C104" s="2">
        <v>914</v>
      </c>
      <c r="D104" s="2" t="s">
        <v>6916</v>
      </c>
      <c r="E104" s="2" t="s">
        <v>5387</v>
      </c>
      <c r="F104" s="2" t="s">
        <v>3557</v>
      </c>
      <c r="G104" s="2" t="str">
        <f t="shared" ref="G104:G135" si="10">RIGHT(F104, 4)</f>
        <v>2019</v>
      </c>
      <c r="H104" s="2" t="s">
        <v>3567</v>
      </c>
      <c r="I104" s="2" t="s">
        <v>6912</v>
      </c>
      <c r="J104" s="2" t="s">
        <v>6238</v>
      </c>
      <c r="K104" s="2" t="s">
        <v>6913</v>
      </c>
      <c r="L104" s="2" t="str">
        <f>IF(J104="Domain", TEXT(COUNTIF($J$2:J104, "Domain"), "00"), "")</f>
        <v/>
      </c>
      <c r="M104" s="2" t="str">
        <f>IF(J104="Sub-domain", "SD" &amp; TEXT(COUNTIF($J$2:J104, "Sub-domain"), "00"), "")</f>
        <v/>
      </c>
      <c r="N104" s="2" t="e">
        <f t="shared" si="5"/>
        <v>#N/A</v>
      </c>
      <c r="O104" s="2" t="str">
        <f>IF(J104="Domain",
   TEXT(
     COUNTIFS($J$2:J104, "Domain", $C$2:C104, C104),
   "00"),
"")</f>
        <v/>
      </c>
      <c r="P104" s="2" t="str">
        <f>IF(J104="Attribute",
   TEXT(
      IF(COUNTIFS($C$2:C104, C104, $K$2:K104, K104)&gt;1,
         COUNTIFS($C$2:C104, C104, $H$2:H104, H104, $J$2:J104, "Attribute") - 1,
         COUNTIFS($C$2:C104, C104, $H$2:H104, H104, $J$2:J104, "Attribute")
      ),
   "00") &amp;
   IF(COUNTIFS($C$2:C104, C104, $K$2:K104, K104)&gt;1,
      "." &amp; COUNTIFS($C$2:C104, C104, $K$2:K104, K104) - 1,
      ""
   ),
"")</f>
        <v>04.1</v>
      </c>
      <c r="Q104" s="2" t="s">
        <v>6917</v>
      </c>
      <c r="R104" s="2" t="s">
        <v>6917</v>
      </c>
      <c r="S104" s="2" t="s">
        <v>6918</v>
      </c>
      <c r="U104" s="2" t="s">
        <v>2236</v>
      </c>
      <c r="V104" s="2" t="s">
        <v>2236</v>
      </c>
      <c r="W104" s="2" t="s">
        <v>5407</v>
      </c>
      <c r="X104" s="2" t="b">
        <v>1</v>
      </c>
      <c r="Y104" s="2" t="s">
        <v>6608</v>
      </c>
      <c r="Z104" s="2" t="s">
        <v>2236</v>
      </c>
      <c r="AA104" s="2" t="s">
        <v>6754</v>
      </c>
      <c r="AB104" s="2" t="s">
        <v>6754</v>
      </c>
      <c r="AC104" s="2" t="s">
        <v>2636</v>
      </c>
      <c r="AD104" s="2" t="s">
        <v>6621</v>
      </c>
      <c r="AE104" s="2" t="s">
        <v>3109</v>
      </c>
      <c r="AF104" s="2" t="s">
        <v>6767</v>
      </c>
      <c r="AG104" s="2" t="s">
        <v>2860</v>
      </c>
      <c r="AH104" s="2" t="s">
        <v>6196</v>
      </c>
      <c r="AI104" s="2" t="s">
        <v>3109</v>
      </c>
      <c r="AJ104" s="2" t="s">
        <v>6755</v>
      </c>
      <c r="AK104" s="2" t="s">
        <v>6789</v>
      </c>
      <c r="AL104" s="2" t="s">
        <v>2860</v>
      </c>
      <c r="AM104" s="2" t="s">
        <v>6196</v>
      </c>
    </row>
    <row r="105" spans="1:39" ht="15.95" hidden="1" customHeight="1">
      <c r="A105" s="2">
        <v>642</v>
      </c>
      <c r="B105" s="2">
        <f t="shared" si="9"/>
        <v>5</v>
      </c>
      <c r="C105" s="2">
        <v>914</v>
      </c>
      <c r="D105" s="2" t="s">
        <v>6919</v>
      </c>
      <c r="E105" s="2" t="s">
        <v>5387</v>
      </c>
      <c r="F105" s="2" t="s">
        <v>3557</v>
      </c>
      <c r="G105" s="2" t="str">
        <f t="shared" si="10"/>
        <v>2019</v>
      </c>
      <c r="H105" s="2" t="s">
        <v>3567</v>
      </c>
      <c r="I105" s="2" t="s">
        <v>6726</v>
      </c>
      <c r="J105" s="2" t="s">
        <v>6238</v>
      </c>
      <c r="K105" s="2" t="s">
        <v>6920</v>
      </c>
      <c r="L105" s="2" t="str">
        <f>IF(J105="Domain", TEXT(COUNTIF($J$2:J105, "Domain"), "00"), "")</f>
        <v/>
      </c>
      <c r="M105" s="2" t="str">
        <f>IF(J105="Sub-domain", "SD" &amp; TEXT(COUNTIF($J$2:J105, "Sub-domain"), "00"), "")</f>
        <v/>
      </c>
      <c r="N105" s="2" t="e">
        <f t="shared" si="5"/>
        <v>#N/A</v>
      </c>
      <c r="O105" s="2" t="str">
        <f>IF(J105="Domain",
   TEXT(
     COUNTIFS($J$2:J105, "Domain", $C$2:C105, C105),
   "00"),
"")</f>
        <v/>
      </c>
      <c r="P105" s="2" t="str">
        <f>IF(J105="Attribute",
   TEXT(
      IF(COUNTIFS($C$2:C105, C105, $K$2:K105, K105)&gt;1,
         COUNTIFS($C$2:C105, C105, $H$2:H105, H105, $J$2:J105, "Attribute") - 1,
         COUNTIFS($C$2:C105, C105, $H$2:H105, H105, $J$2:J105, "Attribute")
      ),
   "00") &amp;
   IF(COUNTIFS($C$2:C105, C105, $K$2:K105, K105)&gt;1,
      "." &amp; COUNTIFS($C$2:C105, C105, $K$2:K105, K105) - 1,
      ""
   ),
"")</f>
        <v>06</v>
      </c>
      <c r="Q105" s="2" t="s">
        <v>3605</v>
      </c>
      <c r="R105" s="2" t="s">
        <v>3605</v>
      </c>
      <c r="S105" s="2" t="s">
        <v>2170</v>
      </c>
      <c r="U105" s="2" t="s">
        <v>2236</v>
      </c>
      <c r="V105" s="2" t="s">
        <v>2236</v>
      </c>
      <c r="W105" s="2" t="s">
        <v>6921</v>
      </c>
      <c r="Z105" s="2" t="s">
        <v>2236</v>
      </c>
      <c r="AA105" s="2" t="s">
        <v>6754</v>
      </c>
      <c r="AB105" s="2" t="s">
        <v>6754</v>
      </c>
      <c r="AC105" s="2" t="s">
        <v>2636</v>
      </c>
      <c r="AD105" s="2" t="s">
        <v>6621</v>
      </c>
      <c r="AE105" s="2" t="s">
        <v>3109</v>
      </c>
      <c r="AF105" s="2" t="s">
        <v>6767</v>
      </c>
      <c r="AG105" s="2" t="s">
        <v>6922</v>
      </c>
      <c r="AH105" s="2" t="s">
        <v>6196</v>
      </c>
      <c r="AI105" s="2" t="s">
        <v>3109</v>
      </c>
      <c r="AJ105" s="2" t="s">
        <v>6755</v>
      </c>
      <c r="AK105" s="2" t="s">
        <v>6789</v>
      </c>
      <c r="AL105" s="2" t="s">
        <v>6922</v>
      </c>
      <c r="AM105" s="2" t="s">
        <v>6196</v>
      </c>
    </row>
    <row r="106" spans="1:39" ht="15.95" hidden="1">
      <c r="A106" s="2">
        <v>691</v>
      </c>
      <c r="B106" s="2">
        <f t="shared" si="9"/>
        <v>5</v>
      </c>
      <c r="C106" s="2">
        <v>914</v>
      </c>
      <c r="D106" s="2" t="s">
        <v>6923</v>
      </c>
      <c r="E106" s="2" t="s">
        <v>5387</v>
      </c>
      <c r="F106" s="2" t="s">
        <v>3557</v>
      </c>
      <c r="G106" s="2" t="str">
        <f t="shared" si="10"/>
        <v>2019</v>
      </c>
      <c r="H106" s="2" t="s">
        <v>3567</v>
      </c>
      <c r="I106" s="2" t="s">
        <v>6924</v>
      </c>
      <c r="J106" s="2" t="s">
        <v>6238</v>
      </c>
      <c r="K106" s="2" t="s">
        <v>6925</v>
      </c>
      <c r="L106" s="2" t="str">
        <f>IF(J106="Domain", TEXT(COUNTIF($J$2:J106, "Domain"), "00"), "")</f>
        <v/>
      </c>
      <c r="M106" s="2" t="str">
        <f>IF(J106="Sub-domain", "SD" &amp; TEXT(COUNTIF($J$2:J106, "Sub-domain"), "00"), "")</f>
        <v/>
      </c>
      <c r="N106" s="2" t="e">
        <f t="shared" si="5"/>
        <v>#N/A</v>
      </c>
      <c r="O106" s="2" t="str">
        <f>IF(J106="Domain",
   TEXT(
     COUNTIFS($J$2:J106, "Domain", $C$2:C106, C106),
   "00"),
"")</f>
        <v/>
      </c>
      <c r="P106" s="2" t="str">
        <f>IF(J106="Attribute",
   TEXT(
      IF(COUNTIFS($C$2:C106, C106, $K$2:K106, K106)&gt;1,
         COUNTIFS($C$2:C106, C106, $H$2:H106, H106, $J$2:J106, "Attribute") - 1,
         COUNTIFS($C$2:C106, C106, $H$2:H106, H106, $J$2:J106, "Attribute")
      ),
   "00") &amp;
   IF(COUNTIFS($C$2:C106, C106, $K$2:K106, K106)&gt;1,
      "." &amp; COUNTIFS($C$2:C106, C106, $K$2:K106, K106) - 1,
      ""
   ),
"")</f>
        <v>07</v>
      </c>
      <c r="Q106" s="2" t="s">
        <v>3617</v>
      </c>
      <c r="R106" s="2" t="s">
        <v>3617</v>
      </c>
      <c r="S106" s="2" t="s">
        <v>2170</v>
      </c>
      <c r="U106" s="2" t="s">
        <v>2236</v>
      </c>
      <c r="V106" s="2" t="s">
        <v>2236</v>
      </c>
      <c r="W106" s="2" t="s">
        <v>5411</v>
      </c>
      <c r="Z106" s="2" t="s">
        <v>2236</v>
      </c>
      <c r="AA106" s="2" t="s">
        <v>6754</v>
      </c>
      <c r="AB106" s="2" t="s">
        <v>6754</v>
      </c>
      <c r="AC106" s="2" t="s">
        <v>2636</v>
      </c>
      <c r="AD106" s="2" t="s">
        <v>6621</v>
      </c>
      <c r="AE106" s="2" t="s">
        <v>3109</v>
      </c>
      <c r="AF106" s="2" t="s">
        <v>6767</v>
      </c>
      <c r="AG106" s="2" t="s">
        <v>2864</v>
      </c>
      <c r="AH106" s="2" t="s">
        <v>6196</v>
      </c>
      <c r="AI106" s="2" t="s">
        <v>3109</v>
      </c>
      <c r="AJ106" s="2" t="s">
        <v>6755</v>
      </c>
      <c r="AK106" s="2" t="s">
        <v>6789</v>
      </c>
      <c r="AL106" s="2" t="s">
        <v>2864</v>
      </c>
      <c r="AM106" s="2" t="s">
        <v>6196</v>
      </c>
    </row>
    <row r="107" spans="1:39" ht="15.95" hidden="1">
      <c r="A107" s="2">
        <v>685</v>
      </c>
      <c r="B107" s="2">
        <f t="shared" si="9"/>
        <v>5</v>
      </c>
      <c r="C107" s="2">
        <v>914</v>
      </c>
      <c r="D107" s="2" t="s">
        <v>6926</v>
      </c>
      <c r="E107" s="2" t="s">
        <v>5387</v>
      </c>
      <c r="F107" s="2" t="s">
        <v>3557</v>
      </c>
      <c r="G107" s="2" t="str">
        <f t="shared" si="10"/>
        <v>2019</v>
      </c>
      <c r="H107" s="2" t="s">
        <v>3567</v>
      </c>
      <c r="I107" s="2" t="s">
        <v>6594</v>
      </c>
      <c r="J107" s="2" t="s">
        <v>6238</v>
      </c>
      <c r="K107" s="2" t="s">
        <v>6927</v>
      </c>
      <c r="L107" s="2" t="str">
        <f>IF(J107="Domain", TEXT(COUNTIF($J$2:J107, "Domain"), "00"), "")</f>
        <v/>
      </c>
      <c r="M107" s="2" t="str">
        <f>IF(J107="Sub-domain", "SD" &amp; TEXT(COUNTIF($J$2:J107, "Sub-domain"), "00"), "")</f>
        <v/>
      </c>
      <c r="N107" s="2" t="e">
        <f t="shared" si="5"/>
        <v>#N/A</v>
      </c>
      <c r="O107" s="2" t="str">
        <f>IF(J107="Domain",
   TEXT(
     COUNTIFS($J$2:J107, "Domain", $C$2:C107, C107),
   "00"),
"")</f>
        <v/>
      </c>
      <c r="P107" s="2" t="str">
        <f>IF(J107="Attribute",
   TEXT(
      IF(COUNTIFS($C$2:C107, C107, $K$2:K107, K107)&gt;1,
         COUNTIFS($C$2:C107, C107, $H$2:H107, H107, $J$2:J107, "Attribute") - 1,
         COUNTIFS($C$2:C107, C107, $H$2:H107, H107, $J$2:J107, "Attribute")
      ),
   "00") &amp;
   IF(COUNTIFS($C$2:C107, C107, $K$2:K107, K107)&gt;1,
      "." &amp; COUNTIFS($C$2:C107, C107, $K$2:K107, K107) - 1,
      ""
   ),
"")</f>
        <v>08</v>
      </c>
      <c r="Q107" s="2" t="s">
        <v>6928</v>
      </c>
      <c r="R107" s="2" t="s">
        <v>6928</v>
      </c>
      <c r="S107" s="2" t="s">
        <v>2170</v>
      </c>
      <c r="U107" s="2" t="s">
        <v>2236</v>
      </c>
      <c r="V107" s="2" t="s">
        <v>2236</v>
      </c>
      <c r="W107" s="2" t="s">
        <v>6929</v>
      </c>
      <c r="Z107" s="2" t="s">
        <v>2236</v>
      </c>
      <c r="AA107" s="2" t="s">
        <v>6754</v>
      </c>
      <c r="AB107" s="2" t="s">
        <v>6754</v>
      </c>
      <c r="AC107" s="2" t="s">
        <v>2636</v>
      </c>
      <c r="AD107" s="2" t="s">
        <v>6621</v>
      </c>
      <c r="AE107" s="2" t="s">
        <v>3109</v>
      </c>
      <c r="AF107" s="2" t="s">
        <v>6767</v>
      </c>
      <c r="AG107" s="2" t="s">
        <v>2864</v>
      </c>
      <c r="AH107" s="2" t="s">
        <v>6196</v>
      </c>
      <c r="AI107" s="2" t="s">
        <v>3109</v>
      </c>
      <c r="AJ107" s="2" t="s">
        <v>6755</v>
      </c>
      <c r="AK107" s="2" t="s">
        <v>6789</v>
      </c>
      <c r="AL107" s="2" t="s">
        <v>2864</v>
      </c>
      <c r="AM107" s="2" t="s">
        <v>6196</v>
      </c>
    </row>
    <row r="108" spans="1:39" ht="15.95" hidden="1">
      <c r="A108" s="2">
        <v>634</v>
      </c>
      <c r="B108" s="2">
        <f t="shared" si="9"/>
        <v>5</v>
      </c>
      <c r="C108" s="2">
        <v>914</v>
      </c>
      <c r="D108" s="2" t="s">
        <v>6930</v>
      </c>
      <c r="E108" s="2" t="s">
        <v>5387</v>
      </c>
      <c r="F108" s="2" t="s">
        <v>3557</v>
      </c>
      <c r="G108" s="2" t="str">
        <f t="shared" si="10"/>
        <v>2019</v>
      </c>
      <c r="H108" s="2" t="s">
        <v>3567</v>
      </c>
      <c r="I108" s="2" t="s">
        <v>6770</v>
      </c>
      <c r="J108" s="2" t="s">
        <v>6238</v>
      </c>
      <c r="K108" s="2" t="s">
        <v>6931</v>
      </c>
      <c r="L108" s="2" t="str">
        <f>IF(J108="Domain", TEXT(COUNTIF($J$2:J108, "Domain"), "00"), "")</f>
        <v/>
      </c>
      <c r="M108" s="2" t="str">
        <f>IF(J108="Sub-domain", "SD" &amp; TEXT(COUNTIF($J$2:J108, "Sub-domain"), "00"), "")</f>
        <v/>
      </c>
      <c r="N108" s="2" t="e">
        <f t="shared" si="5"/>
        <v>#N/A</v>
      </c>
      <c r="O108" s="2" t="str">
        <f>IF(J108="Domain",
   TEXT(
     COUNTIFS($J$2:J108, "Domain", $C$2:C108, C108),
   "00"),
"")</f>
        <v/>
      </c>
      <c r="P108" s="2" t="str">
        <f>IF(J108="Attribute",
   TEXT(
      IF(COUNTIFS($C$2:C108, C108, $K$2:K108, K108)&gt;1,
         COUNTIFS($C$2:C108, C108, $H$2:H108, H108, $J$2:J108, "Attribute") - 1,
         COUNTIFS($C$2:C108, C108, $H$2:H108, H108, $J$2:J108, "Attribute")
      ),
   "00") &amp;
   IF(COUNTIFS($C$2:C108, C108, $K$2:K108, K108)&gt;1,
      "." &amp; COUNTIFS($C$2:C108, C108, $K$2:K108, K108) - 1,
      ""
   ),
"")</f>
        <v>09</v>
      </c>
      <c r="Q108" s="2" t="s">
        <v>3603</v>
      </c>
      <c r="R108" s="2" t="s">
        <v>3603</v>
      </c>
      <c r="S108" s="2" t="s">
        <v>2170</v>
      </c>
      <c r="U108" s="2" t="s">
        <v>2236</v>
      </c>
      <c r="V108" s="2" t="s">
        <v>2236</v>
      </c>
      <c r="W108" s="2" t="s">
        <v>5404</v>
      </c>
      <c r="Z108" s="2" t="s">
        <v>2236</v>
      </c>
      <c r="AA108" s="2" t="s">
        <v>6754</v>
      </c>
      <c r="AB108" s="2" t="s">
        <v>6754</v>
      </c>
      <c r="AC108" s="2" t="s">
        <v>2636</v>
      </c>
      <c r="AD108" s="2" t="s">
        <v>6621</v>
      </c>
      <c r="AE108" s="2" t="s">
        <v>3109</v>
      </c>
      <c r="AF108" s="2" t="s">
        <v>6767</v>
      </c>
      <c r="AG108" s="2" t="s">
        <v>6932</v>
      </c>
      <c r="AH108" s="2" t="s">
        <v>6196</v>
      </c>
      <c r="AI108" s="2" t="s">
        <v>3109</v>
      </c>
      <c r="AJ108" s="2" t="s">
        <v>6755</v>
      </c>
      <c r="AK108" s="2" t="s">
        <v>6789</v>
      </c>
      <c r="AL108" s="2" t="s">
        <v>6932</v>
      </c>
      <c r="AM108" s="2" t="s">
        <v>6196</v>
      </c>
    </row>
    <row r="109" spans="1:39" ht="15.95" hidden="1">
      <c r="A109" s="2">
        <v>626</v>
      </c>
      <c r="B109" s="2">
        <f t="shared" si="9"/>
        <v>5</v>
      </c>
      <c r="C109" s="2">
        <v>914</v>
      </c>
      <c r="D109" s="2" t="s">
        <v>6933</v>
      </c>
      <c r="E109" s="2" t="s">
        <v>5387</v>
      </c>
      <c r="F109" s="2" t="s">
        <v>3557</v>
      </c>
      <c r="G109" s="2" t="str">
        <f t="shared" si="10"/>
        <v>2019</v>
      </c>
      <c r="H109" s="2" t="s">
        <v>3567</v>
      </c>
      <c r="I109" s="2" t="s">
        <v>6934</v>
      </c>
      <c r="J109" s="2" t="s">
        <v>6238</v>
      </c>
      <c r="K109" s="2" t="s">
        <v>6935</v>
      </c>
      <c r="L109" s="2" t="str">
        <f>IF(J109="Domain", TEXT(COUNTIF($J$2:J109, "Domain"), "00"), "")</f>
        <v/>
      </c>
      <c r="M109" s="2" t="str">
        <f>IF(J109="Sub-domain", "SD" &amp; TEXT(COUNTIF($J$2:J109, "Sub-domain"), "00"), "")</f>
        <v/>
      </c>
      <c r="N109" s="2" t="e">
        <f t="shared" si="5"/>
        <v>#N/A</v>
      </c>
      <c r="O109" s="2" t="str">
        <f>IF(J109="Domain",
   TEXT(
     COUNTIFS($J$2:J109, "Domain", $C$2:C109, C109),
   "00"),
"")</f>
        <v/>
      </c>
      <c r="P109" s="2" t="str">
        <f>IF(J109="Attribute",
   TEXT(
      IF(COUNTIFS($C$2:C109, C109, $K$2:K109, K109)&gt;1,
         COUNTIFS($C$2:C109, C109, $H$2:H109, H109, $J$2:J109, "Attribute") - 1,
         COUNTIFS($C$2:C109, C109, $H$2:H109, H109, $J$2:J109, "Attribute")
      ),
   "00") &amp;
   IF(COUNTIFS($C$2:C109, C109, $K$2:K109, K109)&gt;1,
      "." &amp; COUNTIFS($C$2:C109, C109, $K$2:K109, K109) - 1,
      ""
   ),
"")</f>
        <v>10</v>
      </c>
      <c r="Q109" s="2" t="s">
        <v>3601</v>
      </c>
      <c r="R109" s="2" t="s">
        <v>3601</v>
      </c>
      <c r="S109" s="2" t="s">
        <v>2170</v>
      </c>
      <c r="U109" s="2" t="s">
        <v>2236</v>
      </c>
      <c r="V109" s="2" t="s">
        <v>2236</v>
      </c>
      <c r="W109" s="2" t="s">
        <v>5403</v>
      </c>
      <c r="Z109" s="2" t="s">
        <v>2236</v>
      </c>
      <c r="AA109" s="2" t="s">
        <v>6754</v>
      </c>
      <c r="AB109" s="2" t="s">
        <v>6754</v>
      </c>
      <c r="AC109" s="2" t="s">
        <v>2636</v>
      </c>
      <c r="AD109" s="2" t="s">
        <v>6621</v>
      </c>
      <c r="AE109" s="2" t="s">
        <v>3109</v>
      </c>
      <c r="AF109" s="2" t="s">
        <v>6767</v>
      </c>
      <c r="AG109" s="2" t="s">
        <v>6936</v>
      </c>
      <c r="AH109" s="2" t="s">
        <v>6196</v>
      </c>
      <c r="AI109" s="2" t="s">
        <v>3109</v>
      </c>
      <c r="AJ109" s="2" t="s">
        <v>6755</v>
      </c>
      <c r="AK109" s="2" t="s">
        <v>6789</v>
      </c>
      <c r="AL109" s="2" t="s">
        <v>6936</v>
      </c>
      <c r="AM109" s="2" t="s">
        <v>6196</v>
      </c>
    </row>
    <row r="110" spans="1:39" ht="15.95" hidden="1">
      <c r="A110" s="2">
        <v>648</v>
      </c>
      <c r="B110" s="2">
        <f t="shared" si="9"/>
        <v>5</v>
      </c>
      <c r="C110" s="2">
        <v>914</v>
      </c>
      <c r="D110" s="2" t="s">
        <v>6937</v>
      </c>
      <c r="E110" s="2" t="s">
        <v>5387</v>
      </c>
      <c r="F110" s="2" t="s">
        <v>3557</v>
      </c>
      <c r="G110" s="2" t="str">
        <f t="shared" si="10"/>
        <v>2019</v>
      </c>
      <c r="H110" s="2" t="s">
        <v>3567</v>
      </c>
      <c r="I110" s="2" t="s">
        <v>6938</v>
      </c>
      <c r="J110" s="2" t="s">
        <v>6238</v>
      </c>
      <c r="K110" s="2" t="s">
        <v>6939</v>
      </c>
      <c r="L110" s="2" t="str">
        <f>IF(J110="Domain", TEXT(COUNTIF($J$2:J110, "Domain"), "00"), "")</f>
        <v/>
      </c>
      <c r="M110" s="2" t="str">
        <f>IF(J110="Sub-domain", "SD" &amp; TEXT(COUNTIF($J$2:J110, "Sub-domain"), "00"), "")</f>
        <v/>
      </c>
      <c r="N110" s="2" t="e">
        <f t="shared" si="5"/>
        <v>#N/A</v>
      </c>
      <c r="O110" s="2" t="str">
        <f>IF(J110="Domain",
   TEXT(
     COUNTIFS($J$2:J110, "Domain", $C$2:C110, C110),
   "00"),
"")</f>
        <v/>
      </c>
      <c r="P110" s="2" t="str">
        <f>IF(J110="Attribute",
   TEXT(
      IF(COUNTIFS($C$2:C110, C110, $K$2:K110, K110)&gt;1,
         COUNTIFS($C$2:C110, C110, $H$2:H110, H110, $J$2:J110, "Attribute") - 1,
         COUNTIFS($C$2:C110, C110, $H$2:H110, H110, $J$2:J110, "Attribute")
      ),
   "00") &amp;
   IF(COUNTIFS($C$2:C110, C110, $K$2:K110, K110)&gt;1,
      "." &amp; COUNTIFS($C$2:C110, C110, $K$2:K110, K110) - 1,
      ""
   ),
"")</f>
        <v>11</v>
      </c>
      <c r="Q110" s="2" t="s">
        <v>3607</v>
      </c>
      <c r="R110" s="2" t="s">
        <v>3607</v>
      </c>
      <c r="S110" s="2" t="s">
        <v>2170</v>
      </c>
      <c r="U110" s="2" t="s">
        <v>2236</v>
      </c>
      <c r="V110" s="2" t="s">
        <v>2236</v>
      </c>
      <c r="W110" s="2" t="s">
        <v>5406</v>
      </c>
      <c r="Z110" s="2" t="s">
        <v>2236</v>
      </c>
      <c r="AA110" s="2" t="s">
        <v>6754</v>
      </c>
      <c r="AB110" s="2" t="s">
        <v>6754</v>
      </c>
      <c r="AC110" s="2" t="s">
        <v>2636</v>
      </c>
      <c r="AD110" s="2" t="s">
        <v>6621</v>
      </c>
      <c r="AE110" s="2" t="s">
        <v>3109</v>
      </c>
      <c r="AF110" s="2" t="s">
        <v>6767</v>
      </c>
      <c r="AG110" s="2" t="s">
        <v>2864</v>
      </c>
      <c r="AH110" s="2" t="s">
        <v>6196</v>
      </c>
      <c r="AI110" s="2" t="s">
        <v>3109</v>
      </c>
      <c r="AJ110" s="2" t="s">
        <v>6755</v>
      </c>
      <c r="AK110" s="2" t="s">
        <v>6789</v>
      </c>
      <c r="AL110" s="2" t="s">
        <v>2864</v>
      </c>
      <c r="AM110" s="2" t="s">
        <v>6196</v>
      </c>
    </row>
    <row r="111" spans="1:39" ht="15.95" hidden="1">
      <c r="A111" s="2">
        <v>618</v>
      </c>
      <c r="B111" s="2">
        <f t="shared" si="9"/>
        <v>5</v>
      </c>
      <c r="C111" s="2">
        <v>914</v>
      </c>
      <c r="D111" s="2" t="s">
        <v>6940</v>
      </c>
      <c r="E111" s="2" t="s">
        <v>5387</v>
      </c>
      <c r="F111" s="2" t="s">
        <v>3557</v>
      </c>
      <c r="G111" s="2" t="str">
        <f t="shared" si="10"/>
        <v>2019</v>
      </c>
      <c r="H111" s="2" t="s">
        <v>3567</v>
      </c>
      <c r="I111" s="2" t="s">
        <v>6692</v>
      </c>
      <c r="J111" s="2" t="s">
        <v>6238</v>
      </c>
      <c r="K111" s="2" t="s">
        <v>6941</v>
      </c>
      <c r="L111" s="2" t="str">
        <f>IF(J111="Domain", TEXT(COUNTIF($J$2:J111, "Domain"), "00"), "")</f>
        <v/>
      </c>
      <c r="M111" s="2" t="str">
        <f>IF(J111="Sub-domain", "SD" &amp; TEXT(COUNTIF($J$2:J111, "Sub-domain"), "00"), "")</f>
        <v/>
      </c>
      <c r="N111" s="2" t="e">
        <f t="shared" si="5"/>
        <v>#N/A</v>
      </c>
      <c r="O111" s="2" t="str">
        <f>IF(J111="Domain",
   TEXT(
     COUNTIFS($J$2:J111, "Domain", $C$2:C111, C111),
   "00"),
"")</f>
        <v/>
      </c>
      <c r="P111" s="2" t="str">
        <f>IF(J111="Attribute",
   TEXT(
      IF(COUNTIFS($C$2:C111, C111, $K$2:K111, K111)&gt;1,
         COUNTIFS($C$2:C111, C111, $H$2:H111, H111, $J$2:J111, "Attribute") - 1,
         COUNTIFS($C$2:C111, C111, $H$2:H111, H111, $J$2:J111, "Attribute")
      ),
   "00") &amp;
   IF(COUNTIFS($C$2:C111, C111, $K$2:K111, K111)&gt;1,
      "." &amp; COUNTIFS($C$2:C111, C111, $K$2:K111, K111) - 1,
      ""
   ),
"")</f>
        <v>12</v>
      </c>
      <c r="Q111" s="2" t="s">
        <v>3599</v>
      </c>
      <c r="R111" s="2" t="s">
        <v>3599</v>
      </c>
      <c r="S111" s="2" t="s">
        <v>2170</v>
      </c>
      <c r="U111" s="2" t="s">
        <v>2236</v>
      </c>
      <c r="V111" s="2" t="s">
        <v>2236</v>
      </c>
      <c r="W111" s="2" t="s">
        <v>6942</v>
      </c>
      <c r="Z111" s="2" t="s">
        <v>2236</v>
      </c>
      <c r="AA111" s="2" t="s">
        <v>6754</v>
      </c>
      <c r="AB111" s="2" t="s">
        <v>6754</v>
      </c>
      <c r="AC111" s="2" t="s">
        <v>2636</v>
      </c>
      <c r="AD111" s="2" t="s">
        <v>6621</v>
      </c>
      <c r="AE111" s="2" t="s">
        <v>3109</v>
      </c>
      <c r="AF111" s="2" t="s">
        <v>6767</v>
      </c>
      <c r="AG111" s="2" t="s">
        <v>6943</v>
      </c>
      <c r="AH111" s="2" t="s">
        <v>6196</v>
      </c>
      <c r="AI111" s="2" t="s">
        <v>3109</v>
      </c>
      <c r="AJ111" s="2" t="s">
        <v>6755</v>
      </c>
      <c r="AK111" s="2" t="s">
        <v>6789</v>
      </c>
      <c r="AL111" s="2" t="s">
        <v>6943</v>
      </c>
      <c r="AM111" s="2" t="s">
        <v>6196</v>
      </c>
    </row>
    <row r="112" spans="1:39" ht="15.95" hidden="1">
      <c r="A112" s="2">
        <v>384</v>
      </c>
      <c r="B112" s="2">
        <f t="shared" si="9"/>
        <v>4</v>
      </c>
      <c r="C112" s="2">
        <v>47</v>
      </c>
      <c r="D112" s="2" t="s">
        <v>6944</v>
      </c>
      <c r="E112" s="2" t="s">
        <v>5928</v>
      </c>
      <c r="F112" s="2" t="s">
        <v>2885</v>
      </c>
      <c r="G112" s="2" t="str">
        <f t="shared" si="10"/>
        <v>2023</v>
      </c>
      <c r="H112" s="2" t="s">
        <v>6750</v>
      </c>
      <c r="I112" s="2" t="s">
        <v>6871</v>
      </c>
      <c r="J112" s="2" t="s">
        <v>6238</v>
      </c>
      <c r="K112" s="2" t="s">
        <v>6945</v>
      </c>
      <c r="L112" s="2" t="str">
        <f>IF(J112="Domain", TEXT(COUNTIF($J$2:J112, "Domain"), "00"), "")</f>
        <v/>
      </c>
      <c r="M112" s="2" t="str">
        <f>IF(J112="Sub-domain", "SD" &amp; TEXT(COUNTIF($J$2:J112, "Sub-domain"), "00"), "")</f>
        <v/>
      </c>
      <c r="N112" s="2" t="e">
        <f t="shared" si="5"/>
        <v>#N/A</v>
      </c>
      <c r="O112" s="2" t="str">
        <f>IF(J112="Domain",
   TEXT(
     COUNTIFS($J$2:J112, "Domain", $C$2:C112, C112),
   "00"),
"")</f>
        <v/>
      </c>
      <c r="P112" s="2" t="str">
        <f>IF(J112="Attribute",
   TEXT(
      IF(COUNTIFS($C$2:C112, C112, $K$2:K112, K112)&gt;1,
         COUNTIFS($C$2:C112, C112, $H$2:H112, H112, $J$2:J112, "Attribute") - 1,
         COUNTIFS($C$2:C112, C112, $H$2:H112, H112, $J$2:J112, "Attribute")
      ),
   "00") &amp;
   IF(COUNTIFS($C$2:C112, C112, $K$2:K112, K112)&gt;1,
      "." &amp; COUNTIFS($C$2:C112, C112, $K$2:K112, K112) - 1,
      ""
   ),
"")</f>
        <v>04</v>
      </c>
      <c r="Q112" s="2" t="s">
        <v>6945</v>
      </c>
      <c r="R112" s="2" t="s">
        <v>2236</v>
      </c>
      <c r="S112" s="2" t="s">
        <v>2170</v>
      </c>
      <c r="U112" s="2" t="s">
        <v>2236</v>
      </c>
      <c r="V112" s="2" t="s">
        <v>2236</v>
      </c>
      <c r="W112" s="2" t="s">
        <v>2901</v>
      </c>
      <c r="Z112" s="2" t="s">
        <v>2236</v>
      </c>
      <c r="AA112" s="2" t="s">
        <v>6881</v>
      </c>
      <c r="AB112" s="2" t="s">
        <v>6881</v>
      </c>
      <c r="AC112" s="2" t="s">
        <v>2640</v>
      </c>
      <c r="AD112" s="2" t="s">
        <v>6621</v>
      </c>
      <c r="AE112" s="2" t="s">
        <v>6882</v>
      </c>
      <c r="AF112" s="2" t="s">
        <v>6946</v>
      </c>
      <c r="AG112" s="2" t="s">
        <v>2900</v>
      </c>
      <c r="AH112" s="2" t="s">
        <v>6196</v>
      </c>
      <c r="AI112" s="2" t="s">
        <v>3109</v>
      </c>
      <c r="AJ112" s="2" t="s">
        <v>6623</v>
      </c>
      <c r="AK112" s="2" t="s">
        <v>2236</v>
      </c>
      <c r="AL112" s="2" t="s">
        <v>2236</v>
      </c>
      <c r="AM112" s="2" t="s">
        <v>6196</v>
      </c>
    </row>
    <row r="113" spans="1:39" ht="15.95" hidden="1">
      <c r="C113" s="84">
        <v>238</v>
      </c>
      <c r="D113" s="2" t="s">
        <v>6947</v>
      </c>
      <c r="E113" s="2" t="s">
        <v>5710</v>
      </c>
      <c r="F113" s="1" t="s">
        <v>3310</v>
      </c>
      <c r="G113" s="2" t="str">
        <f t="shared" si="10"/>
        <v>2021</v>
      </c>
      <c r="H113" s="1" t="s">
        <v>2236</v>
      </c>
      <c r="I113" s="85" t="s">
        <v>6748</v>
      </c>
      <c r="J113" s="85" t="s">
        <v>6218</v>
      </c>
      <c r="K113" s="2" t="s">
        <v>3317</v>
      </c>
      <c r="L113" s="2" t="str">
        <f>IF(J113="Domain", TEXT(COUNTIF($J$2:J113, "Domain"), "00"), "")</f>
        <v>11</v>
      </c>
      <c r="M113" s="2" t="str">
        <f>IF(J113="Sub-domain", "SD" &amp; TEXT(COUNTIF($J$2:J113, "Sub-domain"), "00"), "")</f>
        <v/>
      </c>
      <c r="N113" s="2" t="str">
        <f t="shared" si="5"/>
        <v/>
      </c>
      <c r="O113" s="2" t="str">
        <f>IF(J113="Domain",
   TEXT(
     COUNTIFS($J$2:J113, "Domain", $C$2:C113, C113),
   "00"),
"")</f>
        <v>01</v>
      </c>
      <c r="P113" s="2" t="str">
        <f>IF(J113="Attribute",
   TEXT(
      IF(COUNTIFS($C$2:C113, C113, $K$2:K113, K113)&gt;1,
         COUNTIFS($C$2:C113, C113, $H$2:H113, H113, $J$2:J113, "Attribute") - 1,
         COUNTIFS($C$2:C113, C113, $H$2:H113, H113, $J$2:J113, "Attribute")
      ),
   "00") &amp;
   IF(COUNTIFS($C$2:C113, C113, $K$2:K113, K113)&gt;1,
      "." &amp; COUNTIFS($C$2:C113, C113, $K$2:K113, K113) - 1,
      ""
   ),
"")</f>
        <v/>
      </c>
      <c r="Q113" s="2" t="s">
        <v>3318</v>
      </c>
      <c r="R113" s="2" t="s">
        <v>3318</v>
      </c>
      <c r="S113" s="22"/>
      <c r="T113" s="22" t="s">
        <v>6948</v>
      </c>
      <c r="AA113" s="2" t="s">
        <v>6601</v>
      </c>
      <c r="AL113" s="2"/>
      <c r="AM113" s="2"/>
    </row>
    <row r="114" spans="1:39" ht="15.95" hidden="1">
      <c r="C114" s="84">
        <v>10996</v>
      </c>
      <c r="D114" s="2" t="s">
        <v>6949</v>
      </c>
      <c r="E114" s="2" t="s">
        <v>5509</v>
      </c>
      <c r="F114" s="1" t="s">
        <v>4631</v>
      </c>
      <c r="G114" s="2" t="str">
        <f t="shared" si="10"/>
        <v>2008</v>
      </c>
      <c r="H114" s="2" t="s">
        <v>2236</v>
      </c>
      <c r="I114" s="85" t="s">
        <v>6950</v>
      </c>
      <c r="J114" s="85" t="s">
        <v>6218</v>
      </c>
      <c r="K114" s="2" t="s">
        <v>2864</v>
      </c>
      <c r="L114" s="2" t="str">
        <f>IF(J114="Domain", TEXT(COUNTIF($J$2:J114, "Domain"), "00"), "")</f>
        <v>12</v>
      </c>
      <c r="M114" s="2" t="str">
        <f>IF(J114="Sub-domain", "SD" &amp; TEXT(COUNTIF($J$2:J114, "Sub-domain"), "00"), "")</f>
        <v/>
      </c>
      <c r="N114" s="2" t="str">
        <f t="shared" si="5"/>
        <v/>
      </c>
      <c r="O114" s="2" t="str">
        <f>IF(J114="Domain",
   TEXT(
     COUNTIFS($J$2:J114, "Domain", $C$2:C114, C114),
   "00"),
"")</f>
        <v>02</v>
      </c>
      <c r="P114" s="2" t="str">
        <f>IF(J114="Attribute",
   TEXT(
      IF(COUNTIFS($C$2:C114, C114, $K$2:K114, K114)&gt;1,
         COUNTIFS($C$2:C114, C114, $H$2:H114, H114, $J$2:J114, "Attribute") - 1,
         COUNTIFS($C$2:C114, C114, $H$2:H114, H114, $J$2:J114, "Attribute")
      ),
   "00") &amp;
   IF(COUNTIFS($C$2:C114, C114, $K$2:K114, K114)&gt;1,
      "." &amp; COUNTIFS($C$2:C114, C114, $K$2:K114, K114) - 1,
      ""
   ),
"")</f>
        <v/>
      </c>
      <c r="Q114" s="2" t="s">
        <v>4653</v>
      </c>
      <c r="R114" s="2" t="s">
        <v>4653</v>
      </c>
      <c r="S114" s="22"/>
      <c r="T114" s="22" t="s">
        <v>4654</v>
      </c>
      <c r="AA114" s="2" t="s">
        <v>6951</v>
      </c>
      <c r="AL114" s="2"/>
      <c r="AM114" s="2"/>
    </row>
    <row r="115" spans="1:39" ht="15.95" hidden="1">
      <c r="A115" s="2">
        <v>570</v>
      </c>
      <c r="B115" s="2">
        <f t="shared" ref="B115:B124" si="11">COUNTIF(Q115:W115,"&lt;&gt;N/A")</f>
        <v>4</v>
      </c>
      <c r="C115" s="2">
        <v>5216</v>
      </c>
      <c r="D115" s="2" t="s">
        <v>6952</v>
      </c>
      <c r="E115" s="2" t="s">
        <v>5716</v>
      </c>
      <c r="F115" s="2" t="s">
        <v>2828</v>
      </c>
      <c r="G115" s="2" t="str">
        <f t="shared" si="10"/>
        <v>2011</v>
      </c>
      <c r="H115" s="1" t="s">
        <v>2236</v>
      </c>
      <c r="I115" s="2" t="s">
        <v>6700</v>
      </c>
      <c r="J115" s="2" t="s">
        <v>6238</v>
      </c>
      <c r="K115" s="2" t="s">
        <v>2864</v>
      </c>
      <c r="L115" s="2" t="str">
        <f>IF(J115="Domain", TEXT(COUNTIF($J$2:J115, "Domain"), "00"), "")</f>
        <v/>
      </c>
      <c r="M115" s="2" t="str">
        <f>IF(J115="Sub-domain", "SD" &amp; TEXT(COUNTIF($J$2:J115, "Sub-domain"), "00"), "")</f>
        <v/>
      </c>
      <c r="N115" s="2" t="e">
        <f t="shared" si="5"/>
        <v>#N/A</v>
      </c>
      <c r="O115" s="2" t="str">
        <f>IF(J115="Domain",
   TEXT(
     COUNTIFS($J$2:J115, "Domain", $C$2:C115, C115),
   "00"),
"")</f>
        <v/>
      </c>
      <c r="P115" s="2" t="str">
        <f>IF(J115="Attribute",
   TEXT(
      IF(COUNTIFS($C$2:C115, C115, $K$2:K115, K115)&gt;1,
         COUNTIFS($C$2:C115, C115, $H$2:H115, H115, $J$2:J115, "Attribute") - 1,
         COUNTIFS($C$2:C115, C115, $H$2:H115, H115, $J$2:J115, "Attribute")
      ),
   "00") &amp;
   IF(COUNTIFS($C$2:C115, C115, $K$2:K115, K115)&gt;1,
      "." &amp; COUNTIFS($C$2:C115, C115, $K$2:K115, K115) - 1,
      ""
   ),
"")</f>
        <v>02</v>
      </c>
      <c r="Q115" s="2" t="s">
        <v>2864</v>
      </c>
      <c r="R115" s="2" t="s">
        <v>2236</v>
      </c>
      <c r="S115" s="2" t="s">
        <v>2170</v>
      </c>
      <c r="U115" s="2" t="s">
        <v>2236</v>
      </c>
      <c r="V115" s="2" t="s">
        <v>2236</v>
      </c>
      <c r="W115" s="2" t="s">
        <v>5725</v>
      </c>
      <c r="Z115" s="2" t="s">
        <v>2236</v>
      </c>
      <c r="AA115" s="2" t="s">
        <v>6951</v>
      </c>
      <c r="AB115" s="2" t="s">
        <v>6951</v>
      </c>
      <c r="AC115" s="2" t="s">
        <v>2640</v>
      </c>
      <c r="AD115" s="2" t="s">
        <v>6731</v>
      </c>
      <c r="AE115" s="2" t="s">
        <v>6822</v>
      </c>
      <c r="AF115" s="2" t="s">
        <v>6598</v>
      </c>
      <c r="AG115" s="2" t="s">
        <v>6196</v>
      </c>
      <c r="AH115" s="2" t="s">
        <v>6196</v>
      </c>
      <c r="AI115" s="2" t="s">
        <v>3109</v>
      </c>
      <c r="AJ115" s="2" t="s">
        <v>6196</v>
      </c>
      <c r="AK115" s="2" t="s">
        <v>2236</v>
      </c>
      <c r="AL115" s="2" t="s">
        <v>2236</v>
      </c>
      <c r="AM115" s="2" t="s">
        <v>6196</v>
      </c>
    </row>
    <row r="116" spans="1:39" ht="15.95" hidden="1">
      <c r="A116" s="2">
        <v>425</v>
      </c>
      <c r="B116" s="2">
        <f t="shared" si="11"/>
        <v>4</v>
      </c>
      <c r="C116" s="2">
        <v>1113</v>
      </c>
      <c r="D116" s="2" t="s">
        <v>6953</v>
      </c>
      <c r="E116" s="2" t="s">
        <v>5478</v>
      </c>
      <c r="F116" s="2" t="s">
        <v>2554</v>
      </c>
      <c r="G116" s="2" t="str">
        <f t="shared" si="10"/>
        <v>2015</v>
      </c>
      <c r="H116" s="2" t="s">
        <v>2640</v>
      </c>
      <c r="I116" s="2" t="s">
        <v>6706</v>
      </c>
      <c r="J116" s="2" t="s">
        <v>6238</v>
      </c>
      <c r="K116" s="2" t="s">
        <v>2864</v>
      </c>
      <c r="L116" s="2" t="str">
        <f>IF(J116="Domain", TEXT(COUNTIF($J$2:J116, "Domain"), "00"), "")</f>
        <v/>
      </c>
      <c r="M116" s="2" t="str">
        <f>IF(J116="Sub-domain", "SD" &amp; TEXT(COUNTIF($J$2:J116, "Sub-domain"), "00"), "")</f>
        <v/>
      </c>
      <c r="N116" s="2" t="e">
        <f t="shared" si="5"/>
        <v>#N/A</v>
      </c>
      <c r="O116" s="2" t="str">
        <f>IF(J116="Domain",
   TEXT(
     COUNTIFS($J$2:J116, "Domain", $C$2:C116, C116),
   "00"),
"")</f>
        <v/>
      </c>
      <c r="P116" s="2" t="str">
        <f>IF(J116="Attribute",
   TEXT(
      IF(COUNTIFS($C$2:C116, C116, $K$2:K116, K116)&gt;1,
         COUNTIFS($C$2:C116, C116, $H$2:H116, H116, $J$2:J116, "Attribute") - 1,
         COUNTIFS($C$2:C116, C116, $H$2:H116, H116, $J$2:J116, "Attribute")
      ),
   "00") &amp;
   IF(COUNTIFS($C$2:C116, C116, $K$2:K116, K116)&gt;1,
      "." &amp; COUNTIFS($C$2:C116, C116, $K$2:K116, K116) - 1,
      ""
   ),
"")</f>
        <v>01</v>
      </c>
      <c r="Q116" s="2" t="s">
        <v>2646</v>
      </c>
      <c r="R116" s="2" t="s">
        <v>2646</v>
      </c>
      <c r="S116" s="2" t="s">
        <v>2170</v>
      </c>
      <c r="U116" s="2" t="s">
        <v>2236</v>
      </c>
      <c r="V116" s="2" t="s">
        <v>2236</v>
      </c>
      <c r="W116" s="2" t="s">
        <v>2236</v>
      </c>
      <c r="Z116" s="2" t="s">
        <v>2236</v>
      </c>
      <c r="AA116" s="2" t="s">
        <v>6951</v>
      </c>
      <c r="AB116" s="2" t="s">
        <v>6951</v>
      </c>
      <c r="AC116" s="2" t="s">
        <v>2640</v>
      </c>
      <c r="AD116" s="2" t="s">
        <v>6731</v>
      </c>
      <c r="AE116" s="2" t="s">
        <v>6822</v>
      </c>
      <c r="AF116" s="2" t="s">
        <v>6598</v>
      </c>
      <c r="AG116" s="2" t="s">
        <v>6196</v>
      </c>
      <c r="AH116" s="2" t="s">
        <v>6196</v>
      </c>
      <c r="AI116" s="2" t="s">
        <v>3109</v>
      </c>
      <c r="AJ116" s="2" t="s">
        <v>6196</v>
      </c>
      <c r="AK116" s="2" t="s">
        <v>2236</v>
      </c>
      <c r="AL116" s="2" t="s">
        <v>2236</v>
      </c>
      <c r="AM116" s="2" t="s">
        <v>6196</v>
      </c>
    </row>
    <row r="117" spans="1:39" ht="15.95" hidden="1">
      <c r="A117" s="2">
        <v>454</v>
      </c>
      <c r="B117" s="2">
        <f t="shared" si="11"/>
        <v>5</v>
      </c>
      <c r="C117" s="2">
        <v>1170</v>
      </c>
      <c r="D117" s="2" t="s">
        <v>6954</v>
      </c>
      <c r="E117" s="2" t="s">
        <v>5589</v>
      </c>
      <c r="F117" s="2" t="s">
        <v>2227</v>
      </c>
      <c r="G117" s="2" t="str">
        <f t="shared" si="10"/>
        <v>2015</v>
      </c>
      <c r="H117" s="2" t="s">
        <v>2236</v>
      </c>
      <c r="I117" s="2" t="s">
        <v>6816</v>
      </c>
      <c r="J117" s="2" t="s">
        <v>6238</v>
      </c>
      <c r="K117" s="2" t="s">
        <v>2864</v>
      </c>
      <c r="L117" s="2" t="str">
        <f>IF(J117="Domain", TEXT(COUNTIF($J$2:J117, "Domain"), "00"), "")</f>
        <v/>
      </c>
      <c r="M117" s="2" t="str">
        <f>IF(J117="Sub-domain", "SD" &amp; TEXT(COUNTIF($J$2:J117, "Sub-domain"), "00"), "")</f>
        <v/>
      </c>
      <c r="N117" s="2" t="e">
        <f t="shared" si="5"/>
        <v>#N/A</v>
      </c>
      <c r="O117" s="2" t="str">
        <f>IF(J117="Domain",
   TEXT(
     COUNTIFS($J$2:J117, "Domain", $C$2:C117, C117),
   "00"),
"")</f>
        <v/>
      </c>
      <c r="P117" s="2" t="str">
        <f>IF(J117="Attribute",
   TEXT(
      IF(COUNTIFS($C$2:C117, C117, $K$2:K117, K117)&gt;1,
         COUNTIFS($C$2:C117, C117, $H$2:H117, H117, $J$2:J117, "Attribute") - 1,
         COUNTIFS($C$2:C117, C117, $H$2:H117, H117, $J$2:J117, "Attribute")
      ),
   "00") &amp;
   IF(COUNTIFS($C$2:C117, C117, $K$2:K117, K117)&gt;1,
      "." &amp; COUNTIFS($C$2:C117, C117, $K$2:K117, K117) - 1,
      ""
   ),
"")</f>
        <v>03</v>
      </c>
      <c r="Q117" s="2" t="s">
        <v>6955</v>
      </c>
      <c r="R117" s="2" t="s">
        <v>6955</v>
      </c>
      <c r="S117" s="2" t="s">
        <v>2170</v>
      </c>
      <c r="U117" s="2" t="s">
        <v>2236</v>
      </c>
      <c r="V117" s="2" t="s">
        <v>6956</v>
      </c>
      <c r="W117" s="2" t="s">
        <v>2236</v>
      </c>
      <c r="Z117" s="2" t="s">
        <v>2236</v>
      </c>
      <c r="AA117" s="2" t="s">
        <v>6951</v>
      </c>
      <c r="AB117" s="2" t="s">
        <v>6951</v>
      </c>
      <c r="AC117" s="2" t="s">
        <v>2640</v>
      </c>
      <c r="AD117" s="2" t="s">
        <v>6731</v>
      </c>
      <c r="AE117" s="2" t="s">
        <v>6822</v>
      </c>
      <c r="AF117" s="2" t="s">
        <v>6598</v>
      </c>
      <c r="AG117" s="2" t="s">
        <v>6196</v>
      </c>
      <c r="AH117" s="2" t="s">
        <v>6196</v>
      </c>
      <c r="AI117" s="2" t="s">
        <v>3109</v>
      </c>
      <c r="AJ117" s="2" t="s">
        <v>6196</v>
      </c>
      <c r="AK117" s="2" t="s">
        <v>2236</v>
      </c>
      <c r="AL117" s="2" t="s">
        <v>2236</v>
      </c>
      <c r="AM117" s="2" t="s">
        <v>6196</v>
      </c>
    </row>
    <row r="118" spans="1:39" ht="15.95" hidden="1">
      <c r="A118" s="2">
        <v>478</v>
      </c>
      <c r="B118" s="2">
        <f t="shared" si="11"/>
        <v>5</v>
      </c>
      <c r="C118" s="2">
        <v>1071</v>
      </c>
      <c r="D118" s="2" t="s">
        <v>6957</v>
      </c>
      <c r="E118" s="2" t="s">
        <v>5970</v>
      </c>
      <c r="F118" s="2" t="s">
        <v>2573</v>
      </c>
      <c r="G118" s="2" t="str">
        <f t="shared" si="10"/>
        <v>2015</v>
      </c>
      <c r="H118" s="2" t="s">
        <v>2590</v>
      </c>
      <c r="I118" s="2" t="s">
        <v>6714</v>
      </c>
      <c r="J118" s="2" t="s">
        <v>6238</v>
      </c>
      <c r="K118" s="2" t="s">
        <v>2864</v>
      </c>
      <c r="L118" s="2" t="str">
        <f>IF(J118="Domain", TEXT(COUNTIF($J$2:J118, "Domain"), "00"), "")</f>
        <v/>
      </c>
      <c r="M118" s="2" t="str">
        <f>IF(J118="Sub-domain", "SD" &amp; TEXT(COUNTIF($J$2:J118, "Sub-domain"), "00"), "")</f>
        <v/>
      </c>
      <c r="N118" s="2" t="e">
        <f t="shared" si="5"/>
        <v>#N/A</v>
      </c>
      <c r="O118" s="2" t="str">
        <f>IF(J118="Domain",
   TEXT(
     COUNTIFS($J$2:J118, "Domain", $C$2:C118, C118),
   "00"),
"")</f>
        <v/>
      </c>
      <c r="P118" s="2" t="str">
        <f>IF(J118="Attribute",
   TEXT(
      IF(COUNTIFS($C$2:C118, C118, $K$2:K118, K118)&gt;1,
         COUNTIFS($C$2:C118, C118, $H$2:H118, H118, $J$2:J118, "Attribute") - 1,
         COUNTIFS($C$2:C118, C118, $H$2:H118, H118, $J$2:J118, "Attribute")
      ),
   "00") &amp;
   IF(COUNTIFS($C$2:C118, C118, $K$2:K118, K118)&gt;1,
      "." &amp; COUNTIFS($C$2:C118, C118, $K$2:K118, K118) - 1,
      ""
   ),
"")</f>
        <v>01</v>
      </c>
      <c r="Q118" s="2" t="s">
        <v>5975</v>
      </c>
      <c r="R118" s="2" t="s">
        <v>5975</v>
      </c>
      <c r="S118" s="2" t="s">
        <v>2170</v>
      </c>
      <c r="U118" s="2" t="s">
        <v>6958</v>
      </c>
      <c r="V118" s="2" t="s">
        <v>2236</v>
      </c>
      <c r="W118" s="2" t="s">
        <v>2236</v>
      </c>
      <c r="Z118" s="2" t="s">
        <v>2236</v>
      </c>
      <c r="AA118" s="2" t="s">
        <v>6951</v>
      </c>
      <c r="AB118" s="2" t="s">
        <v>6951</v>
      </c>
      <c r="AC118" s="2" t="s">
        <v>2640</v>
      </c>
      <c r="AD118" s="2" t="s">
        <v>6731</v>
      </c>
      <c r="AE118" s="2" t="s">
        <v>6822</v>
      </c>
      <c r="AF118" s="2" t="s">
        <v>6598</v>
      </c>
      <c r="AG118" s="2" t="s">
        <v>6196</v>
      </c>
      <c r="AH118" s="2" t="s">
        <v>6196</v>
      </c>
      <c r="AI118" s="2" t="s">
        <v>3109</v>
      </c>
      <c r="AJ118" s="2" t="s">
        <v>6196</v>
      </c>
      <c r="AK118" s="2" t="s">
        <v>2236</v>
      </c>
      <c r="AL118" s="2" t="s">
        <v>2236</v>
      </c>
      <c r="AM118" s="2" t="s">
        <v>6196</v>
      </c>
    </row>
    <row r="119" spans="1:39" ht="15.95" hidden="1">
      <c r="A119" s="2">
        <v>402</v>
      </c>
      <c r="B119" s="2">
        <f t="shared" si="11"/>
        <v>6</v>
      </c>
      <c r="C119" s="2">
        <v>2775</v>
      </c>
      <c r="D119" s="2" t="s">
        <v>6959</v>
      </c>
      <c r="E119" s="2" t="s">
        <v>5238</v>
      </c>
      <c r="F119" s="2" t="s">
        <v>4186</v>
      </c>
      <c r="G119" s="2" t="str">
        <f t="shared" si="10"/>
        <v>2023</v>
      </c>
      <c r="H119" s="2" t="s">
        <v>2236</v>
      </c>
      <c r="I119" s="2" t="s">
        <v>6740</v>
      </c>
      <c r="J119" s="2" t="s">
        <v>6238</v>
      </c>
      <c r="K119" s="2" t="s">
        <v>2864</v>
      </c>
      <c r="L119" s="2" t="str">
        <f>IF(J119="Domain", TEXT(COUNTIF($J$2:J119, "Domain"), "00"), "")</f>
        <v/>
      </c>
      <c r="M119" s="2" t="str">
        <f>IF(J119="Sub-domain", "SD" &amp; TEXT(COUNTIF($J$2:J119, "Sub-domain"), "00"), "")</f>
        <v/>
      </c>
      <c r="N119" s="2" t="e">
        <f t="shared" si="5"/>
        <v>#N/A</v>
      </c>
      <c r="O119" s="2" t="str">
        <f>IF(J119="Domain",
   TEXT(
     COUNTIFS($J$2:J119, "Domain", $C$2:C119, C119),
   "00"),
"")</f>
        <v/>
      </c>
      <c r="P119" s="2" t="str">
        <f>IF(J119="Attribute",
   TEXT(
      IF(COUNTIFS($C$2:C119, C119, $K$2:K119, K119)&gt;1,
         COUNTIFS($C$2:C119, C119, $H$2:H119, H119, $J$2:J119, "Attribute") - 1,
         COUNTIFS($C$2:C119, C119, $H$2:H119, H119, $J$2:J119, "Attribute")
      ),
   "00") &amp;
   IF(COUNTIFS($C$2:C119, C119, $K$2:K119, K119)&gt;1,
      "." &amp; COUNTIFS($C$2:C119, C119, $K$2:K119, K119) - 1,
      ""
   ),
"")</f>
        <v>02</v>
      </c>
      <c r="Q119" s="2" t="s">
        <v>4231</v>
      </c>
      <c r="R119" s="2" t="s">
        <v>4231</v>
      </c>
      <c r="S119" s="2" t="s">
        <v>2170</v>
      </c>
      <c r="U119" s="2" t="s">
        <v>2236</v>
      </c>
      <c r="V119" s="2" t="s">
        <v>5248</v>
      </c>
      <c r="W119" s="2" t="s">
        <v>6960</v>
      </c>
      <c r="Z119" s="2" t="s">
        <v>2236</v>
      </c>
      <c r="AA119" s="2" t="s">
        <v>6951</v>
      </c>
      <c r="AB119" s="2" t="s">
        <v>6951</v>
      </c>
      <c r="AC119" s="2" t="s">
        <v>2640</v>
      </c>
      <c r="AD119" s="2" t="s">
        <v>6731</v>
      </c>
      <c r="AE119" s="2" t="s">
        <v>6822</v>
      </c>
      <c r="AF119" s="2" t="s">
        <v>6598</v>
      </c>
      <c r="AG119" s="2" t="s">
        <v>6196</v>
      </c>
      <c r="AH119" s="2" t="s">
        <v>6196</v>
      </c>
      <c r="AI119" s="2" t="s">
        <v>3109</v>
      </c>
      <c r="AJ119" s="2" t="s">
        <v>6196</v>
      </c>
      <c r="AK119" s="2" t="s">
        <v>2236</v>
      </c>
      <c r="AL119" s="2" t="s">
        <v>2236</v>
      </c>
      <c r="AM119" s="2" t="s">
        <v>6196</v>
      </c>
    </row>
    <row r="120" spans="1:39" ht="15.95" hidden="1">
      <c r="A120" s="2">
        <v>410.1</v>
      </c>
      <c r="B120" s="2">
        <f t="shared" si="11"/>
        <v>4</v>
      </c>
      <c r="C120" s="2">
        <v>1353</v>
      </c>
      <c r="D120" s="2" t="s">
        <v>6961</v>
      </c>
      <c r="E120" s="2" t="s">
        <v>5733</v>
      </c>
      <c r="F120" s="2" t="s">
        <v>2652</v>
      </c>
      <c r="G120" s="2" t="str">
        <f t="shared" si="10"/>
        <v>2013</v>
      </c>
      <c r="H120" s="2" t="s">
        <v>2661</v>
      </c>
      <c r="I120" s="2" t="s">
        <v>6738</v>
      </c>
      <c r="J120" s="2" t="s">
        <v>6238</v>
      </c>
      <c r="K120" s="2" t="s">
        <v>6822</v>
      </c>
      <c r="L120" s="2" t="str">
        <f>IF(J120="Domain", TEXT(COUNTIF($J$2:J120, "Domain"), "00"), "")</f>
        <v/>
      </c>
      <c r="M120" s="2" t="str">
        <f>IF(J120="Sub-domain", "SD" &amp; TEXT(COUNTIF($J$2:J120, "Sub-domain"), "00"), "")</f>
        <v/>
      </c>
      <c r="N120" s="2" t="e">
        <f t="shared" si="5"/>
        <v>#N/A</v>
      </c>
      <c r="O120" s="2" t="str">
        <f>IF(J120="Domain",
   TEXT(
     COUNTIFS($J$2:J120, "Domain", $C$2:C120, C120),
   "00"),
"")</f>
        <v/>
      </c>
      <c r="P120" s="2" t="str">
        <f>IF(J120="Attribute",
   TEXT(
      IF(COUNTIFS($C$2:C120, C120, $K$2:K120, K120)&gt;1,
         COUNTIFS($C$2:C120, C120, $H$2:H120, H120, $J$2:J120, "Attribute") - 1,
         COUNTIFS($C$2:C120, C120, $H$2:H120, H120, $J$2:J120, "Attribute")
      ),
   "00") &amp;
   IF(COUNTIFS($C$2:C120, C120, $K$2:K120, K120)&gt;1,
      "." &amp; COUNTIFS($C$2:C120, C120, $K$2:K120, K120) - 1,
      ""
   ),
"")</f>
        <v>01</v>
      </c>
      <c r="Q120" s="2" t="s">
        <v>6962</v>
      </c>
      <c r="R120" s="2" t="s">
        <v>6962</v>
      </c>
      <c r="S120" s="2" t="s">
        <v>6963</v>
      </c>
      <c r="U120" s="2" t="s">
        <v>2236</v>
      </c>
      <c r="V120" s="2" t="s">
        <v>2236</v>
      </c>
      <c r="W120" s="2" t="s">
        <v>2236</v>
      </c>
      <c r="X120" s="2" t="b">
        <v>1</v>
      </c>
      <c r="Y120" s="2" t="s">
        <v>6608</v>
      </c>
      <c r="Z120" s="2" t="s">
        <v>2236</v>
      </c>
      <c r="AA120" s="2" t="s">
        <v>6951</v>
      </c>
      <c r="AB120" s="2" t="s">
        <v>6951</v>
      </c>
      <c r="AC120" s="2" t="s">
        <v>2640</v>
      </c>
      <c r="AD120" s="2" t="s">
        <v>6731</v>
      </c>
      <c r="AE120" s="2" t="s">
        <v>6822</v>
      </c>
      <c r="AF120" s="2" t="s">
        <v>6598</v>
      </c>
      <c r="AG120" s="2" t="s">
        <v>6196</v>
      </c>
      <c r="AH120" s="2" t="s">
        <v>6196</v>
      </c>
      <c r="AI120" s="2" t="s">
        <v>3109</v>
      </c>
      <c r="AJ120" s="2" t="s">
        <v>6196</v>
      </c>
      <c r="AK120" s="2" t="s">
        <v>2236</v>
      </c>
      <c r="AL120" s="2" t="s">
        <v>2236</v>
      </c>
      <c r="AM120" s="2" t="s">
        <v>6196</v>
      </c>
    </row>
    <row r="121" spans="1:39" ht="15.95" hidden="1">
      <c r="A121" s="2">
        <v>410</v>
      </c>
      <c r="B121" s="2">
        <f t="shared" si="11"/>
        <v>4</v>
      </c>
      <c r="C121" s="2">
        <v>1353</v>
      </c>
      <c r="D121" s="2" t="s">
        <v>6964</v>
      </c>
      <c r="E121" s="2" t="s">
        <v>5733</v>
      </c>
      <c r="F121" s="2" t="s">
        <v>2652</v>
      </c>
      <c r="G121" s="2" t="str">
        <f t="shared" si="10"/>
        <v>2013</v>
      </c>
      <c r="H121" s="2" t="s">
        <v>2661</v>
      </c>
      <c r="I121" s="2" t="s">
        <v>6738</v>
      </c>
      <c r="J121" s="2" t="s">
        <v>6238</v>
      </c>
      <c r="K121" s="2" t="s">
        <v>6822</v>
      </c>
      <c r="L121" s="2" t="str">
        <f>IF(J121="Domain", TEXT(COUNTIF($J$2:J121, "Domain"), "00"), "")</f>
        <v/>
      </c>
      <c r="M121" s="2" t="str">
        <f>IF(J121="Sub-domain", "SD" &amp; TEXT(COUNTIF($J$2:J121, "Sub-domain"), "00"), "")</f>
        <v/>
      </c>
      <c r="N121" s="2" t="e">
        <f t="shared" si="5"/>
        <v>#N/A</v>
      </c>
      <c r="O121" s="2" t="str">
        <f>IF(J121="Domain",
   TEXT(
     COUNTIFS($J$2:J121, "Domain", $C$2:C121, C121),
   "00"),
"")</f>
        <v/>
      </c>
      <c r="P121" s="2" t="str">
        <f>IF(J121="Attribute",
   TEXT(
      IF(COUNTIFS($C$2:C121, C121, $K$2:K121, K121)&gt;1,
         COUNTIFS($C$2:C121, C121, $H$2:H121, H121, $J$2:J121, "Attribute") - 1,
         COUNTIFS($C$2:C121, C121, $H$2:H121, H121, $J$2:J121, "Attribute")
      ),
   "00") &amp;
   IF(COUNTIFS($C$2:C121, C121, $K$2:K121, K121)&gt;1,
      "." &amp; COUNTIFS($C$2:C121, C121, $K$2:K121, K121) - 1,
      ""
   ),
"")</f>
        <v>01.1</v>
      </c>
      <c r="Q121" s="2" t="s">
        <v>6965</v>
      </c>
      <c r="R121" s="2" t="s">
        <v>6965</v>
      </c>
      <c r="S121" s="2" t="s">
        <v>6966</v>
      </c>
      <c r="U121" s="2" t="s">
        <v>2236</v>
      </c>
      <c r="V121" s="2" t="s">
        <v>2236</v>
      </c>
      <c r="W121" s="2" t="s">
        <v>2236</v>
      </c>
      <c r="X121" s="2" t="b">
        <v>1</v>
      </c>
      <c r="Y121" s="2" t="s">
        <v>6608</v>
      </c>
      <c r="Z121" s="2" t="s">
        <v>2236</v>
      </c>
      <c r="AA121" s="2" t="s">
        <v>6951</v>
      </c>
      <c r="AB121" s="2" t="s">
        <v>6951</v>
      </c>
      <c r="AC121" s="2" t="s">
        <v>2640</v>
      </c>
      <c r="AD121" s="2" t="s">
        <v>6731</v>
      </c>
      <c r="AE121" s="2" t="s">
        <v>6822</v>
      </c>
      <c r="AF121" s="2" t="s">
        <v>6598</v>
      </c>
      <c r="AG121" s="2" t="s">
        <v>6196</v>
      </c>
      <c r="AH121" s="2" t="s">
        <v>6196</v>
      </c>
      <c r="AI121" s="2" t="s">
        <v>3109</v>
      </c>
      <c r="AJ121" s="2" t="s">
        <v>6196</v>
      </c>
      <c r="AK121" s="2" t="s">
        <v>2236</v>
      </c>
      <c r="AL121" s="2" t="s">
        <v>2236</v>
      </c>
      <c r="AM121" s="2" t="s">
        <v>6196</v>
      </c>
    </row>
    <row r="122" spans="1:39" ht="15.95" hidden="1">
      <c r="A122" s="2">
        <v>410.2</v>
      </c>
      <c r="B122" s="2">
        <f t="shared" si="11"/>
        <v>4</v>
      </c>
      <c r="C122" s="2">
        <v>1353</v>
      </c>
      <c r="D122" s="2" t="s">
        <v>6967</v>
      </c>
      <c r="E122" s="2" t="s">
        <v>5733</v>
      </c>
      <c r="F122" s="2" t="s">
        <v>2652</v>
      </c>
      <c r="G122" s="2" t="str">
        <f t="shared" si="10"/>
        <v>2013</v>
      </c>
      <c r="H122" s="2" t="s">
        <v>2661</v>
      </c>
      <c r="I122" s="2" t="s">
        <v>6738</v>
      </c>
      <c r="J122" s="2" t="s">
        <v>6238</v>
      </c>
      <c r="K122" s="2" t="s">
        <v>6822</v>
      </c>
      <c r="L122" s="2" t="str">
        <f>IF(J122="Domain", TEXT(COUNTIF($J$2:J122, "Domain"), "00"), "")</f>
        <v/>
      </c>
      <c r="M122" s="2" t="str">
        <f>IF(J122="Sub-domain", "SD" &amp; TEXT(COUNTIF($J$2:J122, "Sub-domain"), "00"), "")</f>
        <v/>
      </c>
      <c r="N122" s="2" t="e">
        <f t="shared" si="5"/>
        <v>#N/A</v>
      </c>
      <c r="O122" s="2" t="str">
        <f>IF(J122="Domain",
   TEXT(
     COUNTIFS($J$2:J122, "Domain", $C$2:C122, C122),
   "00"),
"")</f>
        <v/>
      </c>
      <c r="P122" s="2" t="str">
        <f>IF(J122="Attribute",
   TEXT(
      IF(COUNTIFS($C$2:C122, C122, $K$2:K122, K122)&gt;1,
         COUNTIFS($C$2:C122, C122, $H$2:H122, H122, $J$2:J122, "Attribute") - 1,
         COUNTIFS($C$2:C122, C122, $H$2:H122, H122, $J$2:J122, "Attribute")
      ),
   "00") &amp;
   IF(COUNTIFS($C$2:C122, C122, $K$2:K122, K122)&gt;1,
      "." &amp; COUNTIFS($C$2:C122, C122, $K$2:K122, K122) - 1,
      ""
   ),
"")</f>
        <v>02.2</v>
      </c>
      <c r="Q122" s="2" t="s">
        <v>6968</v>
      </c>
      <c r="R122" s="2" t="s">
        <v>6968</v>
      </c>
      <c r="S122" s="2" t="s">
        <v>6969</v>
      </c>
      <c r="U122" s="2" t="s">
        <v>2236</v>
      </c>
      <c r="V122" s="2" t="s">
        <v>2236</v>
      </c>
      <c r="W122" s="2" t="s">
        <v>2236</v>
      </c>
      <c r="X122" s="2" t="b">
        <v>1</v>
      </c>
      <c r="Y122" s="2" t="s">
        <v>6608</v>
      </c>
      <c r="Z122" s="2" t="s">
        <v>2236</v>
      </c>
      <c r="AA122" s="2" t="s">
        <v>6951</v>
      </c>
      <c r="AB122" s="2" t="s">
        <v>6951</v>
      </c>
      <c r="AC122" s="2" t="s">
        <v>2640</v>
      </c>
      <c r="AD122" s="2" t="s">
        <v>6731</v>
      </c>
      <c r="AE122" s="2" t="s">
        <v>6822</v>
      </c>
      <c r="AF122" s="2" t="s">
        <v>6598</v>
      </c>
      <c r="AG122" s="2" t="s">
        <v>6196</v>
      </c>
      <c r="AH122" s="2" t="s">
        <v>6196</v>
      </c>
      <c r="AI122" s="2" t="s">
        <v>3109</v>
      </c>
      <c r="AJ122" s="2" t="s">
        <v>6196</v>
      </c>
      <c r="AK122" s="2" t="s">
        <v>2236</v>
      </c>
      <c r="AL122" s="2" t="s">
        <v>2236</v>
      </c>
      <c r="AM122" s="2" t="s">
        <v>6196</v>
      </c>
    </row>
    <row r="123" spans="1:39" ht="15.95" hidden="1">
      <c r="A123" s="2">
        <v>500</v>
      </c>
      <c r="B123" s="2">
        <f t="shared" si="11"/>
        <v>4</v>
      </c>
      <c r="C123" s="2">
        <v>238</v>
      </c>
      <c r="D123" s="2" t="s">
        <v>6970</v>
      </c>
      <c r="E123" s="2" t="s">
        <v>5710</v>
      </c>
      <c r="F123" s="2" t="s">
        <v>3310</v>
      </c>
      <c r="G123" s="2" t="str">
        <f t="shared" si="10"/>
        <v>2021</v>
      </c>
      <c r="H123" s="2" t="s">
        <v>3317</v>
      </c>
      <c r="I123" s="2" t="s">
        <v>6757</v>
      </c>
      <c r="J123" s="2" t="s">
        <v>6238</v>
      </c>
      <c r="K123" s="2" t="s">
        <v>3328</v>
      </c>
      <c r="L123" s="2" t="str">
        <f>IF(J123="Domain", TEXT(COUNTIF($J$2:J123, "Domain"), "00"), "")</f>
        <v/>
      </c>
      <c r="M123" s="2" t="str">
        <f>IF(J123="Sub-domain", "SD" &amp; TEXT(COUNTIF($J$2:J123, "Sub-domain"), "00"), "")</f>
        <v/>
      </c>
      <c r="N123" s="2" t="e">
        <f t="shared" si="5"/>
        <v>#N/A</v>
      </c>
      <c r="O123" s="2" t="str">
        <f>IF(J123="Domain",
   TEXT(
     COUNTIFS($J$2:J123, "Domain", $C$2:C123, C123),
   "00"),
"")</f>
        <v/>
      </c>
      <c r="P123" s="2" t="str">
        <f>IF(J123="Attribute",
   TEXT(
      IF(COUNTIFS($C$2:C123, C123, $K$2:K123, K123)&gt;1,
         COUNTIFS($C$2:C123, C123, $H$2:H123, H123, $J$2:J123, "Attribute") - 1,
         COUNTIFS($C$2:C123, C123, $H$2:H123, H123, $J$2:J123, "Attribute")
      ),
   "00") &amp;
   IF(COUNTIFS($C$2:C123, C123, $K$2:K123, K123)&gt;1,
      "." &amp; COUNTIFS($C$2:C123, C123, $K$2:K123, K123) - 1,
      ""
   ),
"")</f>
        <v>01</v>
      </c>
      <c r="Q123" s="2" t="s">
        <v>3328</v>
      </c>
      <c r="R123" s="2" t="s">
        <v>2236</v>
      </c>
      <c r="S123" s="2" t="s">
        <v>2170</v>
      </c>
      <c r="U123" s="2" t="s">
        <v>2236</v>
      </c>
      <c r="V123" s="2" t="s">
        <v>2236</v>
      </c>
      <c r="W123" s="2" t="s">
        <v>3329</v>
      </c>
      <c r="Z123" s="2" t="s">
        <v>2236</v>
      </c>
      <c r="AA123" s="2" t="s">
        <v>6951</v>
      </c>
      <c r="AB123" s="2" t="s">
        <v>6951</v>
      </c>
      <c r="AC123" s="2" t="s">
        <v>2640</v>
      </c>
      <c r="AD123" s="2" t="s">
        <v>6731</v>
      </c>
      <c r="AE123" s="2" t="s">
        <v>6822</v>
      </c>
      <c r="AF123" s="2" t="s">
        <v>6598</v>
      </c>
      <c r="AG123" s="2" t="s">
        <v>6196</v>
      </c>
      <c r="AH123" s="2" t="s">
        <v>6196</v>
      </c>
      <c r="AI123" s="2" t="s">
        <v>3109</v>
      </c>
      <c r="AJ123" s="2" t="s">
        <v>6196</v>
      </c>
      <c r="AK123" s="2" t="s">
        <v>2236</v>
      </c>
      <c r="AL123" s="2" t="s">
        <v>2236</v>
      </c>
      <c r="AM123" s="2" t="s">
        <v>6196</v>
      </c>
    </row>
    <row r="124" spans="1:39" ht="15.95" hidden="1">
      <c r="A124" s="2">
        <v>455</v>
      </c>
      <c r="B124" s="2">
        <f t="shared" si="11"/>
        <v>5</v>
      </c>
      <c r="C124" s="2">
        <v>488</v>
      </c>
      <c r="D124" s="2" t="s">
        <v>6971</v>
      </c>
      <c r="E124" s="2" t="s">
        <v>5865</v>
      </c>
      <c r="F124" s="2" t="s">
        <v>2316</v>
      </c>
      <c r="G124" s="2" t="str">
        <f t="shared" si="10"/>
        <v>2019</v>
      </c>
      <c r="H124" s="2" t="s">
        <v>2337</v>
      </c>
      <c r="I124" s="2" t="s">
        <v>6816</v>
      </c>
      <c r="J124" s="2" t="s">
        <v>6238</v>
      </c>
      <c r="K124" s="2" t="s">
        <v>6972</v>
      </c>
      <c r="L124" s="2" t="str">
        <f>IF(J124="Domain", TEXT(COUNTIF($J$2:J124, "Domain"), "00"), "")</f>
        <v/>
      </c>
      <c r="M124" s="2" t="str">
        <f>IF(J124="Sub-domain", "SD" &amp; TEXT(COUNTIF($J$2:J124, "Sub-domain"), "00"), "")</f>
        <v/>
      </c>
      <c r="N124" s="2" t="e">
        <f t="shared" si="5"/>
        <v>#N/A</v>
      </c>
      <c r="O124" s="2" t="str">
        <f>IF(J124="Domain",
   TEXT(
     COUNTIFS($J$2:J124, "Domain", $C$2:C124, C124),
   "00"),
"")</f>
        <v/>
      </c>
      <c r="P124" s="2" t="str">
        <f>IF(J124="Attribute",
   TEXT(
      IF(COUNTIFS($C$2:C124, C124, $K$2:K124, K124)&gt;1,
         COUNTIFS($C$2:C124, C124, $H$2:H124, H124, $J$2:J124, "Attribute") - 1,
         COUNTIFS($C$2:C124, C124, $H$2:H124, H124, $J$2:J124, "Attribute")
      ),
   "00") &amp;
   IF(COUNTIFS($C$2:C124, C124, $K$2:K124, K124)&gt;1,
      "." &amp; COUNTIFS($C$2:C124, C124, $K$2:K124, K124) - 1,
      ""
   ),
"")</f>
        <v>06</v>
      </c>
      <c r="Q124" s="2" t="s">
        <v>2373</v>
      </c>
      <c r="R124" s="2" t="s">
        <v>2373</v>
      </c>
      <c r="S124" s="2" t="s">
        <v>2170</v>
      </c>
      <c r="U124" s="2" t="s">
        <v>2236</v>
      </c>
      <c r="V124" s="2" t="s">
        <v>5873</v>
      </c>
      <c r="W124" s="2" t="s">
        <v>2236</v>
      </c>
      <c r="Z124" s="2" t="s">
        <v>6196</v>
      </c>
      <c r="AA124" s="2" t="s">
        <v>6973</v>
      </c>
      <c r="AB124" s="2" t="s">
        <v>6973</v>
      </c>
      <c r="AC124" s="2" t="s">
        <v>2636</v>
      </c>
      <c r="AD124" s="2" t="s">
        <v>6621</v>
      </c>
      <c r="AE124" s="2" t="s">
        <v>6974</v>
      </c>
      <c r="AF124" s="2" t="s">
        <v>6894</v>
      </c>
      <c r="AG124" s="2" t="s">
        <v>6972</v>
      </c>
      <c r="AH124" s="2" t="s">
        <v>6196</v>
      </c>
      <c r="AI124" s="2" t="s">
        <v>6762</v>
      </c>
      <c r="AJ124" s="2" t="s">
        <v>6893</v>
      </c>
      <c r="AK124" s="2" t="s">
        <v>2236</v>
      </c>
      <c r="AL124" s="2" t="s">
        <v>6196</v>
      </c>
      <c r="AM124" s="2" t="s">
        <v>6892</v>
      </c>
    </row>
    <row r="125" spans="1:39" ht="15.95" hidden="1">
      <c r="A125" s="2">
        <v>676</v>
      </c>
      <c r="B125" s="2">
        <f>COUNTIF(Q125:V125,"&lt;&gt;N/A")</f>
        <v>5</v>
      </c>
      <c r="C125" s="2">
        <v>13689</v>
      </c>
      <c r="D125" s="2" t="s">
        <v>6975</v>
      </c>
      <c r="E125" s="2" t="s">
        <v>6010</v>
      </c>
      <c r="F125" s="2" t="s">
        <v>4871</v>
      </c>
      <c r="G125" s="2" t="str">
        <f t="shared" si="10"/>
        <v>2022</v>
      </c>
      <c r="H125" s="2" t="s">
        <v>6713</v>
      </c>
      <c r="I125" s="2" t="s">
        <v>6757</v>
      </c>
      <c r="J125" s="2" t="s">
        <v>6238</v>
      </c>
      <c r="K125" s="2" t="s">
        <v>6972</v>
      </c>
      <c r="L125" s="2" t="str">
        <f>IF(J125="Domain", TEXT(COUNTIF($J$2:J125, "Domain"), "00"), "")</f>
        <v/>
      </c>
      <c r="M125" s="2" t="str">
        <f>IF(J125="Sub-domain", "SD" &amp; TEXT(COUNTIF($J$2:J125, "Sub-domain"), "00"), "")</f>
        <v/>
      </c>
      <c r="N125" s="2" t="e">
        <f t="shared" si="5"/>
        <v>#N/A</v>
      </c>
      <c r="O125" s="2" t="str">
        <f>IF(J125="Domain",
   TEXT(
     COUNTIFS($J$2:J125, "Domain", $C$2:C125, C125),
   "00"),
"")</f>
        <v/>
      </c>
      <c r="P125" s="2" t="str">
        <f>IF(J125="Attribute",
   TEXT(
      IF(COUNTIFS($C$2:C125, C125, $K$2:K125, K125)&gt;1,
         COUNTIFS($C$2:C125, C125, $H$2:H125, H125, $J$2:J125, "Attribute") - 1,
         COUNTIFS($C$2:C125, C125, $H$2:H125, H125, $J$2:J125, "Attribute")
      ),
   "00") &amp;
   IF(COUNTIFS($C$2:C125, C125, $K$2:K125, K125)&gt;1,
      "." &amp; COUNTIFS($C$2:C125, C125, $K$2:K125, K125) - 1,
      ""
   ),
"")</f>
        <v>05</v>
      </c>
      <c r="Q125" s="2" t="s">
        <v>6040</v>
      </c>
      <c r="R125" s="2" t="s">
        <v>6040</v>
      </c>
      <c r="S125" s="2" t="s">
        <v>2170</v>
      </c>
      <c r="U125" s="2" t="s">
        <v>6976</v>
      </c>
      <c r="V125" s="2" t="s">
        <v>2236</v>
      </c>
      <c r="W125" s="2" t="s">
        <v>2236</v>
      </c>
      <c r="Z125" s="2" t="s">
        <v>6196</v>
      </c>
      <c r="AA125" s="2" t="s">
        <v>6973</v>
      </c>
      <c r="AB125" s="2" t="s">
        <v>6973</v>
      </c>
      <c r="AC125" s="2" t="s">
        <v>2636</v>
      </c>
      <c r="AD125" s="2" t="s">
        <v>6621</v>
      </c>
      <c r="AE125" s="2" t="s">
        <v>6974</v>
      </c>
      <c r="AF125" s="2" t="s">
        <v>6894</v>
      </c>
      <c r="AG125" s="2" t="s">
        <v>6972</v>
      </c>
      <c r="AH125" s="2" t="s">
        <v>6196</v>
      </c>
      <c r="AI125" s="2" t="s">
        <v>6762</v>
      </c>
      <c r="AJ125" s="2" t="s">
        <v>6893</v>
      </c>
      <c r="AK125" s="2" t="s">
        <v>2236</v>
      </c>
      <c r="AL125" s="2" t="s">
        <v>6196</v>
      </c>
      <c r="AM125" s="2" t="s">
        <v>6892</v>
      </c>
    </row>
    <row r="126" spans="1:39" ht="15.95" hidden="1">
      <c r="A126" s="2">
        <v>43</v>
      </c>
      <c r="B126" s="2">
        <f t="shared" ref="B126:B148" si="12">COUNTIF(Q126:W126,"&lt;&gt;N/A")</f>
        <v>6</v>
      </c>
      <c r="C126" s="2">
        <v>2683</v>
      </c>
      <c r="D126" s="2" t="s">
        <v>6977</v>
      </c>
      <c r="E126" s="2" t="s">
        <v>5565</v>
      </c>
      <c r="F126" s="2" t="s">
        <v>4156</v>
      </c>
      <c r="G126" s="2" t="str">
        <f t="shared" si="10"/>
        <v>1993</v>
      </c>
      <c r="H126" s="1" t="s">
        <v>2236</v>
      </c>
      <c r="I126" s="2" t="s">
        <v>6978</v>
      </c>
      <c r="J126" s="2" t="s">
        <v>6238</v>
      </c>
      <c r="K126" s="2" t="s">
        <v>6978</v>
      </c>
      <c r="L126" s="2" t="str">
        <f>IF(J126="Domain", TEXT(COUNTIF($J$2:J126, "Domain"), "00"), "")</f>
        <v/>
      </c>
      <c r="M126" s="2" t="str">
        <f>IF(J126="Sub-domain", "SD" &amp; TEXT(COUNTIF($J$2:J126, "Sub-domain"), "00"), "")</f>
        <v/>
      </c>
      <c r="N126" s="2" t="e">
        <f t="shared" si="5"/>
        <v>#N/A</v>
      </c>
      <c r="O126" s="2" t="str">
        <f>IF(J126="Domain",
   TEXT(
     COUNTIFS($J$2:J126, "Domain", $C$2:C126, C126),
   "00"),
"")</f>
        <v/>
      </c>
      <c r="P126" s="2" t="str">
        <f>IF(J126="Attribute",
   TEXT(
      IF(COUNTIFS($C$2:C126, C126, $K$2:K126, K126)&gt;1,
         COUNTIFS($C$2:C126, C126, $H$2:H126, H126, $J$2:J126, "Attribute") - 1,
         COUNTIFS($C$2:C126, C126, $H$2:H126, H126, $J$2:J126, "Attribute")
      ),
   "00") &amp;
   IF(COUNTIFS($C$2:C126, C126, $K$2:K126, K126)&gt;1,
      "." &amp; COUNTIFS($C$2:C126, C126, $K$2:K126, K126) - 1,
      ""
   ),
"")</f>
        <v>01</v>
      </c>
      <c r="Q126" s="2" t="s">
        <v>6979</v>
      </c>
      <c r="R126" s="2" t="s">
        <v>6979</v>
      </c>
      <c r="S126" s="2" t="s">
        <v>2170</v>
      </c>
      <c r="U126" s="2" t="s">
        <v>4164</v>
      </c>
      <c r="V126" s="2" t="s">
        <v>4165</v>
      </c>
      <c r="W126" s="2" t="s">
        <v>2236</v>
      </c>
      <c r="Z126" s="2" t="s">
        <v>2236</v>
      </c>
      <c r="AA126" s="2" t="s">
        <v>6980</v>
      </c>
      <c r="AB126" s="2" t="s">
        <v>6980</v>
      </c>
      <c r="AC126" s="2" t="s">
        <v>2636</v>
      </c>
      <c r="AD126" s="2" t="s">
        <v>4069</v>
      </c>
      <c r="AE126" s="2" t="s">
        <v>6978</v>
      </c>
      <c r="AF126" s="2" t="s">
        <v>6981</v>
      </c>
      <c r="AG126" s="2" t="s">
        <v>6196</v>
      </c>
      <c r="AH126" s="2" t="s">
        <v>6196</v>
      </c>
      <c r="AI126" s="22" t="s">
        <v>6214</v>
      </c>
      <c r="AJ126" s="2" t="s">
        <v>2601</v>
      </c>
      <c r="AK126" s="2" t="s">
        <v>6613</v>
      </c>
      <c r="AL126" s="2" t="s">
        <v>2236</v>
      </c>
      <c r="AM126" s="2" t="s">
        <v>6197</v>
      </c>
    </row>
    <row r="127" spans="1:39" ht="15.95" hidden="1">
      <c r="A127" s="2">
        <v>37</v>
      </c>
      <c r="B127" s="2">
        <f t="shared" si="12"/>
        <v>3</v>
      </c>
      <c r="C127" s="2">
        <v>2312</v>
      </c>
      <c r="D127" s="2" t="s">
        <v>6982</v>
      </c>
      <c r="E127" s="2" t="s">
        <v>5923</v>
      </c>
      <c r="F127" s="2" t="s">
        <v>4040</v>
      </c>
      <c r="G127" s="2" t="str">
        <f t="shared" si="10"/>
        <v>2003</v>
      </c>
      <c r="H127" s="2" t="s">
        <v>4069</v>
      </c>
      <c r="I127" s="2" t="s">
        <v>6978</v>
      </c>
      <c r="J127" s="2" t="s">
        <v>6238</v>
      </c>
      <c r="K127" s="2" t="s">
        <v>6978</v>
      </c>
      <c r="L127" s="2" t="str">
        <f>IF(J127="Domain", TEXT(COUNTIF($J$2:J127, "Domain"), "00"), "")</f>
        <v/>
      </c>
      <c r="M127" s="2" t="str">
        <f>IF(J127="Sub-domain", "SD" &amp; TEXT(COUNTIF($J$2:J127, "Sub-domain"), "00"), "")</f>
        <v/>
      </c>
      <c r="N127" s="2" t="e">
        <f t="shared" si="5"/>
        <v>#N/A</v>
      </c>
      <c r="O127" s="2" t="str">
        <f>IF(J127="Domain",
   TEXT(
     COUNTIFS($J$2:J127, "Domain", $C$2:C127, C127),
   "00"),
"")</f>
        <v/>
      </c>
      <c r="P127" s="2" t="str">
        <f>IF(J127="Attribute",
   TEXT(
      IF(COUNTIFS($C$2:C127, C127, $K$2:K127, K127)&gt;1,
         COUNTIFS($C$2:C127, C127, $H$2:H127, H127, $J$2:J127, "Attribute") - 1,
         COUNTIFS($C$2:C127, C127, $H$2:H127, H127, $J$2:J127, "Attribute")
      ),
   "00") &amp;
   IF(COUNTIFS($C$2:C127, C127, $K$2:K127, K127)&gt;1,
      "." &amp; COUNTIFS($C$2:C127, C127, $K$2:K127, K127) - 1,
      ""
   ),
"")</f>
        <v>01</v>
      </c>
      <c r="Q127" s="2" t="s">
        <v>2236</v>
      </c>
      <c r="R127" s="2" t="s">
        <v>2236</v>
      </c>
      <c r="S127" s="2" t="s">
        <v>2170</v>
      </c>
      <c r="U127" s="2" t="s">
        <v>2236</v>
      </c>
      <c r="V127" s="2" t="s">
        <v>2236</v>
      </c>
      <c r="W127" s="2" t="s">
        <v>4073</v>
      </c>
      <c r="Z127" s="2" t="s">
        <v>2236</v>
      </c>
      <c r="AA127" s="2" t="s">
        <v>6980</v>
      </c>
      <c r="AB127" s="2" t="s">
        <v>6980</v>
      </c>
      <c r="AC127" s="2" t="s">
        <v>2636</v>
      </c>
      <c r="AD127" s="2" t="s">
        <v>4069</v>
      </c>
      <c r="AE127" s="2" t="s">
        <v>6978</v>
      </c>
      <c r="AF127" s="2" t="s">
        <v>6983</v>
      </c>
      <c r="AG127" s="2" t="s">
        <v>6196</v>
      </c>
      <c r="AH127" s="2" t="s">
        <v>6196</v>
      </c>
      <c r="AI127" s="2" t="s">
        <v>6214</v>
      </c>
      <c r="AJ127" s="2" t="s">
        <v>2601</v>
      </c>
      <c r="AK127" s="2" t="s">
        <v>2236</v>
      </c>
      <c r="AL127" s="2" t="s">
        <v>2236</v>
      </c>
      <c r="AM127" s="2" t="s">
        <v>2236</v>
      </c>
    </row>
    <row r="128" spans="1:39" ht="15.95" hidden="1">
      <c r="A128" s="2">
        <v>36</v>
      </c>
      <c r="B128" s="2">
        <f t="shared" si="12"/>
        <v>3</v>
      </c>
      <c r="C128" s="2">
        <v>5354</v>
      </c>
      <c r="D128" s="2" t="s">
        <v>6984</v>
      </c>
      <c r="E128" s="2" t="s">
        <v>5911</v>
      </c>
      <c r="F128" s="2" t="s">
        <v>4320</v>
      </c>
      <c r="G128" s="2" t="str">
        <f t="shared" si="10"/>
        <v>2009</v>
      </c>
      <c r="H128" s="2" t="s">
        <v>4332</v>
      </c>
      <c r="I128" s="2" t="s">
        <v>6978</v>
      </c>
      <c r="J128" s="2" t="s">
        <v>6238</v>
      </c>
      <c r="K128" s="2" t="s">
        <v>6978</v>
      </c>
      <c r="L128" s="2" t="str">
        <f>IF(J128="Domain", TEXT(COUNTIF($J$2:J128, "Domain"), "00"), "")</f>
        <v/>
      </c>
      <c r="M128" s="2" t="str">
        <f>IF(J128="Sub-domain", "SD" &amp; TEXT(COUNTIF($J$2:J128, "Sub-domain"), "00"), "")</f>
        <v/>
      </c>
      <c r="N128" s="2" t="e">
        <f t="shared" si="5"/>
        <v>#N/A</v>
      </c>
      <c r="O128" s="2" t="str">
        <f>IF(J128="Domain",
   TEXT(
     COUNTIFS($J$2:J128, "Domain", $C$2:C128, C128),
   "00"),
"")</f>
        <v/>
      </c>
      <c r="P128" s="2" t="str">
        <f>IF(J128="Attribute",
   TEXT(
      IF(COUNTIFS($C$2:C128, C128, $K$2:K128, K128)&gt;1,
         COUNTIFS($C$2:C128, C128, $H$2:H128, H128, $J$2:J128, "Attribute") - 1,
         COUNTIFS($C$2:C128, C128, $H$2:H128, H128, $J$2:J128, "Attribute")
      ),
   "00") &amp;
   IF(COUNTIFS($C$2:C128, C128, $K$2:K128, K128)&gt;1,
      "." &amp; COUNTIFS($C$2:C128, C128, $K$2:K128, K128) - 1,
      ""
   ),
"")</f>
        <v>01</v>
      </c>
      <c r="Q128" s="2" t="s">
        <v>2236</v>
      </c>
      <c r="R128" s="2" t="s">
        <v>2236</v>
      </c>
      <c r="S128" s="2" t="s">
        <v>2170</v>
      </c>
      <c r="U128" s="2" t="s">
        <v>2236</v>
      </c>
      <c r="V128" s="2" t="s">
        <v>6985</v>
      </c>
      <c r="W128" s="2" t="s">
        <v>2236</v>
      </c>
      <c r="Z128" s="2" t="s">
        <v>2236</v>
      </c>
      <c r="AA128" s="2" t="s">
        <v>6980</v>
      </c>
      <c r="AB128" s="2" t="s">
        <v>6980</v>
      </c>
      <c r="AC128" s="2" t="s">
        <v>2636</v>
      </c>
      <c r="AD128" s="2" t="s">
        <v>4069</v>
      </c>
      <c r="AE128" s="2" t="s">
        <v>6978</v>
      </c>
      <c r="AF128" s="2" t="s">
        <v>6983</v>
      </c>
      <c r="AG128" s="2" t="s">
        <v>6196</v>
      </c>
      <c r="AH128" s="2" t="s">
        <v>6196</v>
      </c>
      <c r="AI128" s="2" t="s">
        <v>6214</v>
      </c>
      <c r="AJ128" s="2" t="s">
        <v>2601</v>
      </c>
      <c r="AK128" s="2" t="s">
        <v>2236</v>
      </c>
      <c r="AL128" s="2" t="s">
        <v>2236</v>
      </c>
      <c r="AM128" s="2" t="s">
        <v>6986</v>
      </c>
    </row>
    <row r="129" spans="1:39" ht="15.95" hidden="1">
      <c r="A129" s="2">
        <v>35</v>
      </c>
      <c r="B129" s="2">
        <f t="shared" si="12"/>
        <v>3</v>
      </c>
      <c r="C129" s="2">
        <v>12387</v>
      </c>
      <c r="D129" s="2" t="s">
        <v>6987</v>
      </c>
      <c r="E129" s="2" t="s">
        <v>5645</v>
      </c>
      <c r="F129" s="2" t="s">
        <v>4666</v>
      </c>
      <c r="G129" s="2" t="str">
        <f t="shared" si="10"/>
        <v>2010</v>
      </c>
      <c r="H129" s="22" t="s">
        <v>4695</v>
      </c>
      <c r="I129" s="2" t="s">
        <v>6978</v>
      </c>
      <c r="J129" s="2" t="s">
        <v>6238</v>
      </c>
      <c r="K129" s="2" t="s">
        <v>6978</v>
      </c>
      <c r="L129" s="2" t="str">
        <f>IF(J129="Domain", TEXT(COUNTIF($J$2:J129, "Domain"), "00"), "")</f>
        <v/>
      </c>
      <c r="M129" s="2" t="str">
        <f>IF(J129="Sub-domain", "SD" &amp; TEXT(COUNTIF($J$2:J129, "Sub-domain"), "00"), "")</f>
        <v/>
      </c>
      <c r="N129" s="2" t="e">
        <f t="shared" si="5"/>
        <v>#N/A</v>
      </c>
      <c r="O129" s="2" t="str">
        <f>IF(J129="Domain",
   TEXT(
     COUNTIFS($J$2:J129, "Domain", $C$2:C129, C129),
   "00"),
"")</f>
        <v/>
      </c>
      <c r="P129" s="2" t="str">
        <f>IF(J129="Attribute",
   TEXT(
      IF(COUNTIFS($C$2:C129, C129, $K$2:K129, K129)&gt;1,
         COUNTIFS($C$2:C129, C129, $H$2:H129, H129, $J$2:J129, "Attribute") - 1,
         COUNTIFS($C$2:C129, C129, $H$2:H129, H129, $J$2:J129, "Attribute")
      ),
   "00") &amp;
   IF(COUNTIFS($C$2:C129, C129, $K$2:K129, K129)&gt;1,
      "." &amp; COUNTIFS($C$2:C129, C129, $K$2:K129, K129) - 1,
      ""
   ),
"")</f>
        <v>02</v>
      </c>
      <c r="Q129" s="2" t="s">
        <v>2236</v>
      </c>
      <c r="R129" s="2" t="s">
        <v>2236</v>
      </c>
      <c r="S129" s="2" t="s">
        <v>2170</v>
      </c>
      <c r="U129" s="2" t="s">
        <v>2236</v>
      </c>
      <c r="V129" s="2" t="s">
        <v>2236</v>
      </c>
      <c r="W129" s="2" t="s">
        <v>5659</v>
      </c>
      <c r="Z129" s="2" t="s">
        <v>2236</v>
      </c>
      <c r="AA129" s="2" t="s">
        <v>6980</v>
      </c>
      <c r="AB129" s="2" t="s">
        <v>6980</v>
      </c>
      <c r="AC129" s="2" t="s">
        <v>2636</v>
      </c>
      <c r="AD129" s="2" t="s">
        <v>4069</v>
      </c>
      <c r="AE129" s="2" t="s">
        <v>6978</v>
      </c>
      <c r="AF129" s="2" t="s">
        <v>6983</v>
      </c>
      <c r="AG129" s="2" t="s">
        <v>6196</v>
      </c>
      <c r="AH129" s="2" t="s">
        <v>6196</v>
      </c>
      <c r="AI129" s="2" t="s">
        <v>6214</v>
      </c>
      <c r="AJ129" s="2" t="s">
        <v>2601</v>
      </c>
      <c r="AK129" s="2" t="s">
        <v>2236</v>
      </c>
      <c r="AL129" s="2" t="s">
        <v>2236</v>
      </c>
      <c r="AM129" s="2" t="s">
        <v>6986</v>
      </c>
    </row>
    <row r="130" spans="1:39" ht="15.95" hidden="1">
      <c r="A130" s="2">
        <v>38</v>
      </c>
      <c r="B130" s="2">
        <f t="shared" si="12"/>
        <v>4</v>
      </c>
      <c r="C130" s="2">
        <v>1444</v>
      </c>
      <c r="D130" s="2" t="s">
        <v>6988</v>
      </c>
      <c r="E130" s="2" t="s">
        <v>5346</v>
      </c>
      <c r="F130" s="2" t="s">
        <v>3694</v>
      </c>
      <c r="G130" s="2" t="str">
        <f t="shared" si="10"/>
        <v>2015</v>
      </c>
      <c r="H130" s="2" t="s">
        <v>2236</v>
      </c>
      <c r="I130" s="2" t="s">
        <v>6978</v>
      </c>
      <c r="J130" s="2" t="s">
        <v>6238</v>
      </c>
      <c r="K130" s="2" t="s">
        <v>6978</v>
      </c>
      <c r="L130" s="2" t="str">
        <f>IF(J130="Domain", TEXT(COUNTIF($J$2:J130, "Domain"), "00"), "")</f>
        <v/>
      </c>
      <c r="M130" s="2" t="str">
        <f>IF(J130="Sub-domain", "SD" &amp; TEXT(COUNTIF($J$2:J130, "Sub-domain"), "00"), "")</f>
        <v/>
      </c>
      <c r="N130" s="2" t="e">
        <f t="shared" ref="N130:N193" si="13">IF(J130="Attribute", IF(H130="", "N/A", INDEX(N:N, MATCH(H130, L:L, 0))), "")</f>
        <v>#N/A</v>
      </c>
      <c r="O130" s="2" t="str">
        <f>IF(J130="Domain",
   TEXT(
     COUNTIFS($J$2:J130, "Domain", $C$2:C130, C130),
   "00"),
"")</f>
        <v/>
      </c>
      <c r="P130" s="2" t="str">
        <f>IF(J130="Attribute",
   TEXT(
      IF(COUNTIFS($C$2:C130, C130, $K$2:K130, K130)&gt;1,
         COUNTIFS($C$2:C130, C130, $H$2:H130, H130, $J$2:J130, "Attribute") - 1,
         COUNTIFS($C$2:C130, C130, $H$2:H130, H130, $J$2:J130, "Attribute")
      ),
   "00") &amp;
   IF(COUNTIFS($C$2:C130, C130, $K$2:K130, K130)&gt;1,
      "." &amp; COUNTIFS($C$2:C130, C130, $K$2:K130, K130) - 1,
      ""
   ),
"")</f>
        <v>04</v>
      </c>
      <c r="Q130" s="2" t="s">
        <v>5348</v>
      </c>
      <c r="R130" s="2" t="s">
        <v>5348</v>
      </c>
      <c r="S130" s="2" t="s">
        <v>2170</v>
      </c>
      <c r="U130" s="2" t="s">
        <v>2236</v>
      </c>
      <c r="V130" s="2" t="s">
        <v>2236</v>
      </c>
      <c r="W130" s="2" t="s">
        <v>2236</v>
      </c>
      <c r="Z130" s="2" t="s">
        <v>2236</v>
      </c>
      <c r="AA130" s="2" t="s">
        <v>6980</v>
      </c>
      <c r="AB130" s="2" t="s">
        <v>6980</v>
      </c>
      <c r="AC130" s="2" t="s">
        <v>6196</v>
      </c>
      <c r="AD130" s="2" t="s">
        <v>6196</v>
      </c>
      <c r="AE130" s="2" t="s">
        <v>2236</v>
      </c>
      <c r="AF130" s="2" t="s">
        <v>6983</v>
      </c>
      <c r="AG130" s="2" t="s">
        <v>6196</v>
      </c>
      <c r="AH130" s="2" t="s">
        <v>6791</v>
      </c>
      <c r="AI130" s="2" t="s">
        <v>6214</v>
      </c>
      <c r="AJ130" s="2" t="s">
        <v>2601</v>
      </c>
      <c r="AK130" s="2" t="s">
        <v>2236</v>
      </c>
      <c r="AL130" s="2" t="s">
        <v>2236</v>
      </c>
      <c r="AM130" s="2" t="s">
        <v>2236</v>
      </c>
    </row>
    <row r="131" spans="1:39" ht="15.95" hidden="1">
      <c r="A131" s="2">
        <v>42</v>
      </c>
      <c r="B131" s="2">
        <f t="shared" si="12"/>
        <v>5</v>
      </c>
      <c r="C131" s="2">
        <v>223</v>
      </c>
      <c r="D131" s="2" t="s">
        <v>6989</v>
      </c>
      <c r="E131" s="2" t="s">
        <v>6145</v>
      </c>
      <c r="F131" s="2" t="s">
        <v>6146</v>
      </c>
      <c r="G131" s="2" t="str">
        <f t="shared" si="10"/>
        <v>2021</v>
      </c>
      <c r="H131" s="2" t="s">
        <v>6170</v>
      </c>
      <c r="I131" s="2" t="s">
        <v>6978</v>
      </c>
      <c r="J131" s="2" t="s">
        <v>6238</v>
      </c>
      <c r="K131" s="2" t="s">
        <v>6978</v>
      </c>
      <c r="L131" s="2" t="str">
        <f>IF(J131="Domain", TEXT(COUNTIF($J$2:J131, "Domain"), "00"), "")</f>
        <v/>
      </c>
      <c r="M131" s="2" t="str">
        <f>IF(J131="Sub-domain", "SD" &amp; TEXT(COUNTIF($J$2:J131, "Sub-domain"), "00"), "")</f>
        <v/>
      </c>
      <c r="N131" s="2" t="e">
        <f t="shared" si="13"/>
        <v>#N/A</v>
      </c>
      <c r="O131" s="2" t="str">
        <f>IF(J131="Domain",
   TEXT(
     COUNTIFS($J$2:J131, "Domain", $C$2:C131, C131),
   "00"),
"")</f>
        <v/>
      </c>
      <c r="P131" s="2" t="str">
        <f>IF(J131="Attribute",
   TEXT(
      IF(COUNTIFS($C$2:C131, C131, $K$2:K131, K131)&gt;1,
         COUNTIFS($C$2:C131, C131, $H$2:H131, H131, $J$2:J131, "Attribute") - 1,
         COUNTIFS($C$2:C131, C131, $H$2:H131, H131, $J$2:J131, "Attribute")
      ),
   "00") &amp;
   IF(COUNTIFS($C$2:C131, C131, $K$2:K131, K131)&gt;1,
      "." &amp; COUNTIFS($C$2:C131, C131, $K$2:K131, K131) - 1,
      ""
   ),
"")</f>
        <v>02</v>
      </c>
      <c r="Q131" s="2" t="s">
        <v>6174</v>
      </c>
      <c r="R131" s="2" t="s">
        <v>6174</v>
      </c>
      <c r="S131" s="2" t="s">
        <v>2170</v>
      </c>
      <c r="U131" s="2" t="s">
        <v>2236</v>
      </c>
      <c r="V131" s="2" t="s">
        <v>2236</v>
      </c>
      <c r="W131" s="2" t="s">
        <v>6173</v>
      </c>
      <c r="Z131" s="2" t="s">
        <v>2236</v>
      </c>
      <c r="AA131" s="2" t="s">
        <v>6980</v>
      </c>
      <c r="AB131" s="2" t="s">
        <v>6980</v>
      </c>
      <c r="AC131" s="2" t="s">
        <v>2636</v>
      </c>
      <c r="AD131" s="2" t="s">
        <v>4069</v>
      </c>
      <c r="AE131" s="2" t="s">
        <v>6978</v>
      </c>
      <c r="AF131" s="2" t="s">
        <v>6983</v>
      </c>
      <c r="AG131" s="2" t="s">
        <v>6196</v>
      </c>
      <c r="AH131" s="2" t="s">
        <v>6196</v>
      </c>
      <c r="AI131" s="2" t="s">
        <v>6214</v>
      </c>
      <c r="AJ131" s="2" t="s">
        <v>2601</v>
      </c>
      <c r="AK131" s="2" t="s">
        <v>2236</v>
      </c>
      <c r="AL131" s="2" t="s">
        <v>2236</v>
      </c>
      <c r="AM131" s="2" t="s">
        <v>2236</v>
      </c>
    </row>
    <row r="132" spans="1:39" ht="15.95" hidden="1">
      <c r="A132" s="2">
        <v>41</v>
      </c>
      <c r="B132" s="2">
        <f t="shared" si="12"/>
        <v>5</v>
      </c>
      <c r="C132" s="2">
        <v>189</v>
      </c>
      <c r="D132" s="2" t="s">
        <v>6990</v>
      </c>
      <c r="E132" s="2" t="s">
        <v>5994</v>
      </c>
      <c r="F132" s="2" t="s">
        <v>3182</v>
      </c>
      <c r="G132" s="2" t="str">
        <f t="shared" si="10"/>
        <v>2022</v>
      </c>
      <c r="H132" s="22" t="s">
        <v>2601</v>
      </c>
      <c r="I132" s="2" t="s">
        <v>6978</v>
      </c>
      <c r="J132" s="2" t="s">
        <v>6238</v>
      </c>
      <c r="K132" s="2" t="s">
        <v>6978</v>
      </c>
      <c r="L132" s="2" t="str">
        <f>IF(J132="Domain", TEXT(COUNTIF($J$2:J132, "Domain"), "00"), "")</f>
        <v/>
      </c>
      <c r="M132" s="2" t="str">
        <f>IF(J132="Sub-domain", "SD" &amp; TEXT(COUNTIF($J$2:J132, "Sub-domain"), "00"), "")</f>
        <v/>
      </c>
      <c r="N132" s="2" t="e">
        <f t="shared" si="13"/>
        <v>#N/A</v>
      </c>
      <c r="O132" s="2" t="str">
        <f>IF(J132="Domain",
   TEXT(
     COUNTIFS($J$2:J132, "Domain", $C$2:C132, C132),
   "00"),
"")</f>
        <v/>
      </c>
      <c r="P132" s="2" t="str">
        <f>IF(J132="Attribute",
   TEXT(
      IF(COUNTIFS($C$2:C132, C132, $K$2:K132, K132)&gt;1,
         COUNTIFS($C$2:C132, C132, $H$2:H132, H132, $J$2:J132, "Attribute") - 1,
         COUNTIFS($C$2:C132, C132, $H$2:H132, H132, $J$2:J132, "Attribute")
      ),
   "00") &amp;
   IF(COUNTIFS($C$2:C132, C132, $K$2:K132, K132)&gt;1,
      "." &amp; COUNTIFS($C$2:C132, C132, $K$2:K132, K132) - 1,
      ""
   ),
"")</f>
        <v>03</v>
      </c>
      <c r="Q132" s="2" t="s">
        <v>3214</v>
      </c>
      <c r="R132" s="2" t="s">
        <v>3214</v>
      </c>
      <c r="S132" s="2" t="s">
        <v>2170</v>
      </c>
      <c r="U132" s="2" t="s">
        <v>2236</v>
      </c>
      <c r="V132" s="2" t="s">
        <v>2236</v>
      </c>
      <c r="W132" s="2" t="s">
        <v>6991</v>
      </c>
      <c r="Z132" s="2" t="s">
        <v>2236</v>
      </c>
      <c r="AA132" s="2" t="s">
        <v>6980</v>
      </c>
      <c r="AB132" s="2" t="s">
        <v>6980</v>
      </c>
      <c r="AC132" s="2" t="s">
        <v>2636</v>
      </c>
      <c r="AD132" s="2" t="s">
        <v>4069</v>
      </c>
      <c r="AE132" s="2" t="s">
        <v>6978</v>
      </c>
      <c r="AF132" s="2" t="s">
        <v>6983</v>
      </c>
      <c r="AG132" s="2" t="s">
        <v>6196</v>
      </c>
      <c r="AH132" s="2" t="s">
        <v>6196</v>
      </c>
      <c r="AI132" s="2" t="s">
        <v>6214</v>
      </c>
      <c r="AJ132" s="2" t="s">
        <v>2601</v>
      </c>
      <c r="AK132" s="2" t="s">
        <v>2236</v>
      </c>
      <c r="AL132" s="2" t="s">
        <v>2236</v>
      </c>
      <c r="AM132" s="2" t="s">
        <v>2236</v>
      </c>
    </row>
    <row r="133" spans="1:39" ht="15.95" hidden="1">
      <c r="A133" s="2">
        <v>44</v>
      </c>
      <c r="B133" s="2">
        <f t="shared" si="12"/>
        <v>6</v>
      </c>
      <c r="C133" s="2">
        <v>2254</v>
      </c>
      <c r="D133" s="2" t="s">
        <v>6992</v>
      </c>
      <c r="E133" s="2" t="s">
        <v>5451</v>
      </c>
      <c r="F133" s="2" t="s">
        <v>3963</v>
      </c>
      <c r="G133" s="2" t="str">
        <f t="shared" si="10"/>
        <v>2004</v>
      </c>
      <c r="H133" s="2" t="s">
        <v>2601</v>
      </c>
      <c r="I133" s="2" t="s">
        <v>6978</v>
      </c>
      <c r="J133" s="2" t="s">
        <v>6238</v>
      </c>
      <c r="K133" s="2" t="s">
        <v>6993</v>
      </c>
      <c r="L133" s="2" t="str">
        <f>IF(J133="Domain", TEXT(COUNTIF($J$2:J133, "Domain"), "00"), "")</f>
        <v/>
      </c>
      <c r="M133" s="2" t="str">
        <f>IF(J133="Sub-domain", "SD" &amp; TEXT(COUNTIF($J$2:J133, "Sub-domain"), "00"), "")</f>
        <v/>
      </c>
      <c r="N133" s="2" t="e">
        <f t="shared" si="13"/>
        <v>#N/A</v>
      </c>
      <c r="O133" s="2" t="str">
        <f>IF(J133="Domain",
   TEXT(
     COUNTIFS($J$2:J133, "Domain", $C$2:C133, C133),
   "00"),
"")</f>
        <v/>
      </c>
      <c r="P133" s="2" t="str">
        <f>IF(J133="Attribute",
   TEXT(
      IF(COUNTIFS($C$2:C133, C133, $K$2:K133, K133)&gt;1,
         COUNTIFS($C$2:C133, C133, $H$2:H133, H133, $J$2:J133, "Attribute") - 1,
         COUNTIFS($C$2:C133, C133, $H$2:H133, H133, $J$2:J133, "Attribute")
      ),
   "00") &amp;
   IF(COUNTIFS($C$2:C133, C133, $K$2:K133, K133)&gt;1,
      "." &amp; COUNTIFS($C$2:C133, C133, $K$2:K133, K133) - 1,
      ""
   ),
"")</f>
        <v>01</v>
      </c>
      <c r="Q133" s="2" t="s">
        <v>4005</v>
      </c>
      <c r="R133" s="2" t="s">
        <v>4005</v>
      </c>
      <c r="S133" s="2" t="s">
        <v>2170</v>
      </c>
      <c r="U133" s="2" t="s">
        <v>4006</v>
      </c>
      <c r="V133" s="2" t="s">
        <v>6994</v>
      </c>
      <c r="W133" s="2" t="s">
        <v>2236</v>
      </c>
      <c r="Z133" s="2" t="s">
        <v>2236</v>
      </c>
      <c r="AA133" s="2" t="s">
        <v>6980</v>
      </c>
      <c r="AB133" s="2" t="s">
        <v>6980</v>
      </c>
      <c r="AC133" s="2" t="s">
        <v>2636</v>
      </c>
      <c r="AD133" s="2" t="s">
        <v>4069</v>
      </c>
      <c r="AE133" s="2" t="s">
        <v>6978</v>
      </c>
      <c r="AF133" s="2" t="s">
        <v>6983</v>
      </c>
      <c r="AG133" s="2" t="s">
        <v>6196</v>
      </c>
      <c r="AH133" s="2" t="s">
        <v>6196</v>
      </c>
      <c r="AI133" s="83" t="s">
        <v>6214</v>
      </c>
      <c r="AJ133" s="2" t="s">
        <v>2601</v>
      </c>
      <c r="AK133" s="2" t="s">
        <v>2236</v>
      </c>
      <c r="AL133" s="2" t="s">
        <v>2236</v>
      </c>
      <c r="AM133" s="2" t="s">
        <v>2236</v>
      </c>
    </row>
    <row r="134" spans="1:39" ht="15.95" hidden="1">
      <c r="A134" s="2">
        <v>45</v>
      </c>
      <c r="B134" s="2">
        <f t="shared" si="12"/>
        <v>5</v>
      </c>
      <c r="C134" s="2">
        <v>189</v>
      </c>
      <c r="D134" s="25" t="s">
        <v>6995</v>
      </c>
      <c r="E134" s="2" t="s">
        <v>5994</v>
      </c>
      <c r="F134" s="2" t="s">
        <v>3182</v>
      </c>
      <c r="G134" s="2" t="str">
        <f t="shared" si="10"/>
        <v>2022</v>
      </c>
      <c r="H134" s="2" t="s">
        <v>6996</v>
      </c>
      <c r="I134" s="2" t="s">
        <v>6997</v>
      </c>
      <c r="J134" s="2" t="s">
        <v>6238</v>
      </c>
      <c r="K134" s="2" t="s">
        <v>6997</v>
      </c>
      <c r="L134" s="2" t="str">
        <f>IF(J134="Domain", TEXT(COUNTIF($J$2:J134, "Domain"), "00"), "")</f>
        <v/>
      </c>
      <c r="M134" s="2" t="str">
        <f>IF(J134="Sub-domain", "SD" &amp; TEXT(COUNTIF($J$2:J134, "Sub-domain"), "00"), "")</f>
        <v/>
      </c>
      <c r="N134" s="2" t="e">
        <f t="shared" si="13"/>
        <v>#N/A</v>
      </c>
      <c r="O134" s="2" t="str">
        <f>IF(J134="Domain",
   TEXT(
     COUNTIFS($J$2:J134, "Domain", $C$2:C134, C134),
   "00"),
"")</f>
        <v/>
      </c>
      <c r="P134" s="2" t="str">
        <f>IF(J134="Attribute",
   TEXT(
      IF(COUNTIFS($C$2:C134, C134, $K$2:K134, K134)&gt;1,
         COUNTIFS($C$2:C134, C134, $H$2:H134, H134, $J$2:J134, "Attribute") - 1,
         COUNTIFS($C$2:C134, C134, $H$2:H134, H134, $J$2:J134, "Attribute")
      ),
   "00") &amp;
   IF(COUNTIFS($C$2:C134, C134, $K$2:K134, K134)&gt;1,
      "." &amp; COUNTIFS($C$2:C134, C134, $K$2:K134, K134) - 1,
      ""
   ),
"")</f>
        <v>01</v>
      </c>
      <c r="Q134" s="2" t="s">
        <v>6998</v>
      </c>
      <c r="R134" s="2" t="s">
        <v>6998</v>
      </c>
      <c r="S134" s="2" t="s">
        <v>2170</v>
      </c>
      <c r="U134" s="2" t="s">
        <v>2236</v>
      </c>
      <c r="V134" s="2" t="s">
        <v>2236</v>
      </c>
      <c r="W134" s="2" t="s">
        <v>5997</v>
      </c>
      <c r="Z134" s="2" t="s">
        <v>2236</v>
      </c>
      <c r="AA134" s="2" t="s">
        <v>6888</v>
      </c>
      <c r="AB134" s="2" t="s">
        <v>6888</v>
      </c>
      <c r="AC134" s="2" t="s">
        <v>2640</v>
      </c>
      <c r="AD134" s="2" t="s">
        <v>6731</v>
      </c>
      <c r="AE134" s="2" t="s">
        <v>6779</v>
      </c>
      <c r="AF134" s="2" t="s">
        <v>6780</v>
      </c>
      <c r="AG134" s="2" t="s">
        <v>6196</v>
      </c>
      <c r="AH134" s="2" t="s">
        <v>6196</v>
      </c>
      <c r="AI134" s="24" t="s">
        <v>6762</v>
      </c>
      <c r="AJ134" s="2" t="s">
        <v>6781</v>
      </c>
      <c r="AK134" s="2" t="s">
        <v>6782</v>
      </c>
      <c r="AL134" s="2" t="s">
        <v>2236</v>
      </c>
      <c r="AM134" s="2" t="s">
        <v>6782</v>
      </c>
    </row>
    <row r="135" spans="1:39" ht="15.95" hidden="1">
      <c r="A135" s="2">
        <v>708</v>
      </c>
      <c r="B135" s="2">
        <f t="shared" si="12"/>
        <v>4</v>
      </c>
      <c r="C135" s="2">
        <v>1531</v>
      </c>
      <c r="D135" s="2" t="s">
        <v>6999</v>
      </c>
      <c r="E135" s="2" t="s">
        <v>5517</v>
      </c>
      <c r="F135" s="2" t="s">
        <v>2701</v>
      </c>
      <c r="G135" s="2" t="str">
        <f t="shared" si="10"/>
        <v>2012</v>
      </c>
      <c r="H135" s="2" t="s">
        <v>2729</v>
      </c>
      <c r="I135" s="2" t="s">
        <v>7000</v>
      </c>
      <c r="J135" s="2" t="s">
        <v>6238</v>
      </c>
      <c r="K135" s="2" t="s">
        <v>7001</v>
      </c>
      <c r="L135" s="2" t="str">
        <f>IF(J135="Domain", TEXT(COUNTIF($J$2:J135, "Domain"), "00"), "")</f>
        <v/>
      </c>
      <c r="M135" s="2" t="str">
        <f>IF(J135="Sub-domain", "SD" &amp; TEXT(COUNTIF($J$2:J135, "Sub-domain"), "00"), "")</f>
        <v/>
      </c>
      <c r="N135" s="2" t="e">
        <f t="shared" si="13"/>
        <v>#N/A</v>
      </c>
      <c r="O135" s="2" t="str">
        <f>IF(J135="Domain",
   TEXT(
     COUNTIFS($J$2:J135, "Domain", $C$2:C135, C135),
   "00"),
"")</f>
        <v/>
      </c>
      <c r="P135" s="2" t="str">
        <f>IF(J135="Attribute",
   TEXT(
      IF(COUNTIFS($C$2:C135, C135, $K$2:K135, K135)&gt;1,
         COUNTIFS($C$2:C135, C135, $H$2:H135, H135, $J$2:J135, "Attribute") - 1,
         COUNTIFS($C$2:C135, C135, $H$2:H135, H135, $J$2:J135, "Attribute")
      ),
   "00") &amp;
   IF(COUNTIFS($C$2:C135, C135, $K$2:K135, K135)&gt;1,
      "." &amp; COUNTIFS($C$2:C135, C135, $K$2:K135, K135) - 1,
      ""
   ),
"")</f>
        <v>02</v>
      </c>
      <c r="Q135" s="2" t="s">
        <v>5548</v>
      </c>
      <c r="R135" s="2" t="s">
        <v>5548</v>
      </c>
      <c r="S135" s="2" t="s">
        <v>2170</v>
      </c>
      <c r="U135" s="2" t="s">
        <v>2236</v>
      </c>
      <c r="V135" s="2" t="s">
        <v>2236</v>
      </c>
      <c r="W135" s="2" t="s">
        <v>2236</v>
      </c>
      <c r="Z135" s="2" t="s">
        <v>6196</v>
      </c>
      <c r="AA135" s="2" t="s">
        <v>7002</v>
      </c>
      <c r="AB135" s="2" t="s">
        <v>7002</v>
      </c>
      <c r="AC135" s="2" t="s">
        <v>6196</v>
      </c>
      <c r="AD135" s="2" t="s">
        <v>6196</v>
      </c>
      <c r="AE135" s="2" t="s">
        <v>7001</v>
      </c>
      <c r="AF135" s="2" t="s">
        <v>2236</v>
      </c>
      <c r="AG135" s="2" t="s">
        <v>6196</v>
      </c>
      <c r="AH135" s="2" t="s">
        <v>6196</v>
      </c>
      <c r="AI135" s="24" t="s">
        <v>6762</v>
      </c>
      <c r="AJ135" s="2" t="s">
        <v>6781</v>
      </c>
      <c r="AK135" s="2" t="s">
        <v>6782</v>
      </c>
      <c r="AL135" s="2" t="s">
        <v>6196</v>
      </c>
      <c r="AM135" s="2" t="s">
        <v>6196</v>
      </c>
    </row>
    <row r="136" spans="1:39" ht="15.95" hidden="1">
      <c r="A136" s="2">
        <v>456.1</v>
      </c>
      <c r="B136" s="2">
        <f t="shared" si="12"/>
        <v>5</v>
      </c>
      <c r="C136" s="2">
        <v>189</v>
      </c>
      <c r="D136" s="2" t="s">
        <v>7003</v>
      </c>
      <c r="E136" s="2" t="s">
        <v>5994</v>
      </c>
      <c r="F136" s="2" t="s">
        <v>3182</v>
      </c>
      <c r="G136" s="2" t="str">
        <f t="shared" ref="G136:G152" si="14">RIGHT(F136, 4)</f>
        <v>2022</v>
      </c>
      <c r="H136" s="2" t="s">
        <v>7004</v>
      </c>
      <c r="I136" s="2" t="s">
        <v>6816</v>
      </c>
      <c r="J136" s="2" t="s">
        <v>6238</v>
      </c>
      <c r="K136" s="2" t="s">
        <v>7005</v>
      </c>
      <c r="L136" s="2" t="str">
        <f>IF(J136="Domain", TEXT(COUNTIF($J$2:J136, "Domain"), "00"), "")</f>
        <v/>
      </c>
      <c r="M136" s="2" t="str">
        <f>IF(J136="Sub-domain", "SD" &amp; TEXT(COUNTIF($J$2:J136, "Sub-domain"), "00"), "")</f>
        <v/>
      </c>
      <c r="N136" s="2" t="e">
        <f t="shared" si="13"/>
        <v>#N/A</v>
      </c>
      <c r="O136" s="2" t="str">
        <f>IF(J136="Domain",
   TEXT(
     COUNTIFS($J$2:J136, "Domain", $C$2:C136, C136),
   "00"),
"")</f>
        <v/>
      </c>
      <c r="P136" s="2" t="str">
        <f>IF(J136="Attribute",
   TEXT(
      IF(COUNTIFS($C$2:C136, C136, $K$2:K136, K136)&gt;1,
         COUNTIFS($C$2:C136, C136, $H$2:H136, H136, $J$2:J136, "Attribute") - 1,
         COUNTIFS($C$2:C136, C136, $H$2:H136, H136, $J$2:J136, "Attribute")
      ),
   "00") &amp;
   IF(COUNTIFS($C$2:C136, C136, $K$2:K136, K136)&gt;1,
      "." &amp; COUNTIFS($C$2:C136, C136, $K$2:K136, K136) - 1,
      ""
   ),
"")</f>
        <v>01</v>
      </c>
      <c r="Q136" s="2" t="s">
        <v>7006</v>
      </c>
      <c r="R136" s="2" t="s">
        <v>7006</v>
      </c>
      <c r="S136" s="22" t="s">
        <v>7007</v>
      </c>
      <c r="T136" s="22"/>
      <c r="U136" s="2" t="s">
        <v>2236</v>
      </c>
      <c r="V136" s="2" t="s">
        <v>2236</v>
      </c>
      <c r="W136" s="2" t="s">
        <v>7008</v>
      </c>
      <c r="X136" s="2" t="b">
        <v>0</v>
      </c>
      <c r="Y136" s="2" t="s">
        <v>6808</v>
      </c>
      <c r="Z136" s="2" t="s">
        <v>7009</v>
      </c>
      <c r="AA136" s="2" t="s">
        <v>7010</v>
      </c>
      <c r="AB136" s="2" t="s">
        <v>7010</v>
      </c>
      <c r="AC136" s="2" t="s">
        <v>2640</v>
      </c>
      <c r="AD136" s="2" t="s">
        <v>6731</v>
      </c>
      <c r="AE136" s="2" t="s">
        <v>7005</v>
      </c>
      <c r="AF136" s="2" t="s">
        <v>7011</v>
      </c>
      <c r="AG136" s="2" t="s">
        <v>6196</v>
      </c>
      <c r="AH136" s="2" t="s">
        <v>6196</v>
      </c>
      <c r="AI136" s="24" t="s">
        <v>6762</v>
      </c>
      <c r="AJ136" s="2" t="s">
        <v>6781</v>
      </c>
      <c r="AK136" s="2" t="s">
        <v>6782</v>
      </c>
      <c r="AL136" s="2" t="s">
        <v>2236</v>
      </c>
      <c r="AM136" s="2" t="s">
        <v>6196</v>
      </c>
    </row>
    <row r="137" spans="1:39" ht="15.95" hidden="1">
      <c r="A137" s="2">
        <v>456</v>
      </c>
      <c r="B137" s="2">
        <f t="shared" si="12"/>
        <v>5</v>
      </c>
      <c r="C137" s="2">
        <v>189</v>
      </c>
      <c r="D137" s="2" t="s">
        <v>7012</v>
      </c>
      <c r="E137" s="2" t="s">
        <v>5994</v>
      </c>
      <c r="F137" s="2" t="s">
        <v>3182</v>
      </c>
      <c r="G137" s="2" t="str">
        <f t="shared" si="14"/>
        <v>2022</v>
      </c>
      <c r="H137" s="2" t="s">
        <v>7004</v>
      </c>
      <c r="I137" s="2" t="s">
        <v>6816</v>
      </c>
      <c r="J137" s="2" t="s">
        <v>6238</v>
      </c>
      <c r="K137" s="2" t="s">
        <v>7005</v>
      </c>
      <c r="L137" s="2" t="str">
        <f>IF(J137="Domain", TEXT(COUNTIF($J$2:J137, "Domain"), "00"), "")</f>
        <v/>
      </c>
      <c r="M137" s="2" t="str">
        <f>IF(J137="Sub-domain", "SD" &amp; TEXT(COUNTIF($J$2:J137, "Sub-domain"), "00"), "")</f>
        <v/>
      </c>
      <c r="N137" s="2" t="e">
        <f t="shared" si="13"/>
        <v>#N/A</v>
      </c>
      <c r="O137" s="2" t="str">
        <f>IF(J137="Domain",
   TEXT(
     COUNTIFS($J$2:J137, "Domain", $C$2:C137, C137),
   "00"),
"")</f>
        <v/>
      </c>
      <c r="P137" s="2" t="str">
        <f>IF(J137="Attribute",
   TEXT(
      IF(COUNTIFS($C$2:C137, C137, $K$2:K137, K137)&gt;1,
         COUNTIFS($C$2:C137, C137, $H$2:H137, H137, $J$2:J137, "Attribute") - 1,
         COUNTIFS($C$2:C137, C137, $H$2:H137, H137, $J$2:J137, "Attribute")
      ),
   "00") &amp;
   IF(COUNTIFS($C$2:C137, C137, $K$2:K137, K137)&gt;1,
      "." &amp; COUNTIFS($C$2:C137, C137, $K$2:K137, K137) - 1,
      ""
   ),
"")</f>
        <v>01.1</v>
      </c>
      <c r="Q137" s="2" t="s">
        <v>7013</v>
      </c>
      <c r="R137" s="2" t="s">
        <v>7013</v>
      </c>
      <c r="S137" s="22" t="s">
        <v>7014</v>
      </c>
      <c r="T137" s="22"/>
      <c r="U137" s="2" t="s">
        <v>2236</v>
      </c>
      <c r="V137" s="2" t="s">
        <v>2236</v>
      </c>
      <c r="W137" s="2" t="s">
        <v>7008</v>
      </c>
      <c r="X137" s="2" t="b">
        <v>1</v>
      </c>
      <c r="Y137" s="2" t="s">
        <v>6608</v>
      </c>
      <c r="Z137" s="2" t="s">
        <v>7009</v>
      </c>
      <c r="AA137" s="2" t="s">
        <v>7010</v>
      </c>
      <c r="AB137" s="2" t="s">
        <v>7010</v>
      </c>
      <c r="AC137" s="2" t="s">
        <v>2640</v>
      </c>
      <c r="AD137" s="2" t="s">
        <v>6731</v>
      </c>
      <c r="AE137" s="2" t="s">
        <v>7015</v>
      </c>
      <c r="AF137" s="2" t="s">
        <v>7011</v>
      </c>
      <c r="AG137" s="2" t="s">
        <v>6196</v>
      </c>
      <c r="AH137" s="2" t="s">
        <v>6196</v>
      </c>
      <c r="AI137" s="24" t="s">
        <v>6762</v>
      </c>
      <c r="AJ137" s="2" t="s">
        <v>6781</v>
      </c>
      <c r="AK137" s="2" t="s">
        <v>6782</v>
      </c>
      <c r="AL137" s="2" t="s">
        <v>2236</v>
      </c>
      <c r="AM137" s="2" t="s">
        <v>6196</v>
      </c>
    </row>
    <row r="138" spans="1:39" ht="15.95" hidden="1">
      <c r="A138" s="2">
        <v>517</v>
      </c>
      <c r="B138" s="2">
        <f t="shared" si="12"/>
        <v>5</v>
      </c>
      <c r="C138" s="2">
        <v>5256</v>
      </c>
      <c r="D138" s="2" t="s">
        <v>7016</v>
      </c>
      <c r="E138" s="2" t="s">
        <v>5779</v>
      </c>
      <c r="F138" s="2" t="s">
        <v>4269</v>
      </c>
      <c r="G138" s="2" t="str">
        <f t="shared" si="14"/>
        <v>2009</v>
      </c>
      <c r="H138" s="2" t="s">
        <v>4279</v>
      </c>
      <c r="I138" s="2" t="s">
        <v>6607</v>
      </c>
      <c r="J138" s="2" t="s">
        <v>6238</v>
      </c>
      <c r="K138" s="2" t="s">
        <v>7017</v>
      </c>
      <c r="L138" s="2" t="str">
        <f>IF(J138="Domain", TEXT(COUNTIF($J$2:J138, "Domain"), "00"), "")</f>
        <v/>
      </c>
      <c r="M138" s="2" t="str">
        <f>IF(J138="Sub-domain", "SD" &amp; TEXT(COUNTIF($J$2:J138, "Sub-domain"), "00"), "")</f>
        <v/>
      </c>
      <c r="N138" s="2" t="e">
        <f t="shared" si="13"/>
        <v>#N/A</v>
      </c>
      <c r="O138" s="2" t="str">
        <f>IF(J138="Domain",
   TEXT(
     COUNTIFS($J$2:J138, "Domain", $C$2:C138, C138),
   "00"),
"")</f>
        <v/>
      </c>
      <c r="P138" s="2" t="str">
        <f>IF(J138="Attribute",
   TEXT(
      IF(COUNTIFS($C$2:C138, C138, $K$2:K138, K138)&gt;1,
         COUNTIFS($C$2:C138, C138, $H$2:H138, H138, $J$2:J138, "Attribute") - 1,
         COUNTIFS($C$2:C138, C138, $H$2:H138, H138, $J$2:J138, "Attribute")
      ),
   "00") &amp;
   IF(COUNTIFS($C$2:C138, C138, $K$2:K138, K138)&gt;1,
      "." &amp; COUNTIFS($C$2:C138, C138, $K$2:K138, K138) - 1,
      ""
   ),
"")</f>
        <v>02</v>
      </c>
      <c r="Q138" s="2" t="s">
        <v>7018</v>
      </c>
      <c r="R138" s="2" t="s">
        <v>7018</v>
      </c>
      <c r="S138" s="2" t="s">
        <v>7005</v>
      </c>
      <c r="U138" s="2" t="s">
        <v>2236</v>
      </c>
      <c r="V138" s="2" t="s">
        <v>2236</v>
      </c>
      <c r="W138" s="2" t="s">
        <v>4310</v>
      </c>
      <c r="X138" s="2" t="b">
        <v>1</v>
      </c>
      <c r="Y138" s="2" t="s">
        <v>6608</v>
      </c>
      <c r="Z138" s="2" t="s">
        <v>7009</v>
      </c>
      <c r="AA138" s="2" t="s">
        <v>7010</v>
      </c>
      <c r="AB138" s="2" t="s">
        <v>7010</v>
      </c>
      <c r="AC138" s="2" t="s">
        <v>2640</v>
      </c>
      <c r="AD138" s="2" t="s">
        <v>6731</v>
      </c>
      <c r="AE138" s="2" t="s">
        <v>7005</v>
      </c>
      <c r="AF138" s="2" t="s">
        <v>7011</v>
      </c>
      <c r="AG138" s="2" t="s">
        <v>6196</v>
      </c>
      <c r="AH138" s="2" t="s">
        <v>6196</v>
      </c>
      <c r="AI138" s="24" t="s">
        <v>6762</v>
      </c>
      <c r="AJ138" s="2" t="s">
        <v>6781</v>
      </c>
      <c r="AK138" s="2" t="s">
        <v>6782</v>
      </c>
      <c r="AL138" s="2" t="s">
        <v>2236</v>
      </c>
      <c r="AM138" s="2" t="s">
        <v>6196</v>
      </c>
    </row>
    <row r="139" spans="1:39" ht="15.95" hidden="1">
      <c r="A139" s="2">
        <v>517.1</v>
      </c>
      <c r="B139" s="2">
        <f t="shared" si="12"/>
        <v>5</v>
      </c>
      <c r="C139" s="2">
        <v>5256.1</v>
      </c>
      <c r="D139" s="2" t="s">
        <v>7019</v>
      </c>
      <c r="E139" s="2" t="s">
        <v>6673</v>
      </c>
      <c r="F139" s="2" t="s">
        <v>4269</v>
      </c>
      <c r="G139" s="2" t="str">
        <f t="shared" si="14"/>
        <v>2009</v>
      </c>
      <c r="H139" s="2" t="s">
        <v>4279</v>
      </c>
      <c r="I139" s="2" t="s">
        <v>6607</v>
      </c>
      <c r="J139" s="2" t="s">
        <v>6238</v>
      </c>
      <c r="K139" s="2" t="s">
        <v>7017</v>
      </c>
      <c r="L139" s="2" t="str">
        <f>IF(J139="Domain", TEXT(COUNTIF($J$2:J139, "Domain"), "00"), "")</f>
        <v/>
      </c>
      <c r="M139" s="2" t="str">
        <f>IF(J139="Sub-domain", "SD" &amp; TEXT(COUNTIF($J$2:J139, "Sub-domain"), "00"), "")</f>
        <v/>
      </c>
      <c r="N139" s="2" t="e">
        <f t="shared" si="13"/>
        <v>#N/A</v>
      </c>
      <c r="O139" s="2" t="str">
        <f>IF(J139="Domain",
   TEXT(
     COUNTIFS($J$2:J139, "Domain", $C$2:C139, C139),
   "00"),
"")</f>
        <v/>
      </c>
      <c r="P139" s="2" t="str">
        <f>IF(J139="Attribute",
   TEXT(
      IF(COUNTIFS($C$2:C139, C139, $K$2:K139, K139)&gt;1,
         COUNTIFS($C$2:C139, C139, $H$2:H139, H139, $J$2:J139, "Attribute") - 1,
         COUNTIFS($C$2:C139, C139, $H$2:H139, H139, $J$2:J139, "Attribute")
      ),
   "00") &amp;
   IF(COUNTIFS($C$2:C139, C139, $K$2:K139, K139)&gt;1,
      "." &amp; COUNTIFS($C$2:C139, C139, $K$2:K139, K139) - 1,
      ""
   ),
"")</f>
        <v>01</v>
      </c>
      <c r="Q139" s="2" t="s">
        <v>7020</v>
      </c>
      <c r="R139" s="2" t="s">
        <v>7020</v>
      </c>
      <c r="S139" s="2" t="s">
        <v>7015</v>
      </c>
      <c r="U139" s="2" t="s">
        <v>2236</v>
      </c>
      <c r="V139" s="2" t="s">
        <v>2236</v>
      </c>
      <c r="W139" s="2" t="s">
        <v>4310</v>
      </c>
      <c r="X139" s="2" t="b">
        <v>1</v>
      </c>
      <c r="Y139" s="2" t="s">
        <v>6808</v>
      </c>
      <c r="Z139" s="2" t="s">
        <v>7009</v>
      </c>
      <c r="AA139" s="2" t="s">
        <v>7010</v>
      </c>
      <c r="AB139" s="2" t="s">
        <v>7010</v>
      </c>
      <c r="AC139" s="2" t="s">
        <v>2640</v>
      </c>
      <c r="AD139" s="2" t="s">
        <v>6731</v>
      </c>
      <c r="AE139" s="2" t="s">
        <v>7015</v>
      </c>
      <c r="AF139" s="2" t="s">
        <v>7011</v>
      </c>
      <c r="AG139" s="2" t="s">
        <v>6196</v>
      </c>
      <c r="AH139" s="2" t="s">
        <v>6196</v>
      </c>
      <c r="AI139" s="24" t="s">
        <v>6762</v>
      </c>
      <c r="AJ139" s="2" t="s">
        <v>6781</v>
      </c>
      <c r="AK139" s="2" t="s">
        <v>6782</v>
      </c>
      <c r="AL139" s="2" t="s">
        <v>2236</v>
      </c>
      <c r="AM139" s="2" t="s">
        <v>6196</v>
      </c>
    </row>
    <row r="140" spans="1:39" ht="15.95" hidden="1" customHeight="1">
      <c r="A140" s="2">
        <v>411</v>
      </c>
      <c r="B140" s="2">
        <f t="shared" si="12"/>
        <v>4</v>
      </c>
      <c r="C140" s="2">
        <v>1531</v>
      </c>
      <c r="D140" s="2" t="s">
        <v>7021</v>
      </c>
      <c r="E140" s="2" t="s">
        <v>5517</v>
      </c>
      <c r="F140" s="2" t="s">
        <v>2701</v>
      </c>
      <c r="G140" s="2" t="str">
        <f t="shared" si="14"/>
        <v>2012</v>
      </c>
      <c r="H140" s="2" t="s">
        <v>2717</v>
      </c>
      <c r="I140" s="2" t="s">
        <v>6738</v>
      </c>
      <c r="J140" s="2" t="s">
        <v>6238</v>
      </c>
      <c r="K140" s="2" t="s">
        <v>7022</v>
      </c>
      <c r="L140" s="2" t="str">
        <f>IF(J140="Domain", TEXT(COUNTIF($J$2:J140, "Domain"), "00"), "")</f>
        <v/>
      </c>
      <c r="M140" s="2" t="str">
        <f>IF(J140="Sub-domain", "SD" &amp; TEXT(COUNTIF($J$2:J140, "Sub-domain"), "00"), "")</f>
        <v/>
      </c>
      <c r="N140" s="2" t="e">
        <f t="shared" si="13"/>
        <v>#N/A</v>
      </c>
      <c r="O140" s="2" t="str">
        <f>IF(J140="Domain",
   TEXT(
     COUNTIFS($J$2:J140, "Domain", $C$2:C140, C140),
   "00"),
"")</f>
        <v/>
      </c>
      <c r="P140" s="2" t="str">
        <f>IF(J140="Attribute",
   TEXT(
      IF(COUNTIFS($C$2:C140, C140, $K$2:K140, K140)&gt;1,
         COUNTIFS($C$2:C140, C140, $H$2:H140, H140, $J$2:J140, "Attribute") - 1,
         COUNTIFS($C$2:C140, C140, $H$2:H140, H140, $J$2:J140, "Attribute")
      ),
   "00") &amp;
   IF(COUNTIFS($C$2:C140, C140, $K$2:K140, K140)&gt;1,
      "." &amp; COUNTIFS($C$2:C140, C140, $K$2:K140, K140) - 1,
      ""
   ),
"")</f>
        <v>02</v>
      </c>
      <c r="Q140" s="2" t="s">
        <v>5529</v>
      </c>
      <c r="R140" s="2" t="s">
        <v>5529</v>
      </c>
      <c r="S140" s="2" t="s">
        <v>2170</v>
      </c>
      <c r="U140" s="2" t="s">
        <v>2236</v>
      </c>
      <c r="V140" s="2" t="s">
        <v>2236</v>
      </c>
      <c r="W140" s="2" t="s">
        <v>2236</v>
      </c>
      <c r="Z140" s="2" t="s">
        <v>2236</v>
      </c>
      <c r="AA140" s="2" t="s">
        <v>6601</v>
      </c>
      <c r="AC140" s="2" t="s">
        <v>2638</v>
      </c>
      <c r="AD140" s="2" t="s">
        <v>6788</v>
      </c>
      <c r="AE140" s="2" t="s">
        <v>3943</v>
      </c>
      <c r="AF140" s="2" t="s">
        <v>7023</v>
      </c>
      <c r="AG140" s="2" t="s">
        <v>7022</v>
      </c>
      <c r="AH140" s="2" t="s">
        <v>6196</v>
      </c>
      <c r="AI140" s="83" t="s">
        <v>6831</v>
      </c>
      <c r="AJ140" s="2" t="s">
        <v>3943</v>
      </c>
      <c r="AK140" s="2" t="s">
        <v>2236</v>
      </c>
      <c r="AL140" s="2" t="s">
        <v>7024</v>
      </c>
      <c r="AM140" s="2" t="s">
        <v>6196</v>
      </c>
    </row>
    <row r="141" spans="1:39" ht="15.95" hidden="1">
      <c r="A141" s="2">
        <v>47</v>
      </c>
      <c r="B141" s="2">
        <f t="shared" si="12"/>
        <v>4</v>
      </c>
      <c r="C141" s="2">
        <v>12387</v>
      </c>
      <c r="D141" s="2" t="s">
        <v>7025</v>
      </c>
      <c r="E141" s="2" t="s">
        <v>5645</v>
      </c>
      <c r="F141" s="2" t="s">
        <v>4666</v>
      </c>
      <c r="G141" s="2" t="str">
        <f t="shared" si="14"/>
        <v>2010</v>
      </c>
      <c r="H141" s="22" t="s">
        <v>4695</v>
      </c>
      <c r="I141" s="2" t="s">
        <v>7026</v>
      </c>
      <c r="J141" s="2" t="s">
        <v>6238</v>
      </c>
      <c r="K141" s="2" t="s">
        <v>4705</v>
      </c>
      <c r="L141" s="2" t="str">
        <f>IF(J141="Domain", TEXT(COUNTIF($J$2:J141, "Domain"), "00"), "")</f>
        <v/>
      </c>
      <c r="M141" s="2" t="str">
        <f>IF(J141="Sub-domain", "SD" &amp; TEXT(COUNTIF($J$2:J141, "Sub-domain"), "00"), "")</f>
        <v/>
      </c>
      <c r="N141" s="2" t="e">
        <f t="shared" si="13"/>
        <v>#N/A</v>
      </c>
      <c r="O141" s="2" t="str">
        <f>IF(J141="Domain",
   TEXT(
     COUNTIFS($J$2:J141, "Domain", $C$2:C141, C141),
   "00"),
"")</f>
        <v/>
      </c>
      <c r="P141" s="2" t="str">
        <f>IF(J141="Attribute",
   TEXT(
      IF(COUNTIFS($C$2:C141, C141, $K$2:K141, K141)&gt;1,
         COUNTIFS($C$2:C141, C141, $H$2:H141, H141, $J$2:J141, "Attribute") - 1,
         COUNTIFS($C$2:C141, C141, $H$2:H141, H141, $J$2:J141, "Attribute")
      ),
   "00") &amp;
   IF(COUNTIFS($C$2:C141, C141, $K$2:K141, K141)&gt;1,
      "." &amp; COUNTIFS($C$2:C141, C141, $K$2:K141, K141) - 1,
      ""
   ),
"")</f>
        <v>03</v>
      </c>
      <c r="Q141" s="2" t="s">
        <v>4705</v>
      </c>
      <c r="R141" s="2" t="s">
        <v>2236</v>
      </c>
      <c r="S141" s="2" t="s">
        <v>2170</v>
      </c>
      <c r="U141" s="2" t="s">
        <v>2236</v>
      </c>
      <c r="V141" s="2" t="s">
        <v>2236</v>
      </c>
      <c r="W141" s="2" t="s">
        <v>5660</v>
      </c>
      <c r="Z141" s="2" t="s">
        <v>7027</v>
      </c>
      <c r="AA141" s="2" t="s">
        <v>7027</v>
      </c>
      <c r="AB141" s="2" t="s">
        <v>7027</v>
      </c>
      <c r="AC141" s="2" t="s">
        <v>2636</v>
      </c>
      <c r="AD141" s="2" t="s">
        <v>4069</v>
      </c>
      <c r="AE141" s="2" t="s">
        <v>4705</v>
      </c>
      <c r="AF141" s="2" t="s">
        <v>7028</v>
      </c>
      <c r="AG141" s="2" t="s">
        <v>6196</v>
      </c>
      <c r="AH141" s="2" t="s">
        <v>6196</v>
      </c>
      <c r="AI141" s="83" t="s">
        <v>6214</v>
      </c>
      <c r="AJ141" s="2" t="s">
        <v>2601</v>
      </c>
      <c r="AK141" s="2" t="s">
        <v>2236</v>
      </c>
      <c r="AL141" s="2" t="s">
        <v>2236</v>
      </c>
      <c r="AM141" s="2" t="s">
        <v>2236</v>
      </c>
    </row>
    <row r="142" spans="1:39" ht="15.95" hidden="1">
      <c r="A142" s="2">
        <v>48</v>
      </c>
      <c r="B142" s="2">
        <f t="shared" si="12"/>
        <v>5</v>
      </c>
      <c r="C142" s="2">
        <v>189</v>
      </c>
      <c r="D142" s="2" t="s">
        <v>6736</v>
      </c>
      <c r="E142" s="2" t="s">
        <v>5994</v>
      </c>
      <c r="F142" s="2" t="s">
        <v>3182</v>
      </c>
      <c r="G142" s="2" t="str">
        <f t="shared" si="14"/>
        <v>2022</v>
      </c>
      <c r="H142" s="22" t="s">
        <v>2601</v>
      </c>
      <c r="I142" s="2" t="s">
        <v>7026</v>
      </c>
      <c r="J142" s="2" t="s">
        <v>6238</v>
      </c>
      <c r="K142" s="2" t="s">
        <v>4705</v>
      </c>
      <c r="L142" s="2" t="str">
        <f>IF(J142="Domain", TEXT(COUNTIF($J$2:J142, "Domain"), "00"), "")</f>
        <v/>
      </c>
      <c r="M142" s="2" t="str">
        <f>IF(J142="Sub-domain", "SD" &amp; TEXT(COUNTIF($J$2:J142, "Sub-domain"), "00"), "")</f>
        <v/>
      </c>
      <c r="N142" s="2" t="e">
        <f t="shared" si="13"/>
        <v>#N/A</v>
      </c>
      <c r="O142" s="2" t="str">
        <f>IF(J142="Domain",
   TEXT(
     COUNTIFS($J$2:J142, "Domain", $C$2:C142, C142),
   "00"),
"")</f>
        <v/>
      </c>
      <c r="P142" s="2" t="str">
        <f>IF(J142="Attribute",
   TEXT(
      IF(COUNTIFS($C$2:C142, C142, $K$2:K142, K142)&gt;1,
         COUNTIFS($C$2:C142, C142, $H$2:H142, H142, $J$2:J142, "Attribute") - 1,
         COUNTIFS($C$2:C142, C142, $H$2:H142, H142, $J$2:J142, "Attribute")
      ),
   "00") &amp;
   IF(COUNTIFS($C$2:C142, C142, $K$2:K142, K142)&gt;1,
      "." &amp; COUNTIFS($C$2:C142, C142, $K$2:K142, K142) - 1,
      ""
   ),
"")</f>
        <v>04</v>
      </c>
      <c r="Q142" s="2" t="s">
        <v>3218</v>
      </c>
      <c r="R142" s="2" t="s">
        <v>3218</v>
      </c>
      <c r="S142" s="2" t="s">
        <v>2170</v>
      </c>
      <c r="U142" s="2" t="s">
        <v>2236</v>
      </c>
      <c r="V142" s="2" t="s">
        <v>2236</v>
      </c>
      <c r="W142" s="2" t="s">
        <v>7029</v>
      </c>
      <c r="Z142" s="2" t="s">
        <v>7027</v>
      </c>
      <c r="AA142" s="2" t="s">
        <v>7027</v>
      </c>
      <c r="AB142" s="2" t="s">
        <v>7027</v>
      </c>
      <c r="AC142" s="2" t="s">
        <v>2636</v>
      </c>
      <c r="AD142" s="2" t="s">
        <v>4069</v>
      </c>
      <c r="AE142" s="2" t="s">
        <v>4705</v>
      </c>
      <c r="AF142" s="2" t="s">
        <v>7028</v>
      </c>
      <c r="AG142" s="2" t="s">
        <v>6196</v>
      </c>
      <c r="AH142" s="2" t="s">
        <v>6196</v>
      </c>
      <c r="AI142" s="83" t="s">
        <v>6214</v>
      </c>
      <c r="AJ142" s="2" t="s">
        <v>2601</v>
      </c>
      <c r="AK142" s="2" t="s">
        <v>2236</v>
      </c>
      <c r="AL142" s="2" t="s">
        <v>2236</v>
      </c>
      <c r="AM142" s="2" t="s">
        <v>2236</v>
      </c>
    </row>
    <row r="143" spans="1:39" ht="15.95" hidden="1" customHeight="1">
      <c r="A143" s="2">
        <v>46</v>
      </c>
      <c r="B143" s="2">
        <f t="shared" si="12"/>
        <v>4</v>
      </c>
      <c r="C143" s="2">
        <v>1543</v>
      </c>
      <c r="D143" s="2" t="s">
        <v>7030</v>
      </c>
      <c r="E143" s="2" t="s">
        <v>5582</v>
      </c>
      <c r="F143" s="2" t="s">
        <v>2786</v>
      </c>
      <c r="G143" s="2" t="str">
        <f t="shared" si="14"/>
        <v>2012</v>
      </c>
      <c r="H143" s="2" t="s">
        <v>2236</v>
      </c>
      <c r="I143" s="2" t="s">
        <v>7026</v>
      </c>
      <c r="J143" s="2" t="s">
        <v>6238</v>
      </c>
      <c r="K143" s="2" t="s">
        <v>7026</v>
      </c>
      <c r="L143" s="2" t="str">
        <f>IF(J143="Domain", TEXT(COUNTIF($J$2:J143, "Domain"), "00"), "")</f>
        <v/>
      </c>
      <c r="M143" s="2" t="str">
        <f>IF(J143="Sub-domain", "SD" &amp; TEXT(COUNTIF($J$2:J143, "Sub-domain"), "00"), "")</f>
        <v/>
      </c>
      <c r="N143" s="2" t="e">
        <f t="shared" si="13"/>
        <v>#N/A</v>
      </c>
      <c r="O143" s="2" t="str">
        <f>IF(J143="Domain",
   TEXT(
     COUNTIFS($J$2:J143, "Domain", $C$2:C143, C143),
   "00"),
"")</f>
        <v/>
      </c>
      <c r="P143" s="2" t="str">
        <f>IF(J143="Attribute",
   TEXT(
      IF(COUNTIFS($C$2:C143, C143, $K$2:K143, K143)&gt;1,
         COUNTIFS($C$2:C143, C143, $H$2:H143, H143, $J$2:J143, "Attribute") - 1,
         COUNTIFS($C$2:C143, C143, $H$2:H143, H143, $J$2:J143, "Attribute")
      ),
   "00") &amp;
   IF(COUNTIFS($C$2:C143, C143, $K$2:K143, K143)&gt;1,
      "." &amp; COUNTIFS($C$2:C143, C143, $K$2:K143, K143) - 1,
      ""
   ),
"")</f>
        <v>03</v>
      </c>
      <c r="Q143" s="2" t="s">
        <v>2795</v>
      </c>
      <c r="R143" s="2" t="s">
        <v>2795</v>
      </c>
      <c r="S143" s="2" t="s">
        <v>2170</v>
      </c>
      <c r="U143" s="2" t="s">
        <v>2236</v>
      </c>
      <c r="V143" s="2" t="s">
        <v>2236</v>
      </c>
      <c r="W143" s="2" t="s">
        <v>2236</v>
      </c>
      <c r="Z143" s="2" t="s">
        <v>7027</v>
      </c>
      <c r="AA143" s="2" t="s">
        <v>7027</v>
      </c>
      <c r="AB143" s="2" t="s">
        <v>7027</v>
      </c>
      <c r="AC143" s="2" t="s">
        <v>2636</v>
      </c>
      <c r="AD143" s="2" t="s">
        <v>4069</v>
      </c>
      <c r="AE143" s="2" t="s">
        <v>4705</v>
      </c>
      <c r="AF143" s="2" t="s">
        <v>7028</v>
      </c>
      <c r="AG143" s="2" t="s">
        <v>6196</v>
      </c>
      <c r="AH143" s="2" t="s">
        <v>6196</v>
      </c>
      <c r="AI143" s="83" t="s">
        <v>6214</v>
      </c>
      <c r="AJ143" s="2" t="s">
        <v>2601</v>
      </c>
      <c r="AK143" s="2" t="s">
        <v>2236</v>
      </c>
      <c r="AL143" s="2" t="s">
        <v>2236</v>
      </c>
      <c r="AM143" s="2" t="s">
        <v>2236</v>
      </c>
    </row>
    <row r="144" spans="1:39" ht="15.95" hidden="1">
      <c r="A144" s="2">
        <v>716</v>
      </c>
      <c r="B144" s="2">
        <f t="shared" si="12"/>
        <v>5</v>
      </c>
      <c r="C144" s="2">
        <v>1531</v>
      </c>
      <c r="D144" s="2" t="s">
        <v>7031</v>
      </c>
      <c r="E144" s="2" t="s">
        <v>5517</v>
      </c>
      <c r="F144" s="2" t="s">
        <v>2701</v>
      </c>
      <c r="G144" s="2" t="str">
        <f t="shared" si="14"/>
        <v>2012</v>
      </c>
      <c r="H144" s="2" t="s">
        <v>2729</v>
      </c>
      <c r="I144" s="2" t="s">
        <v>7032</v>
      </c>
      <c r="J144" s="2" t="s">
        <v>6238</v>
      </c>
      <c r="K144" s="2" t="s">
        <v>7033</v>
      </c>
      <c r="L144" s="2" t="str">
        <f>IF(J144="Domain", TEXT(COUNTIF($J$2:J144, "Domain"), "00"), "")</f>
        <v/>
      </c>
      <c r="M144" s="2" t="str">
        <f>IF(J144="Sub-domain", "SD" &amp; TEXT(COUNTIF($J$2:J144, "Sub-domain"), "00"), "")</f>
        <v/>
      </c>
      <c r="N144" s="2" t="e">
        <f t="shared" si="13"/>
        <v>#N/A</v>
      </c>
      <c r="O144" s="2" t="str">
        <f>IF(J144="Domain",
   TEXT(
     COUNTIFS($J$2:J144, "Domain", $C$2:C144, C144),
   "00"),
"")</f>
        <v/>
      </c>
      <c r="P144" s="2" t="str">
        <f>IF(J144="Attribute",
   TEXT(
      IF(COUNTIFS($C$2:C144, C144, $K$2:K144, K144)&gt;1,
         COUNTIFS($C$2:C144, C144, $H$2:H144, H144, $J$2:J144, "Attribute") - 1,
         COUNTIFS($C$2:C144, C144, $H$2:H144, H144, $J$2:J144, "Attribute")
      ),
   "00") &amp;
   IF(COUNTIFS($C$2:C144, C144, $K$2:K144, K144)&gt;1,
      "." &amp; COUNTIFS($C$2:C144, C144, $K$2:K144, K144) - 1,
      ""
   ),
"")</f>
        <v>03</v>
      </c>
      <c r="Q144" s="2" t="s">
        <v>5549</v>
      </c>
      <c r="R144" s="2" t="s">
        <v>5549</v>
      </c>
      <c r="S144" s="2" t="s">
        <v>7034</v>
      </c>
      <c r="U144" s="2" t="s">
        <v>2236</v>
      </c>
      <c r="V144" s="2" t="s">
        <v>5550</v>
      </c>
      <c r="W144" s="2" t="s">
        <v>2236</v>
      </c>
      <c r="Z144" s="2" t="s">
        <v>2236</v>
      </c>
      <c r="AA144" s="2" t="s">
        <v>6601</v>
      </c>
      <c r="AC144" s="2" t="s">
        <v>6196</v>
      </c>
      <c r="AD144" s="2" t="s">
        <v>6196</v>
      </c>
      <c r="AE144" s="2" t="s">
        <v>7033</v>
      </c>
      <c r="AF144" s="2" t="s">
        <v>2236</v>
      </c>
      <c r="AG144" s="2" t="s">
        <v>6196</v>
      </c>
      <c r="AH144" s="2" t="s">
        <v>6196</v>
      </c>
      <c r="AI144" s="83" t="s">
        <v>2236</v>
      </c>
      <c r="AJ144" s="2" t="s">
        <v>2236</v>
      </c>
      <c r="AK144" s="2" t="s">
        <v>6884</v>
      </c>
      <c r="AL144" s="2" t="s">
        <v>2236</v>
      </c>
      <c r="AM144" s="2" t="s">
        <v>2236</v>
      </c>
    </row>
    <row r="145" spans="1:39" ht="15.95" hidden="1">
      <c r="A145" s="2">
        <v>653</v>
      </c>
      <c r="B145" s="2">
        <f t="shared" si="12"/>
        <v>6</v>
      </c>
      <c r="C145" s="2">
        <v>1531</v>
      </c>
      <c r="D145" s="2" t="s">
        <v>7035</v>
      </c>
      <c r="E145" s="2" t="s">
        <v>5517</v>
      </c>
      <c r="F145" s="2" t="s">
        <v>2701</v>
      </c>
      <c r="G145" s="2" t="str">
        <f t="shared" si="14"/>
        <v>2012</v>
      </c>
      <c r="H145" s="2" t="s">
        <v>2726</v>
      </c>
      <c r="I145" s="2" t="s">
        <v>6938</v>
      </c>
      <c r="J145" s="2" t="s">
        <v>6238</v>
      </c>
      <c r="K145" s="2" t="s">
        <v>7033</v>
      </c>
      <c r="L145" s="2" t="str">
        <f>IF(J145="Domain", TEXT(COUNTIF($J$2:J145, "Domain"), "00"), "")</f>
        <v/>
      </c>
      <c r="M145" s="2" t="str">
        <f>IF(J145="Sub-domain", "SD" &amp; TEXT(COUNTIF($J$2:J145, "Sub-domain"), "00"), "")</f>
        <v/>
      </c>
      <c r="N145" s="2" t="e">
        <f t="shared" si="13"/>
        <v>#N/A</v>
      </c>
      <c r="O145" s="2" t="str">
        <f>IF(J145="Domain",
   TEXT(
     COUNTIFS($J$2:J145, "Domain", $C$2:C145, C145),
   "00"),
"")</f>
        <v/>
      </c>
      <c r="P145" s="2" t="str">
        <f>IF(J145="Attribute",
   TEXT(
      IF(COUNTIFS($C$2:C145, C145, $K$2:K145, K145)&gt;1,
         COUNTIFS($C$2:C145, C145, $H$2:H145, H145, $J$2:J145, "Attribute") - 1,
         COUNTIFS($C$2:C145, C145, $H$2:H145, H145, $J$2:J145, "Attribute")
      ),
   "00") &amp;
   IF(COUNTIFS($C$2:C145, C145, $K$2:K145, K145)&gt;1,
      "." &amp; COUNTIFS($C$2:C145, C145, $K$2:K145, K145) - 1,
      ""
   ),
"")</f>
        <v>01.1</v>
      </c>
      <c r="Q145" s="2" t="s">
        <v>5537</v>
      </c>
      <c r="R145" s="2" t="s">
        <v>5537</v>
      </c>
      <c r="S145" s="2" t="s">
        <v>7036</v>
      </c>
      <c r="U145" s="2" t="s">
        <v>2236</v>
      </c>
      <c r="V145" s="2" t="s">
        <v>5538</v>
      </c>
      <c r="W145" s="2" t="s">
        <v>7037</v>
      </c>
      <c r="Z145" s="2" t="s">
        <v>2236</v>
      </c>
      <c r="AA145" s="2" t="s">
        <v>6601</v>
      </c>
      <c r="AC145" s="2" t="s">
        <v>6196</v>
      </c>
      <c r="AD145" s="2" t="s">
        <v>6196</v>
      </c>
      <c r="AE145" s="2" t="s">
        <v>7033</v>
      </c>
      <c r="AF145" s="2" t="s">
        <v>6983</v>
      </c>
      <c r="AG145" s="2" t="s">
        <v>6196</v>
      </c>
      <c r="AH145" s="2" t="s">
        <v>6196</v>
      </c>
      <c r="AI145" s="83" t="s">
        <v>6214</v>
      </c>
      <c r="AJ145" s="2" t="s">
        <v>2601</v>
      </c>
      <c r="AK145" s="2" t="s">
        <v>2236</v>
      </c>
      <c r="AL145" s="2" t="s">
        <v>7038</v>
      </c>
      <c r="AM145" s="2" t="s">
        <v>6986</v>
      </c>
    </row>
    <row r="146" spans="1:39" ht="15.95" hidden="1" customHeight="1">
      <c r="A146" s="2">
        <v>509</v>
      </c>
      <c r="B146" s="2">
        <f t="shared" si="12"/>
        <v>6</v>
      </c>
      <c r="C146" s="2">
        <v>5801</v>
      </c>
      <c r="D146" s="2" t="s">
        <v>7039</v>
      </c>
      <c r="E146" s="2" t="s">
        <v>5210</v>
      </c>
      <c r="F146" s="2" t="s">
        <v>4433</v>
      </c>
      <c r="G146" s="2" t="str">
        <f t="shared" si="14"/>
        <v>2021</v>
      </c>
      <c r="H146" s="2" t="s">
        <v>4468</v>
      </c>
      <c r="I146" s="2" t="s">
        <v>6757</v>
      </c>
      <c r="J146" s="2" t="s">
        <v>6238</v>
      </c>
      <c r="K146" s="2" t="s">
        <v>7040</v>
      </c>
      <c r="L146" s="2" t="str">
        <f>IF(J146="Domain", TEXT(COUNTIF($J$2:J146, "Domain"), "00"), "")</f>
        <v/>
      </c>
      <c r="M146" s="2" t="str">
        <f>IF(J146="Sub-domain", "SD" &amp; TEXT(COUNTIF($J$2:J146, "Sub-domain"), "00"), "")</f>
        <v/>
      </c>
      <c r="N146" s="2" t="e">
        <f t="shared" si="13"/>
        <v>#N/A</v>
      </c>
      <c r="O146" s="2" t="str">
        <f>IF(J146="Domain",
   TEXT(
     COUNTIFS($J$2:J146, "Domain", $C$2:C146, C146),
   "00"),
"")</f>
        <v/>
      </c>
      <c r="P146" s="2" t="str">
        <f>IF(J146="Attribute",
   TEXT(
      IF(COUNTIFS($C$2:C146, C146, $K$2:K146, K146)&gt;1,
         COUNTIFS($C$2:C146, C146, $H$2:H146, H146, $J$2:J146, "Attribute") - 1,
         COUNTIFS($C$2:C146, C146, $H$2:H146, H146, $J$2:J146, "Attribute")
      ),
   "00") &amp;
   IF(COUNTIFS($C$2:C146, C146, $K$2:K146, K146)&gt;1,
      "." &amp; COUNTIFS($C$2:C146, C146, $K$2:K146, K146) - 1,
      ""
   ),
"")</f>
        <v>01</v>
      </c>
      <c r="Q146" s="2" t="s">
        <v>7041</v>
      </c>
      <c r="R146" s="2" t="s">
        <v>7041</v>
      </c>
      <c r="S146" s="2" t="s">
        <v>2170</v>
      </c>
      <c r="U146" s="2" t="s">
        <v>5222</v>
      </c>
      <c r="V146" s="2" t="s">
        <v>2236</v>
      </c>
      <c r="W146" s="2" t="s">
        <v>7042</v>
      </c>
      <c r="Z146" s="2" t="s">
        <v>6196</v>
      </c>
      <c r="AA146" s="2" t="s">
        <v>6601</v>
      </c>
      <c r="AC146" s="2" t="s">
        <v>2638</v>
      </c>
      <c r="AD146" s="2" t="s">
        <v>6788</v>
      </c>
      <c r="AE146" s="2" t="s">
        <v>3943</v>
      </c>
      <c r="AF146" s="2" t="s">
        <v>2236</v>
      </c>
      <c r="AG146" s="2" t="s">
        <v>7040</v>
      </c>
      <c r="AH146" s="2" t="s">
        <v>6196</v>
      </c>
      <c r="AI146" s="83" t="s">
        <v>3943</v>
      </c>
      <c r="AJ146" s="2" t="s">
        <v>3943</v>
      </c>
      <c r="AK146" s="2" t="s">
        <v>2236</v>
      </c>
      <c r="AL146" s="2" t="s">
        <v>7043</v>
      </c>
      <c r="AM146" s="2" t="s">
        <v>6196</v>
      </c>
    </row>
    <row r="147" spans="1:39" ht="15.95" hidden="1">
      <c r="A147" s="2">
        <v>490</v>
      </c>
      <c r="B147" s="2">
        <f t="shared" si="12"/>
        <v>6</v>
      </c>
      <c r="C147" s="2">
        <v>47</v>
      </c>
      <c r="D147" s="2" t="s">
        <v>7044</v>
      </c>
      <c r="E147" s="2" t="s">
        <v>5928</v>
      </c>
      <c r="F147" s="2" t="s">
        <v>2885</v>
      </c>
      <c r="G147" s="2" t="str">
        <f t="shared" si="14"/>
        <v>2023</v>
      </c>
      <c r="H147" s="2" t="s">
        <v>6750</v>
      </c>
      <c r="I147" s="2" t="s">
        <v>6714</v>
      </c>
      <c r="J147" s="2" t="s">
        <v>6238</v>
      </c>
      <c r="K147" s="2" t="s">
        <v>2908</v>
      </c>
      <c r="L147" s="2" t="str">
        <f>IF(J147="Domain", TEXT(COUNTIF($J$2:J147, "Domain"), "00"), "")</f>
        <v/>
      </c>
      <c r="M147" s="2" t="str">
        <f>IF(J147="Sub-domain", "SD" &amp; TEXT(COUNTIF($J$2:J147, "Sub-domain"), "00"), "")</f>
        <v/>
      </c>
      <c r="N147" s="2" t="e">
        <f t="shared" si="13"/>
        <v>#N/A</v>
      </c>
      <c r="O147" s="2" t="str">
        <f>IF(J147="Domain",
   TEXT(
     COUNTIFS($J$2:J147, "Domain", $C$2:C147, C147),
   "00"),
"")</f>
        <v/>
      </c>
      <c r="P147" s="2" t="str">
        <f>IF(J147="Attribute",
   TEXT(
      IF(COUNTIFS($C$2:C147, C147, $K$2:K147, K147)&gt;1,
         COUNTIFS($C$2:C147, C147, $H$2:H147, H147, $J$2:J147, "Attribute") - 1,
         COUNTIFS($C$2:C147, C147, $H$2:H147, H147, $J$2:J147, "Attribute")
      ),
   "00") &amp;
   IF(COUNTIFS($C$2:C147, C147, $K$2:K147, K147)&gt;1,
      "." &amp; COUNTIFS($C$2:C147, C147, $K$2:K147, K147) - 1,
      ""
   ),
"")</f>
        <v>05</v>
      </c>
      <c r="Q147" s="2" t="s">
        <v>7045</v>
      </c>
      <c r="R147" s="2" t="s">
        <v>7045</v>
      </c>
      <c r="S147" s="2" t="s">
        <v>2170</v>
      </c>
      <c r="U147" s="2" t="s">
        <v>2236</v>
      </c>
      <c r="V147" s="2" t="s">
        <v>7046</v>
      </c>
      <c r="W147" s="2" t="s">
        <v>2910</v>
      </c>
      <c r="Z147" s="2" t="s">
        <v>6196</v>
      </c>
      <c r="AA147" s="2" t="s">
        <v>6881</v>
      </c>
      <c r="AB147" s="2" t="s">
        <v>6881</v>
      </c>
      <c r="AC147" s="2" t="s">
        <v>2640</v>
      </c>
      <c r="AD147" s="2" t="s">
        <v>7047</v>
      </c>
      <c r="AE147" s="2" t="s">
        <v>6882</v>
      </c>
      <c r="AF147" s="2" t="s">
        <v>6881</v>
      </c>
      <c r="AG147" s="2" t="s">
        <v>7048</v>
      </c>
      <c r="AH147" s="2" t="s">
        <v>6196</v>
      </c>
      <c r="AI147" s="83" t="s">
        <v>3109</v>
      </c>
      <c r="AJ147" s="2" t="s">
        <v>6755</v>
      </c>
      <c r="AK147" s="2" t="s">
        <v>6196</v>
      </c>
      <c r="AL147" s="2" t="s">
        <v>7048</v>
      </c>
      <c r="AM147" s="2" t="s">
        <v>6196</v>
      </c>
    </row>
    <row r="148" spans="1:39" ht="15.95" hidden="1">
      <c r="A148" s="2">
        <v>385</v>
      </c>
      <c r="B148" s="2">
        <f t="shared" si="12"/>
        <v>4</v>
      </c>
      <c r="C148" s="2">
        <v>465</v>
      </c>
      <c r="D148" s="2" t="s">
        <v>7049</v>
      </c>
      <c r="E148" s="2" t="s">
        <v>5428</v>
      </c>
      <c r="F148" s="2" t="s">
        <v>3385</v>
      </c>
      <c r="G148" s="2" t="str">
        <f t="shared" si="14"/>
        <v>2020</v>
      </c>
      <c r="H148" s="2" t="s">
        <v>2236</v>
      </c>
      <c r="I148" s="2" t="s">
        <v>6740</v>
      </c>
      <c r="J148" s="2" t="s">
        <v>6238</v>
      </c>
      <c r="K148" s="2" t="s">
        <v>3391</v>
      </c>
      <c r="L148" s="2" t="str">
        <f>IF(J148="Domain", TEXT(COUNTIF($J$2:J148, "Domain"), "00"), "")</f>
        <v/>
      </c>
      <c r="M148" s="2" t="str">
        <f>IF(J148="Sub-domain", "SD" &amp; TEXT(COUNTIF($J$2:J148, "Sub-domain"), "00"), "")</f>
        <v/>
      </c>
      <c r="N148" s="2" t="e">
        <f t="shared" si="13"/>
        <v>#N/A</v>
      </c>
      <c r="O148" s="2" t="str">
        <f>IF(J148="Domain",
   TEXT(
     COUNTIFS($J$2:J148, "Domain", $C$2:C148, C148),
   "00"),
"")</f>
        <v/>
      </c>
      <c r="P148" s="2" t="str">
        <f>IF(J148="Attribute",
   TEXT(
      IF(COUNTIFS($C$2:C148, C148, $K$2:K148, K148)&gt;1,
         COUNTIFS($C$2:C148, C148, $H$2:H148, H148, $J$2:J148, "Attribute") - 1,
         COUNTIFS($C$2:C148, C148, $H$2:H148, H148, $J$2:J148, "Attribute")
      ),
   "00") &amp;
   IF(COUNTIFS($C$2:C148, C148, $K$2:K148, K148)&gt;1,
      "." &amp; COUNTIFS($C$2:C148, C148, $K$2:K148, K148) - 1,
      ""
   ),
"")</f>
        <v>02</v>
      </c>
      <c r="Q148" s="2" t="s">
        <v>3391</v>
      </c>
      <c r="R148" s="2" t="s">
        <v>2236</v>
      </c>
      <c r="S148" s="2" t="s">
        <v>2170</v>
      </c>
      <c r="U148" s="2" t="s">
        <v>2236</v>
      </c>
      <c r="V148" s="2" t="s">
        <v>2236</v>
      </c>
      <c r="W148" s="2" t="s">
        <v>7050</v>
      </c>
      <c r="Z148" s="2" t="s">
        <v>7051</v>
      </c>
      <c r="AA148" s="2" t="s">
        <v>6881</v>
      </c>
      <c r="AB148" s="2" t="s">
        <v>6881</v>
      </c>
      <c r="AC148" s="2" t="s">
        <v>2640</v>
      </c>
      <c r="AD148" s="2" t="s">
        <v>6621</v>
      </c>
      <c r="AE148" s="2" t="s">
        <v>6882</v>
      </c>
      <c r="AF148" s="2" t="s">
        <v>6884</v>
      </c>
      <c r="AG148" s="2" t="s">
        <v>3391</v>
      </c>
      <c r="AH148" s="2" t="s">
        <v>6196</v>
      </c>
      <c r="AI148" s="83" t="s">
        <v>6883</v>
      </c>
      <c r="AJ148" s="2" t="s">
        <v>2236</v>
      </c>
      <c r="AK148" s="2" t="s">
        <v>2236</v>
      </c>
      <c r="AL148" s="2" t="s">
        <v>7052</v>
      </c>
      <c r="AM148" s="2" t="s">
        <v>6196</v>
      </c>
    </row>
    <row r="149" spans="1:39" ht="15.95" hidden="1">
      <c r="C149" s="84">
        <v>10973</v>
      </c>
      <c r="D149" s="2" t="s">
        <v>7053</v>
      </c>
      <c r="E149" s="2" t="s">
        <v>5991</v>
      </c>
      <c r="F149" s="1" t="s">
        <v>4599</v>
      </c>
      <c r="G149" s="2" t="str">
        <f t="shared" si="14"/>
        <v>2004</v>
      </c>
      <c r="H149" s="1"/>
      <c r="I149" s="85" t="s">
        <v>6600</v>
      </c>
      <c r="J149" s="85" t="s">
        <v>6218</v>
      </c>
      <c r="K149" s="2" t="s">
        <v>4611</v>
      </c>
      <c r="L149" s="2" t="str">
        <f>IF(J149="Domain", TEXT(COUNTIF($J$2:J149, "Domain"), "00"), "")</f>
        <v>13</v>
      </c>
      <c r="M149" s="2" t="str">
        <f>IF(J149="Sub-domain", "SD" &amp; TEXT(COUNTIF($J$2:J149, "Sub-domain"), "00"), "")</f>
        <v/>
      </c>
      <c r="N149" s="2" t="str">
        <f t="shared" si="13"/>
        <v/>
      </c>
      <c r="O149" s="2" t="str">
        <f>IF(J149="Domain",
   TEXT(
     COUNTIFS($J$2:J149, "Domain", $C$2:C149, C149),
   "00"),
"")</f>
        <v>01</v>
      </c>
      <c r="P149" s="2" t="str">
        <f>IF(J149="Attribute",
   TEXT(
      IF(COUNTIFS($C$2:C149, C149, $K$2:K149, K149)&gt;1,
         COUNTIFS($C$2:C149, C149, $H$2:H149, H149, $J$2:J149, "Attribute") - 1,
         COUNTIFS($C$2:C149, C149, $H$2:H149, H149, $J$2:J149, "Attribute")
      ),
   "00") &amp;
   IF(COUNTIFS($C$2:C149, C149, $K$2:K149, K149)&gt;1,
      "." &amp; COUNTIFS($C$2:C149, C149, $K$2:K149, K149) - 1,
      ""
   ),
"")</f>
        <v/>
      </c>
      <c r="Q149" s="2" t="s">
        <v>2236</v>
      </c>
      <c r="R149" s="2" t="s">
        <v>2236</v>
      </c>
      <c r="S149" s="22"/>
      <c r="T149" s="22" t="s">
        <v>2236</v>
      </c>
      <c r="AA149" s="2" t="s">
        <v>6601</v>
      </c>
      <c r="AI149" s="83"/>
      <c r="AL149" s="2"/>
      <c r="AM149" s="2"/>
    </row>
    <row r="150" spans="1:39" ht="15.95" hidden="1">
      <c r="C150" s="84">
        <v>223</v>
      </c>
      <c r="D150" s="2" t="s">
        <v>7054</v>
      </c>
      <c r="E150" s="2" t="s">
        <v>6145</v>
      </c>
      <c r="F150" s="1" t="s">
        <v>6146</v>
      </c>
      <c r="G150" s="2" t="str">
        <f t="shared" si="14"/>
        <v>2021</v>
      </c>
      <c r="H150" s="1" t="s">
        <v>2236</v>
      </c>
      <c r="I150" s="85" t="s">
        <v>6748</v>
      </c>
      <c r="J150" s="85" t="s">
        <v>6218</v>
      </c>
      <c r="K150" s="2" t="s">
        <v>6166</v>
      </c>
      <c r="L150" s="2" t="str">
        <f>IF(J150="Domain", TEXT(COUNTIF($J$2:J150, "Domain"), "00"), "")</f>
        <v>14</v>
      </c>
      <c r="M150" s="2" t="str">
        <f>IF(J150="Sub-domain", "SD" &amp; TEXT(COUNTIF($J$2:J150, "Sub-domain"), "00"), "")</f>
        <v/>
      </c>
      <c r="N150" s="2" t="str">
        <f t="shared" si="13"/>
        <v/>
      </c>
      <c r="O150" s="2" t="str">
        <f>IF(J150="Domain",
   TEXT(
     COUNTIFS($J$2:J150, "Domain", $C$2:C150, C150),
   "00"),
"")</f>
        <v>01</v>
      </c>
      <c r="P150" s="2" t="str">
        <f>IF(J150="Attribute",
   TEXT(
      IF(COUNTIFS($C$2:C150, C150, $K$2:K150, K150)&gt;1,
         COUNTIFS($C$2:C150, C150, $H$2:H150, H150, $J$2:J150, "Attribute") - 1,
         COUNTIFS($C$2:C150, C150, $H$2:H150, H150, $J$2:J150, "Attribute")
      ),
   "00") &amp;
   IF(COUNTIFS($C$2:C150, C150, $K$2:K150, K150)&gt;1,
      "." &amp; COUNTIFS($C$2:C150, C150, $K$2:K150, K150) - 1,
      ""
   ),
"")</f>
        <v/>
      </c>
      <c r="Q150" s="2" t="s">
        <v>6167</v>
      </c>
      <c r="R150" s="2" t="s">
        <v>6167</v>
      </c>
      <c r="S150" s="22"/>
      <c r="T150" s="22" t="s">
        <v>2236</v>
      </c>
      <c r="AA150" s="2" t="s">
        <v>6601</v>
      </c>
      <c r="AI150" s="83"/>
      <c r="AL150" s="2"/>
      <c r="AM150" s="2"/>
    </row>
    <row r="151" spans="1:39" ht="15.95" hidden="1">
      <c r="C151" s="84">
        <v>5354</v>
      </c>
      <c r="D151" s="2" t="s">
        <v>7055</v>
      </c>
      <c r="E151" s="2" t="s">
        <v>5911</v>
      </c>
      <c r="F151" s="1" t="s">
        <v>4320</v>
      </c>
      <c r="G151" s="2" t="str">
        <f t="shared" si="14"/>
        <v>2009</v>
      </c>
      <c r="H151" s="1" t="s">
        <v>2236</v>
      </c>
      <c r="I151" s="85" t="s">
        <v>6600</v>
      </c>
      <c r="J151" s="85" t="s">
        <v>6218</v>
      </c>
      <c r="K151" s="2" t="s">
        <v>4328</v>
      </c>
      <c r="L151" s="2" t="str">
        <f>IF(J151="Domain", TEXT(COUNTIF($J$2:J151, "Domain"), "00"), "")</f>
        <v>15</v>
      </c>
      <c r="M151" s="2" t="str">
        <f>IF(J151="Sub-domain", "SD" &amp; TEXT(COUNTIF($J$2:J151, "Sub-domain"), "00"), "")</f>
        <v/>
      </c>
      <c r="N151" s="2" t="str">
        <f t="shared" si="13"/>
        <v/>
      </c>
      <c r="O151" s="2" t="str">
        <f>IF(J151="Domain",
   TEXT(
     COUNTIFS($J$2:J151, "Domain", $C$2:C151, C151),
   "00"),
"")</f>
        <v>01</v>
      </c>
      <c r="P151" s="2" t="str">
        <f>IF(J151="Attribute",
   TEXT(
      IF(COUNTIFS($C$2:C151, C151, $K$2:K151, K151)&gt;1,
         COUNTIFS($C$2:C151, C151, $H$2:H151, H151, $J$2:J151, "Attribute") - 1,
         COUNTIFS($C$2:C151, C151, $H$2:H151, H151, $J$2:J151, "Attribute")
      ),
   "00") &amp;
   IF(COUNTIFS($C$2:C151, C151, $K$2:K151, K151)&gt;1,
      "." &amp; COUNTIFS($C$2:C151, C151, $K$2:K151, K151) - 1,
      ""
   ),
"")</f>
        <v/>
      </c>
      <c r="Q151" s="2" t="s">
        <v>7056</v>
      </c>
      <c r="R151" s="2" t="s">
        <v>7056</v>
      </c>
      <c r="S151" s="22"/>
      <c r="T151" s="22" t="s">
        <v>4327</v>
      </c>
      <c r="AA151" s="2" t="s">
        <v>6601</v>
      </c>
      <c r="AI151" s="83"/>
      <c r="AL151" s="2"/>
      <c r="AM151" s="2"/>
    </row>
    <row r="152" spans="1:39" ht="15.95" hidden="1">
      <c r="A152" s="2">
        <v>627</v>
      </c>
      <c r="B152" s="2">
        <f t="shared" ref="B152:B168" si="15">COUNTIF(Q152:W152,"&lt;&gt;N/A")</f>
        <v>4</v>
      </c>
      <c r="C152" s="2">
        <v>47</v>
      </c>
      <c r="D152" s="2" t="s">
        <v>7057</v>
      </c>
      <c r="E152" s="2" t="s">
        <v>5928</v>
      </c>
      <c r="F152" s="2" t="s">
        <v>2885</v>
      </c>
      <c r="G152" s="2" t="str">
        <f t="shared" si="14"/>
        <v>2023</v>
      </c>
      <c r="H152" s="2" t="s">
        <v>6750</v>
      </c>
      <c r="I152" s="2" t="s">
        <v>6934</v>
      </c>
      <c r="J152" s="2" t="s">
        <v>6238</v>
      </c>
      <c r="K152" s="2" t="s">
        <v>2938</v>
      </c>
      <c r="L152" s="2" t="str">
        <f>IF(J152="Domain", TEXT(COUNTIF($J$2:J152, "Domain"), "00"), "")</f>
        <v/>
      </c>
      <c r="M152" s="2" t="str">
        <f>IF(J152="Sub-domain", "SD" &amp; TEXT(COUNTIF($J$2:J152, "Sub-domain"), "00"), "")</f>
        <v/>
      </c>
      <c r="N152" s="2" t="e">
        <f t="shared" si="13"/>
        <v>#N/A</v>
      </c>
      <c r="O152" s="2" t="str">
        <f>IF(J152="Domain",
   TEXT(
     COUNTIFS($J$2:J152, "Domain", $C$2:C152, C152),
   "00"),
"")</f>
        <v/>
      </c>
      <c r="P152" s="2" t="str">
        <f>IF(J152="Attribute",
   TEXT(
      IF(COUNTIFS($C$2:C152, C152, $K$2:K152, K152)&gt;1,
         COUNTIFS($C$2:C152, C152, $H$2:H152, H152, $J$2:J152, "Attribute") - 1,
         COUNTIFS($C$2:C152, C152, $H$2:H152, H152, $J$2:J152, "Attribute")
      ),
   "00") &amp;
   IF(COUNTIFS($C$2:C152, C152, $K$2:K152, K152)&gt;1,
      "." &amp; COUNTIFS($C$2:C152, C152, $K$2:K152, K152) - 1,
      ""
   ),
"")</f>
        <v>06</v>
      </c>
      <c r="Q152" s="2" t="s">
        <v>2938</v>
      </c>
      <c r="R152" s="2" t="s">
        <v>2236</v>
      </c>
      <c r="S152" s="2" t="s">
        <v>2170</v>
      </c>
      <c r="U152" s="2" t="s">
        <v>2236</v>
      </c>
      <c r="V152" s="2" t="s">
        <v>2236</v>
      </c>
      <c r="W152" s="2" t="s">
        <v>2939</v>
      </c>
      <c r="Z152" s="2" t="s">
        <v>6759</v>
      </c>
      <c r="AA152" s="2" t="s">
        <v>7058</v>
      </c>
      <c r="AC152" s="2" t="s">
        <v>2640</v>
      </c>
      <c r="AD152" s="2" t="s">
        <v>7047</v>
      </c>
      <c r="AE152" s="2" t="s">
        <v>7059</v>
      </c>
      <c r="AF152" s="2" t="s">
        <v>6761</v>
      </c>
      <c r="AG152" s="2" t="s">
        <v>2938</v>
      </c>
      <c r="AH152" s="2" t="s">
        <v>6196</v>
      </c>
      <c r="AI152" s="83" t="s">
        <v>6762</v>
      </c>
      <c r="AJ152" s="2" t="s">
        <v>6763</v>
      </c>
      <c r="AK152" s="2" t="s">
        <v>2236</v>
      </c>
      <c r="AL152" s="2" t="s">
        <v>2236</v>
      </c>
      <c r="AM152" s="2" t="s">
        <v>6196</v>
      </c>
    </row>
    <row r="153" spans="1:39" ht="15.95" hidden="1">
      <c r="A153" s="2">
        <v>49</v>
      </c>
      <c r="B153" s="2">
        <f t="shared" si="15"/>
        <v>3</v>
      </c>
      <c r="C153" s="2">
        <v>13368</v>
      </c>
      <c r="D153" s="2" t="s">
        <v>7060</v>
      </c>
      <c r="E153" s="2" t="s">
        <v>5197</v>
      </c>
      <c r="F153" s="2" t="s">
        <v>6616</v>
      </c>
      <c r="G153" s="2">
        <v>1988</v>
      </c>
      <c r="H153" s="2" t="s">
        <v>2236</v>
      </c>
      <c r="I153" s="2" t="s">
        <v>7061</v>
      </c>
      <c r="J153" s="2" t="s">
        <v>6238</v>
      </c>
      <c r="K153" s="2" t="s">
        <v>7061</v>
      </c>
      <c r="L153" s="2" t="str">
        <f>IF(J153="Domain", TEXT(COUNTIF($J$2:J153, "Domain"), "00"), "")</f>
        <v/>
      </c>
      <c r="M153" s="2" t="str">
        <f>IF(J153="Sub-domain", "SD" &amp; TEXT(COUNTIF($J$2:J153, "Sub-domain"), "00"), "")</f>
        <v/>
      </c>
      <c r="N153" s="2" t="e">
        <f t="shared" si="13"/>
        <v>#N/A</v>
      </c>
      <c r="O153" s="2" t="str">
        <f>IF(J153="Domain",
   TEXT(
     COUNTIFS($J$2:J153, "Domain", $C$2:C153, C153),
   "00"),
"")</f>
        <v/>
      </c>
      <c r="P153" s="2" t="str">
        <f>IF(J153="Attribute",
   TEXT(
      IF(COUNTIFS($C$2:C153, C153, $K$2:K153, K153)&gt;1,
         COUNTIFS($C$2:C153, C153, $H$2:H153, H153, $J$2:J153, "Attribute") - 1,
         COUNTIFS($C$2:C153, C153, $H$2:H153, H153, $J$2:J153, "Attribute")
      ),
   "00") &amp;
   IF(COUNTIFS($C$2:C153, C153, $K$2:K153, K153)&gt;1,
      "." &amp; COUNTIFS($C$2:C153, C153, $K$2:K153, K153) - 1,
      ""
   ),
"")</f>
        <v>02</v>
      </c>
      <c r="Q153" s="2" t="s">
        <v>2236</v>
      </c>
      <c r="R153" s="2" t="s">
        <v>2236</v>
      </c>
      <c r="S153" s="2" t="s">
        <v>2170</v>
      </c>
      <c r="U153" s="2" t="s">
        <v>2236</v>
      </c>
      <c r="V153" s="2" t="s">
        <v>4811</v>
      </c>
      <c r="W153" s="2" t="s">
        <v>2236</v>
      </c>
      <c r="Z153" s="2" t="s">
        <v>2236</v>
      </c>
      <c r="AA153" s="2" t="s">
        <v>7062</v>
      </c>
      <c r="AB153" s="2" t="s">
        <v>7062</v>
      </c>
      <c r="AC153" s="2" t="s">
        <v>2638</v>
      </c>
      <c r="AD153" s="2" t="s">
        <v>6788</v>
      </c>
      <c r="AE153" s="2" t="s">
        <v>7061</v>
      </c>
      <c r="AF153" s="2" t="s">
        <v>7062</v>
      </c>
      <c r="AG153" s="2" t="s">
        <v>6196</v>
      </c>
      <c r="AH153" s="2" t="s">
        <v>6196</v>
      </c>
      <c r="AI153" s="83" t="s">
        <v>6831</v>
      </c>
      <c r="AJ153" s="2" t="s">
        <v>7061</v>
      </c>
      <c r="AK153" s="2" t="s">
        <v>2236</v>
      </c>
      <c r="AL153" s="2" t="s">
        <v>2236</v>
      </c>
      <c r="AM153" s="2" t="s">
        <v>6196</v>
      </c>
    </row>
    <row r="154" spans="1:39" ht="15.95" hidden="1">
      <c r="A154" s="2">
        <v>55</v>
      </c>
      <c r="B154" s="2">
        <f t="shared" si="15"/>
        <v>5</v>
      </c>
      <c r="C154" s="2">
        <v>5678</v>
      </c>
      <c r="D154" s="2" t="s">
        <v>7063</v>
      </c>
      <c r="E154" s="2" t="s">
        <v>5954</v>
      </c>
      <c r="F154" s="2" t="s">
        <v>4176</v>
      </c>
      <c r="G154" s="2" t="str">
        <f t="shared" ref="G154:G185" si="16">RIGHT(F154, 4)</f>
        <v>1988</v>
      </c>
      <c r="H154" s="2" t="s">
        <v>7064</v>
      </c>
      <c r="I154" s="2" t="s">
        <v>7061</v>
      </c>
      <c r="J154" s="2" t="s">
        <v>6238</v>
      </c>
      <c r="K154" s="2" t="s">
        <v>7061</v>
      </c>
      <c r="L154" s="2" t="str">
        <f>IF(J154="Domain", TEXT(COUNTIF($J$2:J154, "Domain"), "00"), "")</f>
        <v/>
      </c>
      <c r="M154" s="2" t="str">
        <f>IF(J154="Sub-domain", "SD" &amp; TEXT(COUNTIF($J$2:J154, "Sub-domain"), "00"), "")</f>
        <v/>
      </c>
      <c r="N154" s="2" t="e">
        <f t="shared" si="13"/>
        <v>#N/A</v>
      </c>
      <c r="O154" s="2" t="str">
        <f>IF(J154="Domain",
   TEXT(
     COUNTIFS($J$2:J154, "Domain", $C$2:C154, C154),
   "00"),
"")</f>
        <v/>
      </c>
      <c r="P154" s="2" t="str">
        <f>IF(J154="Attribute",
   TEXT(
      IF(COUNTIFS($C$2:C154, C154, $K$2:K154, K154)&gt;1,
         COUNTIFS($C$2:C154, C154, $H$2:H154, H154, $J$2:J154, "Attribute") - 1,
         COUNTIFS($C$2:C154, C154, $H$2:H154, H154, $J$2:J154, "Attribute")
      ),
   "00") &amp;
   IF(COUNTIFS($C$2:C154, C154, $K$2:K154, K154)&gt;1,
      "." &amp; COUNTIFS($C$2:C154, C154, $K$2:K154, K154) - 1,
      ""
   ),
"")</f>
        <v>01</v>
      </c>
      <c r="Q154" s="2" t="s">
        <v>4409</v>
      </c>
      <c r="R154" s="2" t="s">
        <v>4409</v>
      </c>
      <c r="S154" s="2" t="s">
        <v>2170</v>
      </c>
      <c r="U154" s="2" t="s">
        <v>2236</v>
      </c>
      <c r="V154" s="2" t="s">
        <v>4410</v>
      </c>
      <c r="W154" s="2" t="s">
        <v>2236</v>
      </c>
      <c r="Z154" s="2" t="s">
        <v>2236</v>
      </c>
      <c r="AA154" s="2" t="s">
        <v>7062</v>
      </c>
      <c r="AB154" s="2" t="s">
        <v>7062</v>
      </c>
      <c r="AC154" s="2" t="s">
        <v>2638</v>
      </c>
      <c r="AD154" s="2" t="s">
        <v>6788</v>
      </c>
      <c r="AE154" s="2" t="s">
        <v>7061</v>
      </c>
      <c r="AF154" s="2" t="s">
        <v>7062</v>
      </c>
      <c r="AG154" s="2" t="s">
        <v>6196</v>
      </c>
      <c r="AH154" s="2" t="s">
        <v>6196</v>
      </c>
      <c r="AI154" s="83" t="s">
        <v>6831</v>
      </c>
      <c r="AJ154" s="2" t="s">
        <v>7061</v>
      </c>
      <c r="AK154" s="2" t="s">
        <v>2236</v>
      </c>
      <c r="AL154" s="2" t="s">
        <v>2236</v>
      </c>
      <c r="AM154" s="2" t="s">
        <v>6196</v>
      </c>
    </row>
    <row r="155" spans="1:39" ht="15.95" hidden="1">
      <c r="A155" s="2">
        <v>56</v>
      </c>
      <c r="B155" s="2">
        <f t="shared" si="15"/>
        <v>5</v>
      </c>
      <c r="C155" s="2">
        <v>2683</v>
      </c>
      <c r="D155" s="2" t="s">
        <v>7065</v>
      </c>
      <c r="E155" s="2" t="s">
        <v>5565</v>
      </c>
      <c r="F155" s="2" t="s">
        <v>4156</v>
      </c>
      <c r="G155" s="2" t="str">
        <f t="shared" si="16"/>
        <v>1993</v>
      </c>
      <c r="H155" s="1" t="s">
        <v>2236</v>
      </c>
      <c r="I155" s="2" t="s">
        <v>7061</v>
      </c>
      <c r="J155" s="2" t="s">
        <v>6238</v>
      </c>
      <c r="K155" s="2" t="s">
        <v>7061</v>
      </c>
      <c r="L155" s="2" t="str">
        <f>IF(J155="Domain", TEXT(COUNTIF($J$2:J155, "Domain"), "00"), "")</f>
        <v/>
      </c>
      <c r="M155" s="2" t="str">
        <f>IF(J155="Sub-domain", "SD" &amp; TEXT(COUNTIF($J$2:J155, "Sub-domain"), "00"), "")</f>
        <v/>
      </c>
      <c r="N155" s="2" t="e">
        <f t="shared" si="13"/>
        <v>#N/A</v>
      </c>
      <c r="O155" s="2" t="str">
        <f>IF(J155="Domain",
   TEXT(
     COUNTIFS($J$2:J155, "Domain", $C$2:C155, C155),
   "00"),
"")</f>
        <v/>
      </c>
      <c r="P155" s="2" t="str">
        <f>IF(J155="Attribute",
   TEXT(
      IF(COUNTIFS($C$2:C155, C155, $K$2:K155, K155)&gt;1,
         COUNTIFS($C$2:C155, C155, $H$2:H155, H155, $J$2:J155, "Attribute") - 1,
         COUNTIFS($C$2:C155, C155, $H$2:H155, H155, $J$2:J155, "Attribute")
      ),
   "00") &amp;
   IF(COUNTIFS($C$2:C155, C155, $K$2:K155, K155)&gt;1,
      "." &amp; COUNTIFS($C$2:C155, C155, $K$2:K155, K155) - 1,
      ""
   ),
"")</f>
        <v>02</v>
      </c>
      <c r="Q155" s="2" t="s">
        <v>4166</v>
      </c>
      <c r="R155" s="2" t="s">
        <v>4166</v>
      </c>
      <c r="S155" s="2" t="s">
        <v>2170</v>
      </c>
      <c r="U155" s="2" t="s">
        <v>2236</v>
      </c>
      <c r="V155" s="2" t="s">
        <v>4167</v>
      </c>
      <c r="W155" s="2" t="s">
        <v>2236</v>
      </c>
      <c r="Z155" s="2" t="s">
        <v>2236</v>
      </c>
      <c r="AA155" s="2" t="s">
        <v>7062</v>
      </c>
      <c r="AB155" s="2" t="s">
        <v>7062</v>
      </c>
      <c r="AC155" s="2" t="s">
        <v>2638</v>
      </c>
      <c r="AD155" s="2" t="s">
        <v>6788</v>
      </c>
      <c r="AE155" s="2" t="s">
        <v>7061</v>
      </c>
      <c r="AF155" s="2" t="s">
        <v>7062</v>
      </c>
      <c r="AG155" s="2" t="s">
        <v>6196</v>
      </c>
      <c r="AH155" s="2" t="s">
        <v>6196</v>
      </c>
      <c r="AI155" s="83" t="s">
        <v>6831</v>
      </c>
      <c r="AJ155" s="2" t="s">
        <v>7061</v>
      </c>
      <c r="AK155" s="2" t="s">
        <v>2236</v>
      </c>
      <c r="AL155" s="2" t="s">
        <v>2236</v>
      </c>
      <c r="AM155" s="2" t="s">
        <v>6196</v>
      </c>
    </row>
    <row r="156" spans="1:39" ht="15.95" hidden="1">
      <c r="A156" s="2">
        <v>57</v>
      </c>
      <c r="B156" s="2">
        <f t="shared" si="15"/>
        <v>5</v>
      </c>
      <c r="C156" s="2">
        <v>2657</v>
      </c>
      <c r="D156" s="2" t="s">
        <v>7066</v>
      </c>
      <c r="E156" s="2" t="s">
        <v>5569</v>
      </c>
      <c r="F156" s="2" t="s">
        <v>4118</v>
      </c>
      <c r="G156" s="2" t="str">
        <f t="shared" si="16"/>
        <v>1994</v>
      </c>
      <c r="H156" s="2" t="s">
        <v>4126</v>
      </c>
      <c r="I156" s="2" t="s">
        <v>7061</v>
      </c>
      <c r="J156" s="2" t="s">
        <v>6238</v>
      </c>
      <c r="K156" s="2" t="s">
        <v>7061</v>
      </c>
      <c r="L156" s="2" t="str">
        <f>IF(J156="Domain", TEXT(COUNTIF($J$2:J156, "Domain"), "00"), "")</f>
        <v/>
      </c>
      <c r="M156" s="2" t="str">
        <f>IF(J156="Sub-domain", "SD" &amp; TEXT(COUNTIF($J$2:J156, "Sub-domain"), "00"), "")</f>
        <v/>
      </c>
      <c r="N156" s="2" t="e">
        <f t="shared" si="13"/>
        <v>#N/A</v>
      </c>
      <c r="O156" s="2" t="str">
        <f>IF(J156="Domain",
   TEXT(
     COUNTIFS($J$2:J156, "Domain", $C$2:C156, C156),
   "00"),
"")</f>
        <v/>
      </c>
      <c r="P156" s="2" t="str">
        <f>IF(J156="Attribute",
   TEXT(
      IF(COUNTIFS($C$2:C156, C156, $K$2:K156, K156)&gt;1,
         COUNTIFS($C$2:C156, C156, $H$2:H156, H156, $J$2:J156, "Attribute") - 1,
         COUNTIFS($C$2:C156, C156, $H$2:H156, H156, $J$2:J156, "Attribute")
      ),
   "00") &amp;
   IF(COUNTIFS($C$2:C156, C156, $K$2:K156, K156)&gt;1,
      "." &amp; COUNTIFS($C$2:C156, C156, $K$2:K156, K156) - 1,
      ""
   ),
"")</f>
        <v>02</v>
      </c>
      <c r="Q156" s="2" t="s">
        <v>4131</v>
      </c>
      <c r="R156" s="2" t="s">
        <v>4131</v>
      </c>
      <c r="S156" s="2" t="s">
        <v>2170</v>
      </c>
      <c r="U156" s="2" t="s">
        <v>2236</v>
      </c>
      <c r="V156" s="2" t="s">
        <v>4132</v>
      </c>
      <c r="W156" s="2" t="s">
        <v>2236</v>
      </c>
      <c r="Z156" s="2" t="s">
        <v>2236</v>
      </c>
      <c r="AA156" s="2" t="s">
        <v>7062</v>
      </c>
      <c r="AB156" s="2" t="s">
        <v>7062</v>
      </c>
      <c r="AC156" s="2" t="s">
        <v>2638</v>
      </c>
      <c r="AD156" s="2" t="s">
        <v>6788</v>
      </c>
      <c r="AE156" s="2" t="s">
        <v>7061</v>
      </c>
      <c r="AF156" s="2" t="s">
        <v>7062</v>
      </c>
      <c r="AG156" s="2" t="s">
        <v>6196</v>
      </c>
      <c r="AH156" s="2" t="s">
        <v>6196</v>
      </c>
      <c r="AI156" s="83" t="s">
        <v>6831</v>
      </c>
      <c r="AJ156" s="2" t="s">
        <v>7061</v>
      </c>
      <c r="AK156" s="2" t="s">
        <v>2236</v>
      </c>
      <c r="AL156" s="2" t="s">
        <v>2236</v>
      </c>
      <c r="AM156" s="2" t="s">
        <v>6196</v>
      </c>
    </row>
    <row r="157" spans="1:39" ht="15.95" hidden="1">
      <c r="A157" s="2">
        <v>58</v>
      </c>
      <c r="B157" s="2">
        <f t="shared" si="15"/>
        <v>4</v>
      </c>
      <c r="C157" s="2">
        <v>2312</v>
      </c>
      <c r="D157" s="2" t="s">
        <v>7067</v>
      </c>
      <c r="E157" s="2" t="s">
        <v>5923</v>
      </c>
      <c r="F157" s="2" t="s">
        <v>4040</v>
      </c>
      <c r="G157" s="2" t="str">
        <f t="shared" si="16"/>
        <v>2003</v>
      </c>
      <c r="H157" s="2" t="s">
        <v>4065</v>
      </c>
      <c r="I157" s="2" t="s">
        <v>7061</v>
      </c>
      <c r="J157" s="2" t="s">
        <v>6238</v>
      </c>
      <c r="K157" s="2" t="s">
        <v>7061</v>
      </c>
      <c r="L157" s="2" t="str">
        <f>IF(J157="Domain", TEXT(COUNTIF($J$2:J157, "Domain"), "00"), "")</f>
        <v/>
      </c>
      <c r="M157" s="2" t="str">
        <f>IF(J157="Sub-domain", "SD" &amp; TEXT(COUNTIF($J$2:J157, "Sub-domain"), "00"), "")</f>
        <v/>
      </c>
      <c r="N157" s="2" t="e">
        <f t="shared" si="13"/>
        <v>#N/A</v>
      </c>
      <c r="O157" s="2" t="str">
        <f>IF(J157="Domain",
   TEXT(
     COUNTIFS($J$2:J157, "Domain", $C$2:C157, C157),
   "00"),
"")</f>
        <v/>
      </c>
      <c r="P157" s="2" t="str">
        <f>IF(J157="Attribute",
   TEXT(
      IF(COUNTIFS($C$2:C157, C157, $K$2:K157, K157)&gt;1,
         COUNTIFS($C$2:C157, C157, $H$2:H157, H157, $J$2:J157, "Attribute") - 1,
         COUNTIFS($C$2:C157, C157, $H$2:H157, H157, $J$2:J157, "Attribute")
      ),
   "00") &amp;
   IF(COUNTIFS($C$2:C157, C157, $K$2:K157, K157)&gt;1,
      "." &amp; COUNTIFS($C$2:C157, C157, $K$2:K157, K157) - 1,
      ""
   ),
"")</f>
        <v>02</v>
      </c>
      <c r="Q157" s="2" t="s">
        <v>2236</v>
      </c>
      <c r="R157" s="2" t="s">
        <v>2236</v>
      </c>
      <c r="S157" s="2" t="s">
        <v>2170</v>
      </c>
      <c r="U157" s="2" t="s">
        <v>2236</v>
      </c>
      <c r="V157" s="2" t="s">
        <v>4074</v>
      </c>
      <c r="W157" s="2" t="s">
        <v>4075</v>
      </c>
      <c r="Z157" s="2" t="s">
        <v>2236</v>
      </c>
      <c r="AA157" s="2" t="s">
        <v>7062</v>
      </c>
      <c r="AB157" s="2" t="s">
        <v>7062</v>
      </c>
      <c r="AC157" s="2" t="s">
        <v>2638</v>
      </c>
      <c r="AD157" s="2" t="s">
        <v>6788</v>
      </c>
      <c r="AE157" s="2" t="s">
        <v>7061</v>
      </c>
      <c r="AF157" s="2" t="s">
        <v>7062</v>
      </c>
      <c r="AG157" s="2" t="s">
        <v>6196</v>
      </c>
      <c r="AH157" s="2" t="s">
        <v>6196</v>
      </c>
      <c r="AI157" s="83" t="s">
        <v>6831</v>
      </c>
      <c r="AJ157" s="2" t="s">
        <v>7061</v>
      </c>
      <c r="AK157" s="2" t="s">
        <v>2236</v>
      </c>
      <c r="AL157" s="2" t="s">
        <v>2236</v>
      </c>
      <c r="AM157" s="2" t="s">
        <v>6196</v>
      </c>
    </row>
    <row r="158" spans="1:39" ht="15.95" hidden="1">
      <c r="A158" s="2">
        <v>62</v>
      </c>
      <c r="B158" s="2">
        <f t="shared" si="15"/>
        <v>7</v>
      </c>
      <c r="C158" s="2">
        <v>2254</v>
      </c>
      <c r="D158" s="2" t="s">
        <v>7068</v>
      </c>
      <c r="E158" s="2" t="s">
        <v>5451</v>
      </c>
      <c r="F158" s="2" t="s">
        <v>3963</v>
      </c>
      <c r="G158" s="2" t="str">
        <f t="shared" si="16"/>
        <v>2004</v>
      </c>
      <c r="H158" s="2" t="s">
        <v>4000</v>
      </c>
      <c r="I158" s="2" t="s">
        <v>7061</v>
      </c>
      <c r="J158" s="2" t="s">
        <v>6238</v>
      </c>
      <c r="K158" s="2" t="s">
        <v>7061</v>
      </c>
      <c r="L158" s="2" t="str">
        <f>IF(J158="Domain", TEXT(COUNTIF($J$2:J158, "Domain"), "00"), "")</f>
        <v/>
      </c>
      <c r="M158" s="2" t="str">
        <f>IF(J158="Sub-domain", "SD" &amp; TEXT(COUNTIF($J$2:J158, "Sub-domain"), "00"), "")</f>
        <v/>
      </c>
      <c r="N158" s="2" t="e">
        <f t="shared" si="13"/>
        <v>#N/A</v>
      </c>
      <c r="O158" s="2" t="str">
        <f>IF(J158="Domain",
   TEXT(
     COUNTIFS($J$2:J158, "Domain", $C$2:C158, C158),
   "00"),
"")</f>
        <v/>
      </c>
      <c r="P158" s="2" t="str">
        <f>IF(J158="Attribute",
   TEXT(
      IF(COUNTIFS($C$2:C158, C158, $K$2:K158, K158)&gt;1,
         COUNTIFS($C$2:C158, C158, $H$2:H158, H158, $J$2:J158, "Attribute") - 1,
         COUNTIFS($C$2:C158, C158, $H$2:H158, H158, $J$2:J158, "Attribute")
      ),
   "00") &amp;
   IF(COUNTIFS($C$2:C158, C158, $K$2:K158, K158)&gt;1,
      "." &amp; COUNTIFS($C$2:C158, C158, $K$2:K158, K158) - 1,
      ""
   ),
"")</f>
        <v>02</v>
      </c>
      <c r="Q158" s="2" t="s">
        <v>5460</v>
      </c>
      <c r="R158" s="2" t="s">
        <v>5460</v>
      </c>
      <c r="S158" s="2" t="s">
        <v>2170</v>
      </c>
      <c r="U158" s="2" t="s">
        <v>7069</v>
      </c>
      <c r="V158" s="2" t="s">
        <v>7070</v>
      </c>
      <c r="W158" s="2" t="s">
        <v>5463</v>
      </c>
      <c r="Z158" s="2" t="s">
        <v>2236</v>
      </c>
      <c r="AA158" s="2" t="s">
        <v>7062</v>
      </c>
      <c r="AB158" s="2" t="s">
        <v>7062</v>
      </c>
      <c r="AC158" s="2" t="s">
        <v>2638</v>
      </c>
      <c r="AD158" s="2" t="s">
        <v>6788</v>
      </c>
      <c r="AE158" s="2" t="s">
        <v>7061</v>
      </c>
      <c r="AF158" s="2" t="s">
        <v>7062</v>
      </c>
      <c r="AG158" s="2" t="s">
        <v>6196</v>
      </c>
      <c r="AH158" s="2" t="s">
        <v>6196</v>
      </c>
      <c r="AI158" s="83" t="s">
        <v>6831</v>
      </c>
      <c r="AJ158" s="2" t="s">
        <v>7061</v>
      </c>
      <c r="AK158" s="2" t="s">
        <v>2236</v>
      </c>
      <c r="AL158" s="2" t="s">
        <v>2236</v>
      </c>
      <c r="AM158" s="2" t="s">
        <v>6196</v>
      </c>
    </row>
    <row r="159" spans="1:39" ht="15.95" hidden="1">
      <c r="A159" s="2">
        <v>60</v>
      </c>
      <c r="B159" s="2">
        <f t="shared" si="15"/>
        <v>5</v>
      </c>
      <c r="C159" s="2">
        <v>1912</v>
      </c>
      <c r="D159" s="2" t="s">
        <v>7071</v>
      </c>
      <c r="E159" s="2" t="s">
        <v>6058</v>
      </c>
      <c r="F159" s="2" t="s">
        <v>6059</v>
      </c>
      <c r="G159" s="2" t="str">
        <f t="shared" si="16"/>
        <v>2008</v>
      </c>
      <c r="H159" s="2" t="s">
        <v>2236</v>
      </c>
      <c r="I159" s="2" t="s">
        <v>7061</v>
      </c>
      <c r="J159" s="2" t="s">
        <v>6238</v>
      </c>
      <c r="K159" s="2" t="s">
        <v>7061</v>
      </c>
      <c r="L159" s="2" t="str">
        <f>IF(J159="Domain", TEXT(COUNTIF($J$2:J159, "Domain"), "00"), "")</f>
        <v/>
      </c>
      <c r="M159" s="2" t="str">
        <f>IF(J159="Sub-domain", "SD" &amp; TEXT(COUNTIF($J$2:J159, "Sub-domain"), "00"), "")</f>
        <v/>
      </c>
      <c r="N159" s="2" t="e">
        <f t="shared" si="13"/>
        <v>#N/A</v>
      </c>
      <c r="O159" s="2" t="str">
        <f>IF(J159="Domain",
   TEXT(
     COUNTIFS($J$2:J159, "Domain", $C$2:C159, C159),
   "00"),
"")</f>
        <v/>
      </c>
      <c r="P159" s="2" t="str">
        <f>IF(J159="Attribute",
   TEXT(
      IF(COUNTIFS($C$2:C159, C159, $K$2:K159, K159)&gt;1,
         COUNTIFS($C$2:C159, C159, $H$2:H159, H159, $J$2:J159, "Attribute") - 1,
         COUNTIFS($C$2:C159, C159, $H$2:H159, H159, $J$2:J159, "Attribute")
      ),
   "00") &amp;
   IF(COUNTIFS($C$2:C159, C159, $K$2:K159, K159)&gt;1,
      "." &amp; COUNTIFS($C$2:C159, C159, $K$2:K159, K159) - 1,
      ""
   ),
"")</f>
        <v>03</v>
      </c>
      <c r="Q159" s="2" t="s">
        <v>6087</v>
      </c>
      <c r="R159" s="2" t="s">
        <v>6087</v>
      </c>
      <c r="S159" s="2" t="s">
        <v>2170</v>
      </c>
      <c r="U159" s="2" t="s">
        <v>6085</v>
      </c>
      <c r="V159" s="2" t="s">
        <v>2236</v>
      </c>
      <c r="W159" s="2" t="s">
        <v>2236</v>
      </c>
      <c r="Z159" s="2" t="s">
        <v>2236</v>
      </c>
      <c r="AA159" s="2" t="s">
        <v>7062</v>
      </c>
      <c r="AB159" s="2" t="s">
        <v>7062</v>
      </c>
      <c r="AC159" s="2" t="s">
        <v>2638</v>
      </c>
      <c r="AD159" s="2" t="s">
        <v>6788</v>
      </c>
      <c r="AE159" s="2" t="s">
        <v>7061</v>
      </c>
      <c r="AF159" s="2" t="s">
        <v>7062</v>
      </c>
      <c r="AG159" s="2" t="s">
        <v>6196</v>
      </c>
      <c r="AH159" s="2" t="s">
        <v>6196</v>
      </c>
      <c r="AI159" s="83" t="s">
        <v>6831</v>
      </c>
      <c r="AJ159" s="2" t="s">
        <v>7061</v>
      </c>
      <c r="AK159" s="2" t="s">
        <v>2236</v>
      </c>
      <c r="AL159" s="2" t="s">
        <v>2236</v>
      </c>
      <c r="AM159" s="2" t="s">
        <v>6196</v>
      </c>
    </row>
    <row r="160" spans="1:39" ht="15.95" hidden="1">
      <c r="A160" s="2">
        <v>50</v>
      </c>
      <c r="B160" s="2">
        <f t="shared" si="15"/>
        <v>3</v>
      </c>
      <c r="C160" s="2">
        <v>12387</v>
      </c>
      <c r="D160" s="2" t="s">
        <v>7072</v>
      </c>
      <c r="E160" s="2" t="s">
        <v>5645</v>
      </c>
      <c r="F160" s="2" t="s">
        <v>4666</v>
      </c>
      <c r="G160" s="2" t="str">
        <f t="shared" si="16"/>
        <v>2010</v>
      </c>
      <c r="H160" s="2" t="s">
        <v>2236</v>
      </c>
      <c r="I160" s="2" t="s">
        <v>7061</v>
      </c>
      <c r="J160" s="2" t="s">
        <v>6238</v>
      </c>
      <c r="K160" s="2" t="s">
        <v>7061</v>
      </c>
      <c r="L160" s="2" t="str">
        <f>IF(J160="Domain", TEXT(COUNTIF($J$2:J160, "Domain"), "00"), "")</f>
        <v/>
      </c>
      <c r="M160" s="2" t="str">
        <f>IF(J160="Sub-domain", "SD" &amp; TEXT(COUNTIF($J$2:J160, "Sub-domain"), "00"), "")</f>
        <v/>
      </c>
      <c r="N160" s="2" t="e">
        <f t="shared" si="13"/>
        <v>#N/A</v>
      </c>
      <c r="O160" s="2" t="str">
        <f>IF(J160="Domain",
   TEXT(
     COUNTIFS($J$2:J160, "Domain", $C$2:C160, C160),
   "00"),
"")</f>
        <v/>
      </c>
      <c r="P160" s="2" t="str">
        <f>IF(J160="Attribute",
   TEXT(
      IF(COUNTIFS($C$2:C160, C160, $K$2:K160, K160)&gt;1,
         COUNTIFS($C$2:C160, C160, $H$2:H160, H160, $J$2:J160, "Attribute") - 1,
         COUNTIFS($C$2:C160, C160, $H$2:H160, H160, $J$2:J160, "Attribute")
      ),
   "00") &amp;
   IF(COUNTIFS($C$2:C160, C160, $K$2:K160, K160)&gt;1,
      "." &amp; COUNTIFS($C$2:C160, C160, $K$2:K160, K160) - 1,
      ""
   ),
"")</f>
        <v>02</v>
      </c>
      <c r="Q160" s="2" t="s">
        <v>2236</v>
      </c>
      <c r="R160" s="2" t="s">
        <v>2236</v>
      </c>
      <c r="S160" s="2" t="s">
        <v>2170</v>
      </c>
      <c r="U160" s="2" t="s">
        <v>2236</v>
      </c>
      <c r="V160" s="2" t="s">
        <v>4707</v>
      </c>
      <c r="W160" s="2" t="s">
        <v>2236</v>
      </c>
      <c r="Z160" s="2" t="s">
        <v>2236</v>
      </c>
      <c r="AA160" s="2" t="s">
        <v>7062</v>
      </c>
      <c r="AB160" s="2" t="s">
        <v>7062</v>
      </c>
      <c r="AC160" s="2" t="s">
        <v>2638</v>
      </c>
      <c r="AD160" s="2" t="s">
        <v>6788</v>
      </c>
      <c r="AE160" s="2" t="s">
        <v>7061</v>
      </c>
      <c r="AF160" s="2" t="s">
        <v>7062</v>
      </c>
      <c r="AG160" s="2" t="s">
        <v>6196</v>
      </c>
      <c r="AH160" s="2" t="s">
        <v>6196</v>
      </c>
      <c r="AI160" s="2" t="s">
        <v>6831</v>
      </c>
      <c r="AJ160" s="2" t="s">
        <v>7061</v>
      </c>
      <c r="AK160" s="2" t="s">
        <v>2236</v>
      </c>
      <c r="AL160" s="2" t="s">
        <v>2236</v>
      </c>
      <c r="AM160" s="2" t="s">
        <v>6196</v>
      </c>
    </row>
    <row r="161" spans="1:39" ht="15.95" hidden="1">
      <c r="A161" s="2">
        <v>51</v>
      </c>
      <c r="B161" s="2">
        <f t="shared" si="15"/>
        <v>3</v>
      </c>
      <c r="C161" s="2">
        <v>8518</v>
      </c>
      <c r="D161" s="2" t="s">
        <v>7073</v>
      </c>
      <c r="E161" s="2" t="s">
        <v>5686</v>
      </c>
      <c r="F161" s="2" t="s">
        <v>4571</v>
      </c>
      <c r="G161" s="2" t="str">
        <f t="shared" si="16"/>
        <v>2013</v>
      </c>
      <c r="H161" s="2" t="s">
        <v>2236</v>
      </c>
      <c r="I161" s="2" t="s">
        <v>7061</v>
      </c>
      <c r="J161" s="2" t="s">
        <v>6238</v>
      </c>
      <c r="K161" s="2" t="s">
        <v>7061</v>
      </c>
      <c r="L161" s="2" t="str">
        <f>IF(J161="Domain", TEXT(COUNTIF($J$2:J161, "Domain"), "00"), "")</f>
        <v/>
      </c>
      <c r="M161" s="2" t="str">
        <f>IF(J161="Sub-domain", "SD" &amp; TEXT(COUNTIF($J$2:J161, "Sub-domain"), "00"), "")</f>
        <v/>
      </c>
      <c r="N161" s="2" t="e">
        <f t="shared" si="13"/>
        <v>#N/A</v>
      </c>
      <c r="O161" s="2" t="str">
        <f>IF(J161="Domain",
   TEXT(
     COUNTIFS($J$2:J161, "Domain", $C$2:C161, C161),
   "00"),
"")</f>
        <v/>
      </c>
      <c r="P161" s="2" t="str">
        <f>IF(J161="Attribute",
   TEXT(
      IF(COUNTIFS($C$2:C161, C161, $K$2:K161, K161)&gt;1,
         COUNTIFS($C$2:C161, C161, $H$2:H161, H161, $J$2:J161, "Attribute") - 1,
         COUNTIFS($C$2:C161, C161, $H$2:H161, H161, $J$2:J161, "Attribute")
      ),
   "00") &amp;
   IF(COUNTIFS($C$2:C161, C161, $K$2:K161, K161)&gt;1,
      "." &amp; COUNTIFS($C$2:C161, C161, $K$2:K161, K161) - 1,
      ""
   ),
"")</f>
        <v>02</v>
      </c>
      <c r="Q161" s="2" t="s">
        <v>2236</v>
      </c>
      <c r="R161" s="2" t="s">
        <v>2236</v>
      </c>
      <c r="S161" s="2" t="s">
        <v>2170</v>
      </c>
      <c r="U161" s="2" t="s">
        <v>2236</v>
      </c>
      <c r="V161" s="2" t="s">
        <v>5691</v>
      </c>
      <c r="W161" s="2" t="s">
        <v>2236</v>
      </c>
      <c r="Z161" s="2" t="s">
        <v>2236</v>
      </c>
      <c r="AA161" s="2" t="s">
        <v>7062</v>
      </c>
      <c r="AB161" s="2" t="s">
        <v>7062</v>
      </c>
      <c r="AC161" s="2" t="s">
        <v>2638</v>
      </c>
      <c r="AD161" s="2" t="s">
        <v>6788</v>
      </c>
      <c r="AE161" s="2" t="s">
        <v>7061</v>
      </c>
      <c r="AF161" s="2" t="s">
        <v>7062</v>
      </c>
      <c r="AG161" s="2" t="s">
        <v>6196</v>
      </c>
      <c r="AH161" s="2" t="s">
        <v>6196</v>
      </c>
      <c r="AI161" s="83" t="s">
        <v>6831</v>
      </c>
      <c r="AJ161" s="2" t="s">
        <v>7061</v>
      </c>
      <c r="AK161" s="2" t="s">
        <v>2236</v>
      </c>
      <c r="AL161" s="2" t="s">
        <v>2236</v>
      </c>
      <c r="AM161" s="2" t="s">
        <v>6196</v>
      </c>
    </row>
    <row r="162" spans="1:39" ht="15.95" hidden="1">
      <c r="A162" s="2">
        <v>681</v>
      </c>
      <c r="B162" s="2">
        <f t="shared" si="15"/>
        <v>4</v>
      </c>
      <c r="C162" s="2">
        <v>1353</v>
      </c>
      <c r="D162" s="2" t="s">
        <v>7074</v>
      </c>
      <c r="E162" s="2" t="s">
        <v>5733</v>
      </c>
      <c r="F162" s="2" t="s">
        <v>2652</v>
      </c>
      <c r="G162" s="2" t="str">
        <f t="shared" si="16"/>
        <v>2013</v>
      </c>
      <c r="H162" s="2" t="s">
        <v>2671</v>
      </c>
      <c r="I162" s="2" t="s">
        <v>6594</v>
      </c>
      <c r="J162" s="2" t="s">
        <v>6238</v>
      </c>
      <c r="K162" s="2" t="s">
        <v>7061</v>
      </c>
      <c r="L162" s="2" t="str">
        <f>IF(J162="Domain", TEXT(COUNTIF($J$2:J162, "Domain"), "00"), "")</f>
        <v/>
      </c>
      <c r="M162" s="2" t="str">
        <f>IF(J162="Sub-domain", "SD" &amp; TEXT(COUNTIF($J$2:J162, "Sub-domain"), "00"), "")</f>
        <v/>
      </c>
      <c r="N162" s="2" t="e">
        <f t="shared" si="13"/>
        <v>#N/A</v>
      </c>
      <c r="O162" s="2" t="str">
        <f>IF(J162="Domain",
   TEXT(
     COUNTIFS($J$2:J162, "Domain", $C$2:C162, C162),
   "00"),
"")</f>
        <v/>
      </c>
      <c r="P162" s="2" t="str">
        <f>IF(J162="Attribute",
   TEXT(
      IF(COUNTIFS($C$2:C162, C162, $K$2:K162, K162)&gt;1,
         COUNTIFS($C$2:C162, C162, $H$2:H162, H162, $J$2:J162, "Attribute") - 1,
         COUNTIFS($C$2:C162, C162, $H$2:H162, H162, $J$2:J162, "Attribute")
      ),
   "00") &amp;
   IF(COUNTIFS($C$2:C162, C162, $K$2:K162, K162)&gt;1,
      "." &amp; COUNTIFS($C$2:C162, C162, $K$2:K162, K162) - 1,
      ""
   ),
"")</f>
        <v>02</v>
      </c>
      <c r="Q162" s="2" t="s">
        <v>2697</v>
      </c>
      <c r="R162" s="2" t="s">
        <v>2697</v>
      </c>
      <c r="S162" s="2" t="s">
        <v>2170</v>
      </c>
      <c r="U162" s="2" t="s">
        <v>2236</v>
      </c>
      <c r="V162" s="2" t="s">
        <v>2236</v>
      </c>
      <c r="W162" s="2" t="s">
        <v>2236</v>
      </c>
      <c r="Z162" s="2" t="s">
        <v>2236</v>
      </c>
      <c r="AA162" s="2" t="s">
        <v>7062</v>
      </c>
      <c r="AB162" s="2" t="s">
        <v>7062</v>
      </c>
      <c r="AC162" s="2" t="s">
        <v>2638</v>
      </c>
      <c r="AD162" s="2" t="s">
        <v>6788</v>
      </c>
      <c r="AE162" s="2" t="s">
        <v>7061</v>
      </c>
      <c r="AF162" s="2" t="s">
        <v>7062</v>
      </c>
      <c r="AG162" s="2" t="s">
        <v>6196</v>
      </c>
      <c r="AH162" s="2" t="s">
        <v>6196</v>
      </c>
      <c r="AI162" s="83" t="s">
        <v>6831</v>
      </c>
      <c r="AJ162" s="2" t="s">
        <v>7061</v>
      </c>
      <c r="AK162" s="2" t="s">
        <v>2236</v>
      </c>
      <c r="AL162" s="2" t="s">
        <v>2236</v>
      </c>
      <c r="AM162" s="2" t="s">
        <v>6196</v>
      </c>
    </row>
    <row r="163" spans="1:39" ht="15.95" hidden="1">
      <c r="A163" s="2">
        <v>52</v>
      </c>
      <c r="B163" s="2">
        <f t="shared" si="15"/>
        <v>4</v>
      </c>
      <c r="C163" s="2">
        <v>1444</v>
      </c>
      <c r="D163" s="2" t="s">
        <v>7075</v>
      </c>
      <c r="E163" s="2" t="s">
        <v>5346</v>
      </c>
      <c r="F163" s="2" t="s">
        <v>3694</v>
      </c>
      <c r="G163" s="2" t="str">
        <f t="shared" si="16"/>
        <v>2015</v>
      </c>
      <c r="H163" s="2" t="s">
        <v>2236</v>
      </c>
      <c r="I163" s="2" t="s">
        <v>7061</v>
      </c>
      <c r="J163" s="2" t="s">
        <v>6238</v>
      </c>
      <c r="K163" s="2" t="s">
        <v>7061</v>
      </c>
      <c r="L163" s="2" t="str">
        <f>IF(J163="Domain", TEXT(COUNTIF($J$2:J163, "Domain"), "00"), "")</f>
        <v/>
      </c>
      <c r="M163" s="2" t="str">
        <f>IF(J163="Sub-domain", "SD" &amp; TEXT(COUNTIF($J$2:J163, "Sub-domain"), "00"), "")</f>
        <v/>
      </c>
      <c r="N163" s="2" t="e">
        <f t="shared" si="13"/>
        <v>#N/A</v>
      </c>
      <c r="O163" s="2" t="str">
        <f>IF(J163="Domain",
   TEXT(
     COUNTIFS($J$2:J163, "Domain", $C$2:C163, C163),
   "00"),
"")</f>
        <v/>
      </c>
      <c r="P163" s="2" t="str">
        <f>IF(J163="Attribute",
   TEXT(
      IF(COUNTIFS($C$2:C163, C163, $K$2:K163, K163)&gt;1,
         COUNTIFS($C$2:C163, C163, $H$2:H163, H163, $J$2:J163, "Attribute") - 1,
         COUNTIFS($C$2:C163, C163, $H$2:H163, H163, $J$2:J163, "Attribute")
      ),
   "00") &amp;
   IF(COUNTIFS($C$2:C163, C163, $K$2:K163, K163)&gt;1,
      "." &amp; COUNTIFS($C$2:C163, C163, $K$2:K163, K163) - 1,
      ""
   ),
"")</f>
        <v>05</v>
      </c>
      <c r="Q163" s="2" t="s">
        <v>5348</v>
      </c>
      <c r="R163" s="2" t="s">
        <v>5348</v>
      </c>
      <c r="S163" s="2" t="s">
        <v>2170</v>
      </c>
      <c r="U163" s="2" t="s">
        <v>2236</v>
      </c>
      <c r="V163" s="2" t="s">
        <v>2236</v>
      </c>
      <c r="W163" s="2" t="s">
        <v>2236</v>
      </c>
      <c r="Z163" s="2" t="s">
        <v>2236</v>
      </c>
      <c r="AA163" s="2" t="s">
        <v>7062</v>
      </c>
      <c r="AB163" s="2" t="s">
        <v>7062</v>
      </c>
      <c r="AC163" s="2" t="s">
        <v>6196</v>
      </c>
      <c r="AD163" s="2" t="s">
        <v>6196</v>
      </c>
      <c r="AE163" s="2" t="s">
        <v>2236</v>
      </c>
      <c r="AF163" s="2" t="s">
        <v>7062</v>
      </c>
      <c r="AG163" s="2" t="s">
        <v>6196</v>
      </c>
      <c r="AH163" s="2" t="s">
        <v>6791</v>
      </c>
      <c r="AI163" s="83" t="s">
        <v>6831</v>
      </c>
      <c r="AJ163" s="2" t="s">
        <v>7061</v>
      </c>
      <c r="AK163" s="2" t="s">
        <v>2236</v>
      </c>
      <c r="AL163" s="2" t="s">
        <v>2236</v>
      </c>
      <c r="AM163" s="2" t="s">
        <v>6196</v>
      </c>
    </row>
    <row r="164" spans="1:39" ht="15.95" hidden="1">
      <c r="A164" s="2">
        <v>53</v>
      </c>
      <c r="B164" s="2">
        <f t="shared" si="15"/>
        <v>4</v>
      </c>
      <c r="C164" s="2">
        <v>1113</v>
      </c>
      <c r="D164" s="2" t="s">
        <v>7076</v>
      </c>
      <c r="E164" s="2" t="s">
        <v>5478</v>
      </c>
      <c r="F164" s="2" t="s">
        <v>2554</v>
      </c>
      <c r="G164" s="2" t="str">
        <f t="shared" si="16"/>
        <v>2015</v>
      </c>
      <c r="H164" s="2" t="s">
        <v>2638</v>
      </c>
      <c r="I164" s="2" t="s">
        <v>7061</v>
      </c>
      <c r="J164" s="2" t="s">
        <v>6238</v>
      </c>
      <c r="K164" s="2" t="s">
        <v>7061</v>
      </c>
      <c r="L164" s="2" t="str">
        <f>IF(J164="Domain", TEXT(COUNTIF($J$2:J164, "Domain"), "00"), "")</f>
        <v/>
      </c>
      <c r="M164" s="2" t="str">
        <f>IF(J164="Sub-domain", "SD" &amp; TEXT(COUNTIF($J$2:J164, "Sub-domain"), "00"), "")</f>
        <v/>
      </c>
      <c r="N164" s="2" t="e">
        <f t="shared" si="13"/>
        <v>#N/A</v>
      </c>
      <c r="O164" s="2" t="str">
        <f>IF(J164="Domain",
   TEXT(
     COUNTIFS($J$2:J164, "Domain", $C$2:C164, C164),
   "00"),
"")</f>
        <v/>
      </c>
      <c r="P164" s="2" t="str">
        <f>IF(J164="Attribute",
   TEXT(
      IF(COUNTIFS($C$2:C164, C164, $K$2:K164, K164)&gt;1,
         COUNTIFS($C$2:C164, C164, $H$2:H164, H164, $J$2:J164, "Attribute") - 1,
         COUNTIFS($C$2:C164, C164, $H$2:H164, H164, $J$2:J164, "Attribute")
      ),
   "00") &amp;
   IF(COUNTIFS($C$2:C164, C164, $K$2:K164, K164)&gt;1,
      "." &amp; COUNTIFS($C$2:C164, C164, $K$2:K164, K164) - 1,
      ""
   ),
"")</f>
        <v>01</v>
      </c>
      <c r="Q164" s="2" t="s">
        <v>5348</v>
      </c>
      <c r="R164" s="2" t="s">
        <v>5348</v>
      </c>
      <c r="S164" s="2" t="s">
        <v>2170</v>
      </c>
      <c r="U164" s="2" t="s">
        <v>2236</v>
      </c>
      <c r="V164" s="2" t="s">
        <v>2236</v>
      </c>
      <c r="W164" s="2" t="s">
        <v>2236</v>
      </c>
      <c r="Z164" s="2" t="s">
        <v>2236</v>
      </c>
      <c r="AA164" s="2" t="s">
        <v>7062</v>
      </c>
      <c r="AB164" s="2" t="s">
        <v>7062</v>
      </c>
      <c r="AC164" s="2" t="s">
        <v>2638</v>
      </c>
      <c r="AD164" s="2" t="s">
        <v>6788</v>
      </c>
      <c r="AE164" s="2" t="s">
        <v>7061</v>
      </c>
      <c r="AF164" s="2" t="s">
        <v>7062</v>
      </c>
      <c r="AG164" s="2" t="s">
        <v>6196</v>
      </c>
      <c r="AH164" s="2" t="s">
        <v>6196</v>
      </c>
      <c r="AI164" s="2" t="s">
        <v>6831</v>
      </c>
      <c r="AJ164" s="2" t="s">
        <v>7061</v>
      </c>
      <c r="AK164" s="2" t="s">
        <v>2236</v>
      </c>
      <c r="AL164" s="2" t="s">
        <v>2236</v>
      </c>
      <c r="AM164" s="2" t="s">
        <v>6196</v>
      </c>
    </row>
    <row r="165" spans="1:39" ht="15.95" hidden="1">
      <c r="A165" s="2">
        <v>59</v>
      </c>
      <c r="B165" s="2">
        <f t="shared" si="15"/>
        <v>5</v>
      </c>
      <c r="C165" s="2">
        <v>1170</v>
      </c>
      <c r="D165" s="2" t="s">
        <v>7077</v>
      </c>
      <c r="E165" s="2" t="s">
        <v>5589</v>
      </c>
      <c r="F165" s="2" t="s">
        <v>2227</v>
      </c>
      <c r="G165" s="2" t="str">
        <f t="shared" si="16"/>
        <v>2015</v>
      </c>
      <c r="H165" s="2" t="s">
        <v>2236</v>
      </c>
      <c r="I165" s="2" t="s">
        <v>7061</v>
      </c>
      <c r="J165" s="2" t="s">
        <v>6238</v>
      </c>
      <c r="K165" s="2" t="s">
        <v>7061</v>
      </c>
      <c r="L165" s="2" t="str">
        <f>IF(J165="Domain", TEXT(COUNTIF($J$2:J165, "Domain"), "00"), "")</f>
        <v/>
      </c>
      <c r="M165" s="2" t="str">
        <f>IF(J165="Sub-domain", "SD" &amp; TEXT(COUNTIF($J$2:J165, "Sub-domain"), "00"), "")</f>
        <v/>
      </c>
      <c r="N165" s="2" t="e">
        <f t="shared" si="13"/>
        <v>#N/A</v>
      </c>
      <c r="O165" s="2" t="str">
        <f>IF(J165="Domain",
   TEXT(
     COUNTIFS($J$2:J165, "Domain", $C$2:C165, C165),
   "00"),
"")</f>
        <v/>
      </c>
      <c r="P165" s="2" t="str">
        <f>IF(J165="Attribute",
   TEXT(
      IF(COUNTIFS($C$2:C165, C165, $K$2:K165, K165)&gt;1,
         COUNTIFS($C$2:C165, C165, $H$2:H165, H165, $J$2:J165, "Attribute") - 1,
         COUNTIFS($C$2:C165, C165, $H$2:H165, H165, $J$2:J165, "Attribute")
      ),
   "00") &amp;
   IF(COUNTIFS($C$2:C165, C165, $K$2:K165, K165)&gt;1,
      "." &amp; COUNTIFS($C$2:C165, C165, $K$2:K165, K165) - 1,
      ""
   ),
"")</f>
        <v>04</v>
      </c>
      <c r="Q165" s="2" t="s">
        <v>7078</v>
      </c>
      <c r="R165" s="2" t="s">
        <v>7078</v>
      </c>
      <c r="S165" s="2" t="s">
        <v>2170</v>
      </c>
      <c r="U165" s="2" t="s">
        <v>2236</v>
      </c>
      <c r="V165" s="2" t="s">
        <v>7079</v>
      </c>
      <c r="W165" s="2" t="s">
        <v>2236</v>
      </c>
      <c r="Z165" s="2" t="s">
        <v>2236</v>
      </c>
      <c r="AA165" s="2" t="s">
        <v>7062</v>
      </c>
      <c r="AB165" s="2" t="s">
        <v>7062</v>
      </c>
      <c r="AC165" s="2" t="s">
        <v>2638</v>
      </c>
      <c r="AD165" s="2" t="s">
        <v>6788</v>
      </c>
      <c r="AE165" s="2" t="s">
        <v>7061</v>
      </c>
      <c r="AF165" s="2" t="s">
        <v>7062</v>
      </c>
      <c r="AG165" s="2" t="s">
        <v>6196</v>
      </c>
      <c r="AH165" s="2" t="s">
        <v>6196</v>
      </c>
      <c r="AI165" s="2" t="s">
        <v>6831</v>
      </c>
      <c r="AJ165" s="2" t="s">
        <v>7061</v>
      </c>
      <c r="AK165" s="2" t="s">
        <v>2236</v>
      </c>
      <c r="AL165" s="2" t="s">
        <v>2236</v>
      </c>
      <c r="AM165" s="2" t="s">
        <v>6196</v>
      </c>
    </row>
    <row r="166" spans="1:39" ht="15.95" hidden="1">
      <c r="A166" s="2">
        <v>61</v>
      </c>
      <c r="B166" s="2">
        <f t="shared" si="15"/>
        <v>6</v>
      </c>
      <c r="C166" s="2">
        <v>879</v>
      </c>
      <c r="D166" s="2" t="s">
        <v>7080</v>
      </c>
      <c r="E166" s="2" t="s">
        <v>5352</v>
      </c>
      <c r="F166" s="2" t="s">
        <v>3490</v>
      </c>
      <c r="G166" s="2" t="str">
        <f t="shared" si="16"/>
        <v>2017</v>
      </c>
      <c r="H166" s="2" t="s">
        <v>2236</v>
      </c>
      <c r="I166" s="2" t="s">
        <v>7061</v>
      </c>
      <c r="J166" s="2" t="s">
        <v>6238</v>
      </c>
      <c r="K166" s="2" t="s">
        <v>7061</v>
      </c>
      <c r="L166" s="2" t="str">
        <f>IF(J166="Domain", TEXT(COUNTIF($J$2:J166, "Domain"), "00"), "")</f>
        <v/>
      </c>
      <c r="M166" s="2" t="str">
        <f>IF(J166="Sub-domain", "SD" &amp; TEXT(COUNTIF($J$2:J166, "Sub-domain"), "00"), "")</f>
        <v/>
      </c>
      <c r="N166" s="2" t="e">
        <f t="shared" si="13"/>
        <v>#N/A</v>
      </c>
      <c r="O166" s="2" t="str">
        <f>IF(J166="Domain",
   TEXT(
     COUNTIFS($J$2:J166, "Domain", $C$2:C166, C166),
   "00"),
"")</f>
        <v/>
      </c>
      <c r="P166" s="2" t="str">
        <f>IF(J166="Attribute",
   TEXT(
      IF(COUNTIFS($C$2:C166, C166, $K$2:K166, K166)&gt;1,
         COUNTIFS($C$2:C166, C166, $H$2:H166, H166, $J$2:J166, "Attribute") - 1,
         COUNTIFS($C$2:C166, C166, $H$2:H166, H166, $J$2:J166, "Attribute")
      ),
   "00") &amp;
   IF(COUNTIFS($C$2:C166, C166, $K$2:K166, K166)&gt;1,
      "." &amp; COUNTIFS($C$2:C166, C166, $K$2:K166, K166) - 1,
      ""
   ),
"")</f>
        <v>01</v>
      </c>
      <c r="Q166" s="2" t="s">
        <v>3498</v>
      </c>
      <c r="R166" s="2" t="s">
        <v>3498</v>
      </c>
      <c r="S166" s="2" t="s">
        <v>2170</v>
      </c>
      <c r="U166" s="2" t="s">
        <v>3499</v>
      </c>
      <c r="V166" s="2" t="s">
        <v>3500</v>
      </c>
      <c r="W166" s="2" t="s">
        <v>2236</v>
      </c>
      <c r="Z166" s="2" t="s">
        <v>2236</v>
      </c>
      <c r="AA166" s="2" t="s">
        <v>7062</v>
      </c>
      <c r="AB166" s="2" t="s">
        <v>7062</v>
      </c>
      <c r="AC166" s="2" t="s">
        <v>2638</v>
      </c>
      <c r="AD166" s="2" t="s">
        <v>6788</v>
      </c>
      <c r="AE166" s="2" t="s">
        <v>7061</v>
      </c>
      <c r="AF166" s="2" t="s">
        <v>7062</v>
      </c>
      <c r="AG166" s="2" t="s">
        <v>6196</v>
      </c>
      <c r="AH166" s="2" t="s">
        <v>6196</v>
      </c>
      <c r="AI166" s="2" t="s">
        <v>6831</v>
      </c>
      <c r="AJ166" s="2" t="s">
        <v>7061</v>
      </c>
      <c r="AK166" s="2" t="s">
        <v>2236</v>
      </c>
      <c r="AL166" s="2" t="s">
        <v>2236</v>
      </c>
      <c r="AM166" s="2" t="s">
        <v>6196</v>
      </c>
    </row>
    <row r="167" spans="1:39" ht="15.95" hidden="1">
      <c r="A167" s="2">
        <v>598</v>
      </c>
      <c r="B167" s="2">
        <f t="shared" si="15"/>
        <v>5</v>
      </c>
      <c r="C167" s="2">
        <v>488</v>
      </c>
      <c r="D167" s="2" t="s">
        <v>7081</v>
      </c>
      <c r="E167" s="2" t="s">
        <v>5865</v>
      </c>
      <c r="F167" s="2" t="s">
        <v>2316</v>
      </c>
      <c r="G167" s="2" t="str">
        <f t="shared" si="16"/>
        <v>2019</v>
      </c>
      <c r="H167" s="2" t="s">
        <v>2346</v>
      </c>
      <c r="I167" s="2" t="s">
        <v>6746</v>
      </c>
      <c r="J167" s="2" t="s">
        <v>6238</v>
      </c>
      <c r="K167" s="2" t="s">
        <v>7061</v>
      </c>
      <c r="L167" s="2" t="str">
        <f>IF(J167="Domain", TEXT(COUNTIF($J$2:J167, "Domain"), "00"), "")</f>
        <v/>
      </c>
      <c r="M167" s="2" t="str">
        <f>IF(J167="Sub-domain", "SD" &amp; TEXT(COUNTIF($J$2:J167, "Sub-domain"), "00"), "")</f>
        <v/>
      </c>
      <c r="N167" s="2" t="e">
        <f t="shared" si="13"/>
        <v>#N/A</v>
      </c>
      <c r="O167" s="2" t="str">
        <f>IF(J167="Domain",
   TEXT(
     COUNTIFS($J$2:J167, "Domain", $C$2:C167, C167),
   "00"),
"")</f>
        <v/>
      </c>
      <c r="P167" s="2" t="str">
        <f>IF(J167="Attribute",
   TEXT(
      IF(COUNTIFS($C$2:C167, C167, $K$2:K167, K167)&gt;1,
         COUNTIFS($C$2:C167, C167, $H$2:H167, H167, $J$2:J167, "Attribute") - 1,
         COUNTIFS($C$2:C167, C167, $H$2:H167, H167, $J$2:J167, "Attribute")
      ),
   "00") &amp;
   IF(COUNTIFS($C$2:C167, C167, $K$2:K167, K167)&gt;1,
      "." &amp; COUNTIFS($C$2:C167, C167, $K$2:K167, K167) - 1,
      ""
   ),
"")</f>
        <v>02</v>
      </c>
      <c r="Q167" s="2" t="s">
        <v>2395</v>
      </c>
      <c r="R167" s="2" t="s">
        <v>2395</v>
      </c>
      <c r="S167" s="2" t="s">
        <v>2170</v>
      </c>
      <c r="U167" s="2" t="s">
        <v>7082</v>
      </c>
      <c r="V167" s="2" t="s">
        <v>2236</v>
      </c>
      <c r="W167" s="2" t="s">
        <v>2236</v>
      </c>
      <c r="Z167" s="2" t="s">
        <v>2236</v>
      </c>
      <c r="AA167" s="2" t="s">
        <v>7062</v>
      </c>
      <c r="AB167" s="2" t="s">
        <v>7062</v>
      </c>
      <c r="AC167" s="2" t="s">
        <v>2638</v>
      </c>
      <c r="AD167" s="2" t="s">
        <v>6788</v>
      </c>
      <c r="AE167" s="2" t="s">
        <v>7061</v>
      </c>
      <c r="AF167" s="2" t="s">
        <v>7062</v>
      </c>
      <c r="AG167" s="2" t="s">
        <v>6196</v>
      </c>
      <c r="AH167" s="2" t="s">
        <v>6196</v>
      </c>
      <c r="AI167" s="83" t="s">
        <v>6831</v>
      </c>
      <c r="AJ167" s="2" t="s">
        <v>7061</v>
      </c>
      <c r="AK167" s="2" t="s">
        <v>2236</v>
      </c>
      <c r="AL167" s="2" t="s">
        <v>2236</v>
      </c>
      <c r="AM167" s="2" t="s">
        <v>6196</v>
      </c>
    </row>
    <row r="168" spans="1:39" ht="15.95" hidden="1">
      <c r="A168" s="2">
        <v>54</v>
      </c>
      <c r="B168" s="2">
        <f t="shared" si="15"/>
        <v>4</v>
      </c>
      <c r="C168" s="2">
        <v>13689</v>
      </c>
      <c r="D168" s="2" t="s">
        <v>7083</v>
      </c>
      <c r="E168" s="2" t="s">
        <v>6010</v>
      </c>
      <c r="F168" s="2" t="s">
        <v>4871</v>
      </c>
      <c r="G168" s="2" t="str">
        <f t="shared" si="16"/>
        <v>2022</v>
      </c>
      <c r="H168" s="2" t="s">
        <v>6845</v>
      </c>
      <c r="I168" s="2" t="s">
        <v>7061</v>
      </c>
      <c r="J168" s="2" t="s">
        <v>6238</v>
      </c>
      <c r="K168" s="2" t="s">
        <v>7061</v>
      </c>
      <c r="L168" s="2" t="str">
        <f>IF(J168="Domain", TEXT(COUNTIF($J$2:J168, "Domain"), "00"), "")</f>
        <v/>
      </c>
      <c r="M168" s="2" t="str">
        <f>IF(J168="Sub-domain", "SD" &amp; TEXT(COUNTIF($J$2:J168, "Sub-domain"), "00"), "")</f>
        <v/>
      </c>
      <c r="N168" s="2" t="e">
        <f t="shared" si="13"/>
        <v>#N/A</v>
      </c>
      <c r="O168" s="2" t="str">
        <f>IF(J168="Domain",
   TEXT(
     COUNTIFS($J$2:J168, "Domain", $C$2:C168, C168),
   "00"),
"")</f>
        <v/>
      </c>
      <c r="P168" s="2" t="str">
        <f>IF(J168="Attribute",
   TEXT(
      IF(COUNTIFS($C$2:C168, C168, $K$2:K168, K168)&gt;1,
         COUNTIFS($C$2:C168, C168, $H$2:H168, H168, $J$2:J168, "Attribute") - 1,
         COUNTIFS($C$2:C168, C168, $H$2:H168, H168, $J$2:J168, "Attribute")
      ),
   "00") &amp;
   IF(COUNTIFS($C$2:C168, C168, $K$2:K168, K168)&gt;1,
      "." &amp; COUNTIFS($C$2:C168, C168, $K$2:K168, K168) - 1,
      ""
   ),
"")</f>
        <v>02</v>
      </c>
      <c r="Q168" s="2" t="s">
        <v>6025</v>
      </c>
      <c r="R168" s="2" t="s">
        <v>6025</v>
      </c>
      <c r="S168" s="2" t="s">
        <v>2170</v>
      </c>
      <c r="U168" s="2" t="s">
        <v>2236</v>
      </c>
      <c r="V168" s="2" t="s">
        <v>2236</v>
      </c>
      <c r="W168" s="2" t="s">
        <v>2236</v>
      </c>
      <c r="Z168" s="2" t="s">
        <v>2236</v>
      </c>
      <c r="AA168" s="2" t="s">
        <v>7062</v>
      </c>
      <c r="AB168" s="2" t="s">
        <v>7062</v>
      </c>
      <c r="AC168" s="2" t="s">
        <v>2638</v>
      </c>
      <c r="AD168" s="2" t="s">
        <v>6788</v>
      </c>
      <c r="AE168" s="2" t="s">
        <v>7061</v>
      </c>
      <c r="AF168" s="2" t="s">
        <v>7062</v>
      </c>
      <c r="AG168" s="2" t="s">
        <v>6196</v>
      </c>
      <c r="AH168" s="2" t="s">
        <v>6196</v>
      </c>
      <c r="AI168" s="83" t="s">
        <v>6831</v>
      </c>
      <c r="AJ168" s="2" t="s">
        <v>7061</v>
      </c>
      <c r="AK168" s="2" t="s">
        <v>2236</v>
      </c>
      <c r="AL168" s="2" t="s">
        <v>2236</v>
      </c>
      <c r="AM168" s="2" t="s">
        <v>6196</v>
      </c>
    </row>
    <row r="169" spans="1:39" ht="15.95" hidden="1">
      <c r="C169" s="2">
        <v>5678</v>
      </c>
      <c r="D169" s="2" t="s">
        <v>7084</v>
      </c>
      <c r="E169" s="2" t="s">
        <v>5954</v>
      </c>
      <c r="F169" s="1" t="s">
        <v>4176</v>
      </c>
      <c r="G169" s="2" t="str">
        <f t="shared" si="16"/>
        <v>1988</v>
      </c>
      <c r="H169" s="1" t="s">
        <v>2236</v>
      </c>
      <c r="I169" s="85" t="s">
        <v>6748</v>
      </c>
      <c r="J169" s="85" t="s">
        <v>6218</v>
      </c>
      <c r="K169" s="2" t="s">
        <v>7085</v>
      </c>
      <c r="L169" s="2" t="str">
        <f>IF(J169="Domain", TEXT(COUNTIF($J$2:J169, "Domain"), "00"), "")</f>
        <v>16</v>
      </c>
      <c r="M169" s="2" t="str">
        <f>IF(J169="Sub-domain", "SD" &amp; TEXT(COUNTIF($J$2:J169, "Sub-domain"), "00"), "")</f>
        <v/>
      </c>
      <c r="N169" s="2" t="str">
        <f t="shared" si="13"/>
        <v/>
      </c>
      <c r="O169" s="2" t="str">
        <f>IF(J169="Domain",
   TEXT(
     COUNTIFS($J$2:J169, "Domain", $C$2:C169, C169),
   "00"),
"")</f>
        <v>01</v>
      </c>
      <c r="P169" s="2" t="str">
        <f>IF(J169="Attribute",
   TEXT(
      IF(COUNTIFS($C$2:C169, C169, $K$2:K169, K169)&gt;1,
         COUNTIFS($C$2:C169, C169, $H$2:H169, H169, $J$2:J169, "Attribute") - 1,
         COUNTIFS($C$2:C169, C169, $H$2:H169, H169, $J$2:J169, "Attribute")
      ),
   "00") &amp;
   IF(COUNTIFS($C$2:C169, C169, $K$2:K169, K169)&gt;1,
      "." &amp; COUNTIFS($C$2:C169, C169, $K$2:K169, K169) - 1,
      ""
   ),
"")</f>
        <v/>
      </c>
      <c r="Q169" s="2" t="s">
        <v>2236</v>
      </c>
      <c r="R169" s="2" t="s">
        <v>2236</v>
      </c>
      <c r="S169" s="22"/>
      <c r="T169" s="22" t="s">
        <v>2236</v>
      </c>
      <c r="AA169" s="2" t="s">
        <v>6601</v>
      </c>
      <c r="AL169" s="2"/>
      <c r="AM169" s="2"/>
    </row>
    <row r="170" spans="1:39" ht="15.95" hidden="1">
      <c r="C170" s="84">
        <v>1531</v>
      </c>
      <c r="D170" s="2" t="s">
        <v>7086</v>
      </c>
      <c r="E170" s="2" t="s">
        <v>5517</v>
      </c>
      <c r="F170" s="1" t="s">
        <v>2701</v>
      </c>
      <c r="G170" s="2" t="str">
        <f t="shared" si="16"/>
        <v>2012</v>
      </c>
      <c r="H170" s="1" t="s">
        <v>2236</v>
      </c>
      <c r="I170" s="85" t="s">
        <v>7087</v>
      </c>
      <c r="J170" s="85" t="s">
        <v>6218</v>
      </c>
      <c r="K170" s="2" t="s">
        <v>2732</v>
      </c>
      <c r="L170" s="2" t="str">
        <f>IF(J170="Domain", TEXT(COUNTIF($J$2:J170, "Domain"), "00"), "")</f>
        <v>17</v>
      </c>
      <c r="M170" s="2" t="str">
        <f>IF(J170="Sub-domain", "SD" &amp; TEXT(COUNTIF($J$2:J170, "Sub-domain"), "00"), "")</f>
        <v/>
      </c>
      <c r="N170" s="2" t="str">
        <f t="shared" si="13"/>
        <v/>
      </c>
      <c r="O170" s="2" t="str">
        <f>IF(J170="Domain",
   TEXT(
     COUNTIFS($J$2:J170, "Domain", $C$2:C170, C170),
   "00"),
"")</f>
        <v>01</v>
      </c>
      <c r="P170" s="2" t="str">
        <f>IF(J170="Attribute",
   TEXT(
      IF(COUNTIFS($C$2:C170, C170, $K$2:K170, K170)&gt;1,
         COUNTIFS($C$2:C170, C170, $H$2:H170, H170, $J$2:J170, "Attribute") - 1,
         COUNTIFS($C$2:C170, C170, $H$2:H170, H170, $J$2:J170, "Attribute")
      ),
   "00") &amp;
   IF(COUNTIFS($C$2:C170, C170, $K$2:K170, K170)&gt;1,
      "." &amp; COUNTIFS($C$2:C170, C170, $K$2:K170, K170) - 1,
      ""
   ),
"")</f>
        <v/>
      </c>
      <c r="Q170" s="2" t="s">
        <v>2733</v>
      </c>
      <c r="R170" s="2" t="s">
        <v>2733</v>
      </c>
      <c r="S170" s="22"/>
      <c r="T170" s="22" t="s">
        <v>2734</v>
      </c>
      <c r="AA170" s="2" t="s">
        <v>7062</v>
      </c>
      <c r="AB170" s="2" t="s">
        <v>7062</v>
      </c>
      <c r="AI170" s="83"/>
      <c r="AL170" s="2"/>
      <c r="AM170" s="2"/>
    </row>
    <row r="171" spans="1:39" ht="15.95" hidden="1">
      <c r="A171" s="2">
        <v>473</v>
      </c>
      <c r="B171" s="2">
        <f>COUNTIF(Q171:W171,"&lt;&gt;N/A")</f>
        <v>3</v>
      </c>
      <c r="C171" s="2">
        <v>1444</v>
      </c>
      <c r="D171" s="2" t="s">
        <v>7088</v>
      </c>
      <c r="E171" s="2" t="s">
        <v>5346</v>
      </c>
      <c r="F171" s="2" t="s">
        <v>3694</v>
      </c>
      <c r="G171" s="2" t="str">
        <f t="shared" si="16"/>
        <v>2015</v>
      </c>
      <c r="H171" s="2" t="s">
        <v>2236</v>
      </c>
      <c r="I171" s="2" t="s">
        <v>6714</v>
      </c>
      <c r="J171" s="2" t="s">
        <v>6238</v>
      </c>
      <c r="K171" s="2" t="s">
        <v>3705</v>
      </c>
      <c r="L171" s="2" t="str">
        <f>IF(J171="Domain", TEXT(COUNTIF($J$2:J171, "Domain"), "00"), "")</f>
        <v/>
      </c>
      <c r="M171" s="2" t="str">
        <f>IF(J171="Sub-domain", "SD" &amp; TEXT(COUNTIF($J$2:J171, "Sub-domain"), "00"), "")</f>
        <v/>
      </c>
      <c r="N171" s="2" t="e">
        <f t="shared" si="13"/>
        <v>#N/A</v>
      </c>
      <c r="O171" s="2" t="str">
        <f>IF(J171="Domain",
   TEXT(
     COUNTIFS($J$2:J171, "Domain", $C$2:C171, C171),
   "00"),
"")</f>
        <v/>
      </c>
      <c r="P171" s="2" t="str">
        <f>IF(J171="Attribute",
   TEXT(
      IF(COUNTIFS($C$2:C171, C171, $K$2:K171, K171)&gt;1,
         COUNTIFS($C$2:C171, C171, $H$2:H171, H171, $J$2:J171, "Attribute") - 1,
         COUNTIFS($C$2:C171, C171, $H$2:H171, H171, $J$2:J171, "Attribute")
      ),
   "00") &amp;
   IF(COUNTIFS($C$2:C171, C171, $K$2:K171, K171)&gt;1,
      "." &amp; COUNTIFS($C$2:C171, C171, $K$2:K171, K171) - 1,
      ""
   ),
"")</f>
        <v>06</v>
      </c>
      <c r="Q171" s="2" t="s">
        <v>3705</v>
      </c>
      <c r="R171" s="2" t="s">
        <v>2236</v>
      </c>
      <c r="S171" s="2" t="s">
        <v>2170</v>
      </c>
      <c r="U171" s="2" t="s">
        <v>2236</v>
      </c>
      <c r="V171" s="2" t="s">
        <v>2236</v>
      </c>
      <c r="W171" s="2" t="s">
        <v>2236</v>
      </c>
      <c r="Z171" s="2" t="s">
        <v>2236</v>
      </c>
      <c r="AA171" s="2" t="s">
        <v>7089</v>
      </c>
      <c r="AB171" s="2" t="s">
        <v>7062</v>
      </c>
      <c r="AC171" s="2" t="s">
        <v>6196</v>
      </c>
      <c r="AD171" s="2" t="s">
        <v>6196</v>
      </c>
      <c r="AE171" s="2" t="s">
        <v>2236</v>
      </c>
      <c r="AF171" s="2" t="s">
        <v>7062</v>
      </c>
      <c r="AG171" s="2" t="s">
        <v>6196</v>
      </c>
      <c r="AH171" s="2" t="s">
        <v>6791</v>
      </c>
      <c r="AI171" s="83" t="s">
        <v>6831</v>
      </c>
      <c r="AJ171" s="2" t="s">
        <v>7061</v>
      </c>
      <c r="AK171" s="2" t="s">
        <v>2236</v>
      </c>
      <c r="AL171" s="2" t="s">
        <v>3705</v>
      </c>
      <c r="AM171" s="2" t="s">
        <v>6196</v>
      </c>
    </row>
    <row r="172" spans="1:39" ht="15.95" hidden="1">
      <c r="C172" s="84">
        <v>2188</v>
      </c>
      <c r="D172" s="2" t="s">
        <v>7090</v>
      </c>
      <c r="E172" s="2" t="s">
        <v>5363</v>
      </c>
      <c r="F172" s="1" t="s">
        <v>3885</v>
      </c>
      <c r="G172" s="2" t="str">
        <f t="shared" si="16"/>
        <v>2005</v>
      </c>
      <c r="H172" s="1" t="s">
        <v>2236</v>
      </c>
      <c r="I172" s="85" t="s">
        <v>6605</v>
      </c>
      <c r="J172" s="85" t="s">
        <v>6218</v>
      </c>
      <c r="K172" s="2" t="s">
        <v>3916</v>
      </c>
      <c r="L172" s="2" t="str">
        <f>IF(J172="Domain", TEXT(COUNTIF($J$2:J172, "Domain"), "00"), "")</f>
        <v>18</v>
      </c>
      <c r="M172" s="2" t="str">
        <f>IF(J172="Sub-domain", "SD" &amp; TEXT(COUNTIF($J$2:J172, "Sub-domain"), "00"), "")</f>
        <v/>
      </c>
      <c r="N172" s="2" t="str">
        <f t="shared" si="13"/>
        <v/>
      </c>
      <c r="O172" s="2" t="str">
        <f>IF(J172="Domain",
   TEXT(
     COUNTIFS($J$2:J172, "Domain", $C$2:C172, C172),
   "00"),
"")</f>
        <v>02</v>
      </c>
      <c r="P172" s="2" t="str">
        <f>IF(J172="Attribute",
   TEXT(
      IF(COUNTIFS($C$2:C172, C172, $K$2:K172, K172)&gt;1,
         COUNTIFS($C$2:C172, C172, $H$2:H172, H172, $J$2:J172, "Attribute") - 1,
         COUNTIFS($C$2:C172, C172, $H$2:H172, H172, $J$2:J172, "Attribute")
      ),
   "00") &amp;
   IF(COUNTIFS($C$2:C172, C172, $K$2:K172, K172)&gt;1,
      "." &amp; COUNTIFS($C$2:C172, C172, $K$2:K172, K172) - 1,
      ""
   ),
"")</f>
        <v/>
      </c>
      <c r="Q172" s="2" t="s">
        <v>5368</v>
      </c>
      <c r="R172" s="2" t="s">
        <v>5368</v>
      </c>
      <c r="S172" s="22"/>
      <c r="T172" s="22" t="s">
        <v>2236</v>
      </c>
      <c r="AA172" s="2" t="s">
        <v>7091</v>
      </c>
      <c r="AB172" s="2" t="s">
        <v>7062</v>
      </c>
      <c r="AI172" s="83"/>
      <c r="AL172" s="2"/>
      <c r="AM172" s="2"/>
    </row>
    <row r="173" spans="1:39" ht="15.95" hidden="1" customHeight="1">
      <c r="A173" s="2">
        <v>377</v>
      </c>
      <c r="B173" s="2">
        <f t="shared" ref="B173:B184" si="17">COUNTIF(Q173:W173,"&lt;&gt;N/A")</f>
        <v>3</v>
      </c>
      <c r="C173" s="2">
        <v>1444</v>
      </c>
      <c r="D173" s="2" t="s">
        <v>7092</v>
      </c>
      <c r="E173" s="2" t="s">
        <v>5346</v>
      </c>
      <c r="F173" s="2" t="s">
        <v>3694</v>
      </c>
      <c r="G173" s="2" t="str">
        <f t="shared" si="16"/>
        <v>2015</v>
      </c>
      <c r="H173" s="2" t="s">
        <v>2236</v>
      </c>
      <c r="I173" s="2" t="s">
        <v>6740</v>
      </c>
      <c r="J173" s="2" t="s">
        <v>6238</v>
      </c>
      <c r="K173" s="2" t="s">
        <v>3702</v>
      </c>
      <c r="L173" s="2" t="str">
        <f>IF(J173="Domain", TEXT(COUNTIF($J$2:J173, "Domain"), "00"), "")</f>
        <v/>
      </c>
      <c r="M173" s="2" t="str">
        <f>IF(J173="Sub-domain", "SD" &amp; TEXT(COUNTIF($J$2:J173, "Sub-domain"), "00"), "")</f>
        <v/>
      </c>
      <c r="N173" s="2" t="e">
        <f t="shared" si="13"/>
        <v>#N/A</v>
      </c>
      <c r="O173" s="2" t="str">
        <f>IF(J173="Domain",
   TEXT(
     COUNTIFS($J$2:J173, "Domain", $C$2:C173, C173),
   "00"),
"")</f>
        <v/>
      </c>
      <c r="P173" s="2" t="str">
        <f>IF(J173="Attribute",
   TEXT(
      IF(COUNTIFS($C$2:C173, C173, $K$2:K173, K173)&gt;1,
         COUNTIFS($C$2:C173, C173, $H$2:H173, H173, $J$2:J173, "Attribute") - 1,
         COUNTIFS($C$2:C173, C173, $H$2:H173, H173, $J$2:J173, "Attribute")
      ),
   "00") &amp;
   IF(COUNTIFS($C$2:C173, C173, $K$2:K173, K173)&gt;1,
      "." &amp; COUNTIFS($C$2:C173, C173, $K$2:K173, K173) - 1,
      ""
   ),
"")</f>
        <v>07</v>
      </c>
      <c r="Q173" s="2" t="s">
        <v>3702</v>
      </c>
      <c r="R173" s="2" t="s">
        <v>2236</v>
      </c>
      <c r="S173" s="2" t="s">
        <v>2170</v>
      </c>
      <c r="U173" s="2" t="s">
        <v>2236</v>
      </c>
      <c r="V173" s="2" t="s">
        <v>2236</v>
      </c>
      <c r="W173" s="2" t="s">
        <v>2236</v>
      </c>
      <c r="Z173" s="2" t="s">
        <v>2236</v>
      </c>
      <c r="AA173" s="2" t="s">
        <v>7093</v>
      </c>
      <c r="AB173" s="2" t="s">
        <v>7062</v>
      </c>
      <c r="AC173" s="2" t="s">
        <v>6196</v>
      </c>
      <c r="AD173" s="2" t="s">
        <v>6196</v>
      </c>
      <c r="AE173" s="2" t="s">
        <v>2236</v>
      </c>
      <c r="AF173" s="2" t="s">
        <v>7062</v>
      </c>
      <c r="AG173" s="2" t="s">
        <v>6196</v>
      </c>
      <c r="AH173" s="2" t="s">
        <v>6791</v>
      </c>
      <c r="AI173" s="83" t="s">
        <v>6831</v>
      </c>
      <c r="AJ173" s="2" t="s">
        <v>7061</v>
      </c>
      <c r="AK173" s="2" t="s">
        <v>2236</v>
      </c>
      <c r="AL173" s="2" t="s">
        <v>2236</v>
      </c>
      <c r="AM173" s="2" t="s">
        <v>6196</v>
      </c>
    </row>
    <row r="174" spans="1:39" ht="15.95" hidden="1">
      <c r="A174" s="2">
        <v>450</v>
      </c>
      <c r="B174" s="2">
        <f t="shared" si="17"/>
        <v>3</v>
      </c>
      <c r="C174" s="2">
        <v>1444</v>
      </c>
      <c r="D174" s="2" t="s">
        <v>7094</v>
      </c>
      <c r="E174" s="2" t="s">
        <v>5346</v>
      </c>
      <c r="F174" s="2" t="s">
        <v>3694</v>
      </c>
      <c r="G174" s="2" t="str">
        <f t="shared" si="16"/>
        <v>2015</v>
      </c>
      <c r="H174" s="2" t="s">
        <v>2236</v>
      </c>
      <c r="I174" s="2" t="s">
        <v>6816</v>
      </c>
      <c r="J174" s="2" t="s">
        <v>6238</v>
      </c>
      <c r="K174" s="2" t="s">
        <v>3704</v>
      </c>
      <c r="L174" s="2" t="str">
        <f>IF(J174="Domain", TEXT(COUNTIF($J$2:J174, "Domain"), "00"), "")</f>
        <v/>
      </c>
      <c r="M174" s="2" t="str">
        <f>IF(J174="Sub-domain", "SD" &amp; TEXT(COUNTIF($J$2:J174, "Sub-domain"), "00"), "")</f>
        <v/>
      </c>
      <c r="N174" s="2" t="e">
        <f t="shared" si="13"/>
        <v>#N/A</v>
      </c>
      <c r="O174" s="2" t="str">
        <f>IF(J174="Domain",
   TEXT(
     COUNTIFS($J$2:J174, "Domain", $C$2:C174, C174),
   "00"),
"")</f>
        <v/>
      </c>
      <c r="P174" s="2" t="str">
        <f>IF(J174="Attribute",
   TEXT(
      IF(COUNTIFS($C$2:C174, C174, $K$2:K174, K174)&gt;1,
         COUNTIFS($C$2:C174, C174, $H$2:H174, H174, $J$2:J174, "Attribute") - 1,
         COUNTIFS($C$2:C174, C174, $H$2:H174, H174, $J$2:J174, "Attribute")
      ),
   "00") &amp;
   IF(COUNTIFS($C$2:C174, C174, $K$2:K174, K174)&gt;1,
      "." &amp; COUNTIFS($C$2:C174, C174, $K$2:K174, K174) - 1,
      ""
   ),
"")</f>
        <v>08</v>
      </c>
      <c r="Q174" s="2" t="s">
        <v>3704</v>
      </c>
      <c r="R174" s="2" t="s">
        <v>2236</v>
      </c>
      <c r="S174" s="2" t="s">
        <v>2170</v>
      </c>
      <c r="U174" s="2" t="s">
        <v>2236</v>
      </c>
      <c r="V174" s="2" t="s">
        <v>2236</v>
      </c>
      <c r="W174" s="2" t="s">
        <v>2236</v>
      </c>
      <c r="Z174" s="2" t="s">
        <v>2236</v>
      </c>
      <c r="AA174" s="2" t="s">
        <v>7095</v>
      </c>
      <c r="AB174" s="2" t="s">
        <v>7062</v>
      </c>
      <c r="AC174" s="2" t="s">
        <v>6196</v>
      </c>
      <c r="AD174" s="2" t="s">
        <v>6196</v>
      </c>
      <c r="AE174" s="2" t="s">
        <v>2236</v>
      </c>
      <c r="AF174" s="2" t="s">
        <v>7062</v>
      </c>
      <c r="AG174" s="2" t="s">
        <v>6196</v>
      </c>
      <c r="AH174" s="2" t="s">
        <v>6791</v>
      </c>
      <c r="AI174" s="83" t="s">
        <v>6831</v>
      </c>
      <c r="AJ174" s="2" t="s">
        <v>7061</v>
      </c>
      <c r="AK174" s="2" t="s">
        <v>2236</v>
      </c>
      <c r="AL174" s="2" t="s">
        <v>3704</v>
      </c>
      <c r="AM174" s="2" t="s">
        <v>6196</v>
      </c>
    </row>
    <row r="175" spans="1:39" ht="15.95" hidden="1">
      <c r="A175" s="2">
        <v>63</v>
      </c>
      <c r="B175" s="2">
        <f t="shared" si="17"/>
        <v>5</v>
      </c>
      <c r="C175" s="2">
        <v>1543</v>
      </c>
      <c r="D175" s="2" t="s">
        <v>7096</v>
      </c>
      <c r="E175" s="2" t="s">
        <v>5582</v>
      </c>
      <c r="F175" s="2" t="s">
        <v>2786</v>
      </c>
      <c r="G175" s="2" t="str">
        <f t="shared" si="16"/>
        <v>2012</v>
      </c>
      <c r="H175" s="2" t="s">
        <v>2236</v>
      </c>
      <c r="I175" s="2" t="s">
        <v>7097</v>
      </c>
      <c r="J175" s="2" t="s">
        <v>6238</v>
      </c>
      <c r="K175" s="2" t="s">
        <v>7097</v>
      </c>
      <c r="L175" s="2" t="str">
        <f>IF(J175="Domain", TEXT(COUNTIF($J$2:J175, "Domain"), "00"), "")</f>
        <v/>
      </c>
      <c r="M175" s="2" t="str">
        <f>IF(J175="Sub-domain", "SD" &amp; TEXT(COUNTIF($J$2:J175, "Sub-domain"), "00"), "")</f>
        <v/>
      </c>
      <c r="N175" s="2" t="e">
        <f t="shared" si="13"/>
        <v>#N/A</v>
      </c>
      <c r="O175" s="2" t="str">
        <f>IF(J175="Domain",
   TEXT(
     COUNTIFS($J$2:J175, "Domain", $C$2:C175, C175),
   "00"),
"")</f>
        <v/>
      </c>
      <c r="P175" s="2" t="str">
        <f>IF(J175="Attribute",
   TEXT(
      IF(COUNTIFS($C$2:C175, C175, $K$2:K175, K175)&gt;1,
         COUNTIFS($C$2:C175, C175, $H$2:H175, H175, $J$2:J175, "Attribute") - 1,
         COUNTIFS($C$2:C175, C175, $H$2:H175, H175, $J$2:J175, "Attribute")
      ),
   "00") &amp;
   IF(COUNTIFS($C$2:C175, C175, $K$2:K175, K175)&gt;1,
      "." &amp; COUNTIFS($C$2:C175, C175, $K$2:K175, K175) - 1,
      ""
   ),
"")</f>
        <v>04</v>
      </c>
      <c r="Q175" s="2" t="s">
        <v>2796</v>
      </c>
      <c r="R175" s="2" t="s">
        <v>2796</v>
      </c>
      <c r="S175" s="2" t="s">
        <v>2170</v>
      </c>
      <c r="U175" s="2" t="s">
        <v>2236</v>
      </c>
      <c r="V175" s="2" t="s">
        <v>2797</v>
      </c>
      <c r="W175" s="2" t="s">
        <v>2236</v>
      </c>
      <c r="Z175" s="2" t="s">
        <v>2236</v>
      </c>
      <c r="AA175" s="2" t="s">
        <v>7091</v>
      </c>
      <c r="AB175" s="2" t="s">
        <v>7062</v>
      </c>
      <c r="AC175" s="2" t="s">
        <v>2638</v>
      </c>
      <c r="AD175" s="2" t="s">
        <v>6788</v>
      </c>
      <c r="AE175" s="2" t="s">
        <v>7061</v>
      </c>
      <c r="AF175" s="2" t="s">
        <v>7062</v>
      </c>
      <c r="AG175" s="2" t="s">
        <v>6196</v>
      </c>
      <c r="AH175" s="2" t="s">
        <v>6196</v>
      </c>
      <c r="AI175" s="83" t="s">
        <v>6831</v>
      </c>
      <c r="AJ175" s="2" t="s">
        <v>7061</v>
      </c>
      <c r="AK175" s="2" t="s">
        <v>2236</v>
      </c>
      <c r="AL175" s="2" t="s">
        <v>7098</v>
      </c>
      <c r="AM175" s="2" t="s">
        <v>6196</v>
      </c>
    </row>
    <row r="176" spans="1:39" ht="15.95" hidden="1">
      <c r="A176" s="2">
        <v>64</v>
      </c>
      <c r="B176" s="2">
        <f t="shared" si="17"/>
        <v>5</v>
      </c>
      <c r="C176" s="2">
        <v>890</v>
      </c>
      <c r="D176" s="2" t="s">
        <v>7099</v>
      </c>
      <c r="E176" s="2" t="s">
        <v>5695</v>
      </c>
      <c r="F176" s="2" t="s">
        <v>3504</v>
      </c>
      <c r="G176" s="2" t="str">
        <f t="shared" si="16"/>
        <v>2017</v>
      </c>
      <c r="H176" s="2" t="s">
        <v>2236</v>
      </c>
      <c r="I176" s="2" t="s">
        <v>7097</v>
      </c>
      <c r="J176" s="2" t="s">
        <v>6238</v>
      </c>
      <c r="K176" s="2" t="s">
        <v>7097</v>
      </c>
      <c r="L176" s="2" t="str">
        <f>IF(J176="Domain", TEXT(COUNTIF($J$2:J176, "Domain"), "00"), "")</f>
        <v/>
      </c>
      <c r="M176" s="2" t="str">
        <f>IF(J176="Sub-domain", "SD" &amp; TEXT(COUNTIF($J$2:J176, "Sub-domain"), "00"), "")</f>
        <v/>
      </c>
      <c r="N176" s="2" t="e">
        <f t="shared" si="13"/>
        <v>#N/A</v>
      </c>
      <c r="O176" s="2" t="str">
        <f>IF(J176="Domain",
   TEXT(
     COUNTIFS($J$2:J176, "Domain", $C$2:C176, C176),
   "00"),
"")</f>
        <v/>
      </c>
      <c r="P176" s="2" t="str">
        <f>IF(J176="Attribute",
   TEXT(
      IF(COUNTIFS($C$2:C176, C176, $K$2:K176, K176)&gt;1,
         COUNTIFS($C$2:C176, C176, $H$2:H176, H176, $J$2:J176, "Attribute") - 1,
         COUNTIFS($C$2:C176, C176, $H$2:H176, H176, $J$2:J176, "Attribute")
      ),
   "00") &amp;
   IF(COUNTIFS($C$2:C176, C176, $K$2:K176, K176)&gt;1,
      "." &amp; COUNTIFS($C$2:C176, C176, $K$2:K176, K176) - 1,
      ""
   ),
"")</f>
        <v>02</v>
      </c>
      <c r="Q176" s="2" t="s">
        <v>7100</v>
      </c>
      <c r="R176" s="2" t="s">
        <v>7100</v>
      </c>
      <c r="S176" s="2" t="s">
        <v>2170</v>
      </c>
      <c r="U176" s="2" t="s">
        <v>2236</v>
      </c>
      <c r="V176" s="2" t="s">
        <v>3534</v>
      </c>
      <c r="W176" s="2" t="s">
        <v>2236</v>
      </c>
      <c r="Z176" s="2" t="s">
        <v>2236</v>
      </c>
      <c r="AA176" s="2" t="s">
        <v>7091</v>
      </c>
      <c r="AB176" s="2" t="s">
        <v>7062</v>
      </c>
      <c r="AC176" s="2" t="s">
        <v>2638</v>
      </c>
      <c r="AD176" s="2" t="s">
        <v>6788</v>
      </c>
      <c r="AE176" s="2" t="s">
        <v>7061</v>
      </c>
      <c r="AF176" s="2" t="s">
        <v>7062</v>
      </c>
      <c r="AG176" s="2" t="s">
        <v>6196</v>
      </c>
      <c r="AH176" s="2" t="s">
        <v>6196</v>
      </c>
      <c r="AI176" s="83" t="s">
        <v>6831</v>
      </c>
      <c r="AJ176" s="2" t="s">
        <v>7061</v>
      </c>
      <c r="AK176" s="2" t="s">
        <v>2236</v>
      </c>
      <c r="AL176" s="2" t="s">
        <v>7098</v>
      </c>
      <c r="AM176" s="2" t="s">
        <v>6196</v>
      </c>
    </row>
    <row r="177" spans="1:39" ht="15.95" hidden="1">
      <c r="A177" s="2">
        <v>65</v>
      </c>
      <c r="B177" s="2">
        <f t="shared" si="17"/>
        <v>5</v>
      </c>
      <c r="C177" s="2">
        <v>189</v>
      </c>
      <c r="D177" s="2" t="s">
        <v>6736</v>
      </c>
      <c r="E177" s="2" t="s">
        <v>5994</v>
      </c>
      <c r="F177" s="2" t="s">
        <v>3182</v>
      </c>
      <c r="G177" s="2" t="str">
        <f t="shared" si="16"/>
        <v>2022</v>
      </c>
      <c r="H177" s="2" t="s">
        <v>7101</v>
      </c>
      <c r="I177" s="2" t="s">
        <v>7097</v>
      </c>
      <c r="J177" s="2" t="s">
        <v>6238</v>
      </c>
      <c r="K177" s="2" t="s">
        <v>7097</v>
      </c>
      <c r="L177" s="2" t="str">
        <f>IF(J177="Domain", TEXT(COUNTIF($J$2:J177, "Domain"), "00"), "")</f>
        <v/>
      </c>
      <c r="M177" s="2" t="str">
        <f>IF(J177="Sub-domain", "SD" &amp; TEXT(COUNTIF($J$2:J177, "Sub-domain"), "00"), "")</f>
        <v/>
      </c>
      <c r="N177" s="2" t="e">
        <f t="shared" si="13"/>
        <v>#N/A</v>
      </c>
      <c r="O177" s="2" t="str">
        <f>IF(J177="Domain",
   TEXT(
     COUNTIFS($J$2:J177, "Domain", $C$2:C177, C177),
   "00"),
"")</f>
        <v/>
      </c>
      <c r="P177" s="2" t="str">
        <f>IF(J177="Attribute",
   TEXT(
      IF(COUNTIFS($C$2:C177, C177, $K$2:K177, K177)&gt;1,
         COUNTIFS($C$2:C177, C177, $H$2:H177, H177, $J$2:J177, "Attribute") - 1,
         COUNTIFS($C$2:C177, C177, $H$2:H177, H177, $J$2:J177, "Attribute")
      ),
   "00") &amp;
   IF(COUNTIFS($C$2:C177, C177, $K$2:K177, K177)&gt;1,
      "." &amp; COUNTIFS($C$2:C177, C177, $K$2:K177, K177) - 1,
      ""
   ),
"")</f>
        <v>01</v>
      </c>
      <c r="Q177" s="2" t="s">
        <v>3220</v>
      </c>
      <c r="R177" s="2" t="s">
        <v>3220</v>
      </c>
      <c r="S177" s="2" t="s">
        <v>2170</v>
      </c>
      <c r="U177" s="2" t="s">
        <v>2236</v>
      </c>
      <c r="V177" s="2" t="s">
        <v>2236</v>
      </c>
      <c r="W177" s="2" t="s">
        <v>3221</v>
      </c>
      <c r="Z177" s="2" t="s">
        <v>2236</v>
      </c>
      <c r="AA177" s="2" t="s">
        <v>7091</v>
      </c>
      <c r="AB177" s="2" t="s">
        <v>7062</v>
      </c>
      <c r="AC177" s="2" t="s">
        <v>2638</v>
      </c>
      <c r="AD177" s="2" t="s">
        <v>6788</v>
      </c>
      <c r="AE177" s="2" t="s">
        <v>7061</v>
      </c>
      <c r="AF177" s="2" t="s">
        <v>7062</v>
      </c>
      <c r="AG177" s="2" t="s">
        <v>6196</v>
      </c>
      <c r="AH177" s="2" t="s">
        <v>6196</v>
      </c>
      <c r="AI177" s="83" t="s">
        <v>6831</v>
      </c>
      <c r="AJ177" s="2" t="s">
        <v>7061</v>
      </c>
      <c r="AK177" s="2" t="s">
        <v>2236</v>
      </c>
      <c r="AL177" s="2" t="s">
        <v>7098</v>
      </c>
      <c r="AM177" s="2" t="s">
        <v>6196</v>
      </c>
    </row>
    <row r="178" spans="1:39" ht="15.95" hidden="1">
      <c r="A178" s="2">
        <v>426</v>
      </c>
      <c r="B178" s="2">
        <f t="shared" si="17"/>
        <v>3</v>
      </c>
      <c r="C178" s="2">
        <v>1444</v>
      </c>
      <c r="D178" s="2" t="s">
        <v>7102</v>
      </c>
      <c r="E178" s="2" t="s">
        <v>5346</v>
      </c>
      <c r="F178" s="2" t="s">
        <v>3694</v>
      </c>
      <c r="G178" s="2" t="str">
        <f t="shared" si="16"/>
        <v>2015</v>
      </c>
      <c r="H178" s="2" t="s">
        <v>2236</v>
      </c>
      <c r="I178" s="2" t="s">
        <v>6706</v>
      </c>
      <c r="J178" s="2" t="s">
        <v>6238</v>
      </c>
      <c r="K178" s="2" t="s">
        <v>3703</v>
      </c>
      <c r="L178" s="2" t="str">
        <f>IF(J178="Domain", TEXT(COUNTIF($J$2:J178, "Domain"), "00"), "")</f>
        <v/>
      </c>
      <c r="M178" s="2" t="str">
        <f>IF(J178="Sub-domain", "SD" &amp; TEXT(COUNTIF($J$2:J178, "Sub-domain"), "00"), "")</f>
        <v/>
      </c>
      <c r="N178" s="2" t="e">
        <f t="shared" si="13"/>
        <v>#N/A</v>
      </c>
      <c r="O178" s="2" t="str">
        <f>IF(J178="Domain",
   TEXT(
     COUNTIFS($J$2:J178, "Domain", $C$2:C178, C178),
   "00"),
"")</f>
        <v/>
      </c>
      <c r="P178" s="2" t="str">
        <f>IF(J178="Attribute",
   TEXT(
      IF(COUNTIFS($C$2:C178, C178, $K$2:K178, K178)&gt;1,
         COUNTIFS($C$2:C178, C178, $H$2:H178, H178, $J$2:J178, "Attribute") - 1,
         COUNTIFS($C$2:C178, C178, $H$2:H178, H178, $J$2:J178, "Attribute")
      ),
   "00") &amp;
   IF(COUNTIFS($C$2:C178, C178, $K$2:K178, K178)&gt;1,
      "." &amp; COUNTIFS($C$2:C178, C178, $K$2:K178, K178) - 1,
      ""
   ),
"")</f>
        <v>09</v>
      </c>
      <c r="Q178" s="2" t="s">
        <v>3703</v>
      </c>
      <c r="R178" s="2" t="s">
        <v>2236</v>
      </c>
      <c r="S178" s="2" t="s">
        <v>2170</v>
      </c>
      <c r="U178" s="2" t="s">
        <v>2236</v>
      </c>
      <c r="V178" s="2" t="s">
        <v>2236</v>
      </c>
      <c r="W178" s="2" t="s">
        <v>2236</v>
      </c>
      <c r="Z178" s="2" t="s">
        <v>2236</v>
      </c>
      <c r="AA178" s="2" t="s">
        <v>7091</v>
      </c>
      <c r="AB178" s="2" t="s">
        <v>7062</v>
      </c>
      <c r="AC178" s="2" t="s">
        <v>6196</v>
      </c>
      <c r="AD178" s="2" t="s">
        <v>6196</v>
      </c>
      <c r="AE178" s="2" t="s">
        <v>2236</v>
      </c>
      <c r="AF178" s="2" t="s">
        <v>7062</v>
      </c>
      <c r="AG178" s="2" t="s">
        <v>6196</v>
      </c>
      <c r="AH178" s="2" t="s">
        <v>6791</v>
      </c>
      <c r="AI178" s="83" t="s">
        <v>6831</v>
      </c>
      <c r="AJ178" s="2" t="s">
        <v>7061</v>
      </c>
      <c r="AK178" s="2" t="s">
        <v>2236</v>
      </c>
      <c r="AL178" s="2" t="s">
        <v>2236</v>
      </c>
      <c r="AM178" s="2" t="s">
        <v>6196</v>
      </c>
    </row>
    <row r="179" spans="1:39" ht="15.95" hidden="1">
      <c r="A179" s="2">
        <v>630</v>
      </c>
      <c r="B179" s="2">
        <f t="shared" si="17"/>
        <v>4</v>
      </c>
      <c r="C179" s="2">
        <v>1353</v>
      </c>
      <c r="D179" s="2" t="s">
        <v>7103</v>
      </c>
      <c r="E179" s="2" t="s">
        <v>5733</v>
      </c>
      <c r="F179" s="2" t="s">
        <v>2652</v>
      </c>
      <c r="G179" s="2" t="str">
        <f t="shared" si="16"/>
        <v>2013</v>
      </c>
      <c r="H179" s="2" t="s">
        <v>2665</v>
      </c>
      <c r="I179" s="2" t="s">
        <v>6770</v>
      </c>
      <c r="J179" s="2" t="s">
        <v>6238</v>
      </c>
      <c r="K179" s="2" t="s">
        <v>7104</v>
      </c>
      <c r="L179" s="2" t="str">
        <f>IF(J179="Domain", TEXT(COUNTIF($J$2:J179, "Domain"), "00"), "")</f>
        <v/>
      </c>
      <c r="M179" s="2" t="str">
        <f>IF(J179="Sub-domain", "SD" &amp; TEXT(COUNTIF($J$2:J179, "Sub-domain"), "00"), "")</f>
        <v/>
      </c>
      <c r="N179" s="2" t="e">
        <f t="shared" si="13"/>
        <v>#N/A</v>
      </c>
      <c r="O179" s="2" t="str">
        <f>IF(J179="Domain",
   TEXT(
     COUNTIFS($J$2:J179, "Domain", $C$2:C179, C179),
   "00"),
"")</f>
        <v/>
      </c>
      <c r="P179" s="2" t="str">
        <f>IF(J179="Attribute",
   TEXT(
      IF(COUNTIFS($C$2:C179, C179, $K$2:K179, K179)&gt;1,
         COUNTIFS($C$2:C179, C179, $H$2:H179, H179, $J$2:J179, "Attribute") - 1,
         COUNTIFS($C$2:C179, C179, $H$2:H179, H179, $J$2:J179, "Attribute")
      ),
   "00") &amp;
   IF(COUNTIFS($C$2:C179, C179, $K$2:K179, K179)&gt;1,
      "." &amp; COUNTIFS($C$2:C179, C179, $K$2:K179, K179) - 1,
      ""
   ),
"")</f>
        <v>01</v>
      </c>
      <c r="Q179" s="2" t="s">
        <v>2692</v>
      </c>
      <c r="R179" s="2" t="s">
        <v>2692</v>
      </c>
      <c r="S179" s="2" t="s">
        <v>2170</v>
      </c>
      <c r="U179" s="2" t="s">
        <v>2236</v>
      </c>
      <c r="V179" s="2" t="s">
        <v>2236</v>
      </c>
      <c r="W179" s="2" t="s">
        <v>2236</v>
      </c>
      <c r="Z179" s="2" t="s">
        <v>2236</v>
      </c>
      <c r="AA179" s="2" t="s">
        <v>7105</v>
      </c>
      <c r="AB179" s="2" t="s">
        <v>7105</v>
      </c>
      <c r="AC179" s="2" t="s">
        <v>2634</v>
      </c>
      <c r="AD179" s="2" t="s">
        <v>6611</v>
      </c>
      <c r="AE179" s="2" t="s">
        <v>7104</v>
      </c>
      <c r="AF179" s="2" t="s">
        <v>6981</v>
      </c>
      <c r="AG179" s="2" t="s">
        <v>6196</v>
      </c>
      <c r="AH179" s="2" t="s">
        <v>6196</v>
      </c>
      <c r="AI179" s="83" t="s">
        <v>6214</v>
      </c>
      <c r="AJ179" s="2" t="s">
        <v>2601</v>
      </c>
      <c r="AK179" s="2" t="s">
        <v>6613</v>
      </c>
      <c r="AL179" s="2" t="s">
        <v>2236</v>
      </c>
      <c r="AM179" s="2" t="s">
        <v>6196</v>
      </c>
    </row>
    <row r="180" spans="1:39" ht="15.95" hidden="1">
      <c r="A180" s="2">
        <v>479</v>
      </c>
      <c r="B180" s="2">
        <f t="shared" si="17"/>
        <v>5</v>
      </c>
      <c r="C180" s="2">
        <v>1170</v>
      </c>
      <c r="D180" s="2" t="s">
        <v>7106</v>
      </c>
      <c r="E180" s="2" t="s">
        <v>5589</v>
      </c>
      <c r="F180" s="2" t="s">
        <v>2227</v>
      </c>
      <c r="G180" s="2" t="str">
        <f t="shared" si="16"/>
        <v>2015</v>
      </c>
      <c r="H180" s="2" t="s">
        <v>2236</v>
      </c>
      <c r="I180" s="2" t="s">
        <v>6714</v>
      </c>
      <c r="J180" s="2" t="s">
        <v>6238</v>
      </c>
      <c r="K180" s="2" t="s">
        <v>7104</v>
      </c>
      <c r="L180" s="2" t="str">
        <f>IF(J180="Domain", TEXT(COUNTIF($J$2:J180, "Domain"), "00"), "")</f>
        <v/>
      </c>
      <c r="M180" s="2" t="str">
        <f>IF(J180="Sub-domain", "SD" &amp; TEXT(COUNTIF($J$2:J180, "Sub-domain"), "00"), "")</f>
        <v/>
      </c>
      <c r="N180" s="2" t="e">
        <f t="shared" si="13"/>
        <v>#N/A</v>
      </c>
      <c r="O180" s="2" t="str">
        <f>IF(J180="Domain",
   TEXT(
     COUNTIFS($J$2:J180, "Domain", $C$2:C180, C180),
   "00"),
"")</f>
        <v/>
      </c>
      <c r="P180" s="2" t="str">
        <f>IF(J180="Attribute",
   TEXT(
      IF(COUNTIFS($C$2:C180, C180, $K$2:K180, K180)&gt;1,
         COUNTIFS($C$2:C180, C180, $H$2:H180, H180, $J$2:J180, "Attribute") - 1,
         COUNTIFS($C$2:C180, C180, $H$2:H180, H180, $J$2:J180, "Attribute")
      ),
   "00") &amp;
   IF(COUNTIFS($C$2:C180, C180, $K$2:K180, K180)&gt;1,
      "." &amp; COUNTIFS($C$2:C180, C180, $K$2:K180, K180) - 1,
      ""
   ),
"")</f>
        <v>05</v>
      </c>
      <c r="Q180" s="2" t="s">
        <v>5608</v>
      </c>
      <c r="R180" s="2" t="s">
        <v>5608</v>
      </c>
      <c r="S180" s="2" t="s">
        <v>2170</v>
      </c>
      <c r="U180" s="2" t="s">
        <v>2236</v>
      </c>
      <c r="V180" s="2" t="s">
        <v>7107</v>
      </c>
      <c r="W180" s="2" t="s">
        <v>2236</v>
      </c>
      <c r="Z180" s="2" t="s">
        <v>2236</v>
      </c>
      <c r="AA180" s="2" t="s">
        <v>7105</v>
      </c>
      <c r="AB180" s="2" t="s">
        <v>7105</v>
      </c>
      <c r="AC180" s="2" t="s">
        <v>2634</v>
      </c>
      <c r="AD180" s="2" t="s">
        <v>6611</v>
      </c>
      <c r="AE180" s="2" t="s">
        <v>7104</v>
      </c>
      <c r="AF180" s="2" t="s">
        <v>6981</v>
      </c>
      <c r="AG180" s="2" t="s">
        <v>6196</v>
      </c>
      <c r="AH180" s="2" t="s">
        <v>6196</v>
      </c>
      <c r="AI180" s="83" t="s">
        <v>6214</v>
      </c>
      <c r="AJ180" s="2" t="s">
        <v>2601</v>
      </c>
      <c r="AK180" s="2" t="s">
        <v>6613</v>
      </c>
      <c r="AL180" s="2" t="s">
        <v>2236</v>
      </c>
      <c r="AM180" s="2" t="s">
        <v>6196</v>
      </c>
    </row>
    <row r="181" spans="1:39" ht="15.95" hidden="1">
      <c r="A181" s="2">
        <v>501</v>
      </c>
      <c r="B181" s="2">
        <f t="shared" si="17"/>
        <v>5</v>
      </c>
      <c r="C181" s="2">
        <v>1071</v>
      </c>
      <c r="D181" s="2" t="s">
        <v>7108</v>
      </c>
      <c r="E181" s="2" t="s">
        <v>5970</v>
      </c>
      <c r="F181" s="2" t="s">
        <v>2573</v>
      </c>
      <c r="G181" s="2" t="str">
        <f t="shared" si="16"/>
        <v>2015</v>
      </c>
      <c r="H181" s="2" t="s">
        <v>2593</v>
      </c>
      <c r="I181" s="2" t="s">
        <v>6757</v>
      </c>
      <c r="J181" s="2" t="s">
        <v>6238</v>
      </c>
      <c r="K181" s="2" t="s">
        <v>7104</v>
      </c>
      <c r="L181" s="2" t="str">
        <f>IF(J181="Domain", TEXT(COUNTIF($J$2:J181, "Domain"), "00"), "")</f>
        <v/>
      </c>
      <c r="M181" s="2" t="str">
        <f>IF(J181="Sub-domain", "SD" &amp; TEXT(COUNTIF($J$2:J181, "Sub-domain"), "00"), "")</f>
        <v/>
      </c>
      <c r="N181" s="2" t="e">
        <f t="shared" si="13"/>
        <v>#N/A</v>
      </c>
      <c r="O181" s="2" t="str">
        <f>IF(J181="Domain",
   TEXT(
     COUNTIFS($J$2:J181, "Domain", $C$2:C181, C181),
   "00"),
"")</f>
        <v/>
      </c>
      <c r="P181" s="2" t="str">
        <f>IF(J181="Attribute",
   TEXT(
      IF(COUNTIFS($C$2:C181, C181, $K$2:K181, K181)&gt;1,
         COUNTIFS($C$2:C181, C181, $H$2:H181, H181, $J$2:J181, "Attribute") - 1,
         COUNTIFS($C$2:C181, C181, $H$2:H181, H181, $J$2:J181, "Attribute")
      ),
   "00") &amp;
   IF(COUNTIFS($C$2:C181, C181, $K$2:K181, K181)&gt;1,
      "." &amp; COUNTIFS($C$2:C181, C181, $K$2:K181, K181) - 1,
      ""
   ),
"")</f>
        <v>01</v>
      </c>
      <c r="Q181" s="2" t="s">
        <v>5977</v>
      </c>
      <c r="R181" s="2" t="s">
        <v>5977</v>
      </c>
      <c r="S181" s="2" t="s">
        <v>2170</v>
      </c>
      <c r="U181" s="2" t="s">
        <v>5978</v>
      </c>
      <c r="V181" s="2" t="s">
        <v>2236</v>
      </c>
      <c r="W181" s="2" t="s">
        <v>2236</v>
      </c>
      <c r="Z181" s="2" t="s">
        <v>2236</v>
      </c>
      <c r="AA181" s="2" t="s">
        <v>7105</v>
      </c>
      <c r="AB181" s="2" t="s">
        <v>7105</v>
      </c>
      <c r="AC181" s="2" t="s">
        <v>2634</v>
      </c>
      <c r="AD181" s="2" t="s">
        <v>6611</v>
      </c>
      <c r="AE181" s="2" t="s">
        <v>7104</v>
      </c>
      <c r="AF181" s="2" t="s">
        <v>6981</v>
      </c>
      <c r="AG181" s="2" t="s">
        <v>6196</v>
      </c>
      <c r="AH181" s="2" t="s">
        <v>6196</v>
      </c>
      <c r="AI181" s="2" t="s">
        <v>6214</v>
      </c>
      <c r="AJ181" s="2" t="s">
        <v>2601</v>
      </c>
      <c r="AK181" s="2" t="s">
        <v>6613</v>
      </c>
      <c r="AL181" s="2" t="s">
        <v>2236</v>
      </c>
      <c r="AM181" s="2" t="s">
        <v>6196</v>
      </c>
    </row>
    <row r="182" spans="1:39" ht="15.95" hidden="1">
      <c r="A182" s="2">
        <v>414</v>
      </c>
      <c r="B182" s="2">
        <f t="shared" si="17"/>
        <v>5</v>
      </c>
      <c r="C182" s="2">
        <v>715</v>
      </c>
      <c r="D182" s="2" t="s">
        <v>7109</v>
      </c>
      <c r="E182" s="2" t="s">
        <v>5805</v>
      </c>
      <c r="F182" s="2" t="s">
        <v>2446</v>
      </c>
      <c r="G182" s="2" t="str">
        <f t="shared" si="16"/>
        <v>2018</v>
      </c>
      <c r="H182" s="2" t="s">
        <v>6699</v>
      </c>
      <c r="I182" s="2" t="s">
        <v>7110</v>
      </c>
      <c r="J182" s="2" t="s">
        <v>6238</v>
      </c>
      <c r="K182" s="2" t="s">
        <v>7104</v>
      </c>
      <c r="L182" s="2" t="str">
        <f>IF(J182="Domain", TEXT(COUNTIF($J$2:J182, "Domain"), "00"), "")</f>
        <v/>
      </c>
      <c r="M182" s="2" t="str">
        <f>IF(J182="Sub-domain", "SD" &amp; TEXT(COUNTIF($J$2:J182, "Sub-domain"), "00"), "")</f>
        <v/>
      </c>
      <c r="N182" s="2" t="e">
        <f t="shared" si="13"/>
        <v>#N/A</v>
      </c>
      <c r="O182" s="2" t="str">
        <f>IF(J182="Domain",
   TEXT(
     COUNTIFS($J$2:J182, "Domain", $C$2:C182, C182),
   "00"),
"")</f>
        <v/>
      </c>
      <c r="P182" s="2" t="str">
        <f>IF(J182="Attribute",
   TEXT(
      IF(COUNTIFS($C$2:C182, C182, $K$2:K182, K182)&gt;1,
         COUNTIFS($C$2:C182, C182, $H$2:H182, H182, $J$2:J182, "Attribute") - 1,
         COUNTIFS($C$2:C182, C182, $H$2:H182, H182, $J$2:J182, "Attribute")
      ),
   "00") &amp;
   IF(COUNTIFS($C$2:C182, C182, $K$2:K182, K182)&gt;1,
      "." &amp; COUNTIFS($C$2:C182, C182, $K$2:K182, K182) - 1,
      ""
   ),
"")</f>
        <v>03</v>
      </c>
      <c r="Q182" s="2" t="s">
        <v>7111</v>
      </c>
      <c r="R182" s="2" t="s">
        <v>7111</v>
      </c>
      <c r="S182" s="2" t="s">
        <v>2170</v>
      </c>
      <c r="U182" s="2" t="s">
        <v>2236</v>
      </c>
      <c r="V182" s="2" t="s">
        <v>7112</v>
      </c>
      <c r="W182" s="2" t="s">
        <v>2236</v>
      </c>
      <c r="Z182" s="2" t="s">
        <v>2236</v>
      </c>
      <c r="AA182" s="2" t="s">
        <v>7105</v>
      </c>
      <c r="AB182" s="2" t="s">
        <v>7105</v>
      </c>
      <c r="AC182" s="2" t="s">
        <v>2634</v>
      </c>
      <c r="AD182" s="2" t="s">
        <v>6611</v>
      </c>
      <c r="AE182" s="2" t="s">
        <v>7104</v>
      </c>
      <c r="AF182" s="2" t="s">
        <v>6981</v>
      </c>
      <c r="AG182" s="2" t="s">
        <v>6196</v>
      </c>
      <c r="AH182" s="2" t="s">
        <v>6196</v>
      </c>
      <c r="AI182" s="2" t="s">
        <v>6214</v>
      </c>
      <c r="AJ182" s="2" t="s">
        <v>2601</v>
      </c>
      <c r="AK182" s="2" t="s">
        <v>6613</v>
      </c>
      <c r="AL182" s="2" t="s">
        <v>2236</v>
      </c>
      <c r="AM182" s="2" t="s">
        <v>6196</v>
      </c>
    </row>
    <row r="183" spans="1:39" ht="15.95" hidden="1">
      <c r="A183" s="2">
        <v>502</v>
      </c>
      <c r="B183" s="2">
        <f t="shared" si="17"/>
        <v>5</v>
      </c>
      <c r="C183" s="2">
        <v>914</v>
      </c>
      <c r="D183" s="2" t="s">
        <v>7113</v>
      </c>
      <c r="E183" s="2" t="s">
        <v>5387</v>
      </c>
      <c r="F183" s="2" t="s">
        <v>3557</v>
      </c>
      <c r="G183" s="2" t="str">
        <f t="shared" si="16"/>
        <v>2019</v>
      </c>
      <c r="H183" s="2" t="s">
        <v>3565</v>
      </c>
      <c r="I183" s="2" t="s">
        <v>6757</v>
      </c>
      <c r="J183" s="2" t="s">
        <v>6238</v>
      </c>
      <c r="K183" s="2" t="s">
        <v>7104</v>
      </c>
      <c r="L183" s="2" t="str">
        <f>IF(J183="Domain", TEXT(COUNTIF($J$2:J183, "Domain"), "00"), "")</f>
        <v/>
      </c>
      <c r="M183" s="2" t="str">
        <f>IF(J183="Sub-domain", "SD" &amp; TEXT(COUNTIF($J$2:J183, "Sub-domain"), "00"), "")</f>
        <v/>
      </c>
      <c r="N183" s="2" t="e">
        <f t="shared" si="13"/>
        <v>#N/A</v>
      </c>
      <c r="O183" s="2" t="str">
        <f>IF(J183="Domain",
   TEXT(
     COUNTIFS($J$2:J183, "Domain", $C$2:C183, C183),
   "00"),
"")</f>
        <v/>
      </c>
      <c r="P183" s="2" t="str">
        <f>IF(J183="Attribute",
   TEXT(
      IF(COUNTIFS($C$2:C183, C183, $K$2:K183, K183)&gt;1,
         COUNTIFS($C$2:C183, C183, $H$2:H183, H183, $J$2:J183, "Attribute") - 1,
         COUNTIFS($C$2:C183, C183, $H$2:H183, H183, $J$2:J183, "Attribute")
      ),
   "00") &amp;
   IF(COUNTIFS($C$2:C183, C183, $K$2:K183, K183)&gt;1,
      "." &amp; COUNTIFS($C$2:C183, C183, $K$2:K183, K183) - 1,
      ""
   ),
"")</f>
        <v>01</v>
      </c>
      <c r="Q183" s="2" t="s">
        <v>7114</v>
      </c>
      <c r="R183" s="2" t="s">
        <v>7114</v>
      </c>
      <c r="S183" s="2" t="s">
        <v>2170</v>
      </c>
      <c r="U183" s="2" t="s">
        <v>2236</v>
      </c>
      <c r="V183" s="2" t="s">
        <v>2236</v>
      </c>
      <c r="W183" s="2" t="s">
        <v>5394</v>
      </c>
      <c r="Z183" s="2" t="s">
        <v>7115</v>
      </c>
      <c r="AA183" s="2" t="s">
        <v>6601</v>
      </c>
      <c r="AC183" s="2" t="s">
        <v>2634</v>
      </c>
      <c r="AD183" s="2" t="s">
        <v>6611</v>
      </c>
      <c r="AE183" s="2" t="s">
        <v>7104</v>
      </c>
      <c r="AF183" s="2" t="s">
        <v>7116</v>
      </c>
      <c r="AG183" s="2" t="s">
        <v>7117</v>
      </c>
      <c r="AH183" s="2" t="s">
        <v>6196</v>
      </c>
      <c r="AI183" s="2" t="s">
        <v>6831</v>
      </c>
      <c r="AJ183" s="2" t="s">
        <v>3943</v>
      </c>
      <c r="AK183" s="2" t="s">
        <v>2236</v>
      </c>
      <c r="AL183" s="2" t="s">
        <v>2236</v>
      </c>
      <c r="AM183" s="2" t="s">
        <v>6196</v>
      </c>
    </row>
    <row r="184" spans="1:39" ht="15.95" hidden="1">
      <c r="A184" s="2">
        <v>536</v>
      </c>
      <c r="B184" s="2">
        <f t="shared" si="17"/>
        <v>5</v>
      </c>
      <c r="C184" s="2">
        <v>488</v>
      </c>
      <c r="D184" s="2" t="s">
        <v>7118</v>
      </c>
      <c r="E184" s="2" t="s">
        <v>5865</v>
      </c>
      <c r="F184" s="2" t="s">
        <v>2316</v>
      </c>
      <c r="G184" s="2" t="str">
        <f t="shared" si="16"/>
        <v>2019</v>
      </c>
      <c r="H184" s="2" t="s">
        <v>2343</v>
      </c>
      <c r="I184" s="2" t="s">
        <v>6751</v>
      </c>
      <c r="J184" s="2" t="s">
        <v>6238</v>
      </c>
      <c r="K184" s="2" t="s">
        <v>7104</v>
      </c>
      <c r="L184" s="2" t="str">
        <f>IF(J184="Domain", TEXT(COUNTIF($J$2:J184, "Domain"), "00"), "")</f>
        <v/>
      </c>
      <c r="M184" s="2" t="str">
        <f>IF(J184="Sub-domain", "SD" &amp; TEXT(COUNTIF($J$2:J184, "Sub-domain"), "00"), "")</f>
        <v/>
      </c>
      <c r="N184" s="2" t="e">
        <f t="shared" si="13"/>
        <v>#N/A</v>
      </c>
      <c r="O184" s="2" t="str">
        <f>IF(J184="Domain",
   TEXT(
     COUNTIFS($J$2:J184, "Domain", $C$2:C184, C184),
   "00"),
"")</f>
        <v/>
      </c>
      <c r="P184" s="2" t="str">
        <f>IF(J184="Attribute",
   TEXT(
      IF(COUNTIFS($C$2:C184, C184, $K$2:K184, K184)&gt;1,
         COUNTIFS($C$2:C184, C184, $H$2:H184, H184, $J$2:J184, "Attribute") - 1,
         COUNTIFS($C$2:C184, C184, $H$2:H184, H184, $J$2:J184, "Attribute")
      ),
   "00") &amp;
   IF(COUNTIFS($C$2:C184, C184, $K$2:K184, K184)&gt;1,
      "." &amp; COUNTIFS($C$2:C184, C184, $K$2:K184, K184) - 1,
      ""
   ),
"")</f>
        <v>02</v>
      </c>
      <c r="Q184" s="2" t="s">
        <v>2384</v>
      </c>
      <c r="R184" s="2" t="s">
        <v>2384</v>
      </c>
      <c r="S184" s="2" t="s">
        <v>2170</v>
      </c>
      <c r="U184" s="2" t="s">
        <v>2236</v>
      </c>
      <c r="V184" s="2" t="s">
        <v>7119</v>
      </c>
      <c r="W184" s="2" t="s">
        <v>2236</v>
      </c>
      <c r="Z184" s="2" t="s">
        <v>2236</v>
      </c>
      <c r="AA184" s="2" t="s">
        <v>7105</v>
      </c>
      <c r="AB184" s="2" t="s">
        <v>7105</v>
      </c>
      <c r="AC184" s="2" t="s">
        <v>2634</v>
      </c>
      <c r="AD184" s="2" t="s">
        <v>6611</v>
      </c>
      <c r="AE184" s="2" t="s">
        <v>7104</v>
      </c>
      <c r="AF184" s="2" t="s">
        <v>6981</v>
      </c>
      <c r="AG184" s="2" t="s">
        <v>6196</v>
      </c>
      <c r="AH184" s="2" t="s">
        <v>6196</v>
      </c>
      <c r="AI184" s="2" t="s">
        <v>6214</v>
      </c>
      <c r="AJ184" s="2" t="s">
        <v>2601</v>
      </c>
      <c r="AK184" s="2" t="s">
        <v>6613</v>
      </c>
      <c r="AL184" s="2" t="s">
        <v>2236</v>
      </c>
      <c r="AM184" s="2" t="s">
        <v>6196</v>
      </c>
    </row>
    <row r="185" spans="1:39" ht="15.95" hidden="1">
      <c r="A185" s="2">
        <v>689</v>
      </c>
      <c r="B185" s="2">
        <f>COUNTIF(Q185:V185,"&lt;&gt;N/A")</f>
        <v>4</v>
      </c>
      <c r="C185" s="2">
        <v>13689</v>
      </c>
      <c r="D185" s="2" t="s">
        <v>7120</v>
      </c>
      <c r="E185" s="2" t="s">
        <v>6010</v>
      </c>
      <c r="F185" s="2" t="s">
        <v>4871</v>
      </c>
      <c r="G185" s="2" t="str">
        <f t="shared" si="16"/>
        <v>2022</v>
      </c>
      <c r="H185" s="2" t="s">
        <v>6865</v>
      </c>
      <c r="I185" s="2" t="s">
        <v>6751</v>
      </c>
      <c r="J185" s="2" t="s">
        <v>6238</v>
      </c>
      <c r="K185" s="2" t="s">
        <v>7104</v>
      </c>
      <c r="L185" s="2" t="str">
        <f>IF(J185="Domain", TEXT(COUNTIF($J$2:J185, "Domain"), "00"), "")</f>
        <v/>
      </c>
      <c r="M185" s="2" t="str">
        <f>IF(J185="Sub-domain", "SD" &amp; TEXT(COUNTIF($J$2:J185, "Sub-domain"), "00"), "")</f>
        <v/>
      </c>
      <c r="N185" s="2" t="e">
        <f t="shared" si="13"/>
        <v>#N/A</v>
      </c>
      <c r="O185" s="2" t="str">
        <f>IF(J185="Domain",
   TEXT(
     COUNTIFS($J$2:J185, "Domain", $C$2:C185, C185),
   "00"),
"")</f>
        <v/>
      </c>
      <c r="P185" s="2" t="str">
        <f>IF(J185="Attribute",
   TEXT(
      IF(COUNTIFS($C$2:C185, C185, $K$2:K185, K185)&gt;1,
         COUNTIFS($C$2:C185, C185, $H$2:H185, H185, $J$2:J185, "Attribute") - 1,
         COUNTIFS($C$2:C185, C185, $H$2:H185, H185, $J$2:J185, "Attribute")
      ),
   "00") &amp;
   IF(COUNTIFS($C$2:C185, C185, $K$2:K185, K185)&gt;1,
      "." &amp; COUNTIFS($C$2:C185, C185, $K$2:K185, K185) - 1,
      ""
   ),
"")</f>
        <v>02</v>
      </c>
      <c r="Q185" s="2" t="s">
        <v>2384</v>
      </c>
      <c r="R185" s="2" t="s">
        <v>2384</v>
      </c>
      <c r="S185" s="2" t="s">
        <v>2170</v>
      </c>
      <c r="U185" s="2" t="s">
        <v>2236</v>
      </c>
      <c r="V185" s="2" t="s">
        <v>2236</v>
      </c>
      <c r="W185" s="2" t="s">
        <v>2236</v>
      </c>
      <c r="Z185" s="2" t="s">
        <v>2236</v>
      </c>
      <c r="AA185" s="2" t="s">
        <v>7105</v>
      </c>
      <c r="AB185" s="2" t="s">
        <v>7105</v>
      </c>
      <c r="AC185" s="2" t="s">
        <v>2634</v>
      </c>
      <c r="AD185" s="2" t="s">
        <v>6611</v>
      </c>
      <c r="AE185" s="2" t="s">
        <v>7104</v>
      </c>
      <c r="AF185" s="2" t="s">
        <v>6981</v>
      </c>
      <c r="AG185" s="2" t="s">
        <v>6196</v>
      </c>
      <c r="AH185" s="2" t="s">
        <v>6196</v>
      </c>
      <c r="AI185" s="2" t="s">
        <v>6214</v>
      </c>
      <c r="AJ185" s="2" t="s">
        <v>2601</v>
      </c>
      <c r="AK185" s="2" t="s">
        <v>6613</v>
      </c>
      <c r="AL185" s="2" t="s">
        <v>2236</v>
      </c>
      <c r="AM185" s="2" t="s">
        <v>6196</v>
      </c>
    </row>
    <row r="186" spans="1:39" ht="15.95" hidden="1">
      <c r="A186" s="2">
        <v>614</v>
      </c>
      <c r="B186" s="2">
        <f>COUNTIF(Q186:W186,"&lt;&gt;N/A")</f>
        <v>5</v>
      </c>
      <c r="C186" s="2">
        <v>2188</v>
      </c>
      <c r="D186" s="2" t="s">
        <v>7121</v>
      </c>
      <c r="E186" s="2" t="s">
        <v>5363</v>
      </c>
      <c r="F186" s="2" t="s">
        <v>3885</v>
      </c>
      <c r="G186" s="2" t="str">
        <f t="shared" ref="G186:G217" si="18">RIGHT(F186, 4)</f>
        <v>2005</v>
      </c>
      <c r="H186" s="2" t="s">
        <v>3916</v>
      </c>
      <c r="I186" s="2" t="s">
        <v>6843</v>
      </c>
      <c r="J186" s="2" t="s">
        <v>6238</v>
      </c>
      <c r="K186" s="2" t="s">
        <v>3945</v>
      </c>
      <c r="L186" s="2" t="str">
        <f>IF(J186="Domain", TEXT(COUNTIF($J$2:J186, "Domain"), "00"), "")</f>
        <v/>
      </c>
      <c r="M186" s="2" t="str">
        <f>IF(J186="Sub-domain", "SD" &amp; TEXT(COUNTIF($J$2:J186, "Sub-domain"), "00"), "")</f>
        <v/>
      </c>
      <c r="N186" s="2" t="e">
        <f t="shared" si="13"/>
        <v>#N/A</v>
      </c>
      <c r="O186" s="2" t="str">
        <f>IF(J186="Domain",
   TEXT(
     COUNTIFS($J$2:J186, "Domain", $C$2:C186, C186),
   "00"),
"")</f>
        <v/>
      </c>
      <c r="P186" s="2" t="str">
        <f>IF(J186="Attribute",
   TEXT(
      IF(COUNTIFS($C$2:C186, C186, $K$2:K186, K186)&gt;1,
         COUNTIFS($C$2:C186, C186, $H$2:H186, H186, $J$2:J186, "Attribute") - 1,
         COUNTIFS($C$2:C186, C186, $H$2:H186, H186, $J$2:J186, "Attribute")
      ),
   "00") &amp;
   IF(COUNTIFS($C$2:C186, C186, $K$2:K186, K186)&gt;1,
      "." &amp; COUNTIFS($C$2:C186, C186, $K$2:K186, K186) - 1,
      ""
   ),
"")</f>
        <v>01</v>
      </c>
      <c r="Q186" s="2" t="s">
        <v>3945</v>
      </c>
      <c r="R186" s="2" t="s">
        <v>2236</v>
      </c>
      <c r="S186" s="2" t="s">
        <v>2170</v>
      </c>
      <c r="U186" s="2" t="s">
        <v>5369</v>
      </c>
      <c r="V186" s="2" t="s">
        <v>2236</v>
      </c>
      <c r="W186" s="2" t="s">
        <v>7122</v>
      </c>
      <c r="Z186" s="2" t="s">
        <v>2236</v>
      </c>
      <c r="AA186" s="2" t="s">
        <v>7062</v>
      </c>
      <c r="AB186" s="2" t="s">
        <v>7062</v>
      </c>
      <c r="AC186" s="2" t="s">
        <v>2638</v>
      </c>
      <c r="AD186" s="2" t="s">
        <v>6788</v>
      </c>
      <c r="AE186" s="2" t="s">
        <v>7061</v>
      </c>
      <c r="AF186" s="2" t="s">
        <v>7062</v>
      </c>
      <c r="AG186" s="2" t="s">
        <v>6196</v>
      </c>
      <c r="AH186" s="2" t="s">
        <v>6196</v>
      </c>
      <c r="AI186" s="83" t="s">
        <v>6831</v>
      </c>
      <c r="AJ186" s="2" t="s">
        <v>7061</v>
      </c>
      <c r="AK186" s="2" t="s">
        <v>2236</v>
      </c>
      <c r="AL186" s="2" t="s">
        <v>2236</v>
      </c>
      <c r="AM186" s="2" t="s">
        <v>6196</v>
      </c>
    </row>
    <row r="187" spans="1:39" ht="15.95" hidden="1">
      <c r="A187" s="2">
        <v>670</v>
      </c>
      <c r="B187" s="2">
        <f>COUNTIF(Q187:V187,"&lt;&gt;N/A")</f>
        <v>5</v>
      </c>
      <c r="C187" s="2">
        <v>1912</v>
      </c>
      <c r="D187" s="2" t="s">
        <v>7123</v>
      </c>
      <c r="E187" s="2" t="s">
        <v>6058</v>
      </c>
      <c r="F187" s="2" t="s">
        <v>6059</v>
      </c>
      <c r="G187" s="2" t="str">
        <f t="shared" si="18"/>
        <v>2008</v>
      </c>
      <c r="H187" s="2" t="s">
        <v>2236</v>
      </c>
      <c r="I187" s="2" t="s">
        <v>6714</v>
      </c>
      <c r="J187" s="2" t="s">
        <v>6238</v>
      </c>
      <c r="K187" s="2" t="s">
        <v>7124</v>
      </c>
      <c r="L187" s="2" t="str">
        <f>IF(J187="Domain", TEXT(COUNTIF($J$2:J187, "Domain"), "00"), "")</f>
        <v/>
      </c>
      <c r="M187" s="2" t="str">
        <f>IF(J187="Sub-domain", "SD" &amp; TEXT(COUNTIF($J$2:J187, "Sub-domain"), "00"), "")</f>
        <v/>
      </c>
      <c r="N187" s="2" t="e">
        <f t="shared" si="13"/>
        <v>#N/A</v>
      </c>
      <c r="O187" s="2" t="str">
        <f>IF(J187="Domain",
   TEXT(
     COUNTIFS($J$2:J187, "Domain", $C$2:C187, C187),
   "00"),
"")</f>
        <v/>
      </c>
      <c r="P187" s="2" t="str">
        <f>IF(J187="Attribute",
   TEXT(
      IF(COUNTIFS($C$2:C187, C187, $K$2:K187, K187)&gt;1,
         COUNTIFS($C$2:C187, C187, $H$2:H187, H187, $J$2:J187, "Attribute") - 1,
         COUNTIFS($C$2:C187, C187, $H$2:H187, H187, $J$2:J187, "Attribute")
      ),
   "00") &amp;
   IF(COUNTIFS($C$2:C187, C187, $K$2:K187, K187)&gt;1,
      "." &amp; COUNTIFS($C$2:C187, C187, $K$2:K187, K187) - 1,
      ""
   ),
"")</f>
        <v>04</v>
      </c>
      <c r="Q187" s="2" t="s">
        <v>6104</v>
      </c>
      <c r="R187" s="2" t="s">
        <v>6104</v>
      </c>
      <c r="S187" s="2" t="s">
        <v>2170</v>
      </c>
      <c r="U187" s="2" t="s">
        <v>6085</v>
      </c>
      <c r="V187" s="2" t="s">
        <v>2236</v>
      </c>
      <c r="W187" s="2" t="s">
        <v>2236</v>
      </c>
      <c r="Z187" s="2" t="s">
        <v>2090</v>
      </c>
      <c r="AA187" s="2" t="b">
        <v>0</v>
      </c>
      <c r="AC187" s="2" t="s">
        <v>6196</v>
      </c>
      <c r="AD187" s="2" t="s">
        <v>6196</v>
      </c>
      <c r="AE187" s="2" t="s">
        <v>2236</v>
      </c>
      <c r="AF187" s="2" t="s">
        <v>2090</v>
      </c>
      <c r="AG187" s="2" t="s">
        <v>6196</v>
      </c>
      <c r="AH187" s="2" t="s">
        <v>6791</v>
      </c>
      <c r="AI187" s="83" t="s">
        <v>2090</v>
      </c>
      <c r="AJ187" s="2" t="s">
        <v>2090</v>
      </c>
      <c r="AK187" s="2" t="s">
        <v>2090</v>
      </c>
      <c r="AL187" s="2" t="s">
        <v>2090</v>
      </c>
      <c r="AM187" s="2" t="s">
        <v>2090</v>
      </c>
    </row>
    <row r="188" spans="1:39" ht="15.95" hidden="1">
      <c r="A188" s="2">
        <v>537</v>
      </c>
      <c r="B188" s="2">
        <f t="shared" ref="B188:B200" si="19">COUNTIF(Q188:W188,"&lt;&gt;N/A")</f>
        <v>5</v>
      </c>
      <c r="C188" s="2">
        <v>5256</v>
      </c>
      <c r="D188" s="2" t="s">
        <v>7125</v>
      </c>
      <c r="E188" s="2" t="s">
        <v>5779</v>
      </c>
      <c r="F188" s="2" t="s">
        <v>4269</v>
      </c>
      <c r="G188" s="2" t="str">
        <f t="shared" si="18"/>
        <v>2009</v>
      </c>
      <c r="H188" s="2" t="s">
        <v>4281</v>
      </c>
      <c r="I188" s="2" t="s">
        <v>6751</v>
      </c>
      <c r="J188" s="2" t="s">
        <v>6238</v>
      </c>
      <c r="K188" s="2" t="s">
        <v>6732</v>
      </c>
      <c r="L188" s="2" t="str">
        <f>IF(J188="Domain", TEXT(COUNTIF($J$2:J188, "Domain"), "00"), "")</f>
        <v/>
      </c>
      <c r="M188" s="2" t="str">
        <f>IF(J188="Sub-domain", "SD" &amp; TEXT(COUNTIF($J$2:J188, "Sub-domain"), "00"), "")</f>
        <v/>
      </c>
      <c r="N188" s="2" t="e">
        <f t="shared" si="13"/>
        <v>#N/A</v>
      </c>
      <c r="O188" s="2" t="str">
        <f>IF(J188="Domain",
   TEXT(
     COUNTIFS($J$2:J188, "Domain", $C$2:C188, C188),
   "00"),
"")</f>
        <v/>
      </c>
      <c r="P188" s="2" t="str">
        <f>IF(J188="Attribute",
   TEXT(
      IF(COUNTIFS($C$2:C188, C188, $K$2:K188, K188)&gt;1,
         COUNTIFS($C$2:C188, C188, $H$2:H188, H188, $J$2:J188, "Attribute") - 1,
         COUNTIFS($C$2:C188, C188, $H$2:H188, H188, $J$2:J188, "Attribute")
      ),
   "00") &amp;
   IF(COUNTIFS($C$2:C188, C188, $K$2:K188, K188)&gt;1,
      "." &amp; COUNTIFS($C$2:C188, C188, $K$2:K188, K188) - 1,
      ""
   ),
"")</f>
        <v>01</v>
      </c>
      <c r="Q188" s="2" t="s">
        <v>4311</v>
      </c>
      <c r="R188" s="2" t="s">
        <v>4311</v>
      </c>
      <c r="S188" s="2" t="s">
        <v>2170</v>
      </c>
      <c r="U188" s="2" t="s">
        <v>2236</v>
      </c>
      <c r="V188" s="2" t="s">
        <v>2236</v>
      </c>
      <c r="W188" s="2" t="s">
        <v>7126</v>
      </c>
      <c r="Z188" s="2" t="s">
        <v>2236</v>
      </c>
      <c r="AA188" s="2" t="s">
        <v>6730</v>
      </c>
      <c r="AB188" s="2" t="s">
        <v>6730</v>
      </c>
      <c r="AC188" s="2" t="s">
        <v>2640</v>
      </c>
      <c r="AD188" s="2" t="s">
        <v>6731</v>
      </c>
      <c r="AE188" s="2" t="s">
        <v>6732</v>
      </c>
      <c r="AF188" s="2" t="s">
        <v>7127</v>
      </c>
      <c r="AG188" s="2" t="s">
        <v>6196</v>
      </c>
      <c r="AH188" s="2" t="s">
        <v>6196</v>
      </c>
      <c r="AI188" s="83" t="s">
        <v>6762</v>
      </c>
      <c r="AJ188" s="2" t="s">
        <v>2860</v>
      </c>
      <c r="AK188" s="2" t="s">
        <v>7128</v>
      </c>
      <c r="AL188" s="2" t="s">
        <v>7129</v>
      </c>
      <c r="AM188" s="2" t="s">
        <v>2236</v>
      </c>
    </row>
    <row r="189" spans="1:39" ht="15.95" hidden="1">
      <c r="A189" s="2">
        <v>444</v>
      </c>
      <c r="B189" s="2">
        <f t="shared" si="19"/>
        <v>5</v>
      </c>
      <c r="C189" s="2">
        <v>2188</v>
      </c>
      <c r="D189" s="2" t="s">
        <v>7130</v>
      </c>
      <c r="E189" s="2" t="s">
        <v>5363</v>
      </c>
      <c r="F189" s="2" t="s">
        <v>3885</v>
      </c>
      <c r="G189" s="2" t="str">
        <f t="shared" si="18"/>
        <v>2005</v>
      </c>
      <c r="H189" s="2" t="s">
        <v>3910</v>
      </c>
      <c r="I189" s="2" t="s">
        <v>6706</v>
      </c>
      <c r="J189" s="2" t="s">
        <v>6238</v>
      </c>
      <c r="K189" s="2" t="s">
        <v>3921</v>
      </c>
      <c r="L189" s="2" t="str">
        <f>IF(J189="Domain", TEXT(COUNTIF($J$2:J189, "Domain"), "00"), "")</f>
        <v/>
      </c>
      <c r="M189" s="2" t="str">
        <f>IF(J189="Sub-domain", "SD" &amp; TEXT(COUNTIF($J$2:J189, "Sub-domain"), "00"), "")</f>
        <v/>
      </c>
      <c r="N189" s="2" t="e">
        <f t="shared" si="13"/>
        <v>#N/A</v>
      </c>
      <c r="O189" s="2" t="str">
        <f>IF(J189="Domain",
   TEXT(
     COUNTIFS($J$2:J189, "Domain", $C$2:C189, C189),
   "00"),
"")</f>
        <v/>
      </c>
      <c r="P189" s="2" t="str">
        <f>IF(J189="Attribute",
   TEXT(
      IF(COUNTIFS($C$2:C189, C189, $K$2:K189, K189)&gt;1,
         COUNTIFS($C$2:C189, C189, $H$2:H189, H189, $J$2:J189, "Attribute") - 1,
         COUNTIFS($C$2:C189, C189, $H$2:H189, H189, $J$2:J189, "Attribute")
      ),
   "00") &amp;
   IF(COUNTIFS($C$2:C189, C189, $K$2:K189, K189)&gt;1,
      "." &amp; COUNTIFS($C$2:C189, C189, $K$2:K189, K189) - 1,
      ""
   ),
"")</f>
        <v>02</v>
      </c>
      <c r="Q189" s="2" t="s">
        <v>3921</v>
      </c>
      <c r="R189" s="2" t="s">
        <v>2236</v>
      </c>
      <c r="S189" s="2" t="s">
        <v>2170</v>
      </c>
      <c r="U189" s="2" t="s">
        <v>5369</v>
      </c>
      <c r="V189" s="2" t="s">
        <v>2236</v>
      </c>
      <c r="W189" s="2" t="s">
        <v>7131</v>
      </c>
      <c r="Z189" s="2" t="s">
        <v>6196</v>
      </c>
      <c r="AA189" s="2" t="s">
        <v>7132</v>
      </c>
      <c r="AC189" s="2" t="s">
        <v>2640</v>
      </c>
      <c r="AD189" s="2" t="s">
        <v>6731</v>
      </c>
      <c r="AE189" s="2" t="s">
        <v>6877</v>
      </c>
      <c r="AF189" s="2" t="s">
        <v>2236</v>
      </c>
      <c r="AG189" s="2" t="s">
        <v>6196</v>
      </c>
      <c r="AH189" s="2" t="s">
        <v>6196</v>
      </c>
      <c r="AI189" s="83" t="s">
        <v>6762</v>
      </c>
      <c r="AJ189" s="2" t="s">
        <v>6877</v>
      </c>
      <c r="AK189" s="2" t="s">
        <v>2236</v>
      </c>
      <c r="AL189" s="2" t="s">
        <v>6196</v>
      </c>
      <c r="AM189" s="2" t="s">
        <v>6196</v>
      </c>
    </row>
    <row r="190" spans="1:39" ht="15.95" hidden="1">
      <c r="A190" s="2">
        <v>552</v>
      </c>
      <c r="B190" s="2">
        <f t="shared" si="19"/>
        <v>5</v>
      </c>
      <c r="C190" s="2">
        <v>5256</v>
      </c>
      <c r="D190" s="2" t="s">
        <v>7133</v>
      </c>
      <c r="E190" s="2" t="s">
        <v>5779</v>
      </c>
      <c r="F190" s="2" t="s">
        <v>4269</v>
      </c>
      <c r="G190" s="2" t="str">
        <f t="shared" si="18"/>
        <v>2009</v>
      </c>
      <c r="H190" s="2" t="s">
        <v>4281</v>
      </c>
      <c r="I190" s="2" t="s">
        <v>7134</v>
      </c>
      <c r="J190" s="2" t="s">
        <v>6238</v>
      </c>
      <c r="K190" s="2" t="s">
        <v>6877</v>
      </c>
      <c r="L190" s="2" t="str">
        <f>IF(J190="Domain", TEXT(COUNTIF($J$2:J190, "Domain"), "00"), "")</f>
        <v/>
      </c>
      <c r="M190" s="2" t="str">
        <f>IF(J190="Sub-domain", "SD" &amp; TEXT(COUNTIF($J$2:J190, "Sub-domain"), "00"), "")</f>
        <v/>
      </c>
      <c r="N190" s="2" t="e">
        <f t="shared" si="13"/>
        <v>#N/A</v>
      </c>
      <c r="O190" s="2" t="str">
        <f>IF(J190="Domain",
   TEXT(
     COUNTIFS($J$2:J190, "Domain", $C$2:C190, C190),
   "00"),
"")</f>
        <v/>
      </c>
      <c r="P190" s="2" t="str">
        <f>IF(J190="Attribute",
   TEXT(
      IF(COUNTIFS($C$2:C190, C190, $K$2:K190, K190)&gt;1,
         COUNTIFS($C$2:C190, C190, $H$2:H190, H190, $J$2:J190, "Attribute") - 1,
         COUNTIFS($C$2:C190, C190, $H$2:H190, H190, $J$2:J190, "Attribute")
      ),
   "00") &amp;
   IF(COUNTIFS($C$2:C190, C190, $K$2:K190, K190)&gt;1,
      "." &amp; COUNTIFS($C$2:C190, C190, $K$2:K190, K190) - 1,
      ""
   ),
"")</f>
        <v>02</v>
      </c>
      <c r="Q190" s="2" t="s">
        <v>7135</v>
      </c>
      <c r="R190" s="2" t="s">
        <v>7135</v>
      </c>
      <c r="S190" s="2" t="s">
        <v>2170</v>
      </c>
      <c r="U190" s="2" t="s">
        <v>2236</v>
      </c>
      <c r="V190" s="2" t="s">
        <v>2236</v>
      </c>
      <c r="W190" s="2" t="s">
        <v>7136</v>
      </c>
      <c r="Z190" s="2" t="s">
        <v>6196</v>
      </c>
      <c r="AA190" s="2" t="s">
        <v>7132</v>
      </c>
      <c r="AB190" s="2" t="s">
        <v>7132</v>
      </c>
      <c r="AC190" s="2" t="s">
        <v>2640</v>
      </c>
      <c r="AD190" s="2" t="s">
        <v>6731</v>
      </c>
      <c r="AE190" s="2" t="s">
        <v>6877</v>
      </c>
      <c r="AF190" s="2" t="s">
        <v>2236</v>
      </c>
      <c r="AG190" s="2" t="s">
        <v>6196</v>
      </c>
      <c r="AH190" s="2" t="s">
        <v>6196</v>
      </c>
      <c r="AI190" s="83" t="s">
        <v>6762</v>
      </c>
      <c r="AJ190" s="2" t="s">
        <v>6877</v>
      </c>
      <c r="AK190" s="2" t="s">
        <v>2236</v>
      </c>
      <c r="AL190" s="2" t="s">
        <v>6196</v>
      </c>
      <c r="AM190" s="2" t="s">
        <v>6196</v>
      </c>
    </row>
    <row r="191" spans="1:39" ht="15.95" hidden="1">
      <c r="A191" s="2">
        <v>592</v>
      </c>
      <c r="B191" s="2">
        <f t="shared" si="19"/>
        <v>4</v>
      </c>
      <c r="C191" s="2">
        <v>1353</v>
      </c>
      <c r="D191" s="2" t="s">
        <v>7137</v>
      </c>
      <c r="E191" s="2" t="s">
        <v>5733</v>
      </c>
      <c r="F191" s="2" t="s">
        <v>2652</v>
      </c>
      <c r="G191" s="2" t="str">
        <f t="shared" si="18"/>
        <v>2013</v>
      </c>
      <c r="H191" s="2" t="s">
        <v>2661</v>
      </c>
      <c r="I191" s="2" t="s">
        <v>6746</v>
      </c>
      <c r="J191" s="2" t="s">
        <v>6238</v>
      </c>
      <c r="K191" s="2" t="s">
        <v>6877</v>
      </c>
      <c r="L191" s="2" t="str">
        <f>IF(J191="Domain", TEXT(COUNTIF($J$2:J191, "Domain"), "00"), "")</f>
        <v/>
      </c>
      <c r="M191" s="2" t="str">
        <f>IF(J191="Sub-domain", "SD" &amp; TEXT(COUNTIF($J$2:J191, "Sub-domain"), "00"), "")</f>
        <v/>
      </c>
      <c r="N191" s="2" t="e">
        <f t="shared" si="13"/>
        <v>#N/A</v>
      </c>
      <c r="O191" s="2" t="str">
        <f>IF(J191="Domain",
   TEXT(
     COUNTIFS($J$2:J191, "Domain", $C$2:C191, C191),
   "00"),
"")</f>
        <v/>
      </c>
      <c r="P191" s="2" t="str">
        <f>IF(J191="Attribute",
   TEXT(
      IF(COUNTIFS($C$2:C191, C191, $K$2:K191, K191)&gt;1,
         COUNTIFS($C$2:C191, C191, $H$2:H191, H191, $J$2:J191, "Attribute") - 1,
         COUNTIFS($C$2:C191, C191, $H$2:H191, H191, $J$2:J191, "Attribute")
      ),
   "00") &amp;
   IF(COUNTIFS($C$2:C191, C191, $K$2:K191, K191)&gt;1,
      "." &amp; COUNTIFS($C$2:C191, C191, $K$2:K191, K191) - 1,
      ""
   ),
"")</f>
        <v>04</v>
      </c>
      <c r="Q191" s="2" t="s">
        <v>2688</v>
      </c>
      <c r="R191" s="2" t="s">
        <v>2688</v>
      </c>
      <c r="S191" s="2" t="s">
        <v>2170</v>
      </c>
      <c r="U191" s="2" t="s">
        <v>2236</v>
      </c>
      <c r="V191" s="2" t="s">
        <v>2236</v>
      </c>
      <c r="W191" s="2" t="s">
        <v>2236</v>
      </c>
      <c r="Z191" s="2" t="s">
        <v>6196</v>
      </c>
      <c r="AA191" s="2" t="s">
        <v>7132</v>
      </c>
      <c r="AB191" s="2" t="s">
        <v>7132</v>
      </c>
      <c r="AC191" s="2" t="s">
        <v>2640</v>
      </c>
      <c r="AD191" s="2" t="s">
        <v>6731</v>
      </c>
      <c r="AE191" s="2" t="s">
        <v>6877</v>
      </c>
      <c r="AF191" s="2" t="s">
        <v>2236</v>
      </c>
      <c r="AG191" s="2" t="s">
        <v>6196</v>
      </c>
      <c r="AH191" s="2" t="s">
        <v>6196</v>
      </c>
      <c r="AI191" s="83" t="s">
        <v>6762</v>
      </c>
      <c r="AJ191" s="2" t="s">
        <v>6877</v>
      </c>
      <c r="AK191" s="2" t="s">
        <v>2236</v>
      </c>
      <c r="AL191" s="2" t="s">
        <v>6196</v>
      </c>
      <c r="AM191" s="2" t="s">
        <v>6196</v>
      </c>
    </row>
    <row r="192" spans="1:39" ht="15.95" hidden="1">
      <c r="A192" s="2">
        <v>503</v>
      </c>
      <c r="B192" s="2">
        <f t="shared" si="19"/>
        <v>5</v>
      </c>
      <c r="C192" s="2">
        <v>1170</v>
      </c>
      <c r="D192" s="2" t="s">
        <v>7138</v>
      </c>
      <c r="E192" s="2" t="s">
        <v>5589</v>
      </c>
      <c r="F192" s="2" t="s">
        <v>2227</v>
      </c>
      <c r="G192" s="2" t="str">
        <f t="shared" si="18"/>
        <v>2015</v>
      </c>
      <c r="H192" s="2" t="s">
        <v>2236</v>
      </c>
      <c r="I192" s="2" t="s">
        <v>6757</v>
      </c>
      <c r="J192" s="2" t="s">
        <v>6238</v>
      </c>
      <c r="K192" s="2" t="s">
        <v>6877</v>
      </c>
      <c r="L192" s="2" t="str">
        <f>IF(J192="Domain", TEXT(COUNTIF($J$2:J192, "Domain"), "00"), "")</f>
        <v/>
      </c>
      <c r="M192" s="2" t="str">
        <f>IF(J192="Sub-domain", "SD" &amp; TEXT(COUNTIF($J$2:J192, "Sub-domain"), "00"), "")</f>
        <v/>
      </c>
      <c r="N192" s="2" t="e">
        <f t="shared" si="13"/>
        <v>#N/A</v>
      </c>
      <c r="O192" s="2" t="str">
        <f>IF(J192="Domain",
   TEXT(
     COUNTIFS($J$2:J192, "Domain", $C$2:C192, C192),
   "00"),
"")</f>
        <v/>
      </c>
      <c r="P192" s="2" t="str">
        <f>IF(J192="Attribute",
   TEXT(
      IF(COUNTIFS($C$2:C192, C192, $K$2:K192, K192)&gt;1,
         COUNTIFS($C$2:C192, C192, $H$2:H192, H192, $J$2:J192, "Attribute") - 1,
         COUNTIFS($C$2:C192, C192, $H$2:H192, H192, $J$2:J192, "Attribute")
      ),
   "00") &amp;
   IF(COUNTIFS($C$2:C192, C192, $K$2:K192, K192)&gt;1,
      "." &amp; COUNTIFS($C$2:C192, C192, $K$2:K192, K192) - 1,
      ""
   ),
"")</f>
        <v>06</v>
      </c>
      <c r="Q192" s="2" t="s">
        <v>5610</v>
      </c>
      <c r="R192" s="2" t="s">
        <v>5610</v>
      </c>
      <c r="S192" s="2" t="s">
        <v>2170</v>
      </c>
      <c r="U192" s="2" t="s">
        <v>2236</v>
      </c>
      <c r="V192" s="2" t="s">
        <v>7139</v>
      </c>
      <c r="W192" s="2" t="s">
        <v>2236</v>
      </c>
      <c r="Z192" s="2" t="s">
        <v>6196</v>
      </c>
      <c r="AA192" s="2" t="s">
        <v>7132</v>
      </c>
      <c r="AB192" s="2" t="s">
        <v>7132</v>
      </c>
      <c r="AC192" s="2" t="s">
        <v>2640</v>
      </c>
      <c r="AD192" s="2" t="s">
        <v>6731</v>
      </c>
      <c r="AE192" s="2" t="s">
        <v>6877</v>
      </c>
      <c r="AF192" s="2" t="s">
        <v>2236</v>
      </c>
      <c r="AG192" s="2" t="s">
        <v>6196</v>
      </c>
      <c r="AH192" s="2" t="s">
        <v>6196</v>
      </c>
      <c r="AI192" s="83" t="s">
        <v>6762</v>
      </c>
      <c r="AJ192" s="2" t="s">
        <v>6877</v>
      </c>
      <c r="AK192" s="2" t="s">
        <v>2236</v>
      </c>
      <c r="AL192" s="2" t="s">
        <v>6196</v>
      </c>
      <c r="AM192" s="2" t="s">
        <v>6196</v>
      </c>
    </row>
    <row r="193" spans="1:39" ht="15.95" hidden="1">
      <c r="A193" s="2">
        <v>458</v>
      </c>
      <c r="B193" s="2">
        <f t="shared" si="19"/>
        <v>5</v>
      </c>
      <c r="C193" s="2">
        <v>1071</v>
      </c>
      <c r="D193" s="2" t="s">
        <v>7140</v>
      </c>
      <c r="E193" s="2" t="s">
        <v>5970</v>
      </c>
      <c r="F193" s="2" t="s">
        <v>2573</v>
      </c>
      <c r="G193" s="2" t="str">
        <f t="shared" si="18"/>
        <v>2015</v>
      </c>
      <c r="H193" s="2" t="s">
        <v>2590</v>
      </c>
      <c r="I193" s="2" t="s">
        <v>6816</v>
      </c>
      <c r="J193" s="2" t="s">
        <v>6238</v>
      </c>
      <c r="K193" s="2" t="s">
        <v>6877</v>
      </c>
      <c r="L193" s="2" t="str">
        <f>IF(J193="Domain", TEXT(COUNTIF($J$2:J193, "Domain"), "00"), "")</f>
        <v/>
      </c>
      <c r="M193" s="2" t="str">
        <f>IF(J193="Sub-domain", "SD" &amp; TEXT(COUNTIF($J$2:J193, "Sub-domain"), "00"), "")</f>
        <v/>
      </c>
      <c r="N193" s="2" t="e">
        <f t="shared" si="13"/>
        <v>#N/A</v>
      </c>
      <c r="O193" s="2" t="str">
        <f>IF(J193="Domain",
   TEXT(
     COUNTIFS($J$2:J193, "Domain", $C$2:C193, C193),
   "00"),
"")</f>
        <v/>
      </c>
      <c r="P193" s="2" t="str">
        <f>IF(J193="Attribute",
   TEXT(
      IF(COUNTIFS($C$2:C193, C193, $K$2:K193, K193)&gt;1,
         COUNTIFS($C$2:C193, C193, $H$2:H193, H193, $J$2:J193, "Attribute") - 1,
         COUNTIFS($C$2:C193, C193, $H$2:H193, H193, $J$2:J193, "Attribute")
      ),
   "00") &amp;
   IF(COUNTIFS($C$2:C193, C193, $K$2:K193, K193)&gt;1,
      "." &amp; COUNTIFS($C$2:C193, C193, $K$2:K193, K193) - 1,
      ""
   ),
"")</f>
        <v>02</v>
      </c>
      <c r="Q193" s="2" t="s">
        <v>5973</v>
      </c>
      <c r="R193" s="2" t="s">
        <v>5973</v>
      </c>
      <c r="S193" s="2" t="s">
        <v>2170</v>
      </c>
      <c r="U193" s="2" t="s">
        <v>7141</v>
      </c>
      <c r="V193" s="2" t="s">
        <v>2236</v>
      </c>
      <c r="W193" s="2" t="s">
        <v>2236</v>
      </c>
      <c r="Z193" s="2" t="s">
        <v>6196</v>
      </c>
      <c r="AA193" s="2" t="s">
        <v>7132</v>
      </c>
      <c r="AB193" s="2" t="s">
        <v>7132</v>
      </c>
      <c r="AC193" s="2" t="s">
        <v>2640</v>
      </c>
      <c r="AD193" s="2" t="s">
        <v>6731</v>
      </c>
      <c r="AE193" s="2" t="s">
        <v>6877</v>
      </c>
      <c r="AF193" s="2" t="s">
        <v>2236</v>
      </c>
      <c r="AG193" s="2" t="s">
        <v>6196</v>
      </c>
      <c r="AH193" s="2" t="s">
        <v>6196</v>
      </c>
      <c r="AI193" s="2" t="s">
        <v>6762</v>
      </c>
      <c r="AJ193" s="2" t="s">
        <v>6877</v>
      </c>
      <c r="AK193" s="2" t="s">
        <v>2236</v>
      </c>
      <c r="AL193" s="2" t="s">
        <v>6196</v>
      </c>
      <c r="AM193" s="2" t="s">
        <v>6196</v>
      </c>
    </row>
    <row r="194" spans="1:39" ht="15.95" hidden="1">
      <c r="A194" s="2">
        <v>457</v>
      </c>
      <c r="B194" s="2">
        <f t="shared" si="19"/>
        <v>5</v>
      </c>
      <c r="C194" s="2">
        <v>715</v>
      </c>
      <c r="D194" s="2" t="s">
        <v>7142</v>
      </c>
      <c r="E194" s="2" t="s">
        <v>5805</v>
      </c>
      <c r="F194" s="2" t="s">
        <v>2446</v>
      </c>
      <c r="G194" s="2" t="str">
        <f t="shared" si="18"/>
        <v>2018</v>
      </c>
      <c r="H194" s="2" t="s">
        <v>7143</v>
      </c>
      <c r="I194" s="2" t="s">
        <v>6816</v>
      </c>
      <c r="J194" s="2" t="s">
        <v>6238</v>
      </c>
      <c r="K194" s="2" t="s">
        <v>6877</v>
      </c>
      <c r="L194" s="2" t="str">
        <f>IF(J194="Domain", TEXT(COUNTIF($J$2:J194, "Domain"), "00"), "")</f>
        <v/>
      </c>
      <c r="M194" s="2" t="str">
        <f>IF(J194="Sub-domain", "SD" &amp; TEXT(COUNTIF($J$2:J194, "Sub-domain"), "00"), "")</f>
        <v/>
      </c>
      <c r="N194" s="2" t="e">
        <f t="shared" ref="N194:N257" si="20">IF(J194="Attribute", IF(H194="", "N/A", INDEX(N:N, MATCH(H194, L:L, 0))), "")</f>
        <v>#N/A</v>
      </c>
      <c r="O194" s="2" t="str">
        <f>IF(J194="Domain",
   TEXT(
     COUNTIFS($J$2:J194, "Domain", $C$2:C194, C194),
   "00"),
"")</f>
        <v/>
      </c>
      <c r="P194" s="2" t="str">
        <f>IF(J194="Attribute",
   TEXT(
      IF(COUNTIFS($C$2:C194, C194, $K$2:K194, K194)&gt;1,
         COUNTIFS($C$2:C194, C194, $H$2:H194, H194, $J$2:J194, "Attribute") - 1,
         COUNTIFS($C$2:C194, C194, $H$2:H194, H194, $J$2:J194, "Attribute")
      ),
   "00") &amp;
   IF(COUNTIFS($C$2:C194, C194, $K$2:K194, K194)&gt;1,
      "." &amp; COUNTIFS($C$2:C194, C194, $K$2:K194, K194) - 1,
      ""
   ),
"")</f>
        <v>01</v>
      </c>
      <c r="Q194" s="2" t="s">
        <v>2497</v>
      </c>
      <c r="R194" s="2" t="s">
        <v>2497</v>
      </c>
      <c r="S194" s="2" t="s">
        <v>2170</v>
      </c>
      <c r="U194" s="2" t="s">
        <v>2236</v>
      </c>
      <c r="V194" s="2" t="s">
        <v>7144</v>
      </c>
      <c r="W194" s="2" t="s">
        <v>2236</v>
      </c>
      <c r="Z194" s="2" t="s">
        <v>6196</v>
      </c>
      <c r="AA194" s="2" t="s">
        <v>7132</v>
      </c>
      <c r="AB194" s="2" t="s">
        <v>7132</v>
      </c>
      <c r="AC194" s="2" t="s">
        <v>2640</v>
      </c>
      <c r="AD194" s="2" t="s">
        <v>6731</v>
      </c>
      <c r="AE194" s="2" t="s">
        <v>6877</v>
      </c>
      <c r="AF194" s="2" t="s">
        <v>2236</v>
      </c>
      <c r="AG194" s="2" t="s">
        <v>6196</v>
      </c>
      <c r="AH194" s="2" t="s">
        <v>6196</v>
      </c>
      <c r="AI194" s="2" t="s">
        <v>6762</v>
      </c>
      <c r="AJ194" s="2" t="s">
        <v>6877</v>
      </c>
      <c r="AK194" s="2" t="s">
        <v>2236</v>
      </c>
      <c r="AL194" s="2" t="s">
        <v>6196</v>
      </c>
      <c r="AM194" s="2" t="s">
        <v>6196</v>
      </c>
    </row>
    <row r="195" spans="1:39" ht="15.95" hidden="1">
      <c r="A195" s="2">
        <v>662</v>
      </c>
      <c r="B195" s="2">
        <f t="shared" si="19"/>
        <v>5</v>
      </c>
      <c r="C195" s="2">
        <v>223</v>
      </c>
      <c r="D195" s="2" t="s">
        <v>7145</v>
      </c>
      <c r="E195" s="2" t="s">
        <v>6145</v>
      </c>
      <c r="F195" s="2" t="s">
        <v>6146</v>
      </c>
      <c r="G195" s="2" t="str">
        <f t="shared" si="18"/>
        <v>2021</v>
      </c>
      <c r="H195" s="2" t="s">
        <v>6166</v>
      </c>
      <c r="I195" s="2" t="s">
        <v>6816</v>
      </c>
      <c r="J195" s="2" t="s">
        <v>6238</v>
      </c>
      <c r="K195" s="2" t="s">
        <v>6877</v>
      </c>
      <c r="L195" s="2" t="str">
        <f>IF(J195="Domain", TEXT(COUNTIF($J$2:J195, "Domain"), "00"), "")</f>
        <v/>
      </c>
      <c r="M195" s="2" t="str">
        <f>IF(J195="Sub-domain", "SD" &amp; TEXT(COUNTIF($J$2:J195, "Sub-domain"), "00"), "")</f>
        <v/>
      </c>
      <c r="N195" s="2" t="e">
        <f t="shared" si="20"/>
        <v>#N/A</v>
      </c>
      <c r="O195" s="2" t="str">
        <f>IF(J195="Domain",
   TEXT(
     COUNTIFS($J$2:J195, "Domain", $C$2:C195, C195),
   "00"),
"")</f>
        <v/>
      </c>
      <c r="P195" s="2" t="str">
        <f>IF(J195="Attribute",
   TEXT(
      IF(COUNTIFS($C$2:C195, C195, $K$2:K195, K195)&gt;1,
         COUNTIFS($C$2:C195, C195, $H$2:H195, H195, $J$2:J195, "Attribute") - 1,
         COUNTIFS($C$2:C195, C195, $H$2:H195, H195, $J$2:J195, "Attribute")
      ),
   "00") &amp;
   IF(COUNTIFS($C$2:C195, C195, $K$2:K195, K195)&gt;1,
      "." &amp; COUNTIFS($C$2:C195, C195, $K$2:K195, K195) - 1,
      ""
   ),
"")</f>
        <v>02</v>
      </c>
      <c r="Q195" s="2" t="s">
        <v>6182</v>
      </c>
      <c r="R195" s="2" t="s">
        <v>6182</v>
      </c>
      <c r="S195" s="2" t="s">
        <v>2170</v>
      </c>
      <c r="U195" s="2" t="s">
        <v>2236</v>
      </c>
      <c r="V195" s="2" t="s">
        <v>2236</v>
      </c>
      <c r="W195" s="2" t="s">
        <v>6173</v>
      </c>
      <c r="Z195" s="2" t="s">
        <v>6196</v>
      </c>
      <c r="AA195" s="2" t="s">
        <v>7132</v>
      </c>
      <c r="AB195" s="2" t="s">
        <v>7132</v>
      </c>
      <c r="AC195" s="2" t="s">
        <v>2640</v>
      </c>
      <c r="AD195" s="2" t="s">
        <v>6731</v>
      </c>
      <c r="AE195" s="2" t="s">
        <v>6877</v>
      </c>
      <c r="AF195" s="2" t="s">
        <v>2236</v>
      </c>
      <c r="AG195" s="2" t="s">
        <v>6196</v>
      </c>
      <c r="AH195" s="2" t="s">
        <v>6196</v>
      </c>
      <c r="AI195" s="2" t="s">
        <v>6762</v>
      </c>
      <c r="AJ195" s="2" t="s">
        <v>6877</v>
      </c>
      <c r="AK195" s="2" t="s">
        <v>2236</v>
      </c>
      <c r="AL195" s="2" t="s">
        <v>6196</v>
      </c>
      <c r="AM195" s="2" t="s">
        <v>6196</v>
      </c>
    </row>
    <row r="196" spans="1:39" ht="15.95" hidden="1">
      <c r="A196" s="2">
        <v>480</v>
      </c>
      <c r="B196" s="2">
        <f t="shared" si="19"/>
        <v>5</v>
      </c>
      <c r="C196" s="2">
        <v>715</v>
      </c>
      <c r="D196" s="2" t="s">
        <v>7146</v>
      </c>
      <c r="E196" s="2" t="s">
        <v>5805</v>
      </c>
      <c r="F196" s="2" t="s">
        <v>2446</v>
      </c>
      <c r="G196" s="2" t="str">
        <f t="shared" si="18"/>
        <v>2018</v>
      </c>
      <c r="H196" s="2" t="s">
        <v>7143</v>
      </c>
      <c r="I196" s="2" t="s">
        <v>6714</v>
      </c>
      <c r="J196" s="2" t="s">
        <v>6238</v>
      </c>
      <c r="K196" s="2" t="s">
        <v>7147</v>
      </c>
      <c r="L196" s="2" t="str">
        <f>IF(J196="Domain", TEXT(COUNTIF($J$2:J196, "Domain"), "00"), "")</f>
        <v/>
      </c>
      <c r="M196" s="2" t="str">
        <f>IF(J196="Sub-domain", "SD" &amp; TEXT(COUNTIF($J$2:J196, "Sub-domain"), "00"), "")</f>
        <v/>
      </c>
      <c r="N196" s="2" t="e">
        <f t="shared" si="20"/>
        <v>#N/A</v>
      </c>
      <c r="O196" s="2" t="str">
        <f>IF(J196="Domain",
   TEXT(
     COUNTIFS($J$2:J196, "Domain", $C$2:C196, C196),
   "00"),
"")</f>
        <v/>
      </c>
      <c r="P196" s="2" t="str">
        <f>IF(J196="Attribute",
   TEXT(
      IF(COUNTIFS($C$2:C196, C196, $K$2:K196, K196)&gt;1,
         COUNTIFS($C$2:C196, C196, $H$2:H196, H196, $J$2:J196, "Attribute") - 1,
         COUNTIFS($C$2:C196, C196, $H$2:H196, H196, $J$2:J196, "Attribute")
      ),
   "00") &amp;
   IF(COUNTIFS($C$2:C196, C196, $K$2:K196, K196)&gt;1,
      "." &amp; COUNTIFS($C$2:C196, C196, $K$2:K196, K196) - 1,
      ""
   ),
"")</f>
        <v>02</v>
      </c>
      <c r="Q196" s="2" t="s">
        <v>2499</v>
      </c>
      <c r="R196" s="2" t="s">
        <v>2499</v>
      </c>
      <c r="S196" s="2" t="s">
        <v>2170</v>
      </c>
      <c r="U196" s="2" t="s">
        <v>2236</v>
      </c>
      <c r="V196" s="2" t="s">
        <v>7148</v>
      </c>
      <c r="W196" s="2" t="s">
        <v>2236</v>
      </c>
      <c r="Z196" s="2" t="s">
        <v>6196</v>
      </c>
      <c r="AA196" s="2" t="s">
        <v>7149</v>
      </c>
      <c r="AC196" s="2" t="s">
        <v>2640</v>
      </c>
      <c r="AD196" s="2" t="s">
        <v>6731</v>
      </c>
      <c r="AE196" s="2" t="s">
        <v>2944</v>
      </c>
      <c r="AF196" s="2" t="s">
        <v>2236</v>
      </c>
      <c r="AG196" s="2" t="s">
        <v>6196</v>
      </c>
      <c r="AH196" s="2" t="s">
        <v>6196</v>
      </c>
      <c r="AI196" s="2" t="s">
        <v>6762</v>
      </c>
      <c r="AJ196" s="2" t="s">
        <v>2944</v>
      </c>
      <c r="AK196" s="2" t="s">
        <v>2236</v>
      </c>
      <c r="AL196" s="2" t="s">
        <v>6196</v>
      </c>
      <c r="AM196" s="2" t="s">
        <v>6196</v>
      </c>
    </row>
    <row r="197" spans="1:39" ht="15.95" hidden="1" customHeight="1">
      <c r="A197" s="2">
        <v>532</v>
      </c>
      <c r="B197" s="2">
        <f t="shared" si="19"/>
        <v>4</v>
      </c>
      <c r="C197" s="2">
        <v>1353</v>
      </c>
      <c r="D197" s="2" t="s">
        <v>7150</v>
      </c>
      <c r="E197" s="2" t="s">
        <v>5733</v>
      </c>
      <c r="F197" s="2" t="s">
        <v>2652</v>
      </c>
      <c r="G197" s="2" t="str">
        <f t="shared" si="18"/>
        <v>2013</v>
      </c>
      <c r="H197" s="2" t="s">
        <v>2661</v>
      </c>
      <c r="I197" s="2" t="s">
        <v>6751</v>
      </c>
      <c r="J197" s="2" t="s">
        <v>6238</v>
      </c>
      <c r="K197" s="2" t="s">
        <v>2944</v>
      </c>
      <c r="L197" s="2" t="str">
        <f>IF(J197="Domain", TEXT(COUNTIF($J$2:J197, "Domain"), "00"), "")</f>
        <v/>
      </c>
      <c r="M197" s="2" t="str">
        <f>IF(J197="Sub-domain", "SD" &amp; TEXT(COUNTIF($J$2:J197, "Sub-domain"), "00"), "")</f>
        <v/>
      </c>
      <c r="N197" s="2" t="e">
        <f t="shared" si="20"/>
        <v>#N/A</v>
      </c>
      <c r="O197" s="2" t="str">
        <f>IF(J197="Domain",
   TEXT(
     COUNTIFS($J$2:J197, "Domain", $C$2:C197, C197),
   "00"),
"")</f>
        <v/>
      </c>
      <c r="P197" s="2" t="str">
        <f>IF(J197="Attribute",
   TEXT(
      IF(COUNTIFS($C$2:C197, C197, $K$2:K197, K197)&gt;1,
         COUNTIFS($C$2:C197, C197, $H$2:H197, H197, $J$2:J197, "Attribute") - 1,
         COUNTIFS($C$2:C197, C197, $H$2:H197, H197, $J$2:J197, "Attribute")
      ),
   "00") &amp;
   IF(COUNTIFS($C$2:C197, C197, $K$2:K197, K197)&gt;1,
      "." &amp; COUNTIFS($C$2:C197, C197, $K$2:K197, K197) - 1,
      ""
   ),
"")</f>
        <v>05</v>
      </c>
      <c r="Q197" s="2" t="s">
        <v>2683</v>
      </c>
      <c r="R197" s="2" t="s">
        <v>2683</v>
      </c>
      <c r="S197" s="2" t="s">
        <v>2170</v>
      </c>
      <c r="U197" s="2" t="s">
        <v>2236</v>
      </c>
      <c r="V197" s="2" t="s">
        <v>2236</v>
      </c>
      <c r="W197" s="2" t="s">
        <v>2236</v>
      </c>
      <c r="Z197" s="2" t="s">
        <v>2236</v>
      </c>
      <c r="AA197" s="2" t="s">
        <v>7149</v>
      </c>
      <c r="AB197" s="2" t="s">
        <v>7149</v>
      </c>
      <c r="AC197" s="2" t="s">
        <v>2640</v>
      </c>
      <c r="AD197" s="2" t="s">
        <v>6731</v>
      </c>
      <c r="AE197" s="2" t="s">
        <v>2944</v>
      </c>
      <c r="AF197" s="2" t="s">
        <v>6878</v>
      </c>
      <c r="AG197" s="2" t="s">
        <v>6196</v>
      </c>
      <c r="AH197" s="2" t="s">
        <v>6196</v>
      </c>
      <c r="AI197" s="2" t="s">
        <v>6762</v>
      </c>
      <c r="AJ197" s="2" t="s">
        <v>6877</v>
      </c>
      <c r="AK197" s="2" t="s">
        <v>2236</v>
      </c>
      <c r="AL197" s="2" t="s">
        <v>2236</v>
      </c>
      <c r="AM197" s="2" t="s">
        <v>6876</v>
      </c>
    </row>
    <row r="198" spans="1:39" ht="15.95" hidden="1">
      <c r="A198" s="2">
        <v>518</v>
      </c>
      <c r="B198" s="2">
        <f t="shared" si="19"/>
        <v>5</v>
      </c>
      <c r="C198" s="2">
        <v>1170</v>
      </c>
      <c r="D198" s="2" t="s">
        <v>7151</v>
      </c>
      <c r="E198" s="2" t="s">
        <v>5589</v>
      </c>
      <c r="F198" s="2" t="s">
        <v>2227</v>
      </c>
      <c r="G198" s="2" t="str">
        <f t="shared" si="18"/>
        <v>2015</v>
      </c>
      <c r="H198" s="2" t="s">
        <v>2236</v>
      </c>
      <c r="I198" s="2" t="s">
        <v>6607</v>
      </c>
      <c r="J198" s="2" t="s">
        <v>6238</v>
      </c>
      <c r="K198" s="2" t="s">
        <v>2944</v>
      </c>
      <c r="L198" s="2" t="str">
        <f>IF(J198="Domain", TEXT(COUNTIF($J$2:J198, "Domain"), "00"), "")</f>
        <v/>
      </c>
      <c r="M198" s="2" t="str">
        <f>IF(J198="Sub-domain", "SD" &amp; TEXT(COUNTIF($J$2:J198, "Sub-domain"), "00"), "")</f>
        <v/>
      </c>
      <c r="N198" s="2" t="e">
        <f t="shared" si="20"/>
        <v>#N/A</v>
      </c>
      <c r="O198" s="2" t="str">
        <f>IF(J198="Domain",
   TEXT(
     COUNTIFS($J$2:J198, "Domain", $C$2:C198, C198),
   "00"),
"")</f>
        <v/>
      </c>
      <c r="P198" s="2" t="str">
        <f>IF(J198="Attribute",
   TEXT(
      IF(COUNTIFS($C$2:C198, C198, $K$2:K198, K198)&gt;1,
         COUNTIFS($C$2:C198, C198, $H$2:H198, H198, $J$2:J198, "Attribute") - 1,
         COUNTIFS($C$2:C198, C198, $H$2:H198, H198, $J$2:J198, "Attribute")
      ),
   "00") &amp;
   IF(COUNTIFS($C$2:C198, C198, $K$2:K198, K198)&gt;1,
      "." &amp; COUNTIFS($C$2:C198, C198, $K$2:K198, K198) - 1,
      ""
   ),
"")</f>
        <v>07</v>
      </c>
      <c r="Q198" s="2" t="s">
        <v>5612</v>
      </c>
      <c r="R198" s="2" t="s">
        <v>5612</v>
      </c>
      <c r="S198" s="2" t="s">
        <v>2170</v>
      </c>
      <c r="U198" s="2" t="s">
        <v>2236</v>
      </c>
      <c r="V198" s="2" t="s">
        <v>7152</v>
      </c>
      <c r="W198" s="2" t="s">
        <v>2236</v>
      </c>
      <c r="Z198" s="2" t="s">
        <v>2236</v>
      </c>
      <c r="AA198" s="2" t="s">
        <v>7149</v>
      </c>
      <c r="AB198" s="2" t="s">
        <v>7149</v>
      </c>
      <c r="AC198" s="2" t="s">
        <v>2640</v>
      </c>
      <c r="AD198" s="2" t="s">
        <v>6731</v>
      </c>
      <c r="AE198" s="2" t="s">
        <v>2944</v>
      </c>
      <c r="AF198" s="2" t="s">
        <v>6878</v>
      </c>
      <c r="AG198" s="2" t="s">
        <v>6196</v>
      </c>
      <c r="AH198" s="2" t="s">
        <v>6196</v>
      </c>
      <c r="AI198" s="2" t="s">
        <v>6762</v>
      </c>
      <c r="AJ198" s="2" t="s">
        <v>6877</v>
      </c>
      <c r="AK198" s="2" t="s">
        <v>2236</v>
      </c>
      <c r="AL198" s="2" t="s">
        <v>2236</v>
      </c>
      <c r="AM198" s="2" t="s">
        <v>6876</v>
      </c>
    </row>
    <row r="199" spans="1:39" ht="15.95" hidden="1">
      <c r="A199" s="2">
        <v>386</v>
      </c>
      <c r="B199" s="2">
        <f t="shared" si="19"/>
        <v>5</v>
      </c>
      <c r="C199" s="2">
        <v>1071</v>
      </c>
      <c r="D199" s="2" t="s">
        <v>7153</v>
      </c>
      <c r="E199" s="2" t="s">
        <v>5970</v>
      </c>
      <c r="F199" s="2" t="s">
        <v>2573</v>
      </c>
      <c r="G199" s="2" t="str">
        <f t="shared" si="18"/>
        <v>2015</v>
      </c>
      <c r="H199" s="2" t="s">
        <v>2590</v>
      </c>
      <c r="I199" s="2" t="s">
        <v>6740</v>
      </c>
      <c r="J199" s="2" t="s">
        <v>6238</v>
      </c>
      <c r="K199" s="2" t="s">
        <v>2944</v>
      </c>
      <c r="L199" s="2" t="str">
        <f>IF(J199="Domain", TEXT(COUNTIF($J$2:J199, "Domain"), "00"), "")</f>
        <v/>
      </c>
      <c r="M199" s="2" t="str">
        <f>IF(J199="Sub-domain", "SD" &amp; TEXT(COUNTIF($J$2:J199, "Sub-domain"), "00"), "")</f>
        <v/>
      </c>
      <c r="N199" s="2" t="e">
        <f t="shared" si="20"/>
        <v>#N/A</v>
      </c>
      <c r="O199" s="2" t="str">
        <f>IF(J199="Domain",
   TEXT(
     COUNTIFS($J$2:J199, "Domain", $C$2:C199, C199),
   "00"),
"")</f>
        <v/>
      </c>
      <c r="P199" s="2" t="str">
        <f>IF(J199="Attribute",
   TEXT(
      IF(COUNTIFS($C$2:C199, C199, $K$2:K199, K199)&gt;1,
         COUNTIFS($C$2:C199, C199, $H$2:H199, H199, $J$2:J199, "Attribute") - 1,
         COUNTIFS($C$2:C199, C199, $H$2:H199, H199, $J$2:J199, "Attribute")
      ),
   "00") &amp;
   IF(COUNTIFS($C$2:C199, C199, $K$2:K199, K199)&gt;1,
      "." &amp; COUNTIFS($C$2:C199, C199, $K$2:K199, K199) - 1,
      ""
   ),
"")</f>
        <v>03</v>
      </c>
      <c r="Q199" s="2" t="s">
        <v>2607</v>
      </c>
      <c r="R199" s="2" t="s">
        <v>2607</v>
      </c>
      <c r="S199" s="2" t="s">
        <v>2170</v>
      </c>
      <c r="U199" s="2" t="s">
        <v>2608</v>
      </c>
      <c r="V199" s="2" t="s">
        <v>2236</v>
      </c>
      <c r="W199" s="2" t="s">
        <v>2236</v>
      </c>
      <c r="Z199" s="2" t="s">
        <v>2236</v>
      </c>
      <c r="AA199" s="2" t="s">
        <v>7149</v>
      </c>
      <c r="AB199" s="2" t="s">
        <v>7149</v>
      </c>
      <c r="AC199" s="2" t="s">
        <v>2640</v>
      </c>
      <c r="AD199" s="2" t="s">
        <v>6731</v>
      </c>
      <c r="AE199" s="2" t="s">
        <v>2944</v>
      </c>
      <c r="AF199" s="2" t="s">
        <v>6878</v>
      </c>
      <c r="AG199" s="2" t="s">
        <v>6196</v>
      </c>
      <c r="AH199" s="2" t="s">
        <v>6196</v>
      </c>
      <c r="AI199" s="2" t="s">
        <v>6762</v>
      </c>
      <c r="AJ199" s="2" t="s">
        <v>6877</v>
      </c>
      <c r="AK199" s="2" t="s">
        <v>2236</v>
      </c>
      <c r="AL199" s="2" t="s">
        <v>2236</v>
      </c>
      <c r="AM199" s="2" t="s">
        <v>6876</v>
      </c>
    </row>
    <row r="200" spans="1:39" ht="15.95" hidden="1">
      <c r="A200" s="2">
        <v>649</v>
      </c>
      <c r="B200" s="2">
        <f t="shared" si="19"/>
        <v>4</v>
      </c>
      <c r="C200" s="2">
        <v>47</v>
      </c>
      <c r="D200" s="2" t="s">
        <v>7154</v>
      </c>
      <c r="E200" s="2" t="s">
        <v>5928</v>
      </c>
      <c r="F200" s="2" t="s">
        <v>2885</v>
      </c>
      <c r="G200" s="2" t="str">
        <f t="shared" si="18"/>
        <v>2023</v>
      </c>
      <c r="H200" s="2" t="s">
        <v>6593</v>
      </c>
      <c r="I200" s="2" t="s">
        <v>6938</v>
      </c>
      <c r="J200" s="2" t="s">
        <v>6238</v>
      </c>
      <c r="K200" s="2" t="s">
        <v>2944</v>
      </c>
      <c r="L200" s="2" t="str">
        <f>IF(J200="Domain", TEXT(COUNTIF($J$2:J200, "Domain"), "00"), "")</f>
        <v/>
      </c>
      <c r="M200" s="2" t="str">
        <f>IF(J200="Sub-domain", "SD" &amp; TEXT(COUNTIF($J$2:J200, "Sub-domain"), "00"), "")</f>
        <v/>
      </c>
      <c r="N200" s="2" t="e">
        <f t="shared" si="20"/>
        <v>#N/A</v>
      </c>
      <c r="O200" s="2" t="str">
        <f>IF(J200="Domain",
   TEXT(
     COUNTIFS($J$2:J200, "Domain", $C$2:C200, C200),
   "00"),
"")</f>
        <v/>
      </c>
      <c r="P200" s="2" t="str">
        <f>IF(J200="Attribute",
   TEXT(
      IF(COUNTIFS($C$2:C200, C200, $K$2:K200, K200)&gt;1,
         COUNTIFS($C$2:C200, C200, $H$2:H200, H200, $J$2:J200, "Attribute") - 1,
         COUNTIFS($C$2:C200, C200, $H$2:H200, H200, $J$2:J200, "Attribute")
      ),
   "00") &amp;
   IF(COUNTIFS($C$2:C200, C200, $K$2:K200, K200)&gt;1,
      "." &amp; COUNTIFS($C$2:C200, C200, $K$2:K200, K200) - 1,
      ""
   ),
"")</f>
        <v>02</v>
      </c>
      <c r="Q200" s="2" t="s">
        <v>2944</v>
      </c>
      <c r="R200" s="2" t="s">
        <v>2236</v>
      </c>
      <c r="S200" s="2" t="s">
        <v>2170</v>
      </c>
      <c r="U200" s="2" t="s">
        <v>2236</v>
      </c>
      <c r="V200" s="2" t="s">
        <v>2236</v>
      </c>
      <c r="W200" s="2" t="s">
        <v>2945</v>
      </c>
      <c r="Z200" s="2" t="s">
        <v>2236</v>
      </c>
      <c r="AA200" s="2" t="s">
        <v>7149</v>
      </c>
      <c r="AB200" s="2" t="s">
        <v>7149</v>
      </c>
      <c r="AC200" s="2" t="s">
        <v>2640</v>
      </c>
      <c r="AD200" s="2" t="s">
        <v>6731</v>
      </c>
      <c r="AE200" s="2" t="s">
        <v>2944</v>
      </c>
      <c r="AF200" s="2" t="s">
        <v>6619</v>
      </c>
      <c r="AG200" s="2" t="s">
        <v>6196</v>
      </c>
      <c r="AH200" s="2" t="s">
        <v>6196</v>
      </c>
      <c r="AI200" s="2" t="s">
        <v>3109</v>
      </c>
      <c r="AJ200" s="2" t="s">
        <v>6755</v>
      </c>
      <c r="AK200" s="2" t="s">
        <v>2236</v>
      </c>
      <c r="AL200" s="2" t="s">
        <v>7155</v>
      </c>
      <c r="AM200" s="2" t="s">
        <v>6196</v>
      </c>
    </row>
    <row r="201" spans="1:39" ht="15.95" hidden="1">
      <c r="C201" s="84">
        <v>7084</v>
      </c>
      <c r="D201" s="2" t="s">
        <v>7156</v>
      </c>
      <c r="E201" s="2" t="s">
        <v>5577</v>
      </c>
      <c r="F201" s="1" t="s">
        <v>4548</v>
      </c>
      <c r="G201" s="2" t="str">
        <f t="shared" si="18"/>
        <v>2018</v>
      </c>
      <c r="H201" s="1" t="s">
        <v>2236</v>
      </c>
      <c r="I201" s="85" t="s">
        <v>6605</v>
      </c>
      <c r="J201" s="85" t="s">
        <v>6218</v>
      </c>
      <c r="K201" s="2" t="s">
        <v>4561</v>
      </c>
      <c r="L201" s="2" t="str">
        <f>IF(J201="Domain", TEXT(COUNTIF($J$2:J201, "Domain"), "00"), "")</f>
        <v>19</v>
      </c>
      <c r="M201" s="2" t="str">
        <f>IF(J201="Sub-domain", "SD" &amp; TEXT(COUNTIF($J$2:J201, "Sub-domain"), "00"), "")</f>
        <v/>
      </c>
      <c r="N201" s="2" t="str">
        <f t="shared" si="20"/>
        <v/>
      </c>
      <c r="O201" s="2" t="str">
        <f>IF(J201="Domain",
   TEXT(
     COUNTIFS($J$2:J201, "Domain", $C$2:C201, C201),
   "00"),
"")</f>
        <v>01</v>
      </c>
      <c r="P201" s="2" t="str">
        <f>IF(J201="Attribute",
   TEXT(
      IF(COUNTIFS($C$2:C201, C201, $K$2:K201, K201)&gt;1,
         COUNTIFS($C$2:C201, C201, $H$2:H201, H201, $J$2:J201, "Attribute") - 1,
         COUNTIFS($C$2:C201, C201, $H$2:H201, H201, $J$2:J201, "Attribute")
      ),
   "00") &amp;
   IF(COUNTIFS($C$2:C201, C201, $K$2:K201, K201)&gt;1,
      "." &amp; COUNTIFS($C$2:C201, C201, $K$2:K201, K201) - 1,
      ""
   ),
"")</f>
        <v/>
      </c>
      <c r="Q201" s="2" t="s">
        <v>4562</v>
      </c>
      <c r="R201" s="2" t="s">
        <v>4562</v>
      </c>
      <c r="S201" s="22"/>
      <c r="T201" s="22" t="s">
        <v>2236</v>
      </c>
      <c r="AA201" s="2" t="s">
        <v>6601</v>
      </c>
      <c r="AL201" s="2"/>
      <c r="AM201" s="2"/>
    </row>
    <row r="202" spans="1:39" ht="15.95" hidden="1">
      <c r="C202" s="84">
        <v>7084</v>
      </c>
      <c r="D202" s="2" t="s">
        <v>7157</v>
      </c>
      <c r="E202" s="2" t="s">
        <v>5577</v>
      </c>
      <c r="F202" s="1" t="s">
        <v>4548</v>
      </c>
      <c r="G202" s="2" t="str">
        <f t="shared" si="18"/>
        <v>2018</v>
      </c>
      <c r="H202" s="1" t="s">
        <v>2236</v>
      </c>
      <c r="I202" s="85" t="s">
        <v>6603</v>
      </c>
      <c r="J202" s="85" t="s">
        <v>6218</v>
      </c>
      <c r="K202" s="2" t="s">
        <v>4559</v>
      </c>
      <c r="L202" s="2" t="str">
        <f>IF(J202="Domain", TEXT(COUNTIF($J$2:J202, "Domain"), "00"), "")</f>
        <v>20</v>
      </c>
      <c r="M202" s="2" t="str">
        <f>IF(J202="Sub-domain", "SD" &amp; TEXT(COUNTIF($J$2:J202, "Sub-domain"), "00"), "")</f>
        <v/>
      </c>
      <c r="N202" s="2" t="str">
        <f t="shared" si="20"/>
        <v/>
      </c>
      <c r="O202" s="2" t="str">
        <f>IF(J202="Domain",
   TEXT(
     COUNTIFS($J$2:J202, "Domain", $C$2:C202, C202),
   "00"),
"")</f>
        <v>02</v>
      </c>
      <c r="P202" s="2" t="str">
        <f>IF(J202="Attribute",
   TEXT(
      IF(COUNTIFS($C$2:C202, C202, $K$2:K202, K202)&gt;1,
         COUNTIFS($C$2:C202, C202, $H$2:H202, H202, $J$2:J202, "Attribute") - 1,
         COUNTIFS($C$2:C202, C202, $H$2:H202, H202, $J$2:J202, "Attribute")
      ),
   "00") &amp;
   IF(COUNTIFS($C$2:C202, C202, $K$2:K202, K202)&gt;1,
      "." &amp; COUNTIFS($C$2:C202, C202, $K$2:K202, K202) - 1,
      ""
   ),
"")</f>
        <v/>
      </c>
      <c r="Q202" s="2" t="s">
        <v>4560</v>
      </c>
      <c r="R202" s="2" t="s">
        <v>4560</v>
      </c>
      <c r="S202" s="22"/>
      <c r="T202" s="22" t="s">
        <v>2236</v>
      </c>
      <c r="AA202" s="2" t="s">
        <v>6601</v>
      </c>
      <c r="AL202" s="2"/>
      <c r="AM202" s="2"/>
    </row>
    <row r="203" spans="1:39" ht="15.95" hidden="1">
      <c r="A203" s="2">
        <v>432</v>
      </c>
      <c r="B203" s="2">
        <f t="shared" ref="B203:B217" si="21">COUNTIF(Q203:W203,"&lt;&gt;N/A")</f>
        <v>5</v>
      </c>
      <c r="C203" s="2">
        <v>5256</v>
      </c>
      <c r="D203" s="2" t="s">
        <v>7158</v>
      </c>
      <c r="E203" s="2" t="s">
        <v>5779</v>
      </c>
      <c r="F203" s="2" t="s">
        <v>4269</v>
      </c>
      <c r="G203" s="2" t="str">
        <f t="shared" si="18"/>
        <v>2009</v>
      </c>
      <c r="H203" s="2" t="s">
        <v>4279</v>
      </c>
      <c r="I203" s="2" t="s">
        <v>6706</v>
      </c>
      <c r="J203" s="2" t="s">
        <v>6238</v>
      </c>
      <c r="K203" s="2" t="s">
        <v>7159</v>
      </c>
      <c r="L203" s="2" t="str">
        <f>IF(J203="Domain", TEXT(COUNTIF($J$2:J203, "Domain"), "00"), "")</f>
        <v/>
      </c>
      <c r="M203" s="2" t="str">
        <f>IF(J203="Sub-domain", "SD" &amp; TEXT(COUNTIF($J$2:J203, "Sub-domain"), "00"), "")</f>
        <v/>
      </c>
      <c r="N203" s="2" t="e">
        <f t="shared" si="20"/>
        <v>#N/A</v>
      </c>
      <c r="O203" s="2" t="str">
        <f>IF(J203="Domain",
   TEXT(
     COUNTIFS($J$2:J203, "Domain", $C$2:C203, C203),
   "00"),
"")</f>
        <v/>
      </c>
      <c r="P203" s="2" t="str">
        <f>IF(J203="Attribute",
   TEXT(
      IF(COUNTIFS($C$2:C203, C203, $K$2:K203, K203)&gt;1,
         COUNTIFS($C$2:C203, C203, $H$2:H203, H203, $J$2:J203, "Attribute") - 1,
         COUNTIFS($C$2:C203, C203, $H$2:H203, H203, $J$2:J203, "Attribute")
      ),
   "00") &amp;
   IF(COUNTIFS($C$2:C203, C203, $K$2:K203, K203)&gt;1,
      "." &amp; COUNTIFS($C$2:C203, C203, $K$2:K203, K203) - 1,
      ""
   ),
"")</f>
        <v>03</v>
      </c>
      <c r="Q203" s="2" t="s">
        <v>4301</v>
      </c>
      <c r="R203" s="2" t="s">
        <v>4301</v>
      </c>
      <c r="S203" s="2" t="s">
        <v>2170</v>
      </c>
      <c r="U203" s="2" t="s">
        <v>2236</v>
      </c>
      <c r="V203" s="2" t="s">
        <v>2236</v>
      </c>
      <c r="W203" s="2" t="s">
        <v>4302</v>
      </c>
      <c r="Z203" s="2" t="s">
        <v>2236</v>
      </c>
      <c r="AA203" s="2" t="s">
        <v>7160</v>
      </c>
      <c r="AB203" s="2" t="s">
        <v>7160</v>
      </c>
      <c r="AC203" s="2" t="s">
        <v>2640</v>
      </c>
      <c r="AD203" s="2" t="s">
        <v>6731</v>
      </c>
      <c r="AE203" s="2" t="s">
        <v>2944</v>
      </c>
      <c r="AF203" s="2" t="s">
        <v>2236</v>
      </c>
      <c r="AG203" s="2" t="s">
        <v>6196</v>
      </c>
      <c r="AH203" s="2" t="s">
        <v>6883</v>
      </c>
      <c r="AI203" s="2" t="s">
        <v>2236</v>
      </c>
      <c r="AJ203" s="2" t="s">
        <v>2236</v>
      </c>
      <c r="AK203" s="2" t="s">
        <v>6884</v>
      </c>
      <c r="AL203" s="2" t="s">
        <v>2236</v>
      </c>
      <c r="AM203" s="2" t="s">
        <v>2236</v>
      </c>
    </row>
    <row r="204" spans="1:39" ht="15.95" hidden="1">
      <c r="A204" s="2">
        <v>40</v>
      </c>
      <c r="B204" s="2">
        <f t="shared" si="21"/>
        <v>5</v>
      </c>
      <c r="C204" s="2">
        <v>5256</v>
      </c>
      <c r="D204" s="2" t="s">
        <v>7161</v>
      </c>
      <c r="E204" s="2" t="s">
        <v>5779</v>
      </c>
      <c r="F204" s="2" t="s">
        <v>4269</v>
      </c>
      <c r="G204" s="2" t="str">
        <f t="shared" si="18"/>
        <v>2009</v>
      </c>
      <c r="H204" s="2" t="s">
        <v>4277</v>
      </c>
      <c r="I204" s="2" t="s">
        <v>6978</v>
      </c>
      <c r="J204" s="2" t="s">
        <v>6238</v>
      </c>
      <c r="K204" s="2" t="s">
        <v>7162</v>
      </c>
      <c r="L204" s="2" t="str">
        <f>IF(J204="Domain", TEXT(COUNTIF($J$2:J204, "Domain"), "00"), "")</f>
        <v/>
      </c>
      <c r="M204" s="2" t="str">
        <f>IF(J204="Sub-domain", "SD" &amp; TEXT(COUNTIF($J$2:J204, "Sub-domain"), "00"), "")</f>
        <v/>
      </c>
      <c r="N204" s="2" t="e">
        <f t="shared" si="20"/>
        <v>#N/A</v>
      </c>
      <c r="O204" s="2" t="str">
        <f>IF(J204="Domain",
   TEXT(
     COUNTIFS($J$2:J204, "Domain", $C$2:C204, C204),
   "00"),
"")</f>
        <v/>
      </c>
      <c r="P204" s="2" t="str">
        <f>IF(J204="Attribute",
   TEXT(
      IF(COUNTIFS($C$2:C204, C204, $K$2:K204, K204)&gt;1,
         COUNTIFS($C$2:C204, C204, $H$2:H204, H204, $J$2:J204, "Attribute") - 1,
         COUNTIFS($C$2:C204, C204, $H$2:H204, H204, $J$2:J204, "Attribute")
      ),
   "00") &amp;
   IF(COUNTIFS($C$2:C204, C204, $K$2:K204, K204)&gt;1,
      "." &amp; COUNTIFS($C$2:C204, C204, $K$2:K204, K204) - 1,
      ""
   ),
"")</f>
        <v>01</v>
      </c>
      <c r="Q204" s="2" t="s">
        <v>5782</v>
      </c>
      <c r="R204" s="2" t="s">
        <v>5782</v>
      </c>
      <c r="S204" s="2" t="s">
        <v>2170</v>
      </c>
      <c r="U204" s="2" t="s">
        <v>2236</v>
      </c>
      <c r="V204" s="2" t="s">
        <v>2236</v>
      </c>
      <c r="W204" s="2" t="s">
        <v>4284</v>
      </c>
      <c r="Z204" s="2" t="s">
        <v>2236</v>
      </c>
      <c r="AA204" s="2" t="s">
        <v>6980</v>
      </c>
      <c r="AB204" s="2" t="s">
        <v>6980</v>
      </c>
      <c r="AC204" s="2" t="s">
        <v>2636</v>
      </c>
      <c r="AD204" s="2" t="s">
        <v>4069</v>
      </c>
      <c r="AE204" s="2" t="s">
        <v>6978</v>
      </c>
      <c r="AF204" s="2" t="s">
        <v>6983</v>
      </c>
      <c r="AG204" s="2" t="s">
        <v>6196</v>
      </c>
      <c r="AH204" s="2" t="s">
        <v>6196</v>
      </c>
      <c r="AI204" s="2" t="s">
        <v>6214</v>
      </c>
      <c r="AJ204" s="2" t="s">
        <v>2601</v>
      </c>
      <c r="AK204" s="2" t="s">
        <v>2236</v>
      </c>
      <c r="AL204" s="2" t="s">
        <v>2236</v>
      </c>
      <c r="AM204" s="2" t="s">
        <v>2236</v>
      </c>
    </row>
    <row r="205" spans="1:39" ht="15.95" hidden="1">
      <c r="A205" s="2">
        <v>39</v>
      </c>
      <c r="B205" s="2">
        <f t="shared" si="21"/>
        <v>4</v>
      </c>
      <c r="C205" s="2">
        <v>1113</v>
      </c>
      <c r="D205" s="2" t="s">
        <v>7163</v>
      </c>
      <c r="E205" s="2" t="s">
        <v>5478</v>
      </c>
      <c r="F205" s="2" t="s">
        <v>2554</v>
      </c>
      <c r="G205" s="2" t="str">
        <f t="shared" si="18"/>
        <v>2015</v>
      </c>
      <c r="H205" s="2" t="s">
        <v>2634</v>
      </c>
      <c r="I205" s="2" t="s">
        <v>6978</v>
      </c>
      <c r="J205" s="2" t="s">
        <v>6238</v>
      </c>
      <c r="K205" s="2" t="s">
        <v>7162</v>
      </c>
      <c r="L205" s="2" t="str">
        <f>IF(J205="Domain", TEXT(COUNTIF($J$2:J205, "Domain"), "00"), "")</f>
        <v/>
      </c>
      <c r="M205" s="2" t="str">
        <f>IF(J205="Sub-domain", "SD" &amp; TEXT(COUNTIF($J$2:J205, "Sub-domain"), "00"), "")</f>
        <v/>
      </c>
      <c r="N205" s="2" t="e">
        <f t="shared" si="20"/>
        <v>#N/A</v>
      </c>
      <c r="O205" s="2" t="str">
        <f>IF(J205="Domain",
   TEXT(
     COUNTIFS($J$2:J205, "Domain", $C$2:C205, C205),
   "00"),
"")</f>
        <v/>
      </c>
      <c r="P205" s="2" t="str">
        <f>IF(J205="Attribute",
   TEXT(
      IF(COUNTIFS($C$2:C205, C205, $K$2:K205, K205)&gt;1,
         COUNTIFS($C$2:C205, C205, $H$2:H205, H205, $J$2:J205, "Attribute") - 1,
         COUNTIFS($C$2:C205, C205, $H$2:H205, H205, $J$2:J205, "Attribute")
      ),
   "00") &amp;
   IF(COUNTIFS($C$2:C205, C205, $K$2:K205, K205)&gt;1,
      "." &amp; COUNTIFS($C$2:C205, C205, $K$2:K205, K205) - 1,
      ""
   ),
"")</f>
        <v>01</v>
      </c>
      <c r="Q205" s="2" t="s">
        <v>7164</v>
      </c>
      <c r="R205" s="2" t="s">
        <v>7164</v>
      </c>
      <c r="S205" s="2" t="s">
        <v>2170</v>
      </c>
      <c r="U205" s="2" t="s">
        <v>2236</v>
      </c>
      <c r="V205" s="2" t="s">
        <v>2236</v>
      </c>
      <c r="W205" s="2" t="s">
        <v>2236</v>
      </c>
      <c r="Z205" s="2" t="s">
        <v>2236</v>
      </c>
      <c r="AA205" s="2" t="s">
        <v>6980</v>
      </c>
      <c r="AB205" s="2" t="s">
        <v>6980</v>
      </c>
      <c r="AC205" s="2" t="s">
        <v>2636</v>
      </c>
      <c r="AD205" s="2" t="s">
        <v>4069</v>
      </c>
      <c r="AE205" s="2" t="s">
        <v>6978</v>
      </c>
      <c r="AF205" s="2" t="s">
        <v>6983</v>
      </c>
      <c r="AG205" s="2" t="s">
        <v>6196</v>
      </c>
      <c r="AH205" s="2" t="s">
        <v>6196</v>
      </c>
      <c r="AI205" s="2" t="s">
        <v>6214</v>
      </c>
      <c r="AJ205" s="2" t="s">
        <v>2601</v>
      </c>
      <c r="AK205" s="2" t="s">
        <v>2236</v>
      </c>
      <c r="AL205" s="2" t="s">
        <v>2236</v>
      </c>
      <c r="AM205" s="2" t="s">
        <v>2236</v>
      </c>
    </row>
    <row r="206" spans="1:39" ht="15.95" hidden="1">
      <c r="A206" s="2">
        <v>645.1</v>
      </c>
      <c r="B206" s="2">
        <f t="shared" si="21"/>
        <v>4</v>
      </c>
      <c r="C206" s="2">
        <v>1353</v>
      </c>
      <c r="D206" s="2" t="s">
        <v>7165</v>
      </c>
      <c r="E206" s="2" t="s">
        <v>5733</v>
      </c>
      <c r="F206" s="2" t="s">
        <v>2652</v>
      </c>
      <c r="G206" s="2" t="str">
        <f t="shared" si="18"/>
        <v>2013</v>
      </c>
      <c r="H206" s="2" t="s">
        <v>2667</v>
      </c>
      <c r="I206" s="2" t="s">
        <v>6938</v>
      </c>
      <c r="J206" s="2" t="s">
        <v>6238</v>
      </c>
      <c r="K206" s="2" t="s">
        <v>2602</v>
      </c>
      <c r="L206" s="2" t="str">
        <f>IF(J206="Domain", TEXT(COUNTIF($J$2:J206, "Domain"), "00"), "")</f>
        <v/>
      </c>
      <c r="M206" s="2" t="str">
        <f>IF(J206="Sub-domain", "SD" &amp; TEXT(COUNTIF($J$2:J206, "Sub-domain"), "00"), "")</f>
        <v/>
      </c>
      <c r="N206" s="2" t="e">
        <f t="shared" si="20"/>
        <v>#N/A</v>
      </c>
      <c r="O206" s="2" t="str">
        <f>IF(J206="Domain",
   TEXT(
     COUNTIFS($J$2:J206, "Domain", $C$2:C206, C206),
   "00"),
"")</f>
        <v/>
      </c>
      <c r="P206" s="2" t="str">
        <f>IF(J206="Attribute",
   TEXT(
      IF(COUNTIFS($C$2:C206, C206, $K$2:K206, K206)&gt;1,
         COUNTIFS($C$2:C206, C206, $H$2:H206, H206, $J$2:J206, "Attribute") - 1,
         COUNTIFS($C$2:C206, C206, $H$2:H206, H206, $J$2:J206, "Attribute")
      ),
   "00") &amp;
   IF(COUNTIFS($C$2:C206, C206, $K$2:K206, K206)&gt;1,
      "." &amp; COUNTIFS($C$2:C206, C206, $K$2:K206, K206) - 1,
      ""
   ),
"")</f>
        <v>01</v>
      </c>
      <c r="Q206" s="2" t="s">
        <v>7166</v>
      </c>
      <c r="R206" s="2" t="s">
        <v>7166</v>
      </c>
      <c r="S206" s="2" t="s">
        <v>7167</v>
      </c>
      <c r="U206" s="2" t="s">
        <v>2236</v>
      </c>
      <c r="V206" s="2" t="s">
        <v>2236</v>
      </c>
      <c r="W206" s="2" t="s">
        <v>2236</v>
      </c>
      <c r="X206" s="2" t="b">
        <v>0</v>
      </c>
      <c r="Y206" s="2" t="s">
        <v>6608</v>
      </c>
      <c r="Z206" s="2" t="s">
        <v>6196</v>
      </c>
      <c r="AA206" s="2" t="s">
        <v>7168</v>
      </c>
      <c r="AB206" s="2" t="s">
        <v>6224</v>
      </c>
      <c r="AC206" s="2" t="s">
        <v>2636</v>
      </c>
      <c r="AD206" s="2" t="s">
        <v>4069</v>
      </c>
      <c r="AE206" s="2" t="s">
        <v>6743</v>
      </c>
      <c r="AF206" s="2" t="s">
        <v>6744</v>
      </c>
      <c r="AG206" s="2" t="s">
        <v>6196</v>
      </c>
      <c r="AH206" s="2" t="s">
        <v>6196</v>
      </c>
      <c r="AI206" s="2" t="s">
        <v>6214</v>
      </c>
      <c r="AJ206" s="2" t="s">
        <v>2601</v>
      </c>
      <c r="AK206" s="2" t="s">
        <v>2236</v>
      </c>
      <c r="AL206" s="2" t="s">
        <v>6196</v>
      </c>
      <c r="AM206" s="2" t="s">
        <v>7169</v>
      </c>
    </row>
    <row r="207" spans="1:39" ht="15.95" hidden="1">
      <c r="A207" s="2">
        <v>645</v>
      </c>
      <c r="B207" s="2">
        <f t="shared" si="21"/>
        <v>4</v>
      </c>
      <c r="C207" s="2">
        <v>1353</v>
      </c>
      <c r="D207" s="2" t="s">
        <v>7170</v>
      </c>
      <c r="E207" s="2" t="s">
        <v>5733</v>
      </c>
      <c r="F207" s="2" t="s">
        <v>2652</v>
      </c>
      <c r="G207" s="2" t="str">
        <f t="shared" si="18"/>
        <v>2013</v>
      </c>
      <c r="H207" s="2" t="s">
        <v>2667</v>
      </c>
      <c r="I207" s="2" t="s">
        <v>6938</v>
      </c>
      <c r="J207" s="2" t="s">
        <v>6238</v>
      </c>
      <c r="K207" s="2" t="s">
        <v>2602</v>
      </c>
      <c r="L207" s="2" t="str">
        <f>IF(J207="Domain", TEXT(COUNTIF($J$2:J207, "Domain"), "00"), "")</f>
        <v/>
      </c>
      <c r="M207" s="2" t="str">
        <f>IF(J207="Sub-domain", "SD" &amp; TEXT(COUNTIF($J$2:J207, "Sub-domain"), "00"), "")</f>
        <v/>
      </c>
      <c r="N207" s="2" t="e">
        <f t="shared" si="20"/>
        <v>#N/A</v>
      </c>
      <c r="O207" s="2" t="str">
        <f>IF(J207="Domain",
   TEXT(
     COUNTIFS($J$2:J207, "Domain", $C$2:C207, C207),
   "00"),
"")</f>
        <v/>
      </c>
      <c r="P207" s="2" t="str">
        <f>IF(J207="Attribute",
   TEXT(
      IF(COUNTIFS($C$2:C207, C207, $K$2:K207, K207)&gt;1,
         COUNTIFS($C$2:C207, C207, $H$2:H207, H207, $J$2:J207, "Attribute") - 1,
         COUNTIFS($C$2:C207, C207, $H$2:H207, H207, $J$2:J207, "Attribute")
      ),
   "00") &amp;
   IF(COUNTIFS($C$2:C207, C207, $K$2:K207, K207)&gt;1,
      "." &amp; COUNTIFS($C$2:C207, C207, $K$2:K207, K207) - 1,
      ""
   ),
"")</f>
        <v>01.1</v>
      </c>
      <c r="Q207" s="2" t="s">
        <v>7171</v>
      </c>
      <c r="R207" s="2" t="s">
        <v>7171</v>
      </c>
      <c r="S207" s="2" t="s">
        <v>7172</v>
      </c>
      <c r="U207" s="2" t="s">
        <v>2236</v>
      </c>
      <c r="V207" s="2" t="s">
        <v>2236</v>
      </c>
      <c r="W207" s="2" t="s">
        <v>2236</v>
      </c>
      <c r="X207" s="2" t="b">
        <v>1</v>
      </c>
      <c r="Y207" s="2" t="s">
        <v>6608</v>
      </c>
      <c r="Z207" s="2" t="s">
        <v>2236</v>
      </c>
      <c r="AA207" s="2" t="s">
        <v>7168</v>
      </c>
      <c r="AB207" s="2" t="s">
        <v>6224</v>
      </c>
      <c r="AC207" s="2" t="s">
        <v>2636</v>
      </c>
      <c r="AD207" s="2" t="s">
        <v>4069</v>
      </c>
      <c r="AE207" s="2" t="s">
        <v>6978</v>
      </c>
      <c r="AF207" s="2" t="s">
        <v>6983</v>
      </c>
      <c r="AG207" s="2" t="s">
        <v>6196</v>
      </c>
      <c r="AH207" s="2" t="s">
        <v>6196</v>
      </c>
      <c r="AI207" s="2" t="s">
        <v>6214</v>
      </c>
      <c r="AJ207" s="2" t="s">
        <v>2601</v>
      </c>
      <c r="AK207" s="2" t="s">
        <v>2236</v>
      </c>
      <c r="AL207" s="2" t="s">
        <v>2236</v>
      </c>
      <c r="AM207" s="2" t="s">
        <v>6986</v>
      </c>
    </row>
    <row r="208" spans="1:39" ht="15.95" hidden="1">
      <c r="A208" s="2">
        <v>538.1</v>
      </c>
      <c r="B208" s="2">
        <f t="shared" si="21"/>
        <v>5</v>
      </c>
      <c r="C208" s="2">
        <v>1170</v>
      </c>
      <c r="D208" s="2" t="s">
        <v>7173</v>
      </c>
      <c r="E208" s="2" t="s">
        <v>5589</v>
      </c>
      <c r="F208" s="2" t="s">
        <v>2227</v>
      </c>
      <c r="G208" s="2" t="str">
        <f t="shared" si="18"/>
        <v>2015</v>
      </c>
      <c r="H208" s="2" t="s">
        <v>2236</v>
      </c>
      <c r="I208" s="2" t="s">
        <v>6751</v>
      </c>
      <c r="J208" s="2" t="s">
        <v>6238</v>
      </c>
      <c r="K208" s="2" t="s">
        <v>2602</v>
      </c>
      <c r="L208" s="2" t="str">
        <f>IF(J208="Domain", TEXT(COUNTIF($J$2:J208, "Domain"), "00"), "")</f>
        <v/>
      </c>
      <c r="M208" s="2" t="str">
        <f>IF(J208="Sub-domain", "SD" &amp; TEXT(COUNTIF($J$2:J208, "Sub-domain"), "00"), "")</f>
        <v/>
      </c>
      <c r="N208" s="2" t="e">
        <f t="shared" si="20"/>
        <v>#N/A</v>
      </c>
      <c r="O208" s="2" t="str">
        <f>IF(J208="Domain",
   TEXT(
     COUNTIFS($J$2:J208, "Domain", $C$2:C208, C208),
   "00"),
"")</f>
        <v/>
      </c>
      <c r="P208" s="2" t="str">
        <f>IF(J208="Attribute",
   TEXT(
      IF(COUNTIFS($C$2:C208, C208, $K$2:K208, K208)&gt;1,
         COUNTIFS($C$2:C208, C208, $H$2:H208, H208, $J$2:J208, "Attribute") - 1,
         COUNTIFS($C$2:C208, C208, $H$2:H208, H208, $J$2:J208, "Attribute")
      ),
   "00") &amp;
   IF(COUNTIFS($C$2:C208, C208, $K$2:K208, K208)&gt;1,
      "." &amp; COUNTIFS($C$2:C208, C208, $K$2:K208, K208) - 1,
      ""
   ),
"")</f>
        <v>08</v>
      </c>
      <c r="Q208" s="2" t="s">
        <v>7174</v>
      </c>
      <c r="R208" s="2" t="s">
        <v>7174</v>
      </c>
      <c r="S208" s="2" t="s">
        <v>7167</v>
      </c>
      <c r="U208" s="2" t="s">
        <v>2236</v>
      </c>
      <c r="V208" s="2" t="s">
        <v>5614</v>
      </c>
      <c r="W208" s="2" t="s">
        <v>2236</v>
      </c>
      <c r="X208" s="2" t="b">
        <v>0</v>
      </c>
      <c r="Y208" s="2" t="s">
        <v>6608</v>
      </c>
      <c r="Z208" s="2" t="s">
        <v>6196</v>
      </c>
      <c r="AA208" s="2" t="s">
        <v>7168</v>
      </c>
      <c r="AB208" s="2" t="s">
        <v>6224</v>
      </c>
      <c r="AC208" s="2" t="s">
        <v>2636</v>
      </c>
      <c r="AD208" s="2" t="s">
        <v>4069</v>
      </c>
      <c r="AE208" s="2" t="s">
        <v>6743</v>
      </c>
      <c r="AF208" s="2" t="s">
        <v>6744</v>
      </c>
      <c r="AG208" s="2" t="s">
        <v>6196</v>
      </c>
      <c r="AH208" s="2" t="s">
        <v>6196</v>
      </c>
      <c r="AI208" s="2" t="s">
        <v>6214</v>
      </c>
      <c r="AJ208" s="2" t="s">
        <v>2601</v>
      </c>
      <c r="AK208" s="2" t="s">
        <v>2236</v>
      </c>
      <c r="AL208" s="2" t="s">
        <v>6196</v>
      </c>
      <c r="AM208" s="2" t="s">
        <v>7169</v>
      </c>
    </row>
    <row r="209" spans="1:39" ht="15.95" hidden="1">
      <c r="A209" s="2">
        <v>538</v>
      </c>
      <c r="B209" s="2">
        <f t="shared" si="21"/>
        <v>5</v>
      </c>
      <c r="C209" s="2">
        <v>1170</v>
      </c>
      <c r="D209" s="2" t="s">
        <v>7175</v>
      </c>
      <c r="E209" s="2" t="s">
        <v>5589</v>
      </c>
      <c r="F209" s="2" t="s">
        <v>2227</v>
      </c>
      <c r="G209" s="2" t="str">
        <f t="shared" si="18"/>
        <v>2015</v>
      </c>
      <c r="H209" s="2" t="s">
        <v>2236</v>
      </c>
      <c r="I209" s="2" t="s">
        <v>6751</v>
      </c>
      <c r="J209" s="2" t="s">
        <v>6238</v>
      </c>
      <c r="K209" s="2" t="s">
        <v>2602</v>
      </c>
      <c r="L209" s="2" t="str">
        <f>IF(J209="Domain", TEXT(COUNTIF($J$2:J209, "Domain"), "00"), "")</f>
        <v/>
      </c>
      <c r="M209" s="2" t="str">
        <f>IF(J209="Sub-domain", "SD" &amp; TEXT(COUNTIF($J$2:J209, "Sub-domain"), "00"), "")</f>
        <v/>
      </c>
      <c r="N209" s="2" t="e">
        <f t="shared" si="20"/>
        <v>#N/A</v>
      </c>
      <c r="O209" s="2" t="str">
        <f>IF(J209="Domain",
   TEXT(
     COUNTIFS($J$2:J209, "Domain", $C$2:C209, C209),
   "00"),
"")</f>
        <v/>
      </c>
      <c r="P209" s="2" t="str">
        <f>IF(J209="Attribute",
   TEXT(
      IF(COUNTIFS($C$2:C209, C209, $K$2:K209, K209)&gt;1,
         COUNTIFS($C$2:C209, C209, $H$2:H209, H209, $J$2:J209, "Attribute") - 1,
         COUNTIFS($C$2:C209, C209, $H$2:H209, H209, $J$2:J209, "Attribute")
      ),
   "00") &amp;
   IF(COUNTIFS($C$2:C209, C209, $K$2:K209, K209)&gt;1,
      "." &amp; COUNTIFS($C$2:C209, C209, $K$2:K209, K209) - 1,
      ""
   ),
"")</f>
        <v>08.1</v>
      </c>
      <c r="Q209" s="2" t="s">
        <v>7176</v>
      </c>
      <c r="R209" s="2" t="s">
        <v>7176</v>
      </c>
      <c r="S209" s="2" t="s">
        <v>7177</v>
      </c>
      <c r="U209" s="2" t="s">
        <v>2236</v>
      </c>
      <c r="V209" s="2" t="s">
        <v>5614</v>
      </c>
      <c r="W209" s="2" t="s">
        <v>2236</v>
      </c>
      <c r="X209" s="2" t="b">
        <v>1</v>
      </c>
      <c r="Y209" s="2" t="s">
        <v>6608</v>
      </c>
      <c r="Z209" s="2" t="s">
        <v>2236</v>
      </c>
      <c r="AA209" s="2" t="s">
        <v>7168</v>
      </c>
      <c r="AB209" s="2" t="s">
        <v>6224</v>
      </c>
      <c r="AC209" s="2" t="s">
        <v>2636</v>
      </c>
      <c r="AD209" s="2" t="s">
        <v>4069</v>
      </c>
      <c r="AE209" s="2" t="s">
        <v>6978</v>
      </c>
      <c r="AF209" s="2" t="s">
        <v>6983</v>
      </c>
      <c r="AG209" s="2" t="s">
        <v>6196</v>
      </c>
      <c r="AH209" s="2" t="s">
        <v>6196</v>
      </c>
      <c r="AI209" s="2" t="s">
        <v>6214</v>
      </c>
      <c r="AJ209" s="2" t="s">
        <v>2601</v>
      </c>
      <c r="AK209" s="2" t="s">
        <v>2236</v>
      </c>
      <c r="AL209" s="2" t="s">
        <v>2236</v>
      </c>
      <c r="AM209" s="2" t="s">
        <v>6986</v>
      </c>
    </row>
    <row r="210" spans="1:39" ht="15.95" hidden="1">
      <c r="A210" s="2">
        <v>415</v>
      </c>
      <c r="B210" s="2">
        <f t="shared" si="21"/>
        <v>5</v>
      </c>
      <c r="C210" s="2">
        <v>1071</v>
      </c>
      <c r="D210" s="2" t="s">
        <v>7178</v>
      </c>
      <c r="E210" s="2" t="s">
        <v>5970</v>
      </c>
      <c r="F210" s="2" t="s">
        <v>2573</v>
      </c>
      <c r="G210" s="2" t="str">
        <f t="shared" si="18"/>
        <v>2015</v>
      </c>
      <c r="H210" s="2" t="s">
        <v>2601</v>
      </c>
      <c r="I210" s="2" t="s">
        <v>6738</v>
      </c>
      <c r="J210" s="2" t="s">
        <v>6238</v>
      </c>
      <c r="K210" s="2" t="s">
        <v>2602</v>
      </c>
      <c r="L210" s="2" t="str">
        <f>IF(J210="Domain", TEXT(COUNTIF($J$2:J210, "Domain"), "00"), "")</f>
        <v/>
      </c>
      <c r="M210" s="2" t="str">
        <f>IF(J210="Sub-domain", "SD" &amp; TEXT(COUNTIF($J$2:J210, "Sub-domain"), "00"), "")</f>
        <v/>
      </c>
      <c r="N210" s="2" t="e">
        <f t="shared" si="20"/>
        <v>#N/A</v>
      </c>
      <c r="O210" s="2" t="str">
        <f>IF(J210="Domain",
   TEXT(
     COUNTIFS($J$2:J210, "Domain", $C$2:C210, C210),
   "00"),
"")</f>
        <v/>
      </c>
      <c r="P210" s="2" t="str">
        <f>IF(J210="Attribute",
   TEXT(
      IF(COUNTIFS($C$2:C210, C210, $K$2:K210, K210)&gt;1,
         COUNTIFS($C$2:C210, C210, $H$2:H210, H210, $J$2:J210, "Attribute") - 1,
         COUNTIFS($C$2:C210, C210, $H$2:H210, H210, $J$2:J210, "Attribute")
      ),
   "00") &amp;
   IF(COUNTIFS($C$2:C210, C210, $K$2:K210, K210)&gt;1,
      "." &amp; COUNTIFS($C$2:C210, C210, $K$2:K210, K210) - 1,
      ""
   ),
"")</f>
        <v>01</v>
      </c>
      <c r="Q210" s="2" t="s">
        <v>7179</v>
      </c>
      <c r="R210" s="2" t="s">
        <v>7179</v>
      </c>
      <c r="S210" s="2" t="s">
        <v>7180</v>
      </c>
      <c r="U210" s="2" t="s">
        <v>7181</v>
      </c>
      <c r="V210" s="2" t="s">
        <v>2236</v>
      </c>
      <c r="W210" s="2" t="s">
        <v>2236</v>
      </c>
      <c r="X210" s="2" t="b">
        <v>1</v>
      </c>
      <c r="Y210" s="2" t="s">
        <v>6608</v>
      </c>
      <c r="Z210" s="2" t="s">
        <v>2236</v>
      </c>
      <c r="AA210" s="2" t="s">
        <v>7182</v>
      </c>
      <c r="AB210" s="2" t="s">
        <v>6224</v>
      </c>
      <c r="AC210" s="2" t="s">
        <v>2636</v>
      </c>
      <c r="AD210" s="2" t="s">
        <v>4069</v>
      </c>
      <c r="AE210" s="2" t="s">
        <v>6978</v>
      </c>
      <c r="AF210" s="2" t="s">
        <v>6983</v>
      </c>
      <c r="AG210" s="2" t="s">
        <v>6196</v>
      </c>
      <c r="AH210" s="2" t="s">
        <v>6196</v>
      </c>
      <c r="AI210" s="2" t="s">
        <v>6214</v>
      </c>
      <c r="AJ210" s="2" t="s">
        <v>2601</v>
      </c>
      <c r="AK210" s="2" t="s">
        <v>2236</v>
      </c>
      <c r="AL210" s="2" t="s">
        <v>2236</v>
      </c>
      <c r="AM210" s="2" t="s">
        <v>6986</v>
      </c>
    </row>
    <row r="211" spans="1:39" ht="15.95" hidden="1">
      <c r="A211" s="2">
        <v>415.1</v>
      </c>
      <c r="B211" s="2">
        <f t="shared" si="21"/>
        <v>5</v>
      </c>
      <c r="C211" s="2">
        <v>1071</v>
      </c>
      <c r="D211" s="2" t="s">
        <v>7183</v>
      </c>
      <c r="E211" s="2" t="s">
        <v>5970</v>
      </c>
      <c r="F211" s="2" t="s">
        <v>2573</v>
      </c>
      <c r="G211" s="2" t="str">
        <f t="shared" si="18"/>
        <v>2015</v>
      </c>
      <c r="H211" s="2" t="s">
        <v>2601</v>
      </c>
      <c r="I211" s="2" t="s">
        <v>6738</v>
      </c>
      <c r="J211" s="2" t="s">
        <v>6238</v>
      </c>
      <c r="K211" s="2" t="s">
        <v>2602</v>
      </c>
      <c r="L211" s="2" t="str">
        <f>IF(J211="Domain", TEXT(COUNTIF($J$2:J211, "Domain"), "00"), "")</f>
        <v/>
      </c>
      <c r="M211" s="2" t="str">
        <f>IF(J211="Sub-domain", "SD" &amp; TEXT(COUNTIF($J$2:J211, "Sub-domain"), "00"), "")</f>
        <v/>
      </c>
      <c r="N211" s="2" t="e">
        <f t="shared" si="20"/>
        <v>#N/A</v>
      </c>
      <c r="O211" s="2" t="str">
        <f>IF(J211="Domain",
   TEXT(
     COUNTIFS($J$2:J211, "Domain", $C$2:C211, C211),
   "00"),
"")</f>
        <v/>
      </c>
      <c r="P211" s="2" t="str">
        <f>IF(J211="Attribute",
   TEXT(
      IF(COUNTIFS($C$2:C211, C211, $K$2:K211, K211)&gt;1,
         COUNTIFS($C$2:C211, C211, $H$2:H211, H211, $J$2:J211, "Attribute") - 1,
         COUNTIFS($C$2:C211, C211, $H$2:H211, H211, $J$2:J211, "Attribute")
      ),
   "00") &amp;
   IF(COUNTIFS($C$2:C211, C211, $K$2:K211, K211)&gt;1,
      "." &amp; COUNTIFS($C$2:C211, C211, $K$2:K211, K211) - 1,
      ""
   ),
"")</f>
        <v>01.1</v>
      </c>
      <c r="Q211" s="2" t="s">
        <v>7184</v>
      </c>
      <c r="R211" s="2" t="s">
        <v>7184</v>
      </c>
      <c r="S211" s="2" t="s">
        <v>7185</v>
      </c>
      <c r="U211" s="2" t="s">
        <v>7181</v>
      </c>
      <c r="V211" s="2" t="s">
        <v>2236</v>
      </c>
      <c r="W211" s="2" t="s">
        <v>2236</v>
      </c>
      <c r="X211" s="2" t="b">
        <v>0</v>
      </c>
      <c r="Y211" s="2" t="s">
        <v>6608</v>
      </c>
      <c r="Z211" s="2" t="s">
        <v>6196</v>
      </c>
      <c r="AA211" s="2" t="s">
        <v>7186</v>
      </c>
      <c r="AB211" s="2" t="s">
        <v>6224</v>
      </c>
      <c r="AC211" s="2" t="s">
        <v>2636</v>
      </c>
      <c r="AD211" s="2" t="s">
        <v>4069</v>
      </c>
      <c r="AE211" s="2" t="s">
        <v>6743</v>
      </c>
      <c r="AF211" s="2" t="s">
        <v>6744</v>
      </c>
      <c r="AG211" s="2" t="s">
        <v>6196</v>
      </c>
      <c r="AH211" s="2" t="s">
        <v>6196</v>
      </c>
      <c r="AI211" s="2" t="s">
        <v>6214</v>
      </c>
      <c r="AJ211" s="2" t="s">
        <v>2601</v>
      </c>
      <c r="AK211" s="2" t="s">
        <v>2236</v>
      </c>
      <c r="AL211" s="2" t="s">
        <v>6196</v>
      </c>
      <c r="AM211" s="2" t="s">
        <v>7169</v>
      </c>
    </row>
    <row r="212" spans="1:39" ht="15.95" hidden="1">
      <c r="A212" s="2">
        <v>583.1</v>
      </c>
      <c r="B212" s="2">
        <f t="shared" si="21"/>
        <v>5</v>
      </c>
      <c r="C212" s="2">
        <v>715</v>
      </c>
      <c r="D212" s="2" t="s">
        <v>7187</v>
      </c>
      <c r="E212" s="2" t="s">
        <v>5805</v>
      </c>
      <c r="F212" s="2" t="s">
        <v>2446</v>
      </c>
      <c r="G212" s="2" t="str">
        <f t="shared" si="18"/>
        <v>2018</v>
      </c>
      <c r="H212" s="2" t="s">
        <v>6699</v>
      </c>
      <c r="I212" s="2" t="s">
        <v>6794</v>
      </c>
      <c r="J212" s="2" t="s">
        <v>6238</v>
      </c>
      <c r="K212" s="2" t="s">
        <v>2602</v>
      </c>
      <c r="L212" s="2" t="str">
        <f>IF(J212="Domain", TEXT(COUNTIF($J$2:J212, "Domain"), "00"), "")</f>
        <v/>
      </c>
      <c r="M212" s="2" t="str">
        <f>IF(J212="Sub-domain", "SD" &amp; TEXT(COUNTIF($J$2:J212, "Sub-domain"), "00"), "")</f>
        <v/>
      </c>
      <c r="N212" s="2" t="e">
        <f t="shared" si="20"/>
        <v>#N/A</v>
      </c>
      <c r="O212" s="2" t="str">
        <f>IF(J212="Domain",
   TEXT(
     COUNTIFS($J$2:J212, "Domain", $C$2:C212, C212),
   "00"),
"")</f>
        <v/>
      </c>
      <c r="P212" s="2" t="str">
        <f>IF(J212="Attribute",
   TEXT(
      IF(COUNTIFS($C$2:C212, C212, $K$2:K212, K212)&gt;1,
         COUNTIFS($C$2:C212, C212, $H$2:H212, H212, $J$2:J212, "Attribute") - 1,
         COUNTIFS($C$2:C212, C212, $H$2:H212, H212, $J$2:J212, "Attribute")
      ),
   "00") &amp;
   IF(COUNTIFS($C$2:C212, C212, $K$2:K212, K212)&gt;1,
      "." &amp; COUNTIFS($C$2:C212, C212, $K$2:K212, K212) - 1,
      ""
   ),
"")</f>
        <v>04</v>
      </c>
      <c r="Q212" s="2" t="s">
        <v>7188</v>
      </c>
      <c r="R212" s="2" t="s">
        <v>7188</v>
      </c>
      <c r="S212" s="2" t="s">
        <v>7189</v>
      </c>
      <c r="U212" s="2" t="s">
        <v>2236</v>
      </c>
      <c r="V212" s="2" t="s">
        <v>7190</v>
      </c>
      <c r="W212" s="2" t="s">
        <v>2236</v>
      </c>
      <c r="X212" s="2" t="b">
        <v>0</v>
      </c>
      <c r="Y212" s="2" t="s">
        <v>6608</v>
      </c>
      <c r="Z212" s="2" t="s">
        <v>6196</v>
      </c>
      <c r="AA212" s="2" t="s">
        <v>7168</v>
      </c>
      <c r="AB212" s="2" t="s">
        <v>6224</v>
      </c>
      <c r="AC212" s="2" t="s">
        <v>2636</v>
      </c>
      <c r="AD212" s="2" t="s">
        <v>4069</v>
      </c>
      <c r="AE212" s="2" t="s">
        <v>6743</v>
      </c>
      <c r="AF212" s="2" t="s">
        <v>6744</v>
      </c>
      <c r="AG212" s="2" t="s">
        <v>6196</v>
      </c>
      <c r="AH212" s="2" t="s">
        <v>6196</v>
      </c>
      <c r="AI212" s="2" t="s">
        <v>6214</v>
      </c>
      <c r="AJ212" s="2" t="s">
        <v>2601</v>
      </c>
      <c r="AK212" s="2" t="s">
        <v>2236</v>
      </c>
      <c r="AL212" s="2" t="s">
        <v>6196</v>
      </c>
      <c r="AM212" s="2" t="s">
        <v>7169</v>
      </c>
    </row>
    <row r="213" spans="1:39" ht="15.95" hidden="1">
      <c r="A213" s="2">
        <v>583</v>
      </c>
      <c r="B213" s="2">
        <f t="shared" si="21"/>
        <v>5</v>
      </c>
      <c r="C213" s="2">
        <v>715</v>
      </c>
      <c r="D213" s="2" t="s">
        <v>7191</v>
      </c>
      <c r="E213" s="2" t="s">
        <v>5805</v>
      </c>
      <c r="F213" s="2" t="s">
        <v>2446</v>
      </c>
      <c r="G213" s="2" t="str">
        <f t="shared" si="18"/>
        <v>2018</v>
      </c>
      <c r="H213" s="2" t="s">
        <v>6699</v>
      </c>
      <c r="I213" s="2" t="s">
        <v>6794</v>
      </c>
      <c r="J213" s="2" t="s">
        <v>6238</v>
      </c>
      <c r="K213" s="2" t="s">
        <v>2602</v>
      </c>
      <c r="L213" s="2" t="str">
        <f>IF(J213="Domain", TEXT(COUNTIF($J$2:J213, "Domain"), "00"), "")</f>
        <v/>
      </c>
      <c r="M213" s="2" t="str">
        <f>IF(J213="Sub-domain", "SD" &amp; TEXT(COUNTIF($J$2:J213, "Sub-domain"), "00"), "")</f>
        <v/>
      </c>
      <c r="N213" s="2" t="e">
        <f t="shared" si="20"/>
        <v>#N/A</v>
      </c>
      <c r="O213" s="2" t="str">
        <f>IF(J213="Domain",
   TEXT(
     COUNTIFS($J$2:J213, "Domain", $C$2:C213, C213),
   "00"),
"")</f>
        <v/>
      </c>
      <c r="P213" s="2" t="str">
        <f>IF(J213="Attribute",
   TEXT(
      IF(COUNTIFS($C$2:C213, C213, $K$2:K213, K213)&gt;1,
         COUNTIFS($C$2:C213, C213, $H$2:H213, H213, $J$2:J213, "Attribute") - 1,
         COUNTIFS($C$2:C213, C213, $H$2:H213, H213, $J$2:J213, "Attribute")
      ),
   "00") &amp;
   IF(COUNTIFS($C$2:C213, C213, $K$2:K213, K213)&gt;1,
      "." &amp; COUNTIFS($C$2:C213, C213, $K$2:K213, K213) - 1,
      ""
   ),
"")</f>
        <v>04.1</v>
      </c>
      <c r="Q213" s="2" t="s">
        <v>7192</v>
      </c>
      <c r="R213" s="2" t="s">
        <v>7192</v>
      </c>
      <c r="S213" s="2" t="s">
        <v>7193</v>
      </c>
      <c r="U213" s="2" t="s">
        <v>2236</v>
      </c>
      <c r="V213" s="2" t="s">
        <v>7190</v>
      </c>
      <c r="W213" s="2" t="s">
        <v>2236</v>
      </c>
      <c r="X213" s="2" t="b">
        <v>1</v>
      </c>
      <c r="Y213" s="2" t="s">
        <v>6608</v>
      </c>
      <c r="Z213" s="2" t="s">
        <v>2236</v>
      </c>
      <c r="AA213" s="2" t="s">
        <v>7168</v>
      </c>
      <c r="AB213" s="2" t="s">
        <v>6224</v>
      </c>
      <c r="AC213" s="2" t="s">
        <v>2636</v>
      </c>
      <c r="AD213" s="2" t="s">
        <v>4069</v>
      </c>
      <c r="AE213" s="2" t="s">
        <v>6978</v>
      </c>
      <c r="AF213" s="2" t="s">
        <v>6983</v>
      </c>
      <c r="AG213" s="2" t="s">
        <v>6196</v>
      </c>
      <c r="AH213" s="2" t="s">
        <v>6196</v>
      </c>
      <c r="AI213" s="2" t="s">
        <v>6214</v>
      </c>
      <c r="AJ213" s="2" t="s">
        <v>2601</v>
      </c>
      <c r="AK213" s="2" t="s">
        <v>2236</v>
      </c>
      <c r="AL213" s="2" t="s">
        <v>2236</v>
      </c>
      <c r="AM213" s="2" t="s">
        <v>6986</v>
      </c>
    </row>
    <row r="214" spans="1:39" ht="15.95" hidden="1">
      <c r="A214" s="2">
        <v>553</v>
      </c>
      <c r="B214" s="2">
        <f t="shared" si="21"/>
        <v>4</v>
      </c>
      <c r="C214" s="2">
        <v>2043</v>
      </c>
      <c r="D214" s="2" t="s">
        <v>7194</v>
      </c>
      <c r="E214" s="2" t="s">
        <v>5892</v>
      </c>
      <c r="F214" s="2" t="s">
        <v>3812</v>
      </c>
      <c r="G214" s="2" t="str">
        <f t="shared" si="18"/>
        <v>2007</v>
      </c>
      <c r="H214" s="2" t="s">
        <v>2236</v>
      </c>
      <c r="I214" s="2" t="s">
        <v>7134</v>
      </c>
      <c r="J214" s="2" t="s">
        <v>6238</v>
      </c>
      <c r="K214" s="2" t="s">
        <v>3856</v>
      </c>
      <c r="L214" s="2" t="str">
        <f>IF(J214="Domain", TEXT(COUNTIF($J$2:J214, "Domain"), "00"), "")</f>
        <v/>
      </c>
      <c r="M214" s="2" t="str">
        <f>IF(J214="Sub-domain", "SD" &amp; TEXT(COUNTIF($J$2:J214, "Sub-domain"), "00"), "")</f>
        <v/>
      </c>
      <c r="N214" s="2" t="e">
        <f t="shared" si="20"/>
        <v>#N/A</v>
      </c>
      <c r="O214" s="2" t="str">
        <f>IF(J214="Domain",
   TEXT(
     COUNTIFS($J$2:J214, "Domain", $C$2:C214, C214),
   "00"),
"")</f>
        <v/>
      </c>
      <c r="P214" s="2" t="str">
        <f>IF(J214="Attribute",
   TEXT(
      IF(COUNTIFS($C$2:C214, C214, $K$2:K214, K214)&gt;1,
         COUNTIFS($C$2:C214, C214, $H$2:H214, H214, $J$2:J214, "Attribute") - 1,
         COUNTIFS($C$2:C214, C214, $H$2:H214, H214, $J$2:J214, "Attribute")
      ),
   "00") &amp;
   IF(COUNTIFS($C$2:C214, C214, $K$2:K214, K214)&gt;1,
      "." &amp; COUNTIFS($C$2:C214, C214, $K$2:K214, K214) - 1,
      ""
   ),
"")</f>
        <v>02</v>
      </c>
      <c r="Q214" s="2" t="s">
        <v>3856</v>
      </c>
      <c r="R214" s="2" t="s">
        <v>2236</v>
      </c>
      <c r="S214" s="2" t="s">
        <v>2170</v>
      </c>
      <c r="U214" s="2" t="s">
        <v>2236</v>
      </c>
      <c r="V214" s="2" t="s">
        <v>2236</v>
      </c>
      <c r="W214" s="2" t="s">
        <v>5897</v>
      </c>
      <c r="Z214" s="2" t="s">
        <v>2236</v>
      </c>
      <c r="AA214" s="2" t="s">
        <v>6754</v>
      </c>
      <c r="AB214" s="2" t="s">
        <v>6754</v>
      </c>
      <c r="AC214" s="2" t="s">
        <v>2640</v>
      </c>
      <c r="AD214" s="2" t="s">
        <v>6731</v>
      </c>
      <c r="AE214" s="2" t="s">
        <v>6822</v>
      </c>
      <c r="AF214" s="2" t="s">
        <v>6598</v>
      </c>
      <c r="AG214" s="2" t="s">
        <v>6196</v>
      </c>
      <c r="AH214" s="2" t="s">
        <v>6196</v>
      </c>
      <c r="AI214" s="2" t="s">
        <v>3109</v>
      </c>
      <c r="AJ214" s="2" t="s">
        <v>6196</v>
      </c>
      <c r="AK214" s="2" t="s">
        <v>2236</v>
      </c>
      <c r="AL214" s="2" t="s">
        <v>2236</v>
      </c>
      <c r="AM214" s="2" t="s">
        <v>6196</v>
      </c>
    </row>
    <row r="215" spans="1:39" ht="15.95" hidden="1">
      <c r="A215" s="2">
        <v>539</v>
      </c>
      <c r="B215" s="2">
        <f t="shared" si="21"/>
        <v>4</v>
      </c>
      <c r="C215" s="2">
        <v>5216</v>
      </c>
      <c r="D215" s="2" t="s">
        <v>7195</v>
      </c>
      <c r="E215" s="2" t="s">
        <v>5716</v>
      </c>
      <c r="F215" s="2" t="s">
        <v>2828</v>
      </c>
      <c r="G215" s="2" t="str">
        <f t="shared" si="18"/>
        <v>2011</v>
      </c>
      <c r="H215" s="1" t="s">
        <v>2236</v>
      </c>
      <c r="I215" s="2" t="s">
        <v>6751</v>
      </c>
      <c r="J215" s="2" t="s">
        <v>6238</v>
      </c>
      <c r="K215" s="2" t="s">
        <v>2860</v>
      </c>
      <c r="L215" s="2" t="str">
        <f>IF(J215="Domain", TEXT(COUNTIF($J$2:J215, "Domain"), "00"), "")</f>
        <v/>
      </c>
      <c r="M215" s="2" t="str">
        <f>IF(J215="Sub-domain", "SD" &amp; TEXT(COUNTIF($J$2:J215, "Sub-domain"), "00"), "")</f>
        <v/>
      </c>
      <c r="N215" s="2" t="e">
        <f t="shared" si="20"/>
        <v>#N/A</v>
      </c>
      <c r="O215" s="2" t="str">
        <f>IF(J215="Domain",
   TEXT(
     COUNTIFS($J$2:J215, "Domain", $C$2:C215, C215),
   "00"),
"")</f>
        <v/>
      </c>
      <c r="P215" s="2" t="str">
        <f>IF(J215="Attribute",
   TEXT(
      IF(COUNTIFS($C$2:C215, C215, $K$2:K215, K215)&gt;1,
         COUNTIFS($C$2:C215, C215, $H$2:H215, H215, $J$2:J215, "Attribute") - 1,
         COUNTIFS($C$2:C215, C215, $H$2:H215, H215, $J$2:J215, "Attribute")
      ),
   "00") &amp;
   IF(COUNTIFS($C$2:C215, C215, $K$2:K215, K215)&gt;1,
      "." &amp; COUNTIFS($C$2:C215, C215, $K$2:K215, K215) - 1,
      ""
   ),
"")</f>
        <v>03</v>
      </c>
      <c r="Q215" s="2" t="s">
        <v>2860</v>
      </c>
      <c r="R215" s="2" t="s">
        <v>2236</v>
      </c>
      <c r="S215" s="2" t="s">
        <v>2170</v>
      </c>
      <c r="U215" s="2" t="s">
        <v>2236</v>
      </c>
      <c r="V215" s="2" t="s">
        <v>2236</v>
      </c>
      <c r="W215" s="2" t="s">
        <v>5723</v>
      </c>
      <c r="Z215" s="2" t="s">
        <v>2236</v>
      </c>
      <c r="AA215" s="2" t="s">
        <v>6887</v>
      </c>
      <c r="AB215" s="2" t="s">
        <v>6887</v>
      </c>
      <c r="AC215" s="2" t="s">
        <v>2640</v>
      </c>
      <c r="AD215" s="2" t="s">
        <v>6731</v>
      </c>
      <c r="AE215" s="2" t="s">
        <v>6781</v>
      </c>
      <c r="AF215" s="2" t="s">
        <v>7196</v>
      </c>
      <c r="AG215" s="2" t="s">
        <v>6196</v>
      </c>
      <c r="AH215" s="2" t="s">
        <v>6196</v>
      </c>
      <c r="AI215" s="2" t="s">
        <v>6762</v>
      </c>
      <c r="AJ215" s="2" t="s">
        <v>6781</v>
      </c>
      <c r="AK215" s="2" t="s">
        <v>2236</v>
      </c>
      <c r="AL215" s="2" t="s">
        <v>2236</v>
      </c>
      <c r="AM215" s="2" t="s">
        <v>6196</v>
      </c>
    </row>
    <row r="216" spans="1:39" ht="15.95" hidden="1">
      <c r="A216" s="2">
        <v>451</v>
      </c>
      <c r="B216" s="2">
        <f t="shared" si="21"/>
        <v>4</v>
      </c>
      <c r="C216" s="2">
        <v>1113</v>
      </c>
      <c r="D216" s="2" t="s">
        <v>7197</v>
      </c>
      <c r="E216" s="2" t="s">
        <v>5478</v>
      </c>
      <c r="F216" s="2" t="s">
        <v>2554</v>
      </c>
      <c r="G216" s="2" t="str">
        <f t="shared" si="18"/>
        <v>2015</v>
      </c>
      <c r="H216" s="2" t="s">
        <v>2640</v>
      </c>
      <c r="I216" s="2" t="s">
        <v>6816</v>
      </c>
      <c r="J216" s="2" t="s">
        <v>6238</v>
      </c>
      <c r="K216" s="2" t="s">
        <v>2860</v>
      </c>
      <c r="L216" s="2" t="str">
        <f>IF(J216="Domain", TEXT(COUNTIF($J$2:J216, "Domain"), "00"), "")</f>
        <v/>
      </c>
      <c r="M216" s="2" t="str">
        <f>IF(J216="Sub-domain", "SD" &amp; TEXT(COUNTIF($J$2:J216, "Sub-domain"), "00"), "")</f>
        <v/>
      </c>
      <c r="N216" s="2" t="e">
        <f t="shared" si="20"/>
        <v>#N/A</v>
      </c>
      <c r="O216" s="2" t="str">
        <f>IF(J216="Domain",
   TEXT(
     COUNTIFS($J$2:J216, "Domain", $C$2:C216, C216),
   "00"),
"")</f>
        <v/>
      </c>
      <c r="P216" s="2" t="str">
        <f>IF(J216="Attribute",
   TEXT(
      IF(COUNTIFS($C$2:C216, C216, $K$2:K216, K216)&gt;1,
         COUNTIFS($C$2:C216, C216, $H$2:H216, H216, $J$2:J216, "Attribute") - 1,
         COUNTIFS($C$2:C216, C216, $H$2:H216, H216, $J$2:J216, "Attribute")
      ),
   "00") &amp;
   IF(COUNTIFS($C$2:C216, C216, $K$2:K216, K216)&gt;1,
      "." &amp; COUNTIFS($C$2:C216, C216, $K$2:K216, K216) - 1,
      ""
   ),
"")</f>
        <v>02</v>
      </c>
      <c r="Q216" s="2" t="s">
        <v>2647</v>
      </c>
      <c r="R216" s="2" t="s">
        <v>2647</v>
      </c>
      <c r="S216" s="2" t="s">
        <v>2170</v>
      </c>
      <c r="U216" s="2" t="s">
        <v>2236</v>
      </c>
      <c r="V216" s="2" t="s">
        <v>2236</v>
      </c>
      <c r="W216" s="2" t="s">
        <v>2236</v>
      </c>
      <c r="Z216" s="2" t="s">
        <v>2236</v>
      </c>
      <c r="AA216" s="2" t="s">
        <v>6887</v>
      </c>
      <c r="AB216" s="2" t="s">
        <v>6887</v>
      </c>
      <c r="AC216" s="2" t="s">
        <v>2640</v>
      </c>
      <c r="AD216" s="2" t="s">
        <v>6731</v>
      </c>
      <c r="AE216" s="2" t="s">
        <v>6781</v>
      </c>
      <c r="AF216" s="2" t="s">
        <v>7198</v>
      </c>
      <c r="AG216" s="2" t="s">
        <v>6196</v>
      </c>
      <c r="AH216" s="2" t="s">
        <v>6196</v>
      </c>
      <c r="AI216" s="83" t="s">
        <v>6762</v>
      </c>
      <c r="AJ216" s="2" t="s">
        <v>6781</v>
      </c>
      <c r="AK216" s="2" t="s">
        <v>2236</v>
      </c>
      <c r="AL216" s="2" t="s">
        <v>2236</v>
      </c>
      <c r="AM216" s="2" t="s">
        <v>7199</v>
      </c>
    </row>
    <row r="217" spans="1:39" ht="15.95" hidden="1" customHeight="1">
      <c r="A217" s="2">
        <v>554</v>
      </c>
      <c r="B217" s="2">
        <f t="shared" si="21"/>
        <v>5</v>
      </c>
      <c r="C217" s="2">
        <v>1170</v>
      </c>
      <c r="D217" s="2" t="s">
        <v>7200</v>
      </c>
      <c r="E217" s="2" t="s">
        <v>5589</v>
      </c>
      <c r="F217" s="2" t="s">
        <v>2227</v>
      </c>
      <c r="G217" s="2" t="str">
        <f t="shared" si="18"/>
        <v>2015</v>
      </c>
      <c r="H217" s="2" t="s">
        <v>2236</v>
      </c>
      <c r="I217" s="2" t="s">
        <v>7134</v>
      </c>
      <c r="J217" s="2" t="s">
        <v>6238</v>
      </c>
      <c r="K217" s="2" t="s">
        <v>2860</v>
      </c>
      <c r="L217" s="2" t="str">
        <f>IF(J217="Domain", TEXT(COUNTIF($J$2:J217, "Domain"), "00"), "")</f>
        <v/>
      </c>
      <c r="M217" s="2" t="str">
        <f>IF(J217="Sub-domain", "SD" &amp; TEXT(COUNTIF($J$2:J217, "Sub-domain"), "00"), "")</f>
        <v/>
      </c>
      <c r="N217" s="2" t="e">
        <f t="shared" si="20"/>
        <v>#N/A</v>
      </c>
      <c r="O217" s="2" t="str">
        <f>IF(J217="Domain",
   TEXT(
     COUNTIFS($J$2:J217, "Domain", $C$2:C217, C217),
   "00"),
"")</f>
        <v/>
      </c>
      <c r="P217" s="2" t="str">
        <f>IF(J217="Attribute",
   TEXT(
      IF(COUNTIFS($C$2:C217, C217, $K$2:K217, K217)&gt;1,
         COUNTIFS($C$2:C217, C217, $H$2:H217, H217, $J$2:J217, "Attribute") - 1,
         COUNTIFS($C$2:C217, C217, $H$2:H217, H217, $J$2:J217, "Attribute")
      ),
   "00") &amp;
   IF(COUNTIFS($C$2:C217, C217, $K$2:K217, K217)&gt;1,
      "." &amp; COUNTIFS($C$2:C217, C217, $K$2:K217, K217) - 1,
      ""
   ),
"")</f>
        <v>10</v>
      </c>
      <c r="Q217" s="2" t="s">
        <v>7201</v>
      </c>
      <c r="R217" s="2" t="s">
        <v>7201</v>
      </c>
      <c r="S217" s="2" t="s">
        <v>2170</v>
      </c>
      <c r="U217" s="2" t="s">
        <v>2236</v>
      </c>
      <c r="V217" s="2" t="s">
        <v>7202</v>
      </c>
      <c r="W217" s="2" t="s">
        <v>2236</v>
      </c>
      <c r="Z217" s="2" t="s">
        <v>2236</v>
      </c>
      <c r="AA217" s="2" t="s">
        <v>6887</v>
      </c>
      <c r="AB217" s="2" t="s">
        <v>6887</v>
      </c>
      <c r="AC217" s="2" t="s">
        <v>2640</v>
      </c>
      <c r="AD217" s="2" t="s">
        <v>6731</v>
      </c>
      <c r="AE217" s="2" t="s">
        <v>6781</v>
      </c>
      <c r="AF217" s="2" t="s">
        <v>7196</v>
      </c>
      <c r="AG217" s="2" t="s">
        <v>6196</v>
      </c>
      <c r="AH217" s="2" t="s">
        <v>6196</v>
      </c>
      <c r="AI217" s="83" t="s">
        <v>6762</v>
      </c>
      <c r="AJ217" s="2" t="s">
        <v>6781</v>
      </c>
      <c r="AK217" s="2" t="s">
        <v>2236</v>
      </c>
      <c r="AL217" s="2" t="s">
        <v>2236</v>
      </c>
      <c r="AM217" s="2" t="s">
        <v>6196</v>
      </c>
    </row>
    <row r="218" spans="1:39" ht="15.95" hidden="1">
      <c r="C218" s="84">
        <v>120</v>
      </c>
      <c r="D218" s="2" t="s">
        <v>7203</v>
      </c>
      <c r="E218" s="2" t="s">
        <v>5965</v>
      </c>
      <c r="F218" s="1" t="s">
        <v>3125</v>
      </c>
      <c r="G218" s="2" t="str">
        <f t="shared" ref="G218:G249" si="22">RIGHT(F218, 4)</f>
        <v>2021</v>
      </c>
      <c r="H218" s="1" t="s">
        <v>2236</v>
      </c>
      <c r="I218" s="85" t="s">
        <v>6950</v>
      </c>
      <c r="J218" s="85" t="s">
        <v>6218</v>
      </c>
      <c r="K218" s="2" t="s">
        <v>2860</v>
      </c>
      <c r="L218" s="2" t="str">
        <f>IF(J218="Domain", TEXT(COUNTIF($J$2:J218, "Domain"), "00"), "")</f>
        <v>21</v>
      </c>
      <c r="M218" s="2" t="str">
        <f>IF(J218="Sub-domain", "SD" &amp; TEXT(COUNTIF($J$2:J218, "Sub-domain"), "00"), "")</f>
        <v/>
      </c>
      <c r="N218" s="2" t="str">
        <f t="shared" si="20"/>
        <v/>
      </c>
      <c r="O218" s="2" t="str">
        <f>IF(J218="Domain",
   TEXT(
     COUNTIFS($J$2:J218, "Domain", $C$2:C218, C218),
   "00"),
"")</f>
        <v>01</v>
      </c>
      <c r="P218" s="2" t="str">
        <f>IF(J218="Attribute",
   TEXT(
      IF(COUNTIFS($C$2:C218, C218, $K$2:K218, K218)&gt;1,
         COUNTIFS($C$2:C218, C218, $H$2:H218, H218, $J$2:J218, "Attribute") - 1,
         COUNTIFS($C$2:C218, C218, $H$2:H218, H218, $J$2:J218, "Attribute")
      ),
   "00") &amp;
   IF(COUNTIFS($C$2:C218, C218, $K$2:K218, K218)&gt;1,
      "." &amp; COUNTIFS($C$2:C218, C218, $K$2:K218, K218) - 1,
      ""
   ),
"")</f>
        <v/>
      </c>
      <c r="Q218" s="2" t="s">
        <v>3154</v>
      </c>
      <c r="R218" s="2" t="s">
        <v>3154</v>
      </c>
      <c r="S218" s="22"/>
      <c r="T218" s="22" t="s">
        <v>3155</v>
      </c>
      <c r="AA218" s="2" t="s">
        <v>6887</v>
      </c>
      <c r="AB218" s="2" t="s">
        <v>6887</v>
      </c>
      <c r="AI218" s="83"/>
      <c r="AL218" s="2"/>
      <c r="AM218" s="2"/>
    </row>
    <row r="219" spans="1:39" ht="15.95" hidden="1">
      <c r="A219" s="2">
        <v>504.1</v>
      </c>
      <c r="B219" s="2">
        <f t="shared" ref="B219:B232" si="23">COUNTIF(Q219:W219,"&lt;&gt;N/A")</f>
        <v>5</v>
      </c>
      <c r="C219" s="2">
        <v>715</v>
      </c>
      <c r="D219" s="2" t="s">
        <v>7204</v>
      </c>
      <c r="E219" s="2" t="s">
        <v>5805</v>
      </c>
      <c r="F219" s="2" t="s">
        <v>2446</v>
      </c>
      <c r="G219" s="2" t="str">
        <f t="shared" si="22"/>
        <v>2018</v>
      </c>
      <c r="H219" s="2" t="s">
        <v>7143</v>
      </c>
      <c r="I219" s="2" t="s">
        <v>6757</v>
      </c>
      <c r="J219" s="2" t="s">
        <v>6238</v>
      </c>
      <c r="K219" s="2" t="s">
        <v>6781</v>
      </c>
      <c r="L219" s="2" t="str">
        <f>IF(J219="Domain", TEXT(COUNTIF($J$2:J219, "Domain"), "00"), "")</f>
        <v/>
      </c>
      <c r="M219" s="2" t="str">
        <f>IF(J219="Sub-domain", "SD" &amp; TEXT(COUNTIF($J$2:J219, "Sub-domain"), "00"), "")</f>
        <v/>
      </c>
      <c r="N219" s="2" t="e">
        <f t="shared" si="20"/>
        <v>#N/A</v>
      </c>
      <c r="O219" s="2" t="str">
        <f>IF(J219="Domain",
   TEXT(
     COUNTIFS($J$2:J219, "Domain", $C$2:C219, C219),
   "00"),
"")</f>
        <v/>
      </c>
      <c r="P219" s="2" t="str">
        <f>IF(J219="Attribute",
   TEXT(
      IF(COUNTIFS($C$2:C219, C219, $K$2:K219, K219)&gt;1,
         COUNTIFS($C$2:C219, C219, $H$2:H219, H219, $J$2:J219, "Attribute") - 1,
         COUNTIFS($C$2:C219, C219, $H$2:H219, H219, $J$2:J219, "Attribute")
      ),
   "00") &amp;
   IF(COUNTIFS($C$2:C219, C219, $K$2:K219, K219)&gt;1,
      "." &amp; COUNTIFS($C$2:C219, C219, $K$2:K219, K219) - 1,
      ""
   ),
"")</f>
        <v>03</v>
      </c>
      <c r="Q219" s="2" t="s">
        <v>7205</v>
      </c>
      <c r="R219" s="2" t="s">
        <v>7205</v>
      </c>
      <c r="S219" s="2" t="s">
        <v>7206</v>
      </c>
      <c r="U219" s="2" t="s">
        <v>2236</v>
      </c>
      <c r="V219" s="2" t="s">
        <v>7207</v>
      </c>
      <c r="W219" s="2" t="s">
        <v>2236</v>
      </c>
      <c r="X219" s="2" t="b">
        <v>0</v>
      </c>
      <c r="Y219" s="2" t="s">
        <v>6608</v>
      </c>
      <c r="Z219" s="2" t="s">
        <v>6196</v>
      </c>
      <c r="AA219" s="2" t="s">
        <v>6887</v>
      </c>
      <c r="AB219" s="2" t="s">
        <v>6887</v>
      </c>
      <c r="AC219" s="2" t="s">
        <v>2640</v>
      </c>
      <c r="AD219" s="2" t="s">
        <v>6731</v>
      </c>
      <c r="AE219" s="2" t="s">
        <v>6781</v>
      </c>
      <c r="AF219" s="2" t="s">
        <v>2236</v>
      </c>
      <c r="AG219" s="2" t="s">
        <v>6196</v>
      </c>
      <c r="AH219" s="83" t="s">
        <v>6196</v>
      </c>
      <c r="AI219" s="83" t="s">
        <v>6762</v>
      </c>
      <c r="AJ219" s="2" t="s">
        <v>6781</v>
      </c>
      <c r="AK219" s="2" t="s">
        <v>2236</v>
      </c>
      <c r="AL219" s="2" t="s">
        <v>6196</v>
      </c>
      <c r="AM219" s="2" t="s">
        <v>6196</v>
      </c>
    </row>
    <row r="220" spans="1:39" ht="15.95" hidden="1">
      <c r="A220" s="2">
        <v>504</v>
      </c>
      <c r="B220" s="2">
        <f t="shared" si="23"/>
        <v>5</v>
      </c>
      <c r="C220" s="2">
        <v>715</v>
      </c>
      <c r="D220" s="2" t="s">
        <v>7208</v>
      </c>
      <c r="E220" s="2" t="s">
        <v>5805</v>
      </c>
      <c r="F220" s="2" t="s">
        <v>2446</v>
      </c>
      <c r="G220" s="2" t="str">
        <f t="shared" si="22"/>
        <v>2018</v>
      </c>
      <c r="H220" s="2" t="s">
        <v>7143</v>
      </c>
      <c r="I220" s="2" t="s">
        <v>6757</v>
      </c>
      <c r="J220" s="2" t="s">
        <v>6238</v>
      </c>
      <c r="K220" s="2" t="s">
        <v>6781</v>
      </c>
      <c r="L220" s="2" t="str">
        <f>IF(J220="Domain", TEXT(COUNTIF($J$2:J220, "Domain"), "00"), "")</f>
        <v/>
      </c>
      <c r="M220" s="2" t="str">
        <f>IF(J220="Sub-domain", "SD" &amp; TEXT(COUNTIF($J$2:J220, "Sub-domain"), "00"), "")</f>
        <v/>
      </c>
      <c r="N220" s="2" t="e">
        <f t="shared" si="20"/>
        <v>#N/A</v>
      </c>
      <c r="O220" s="2" t="str">
        <f>IF(J220="Domain",
   TEXT(
     COUNTIFS($J$2:J220, "Domain", $C$2:C220, C220),
   "00"),
"")</f>
        <v/>
      </c>
      <c r="P220" s="2" t="str">
        <f>IF(J220="Attribute",
   TEXT(
      IF(COUNTIFS($C$2:C220, C220, $K$2:K220, K220)&gt;1,
         COUNTIFS($C$2:C220, C220, $H$2:H220, H220, $J$2:J220, "Attribute") - 1,
         COUNTIFS($C$2:C220, C220, $H$2:H220, H220, $J$2:J220, "Attribute")
      ),
   "00") &amp;
   IF(COUNTIFS($C$2:C220, C220, $K$2:K220, K220)&gt;1,
      "." &amp; COUNTIFS($C$2:C220, C220, $K$2:K220, K220) - 1,
      ""
   ),
"")</f>
        <v>03.1</v>
      </c>
      <c r="Q220" s="2" t="s">
        <v>7209</v>
      </c>
      <c r="R220" s="2" t="s">
        <v>7209</v>
      </c>
      <c r="S220" s="2" t="s">
        <v>7210</v>
      </c>
      <c r="U220" s="2" t="s">
        <v>2236</v>
      </c>
      <c r="V220" s="2" t="s">
        <v>7207</v>
      </c>
      <c r="W220" s="2" t="s">
        <v>2236</v>
      </c>
      <c r="X220" s="2" t="b">
        <v>1</v>
      </c>
      <c r="Y220" s="2" t="s">
        <v>6608</v>
      </c>
      <c r="Z220" s="2" t="s">
        <v>6196</v>
      </c>
      <c r="AA220" s="2" t="s">
        <v>6887</v>
      </c>
      <c r="AB220" s="2" t="s">
        <v>6887</v>
      </c>
      <c r="AC220" s="2" t="s">
        <v>2640</v>
      </c>
      <c r="AD220" s="2" t="s">
        <v>6731</v>
      </c>
      <c r="AE220" s="2" t="s">
        <v>6781</v>
      </c>
      <c r="AF220" s="2" t="s">
        <v>2236</v>
      </c>
      <c r="AG220" s="2" t="s">
        <v>6196</v>
      </c>
      <c r="AH220" s="2" t="s">
        <v>6196</v>
      </c>
      <c r="AI220" s="2" t="s">
        <v>6762</v>
      </c>
      <c r="AJ220" s="2" t="s">
        <v>6781</v>
      </c>
      <c r="AK220" s="2" t="s">
        <v>2236</v>
      </c>
      <c r="AL220" s="2" t="s">
        <v>6196</v>
      </c>
      <c r="AM220" s="2" t="s">
        <v>6196</v>
      </c>
    </row>
    <row r="221" spans="1:39" ht="15.95" hidden="1">
      <c r="A221" s="2">
        <v>80</v>
      </c>
      <c r="B221" s="2">
        <f t="shared" si="23"/>
        <v>6</v>
      </c>
      <c r="C221" s="2">
        <v>5578</v>
      </c>
      <c r="D221" s="2" t="s">
        <v>7211</v>
      </c>
      <c r="E221" s="2" t="s">
        <v>5251</v>
      </c>
      <c r="F221" s="2" t="s">
        <v>4342</v>
      </c>
      <c r="G221" s="2" t="str">
        <f t="shared" si="22"/>
        <v>2001</v>
      </c>
      <c r="H221" s="2" t="s">
        <v>2236</v>
      </c>
      <c r="I221" s="2" t="s">
        <v>3927</v>
      </c>
      <c r="J221" s="2" t="s">
        <v>6238</v>
      </c>
      <c r="K221" s="2" t="s">
        <v>2601</v>
      </c>
      <c r="L221" s="2" t="str">
        <f>IF(J221="Domain", TEXT(COUNTIF($J$2:J221, "Domain"), "00"), "")</f>
        <v/>
      </c>
      <c r="M221" s="2" t="str">
        <f>IF(J221="Sub-domain", "SD" &amp; TEXT(COUNTIF($J$2:J221, "Sub-domain"), "00"), "")</f>
        <v/>
      </c>
      <c r="N221" s="2" t="e">
        <f t="shared" si="20"/>
        <v>#N/A</v>
      </c>
      <c r="O221" s="2" t="str">
        <f>IF(J221="Domain",
   TEXT(
     COUNTIFS($J$2:J221, "Domain", $C$2:C221, C221),
   "00"),
"")</f>
        <v/>
      </c>
      <c r="P221" s="2" t="str">
        <f>IF(J221="Attribute",
   TEXT(
      IF(COUNTIFS($C$2:C221, C221, $K$2:K221, K221)&gt;1,
         COUNTIFS($C$2:C221, C221, $H$2:H221, H221, $J$2:J221, "Attribute") - 1,
         COUNTIFS($C$2:C221, C221, $H$2:H221, H221, $J$2:J221, "Attribute")
      ),
   "00") &amp;
   IF(COUNTIFS($C$2:C221, C221, $K$2:K221, K221)&gt;1,
      "." &amp; COUNTIFS($C$2:C221, C221, $K$2:K221, K221) - 1,
      ""
   ),
"")</f>
        <v>02</v>
      </c>
      <c r="Q221" s="2" t="s">
        <v>7212</v>
      </c>
      <c r="R221" s="2" t="s">
        <v>7212</v>
      </c>
      <c r="S221" s="2" t="s">
        <v>2170</v>
      </c>
      <c r="U221" s="2" t="s">
        <v>7213</v>
      </c>
      <c r="V221" s="2" t="s">
        <v>4385</v>
      </c>
      <c r="W221" s="2" t="s">
        <v>2236</v>
      </c>
      <c r="Z221" s="2" t="s">
        <v>2236</v>
      </c>
      <c r="AA221" s="2" t="s">
        <v>6224</v>
      </c>
      <c r="AB221" s="2" t="s">
        <v>6224</v>
      </c>
      <c r="AC221" s="2" t="s">
        <v>2636</v>
      </c>
      <c r="AD221" s="2" t="s">
        <v>4069</v>
      </c>
      <c r="AE221" s="2" t="s">
        <v>2601</v>
      </c>
      <c r="AF221" s="2" t="s">
        <v>6983</v>
      </c>
      <c r="AG221" s="2" t="s">
        <v>6196</v>
      </c>
      <c r="AH221" s="2" t="s">
        <v>6196</v>
      </c>
      <c r="AI221" s="2" t="s">
        <v>6214</v>
      </c>
      <c r="AJ221" s="2" t="s">
        <v>2601</v>
      </c>
      <c r="AK221" s="2" t="s">
        <v>2236</v>
      </c>
      <c r="AL221" s="2" t="s">
        <v>2236</v>
      </c>
      <c r="AM221" s="2" t="s">
        <v>6986</v>
      </c>
    </row>
    <row r="222" spans="1:39" ht="15.95" hidden="1">
      <c r="A222" s="2">
        <v>75</v>
      </c>
      <c r="B222" s="2">
        <f t="shared" si="23"/>
        <v>5</v>
      </c>
      <c r="C222" s="2">
        <v>2254</v>
      </c>
      <c r="D222" s="2" t="s">
        <v>7214</v>
      </c>
      <c r="E222" s="2" t="s">
        <v>5451</v>
      </c>
      <c r="F222" s="2" t="s">
        <v>3963</v>
      </c>
      <c r="G222" s="2" t="str">
        <f t="shared" si="22"/>
        <v>2004</v>
      </c>
      <c r="H222" s="2" t="s">
        <v>3998</v>
      </c>
      <c r="I222" s="2" t="s">
        <v>3927</v>
      </c>
      <c r="J222" s="2" t="s">
        <v>6237</v>
      </c>
      <c r="K222" s="2" t="s">
        <v>2601</v>
      </c>
      <c r="L222" s="2" t="str">
        <f>IF(J222="Domain", TEXT(COUNTIF($J$2:J222, "Domain"), "00"), "")</f>
        <v/>
      </c>
      <c r="M222" s="2" t="str">
        <f>IF(J222="Sub-domain", "SD" &amp; TEXT(COUNTIF($J$2:J222, "Sub-domain"), "00"), "")</f>
        <v/>
      </c>
      <c r="N222" s="2" t="e">
        <f t="shared" si="20"/>
        <v>#N/A</v>
      </c>
      <c r="O222" s="2" t="str">
        <f>IF(J222="Domain",
   TEXT(
     COUNTIFS($J$2:J222, "Domain", $C$2:C222, C222),
   "00"),
"")</f>
        <v/>
      </c>
      <c r="P222" s="2" t="str">
        <f>IF(J222="Attribute",
   TEXT(
      IF(COUNTIFS($C$2:C222, C222, $K$2:K222, K222)&gt;1,
         COUNTIFS($C$2:C222, C222, $H$2:H222, H222, $J$2:J222, "Attribute") - 1,
         COUNTIFS($C$2:C222, C222, $H$2:H222, H222, $J$2:J222, "Attribute")
      ),
   "00") &amp;
   IF(COUNTIFS($C$2:C222, C222, $K$2:K222, K222)&gt;1,
      "." &amp; COUNTIFS($C$2:C222, C222, $K$2:K222, K222) - 1,
      ""
   ),
"")</f>
        <v>01</v>
      </c>
      <c r="Q222" s="2" t="s">
        <v>7215</v>
      </c>
      <c r="R222" s="2" t="s">
        <v>7215</v>
      </c>
      <c r="S222" s="2" t="s">
        <v>2170</v>
      </c>
      <c r="U222" s="2" t="s">
        <v>2236</v>
      </c>
      <c r="V222" s="2" t="s">
        <v>4012</v>
      </c>
      <c r="W222" s="2" t="s">
        <v>2236</v>
      </c>
      <c r="Z222" s="2" t="s">
        <v>2236</v>
      </c>
      <c r="AA222" s="2" t="s">
        <v>6224</v>
      </c>
      <c r="AB222" s="2" t="s">
        <v>6224</v>
      </c>
      <c r="AC222" s="2" t="s">
        <v>2636</v>
      </c>
      <c r="AD222" s="2" t="s">
        <v>4069</v>
      </c>
      <c r="AE222" s="2" t="s">
        <v>2601</v>
      </c>
      <c r="AF222" s="2" t="s">
        <v>6983</v>
      </c>
      <c r="AG222" s="2" t="s">
        <v>6196</v>
      </c>
      <c r="AH222" s="2" t="s">
        <v>6196</v>
      </c>
      <c r="AI222" s="2" t="s">
        <v>6214</v>
      </c>
      <c r="AJ222" s="2" t="s">
        <v>2601</v>
      </c>
      <c r="AK222" s="2" t="s">
        <v>2236</v>
      </c>
      <c r="AL222" s="2" t="s">
        <v>2236</v>
      </c>
      <c r="AM222" s="2" t="s">
        <v>6986</v>
      </c>
    </row>
    <row r="223" spans="1:39" ht="15.95" hidden="1">
      <c r="A223" s="2">
        <v>510</v>
      </c>
      <c r="B223" s="2">
        <f t="shared" si="23"/>
        <v>5</v>
      </c>
      <c r="C223" s="2">
        <v>2188</v>
      </c>
      <c r="D223" s="2" t="s">
        <v>7216</v>
      </c>
      <c r="E223" s="2" t="s">
        <v>5363</v>
      </c>
      <c r="F223" s="2" t="s">
        <v>3885</v>
      </c>
      <c r="G223" s="2" t="str">
        <f t="shared" si="22"/>
        <v>2005</v>
      </c>
      <c r="H223" s="2" t="s">
        <v>3910</v>
      </c>
      <c r="I223" s="2" t="s">
        <v>6757</v>
      </c>
      <c r="J223" s="2" t="s">
        <v>6238</v>
      </c>
      <c r="K223" s="2" t="s">
        <v>2601</v>
      </c>
      <c r="L223" s="2" t="str">
        <f>IF(J223="Domain", TEXT(COUNTIF($J$2:J223, "Domain"), "00"), "")</f>
        <v/>
      </c>
      <c r="M223" s="2" t="str">
        <f>IF(J223="Sub-domain", "SD" &amp; TEXT(COUNTIF($J$2:J223, "Sub-domain"), "00"), "")</f>
        <v/>
      </c>
      <c r="N223" s="2" t="e">
        <f t="shared" si="20"/>
        <v>#N/A</v>
      </c>
      <c r="O223" s="2" t="str">
        <f>IF(J223="Domain",
   TEXT(
     COUNTIFS($J$2:J223, "Domain", $C$2:C223, C223),
   "00"),
"")</f>
        <v/>
      </c>
      <c r="P223" s="2" t="str">
        <f>IF(J223="Attribute",
   TEXT(
      IF(COUNTIFS($C$2:C223, C223, $K$2:K223, K223)&gt;1,
         COUNTIFS($C$2:C223, C223, $H$2:H223, H223, $J$2:J223, "Attribute") - 1,
         COUNTIFS($C$2:C223, C223, $H$2:H223, H223, $J$2:J223, "Attribute")
      ),
   "00") &amp;
   IF(COUNTIFS($C$2:C223, C223, $K$2:K223, K223)&gt;1,
      "." &amp; COUNTIFS($C$2:C223, C223, $K$2:K223, K223) - 1,
      ""
   ),
"")</f>
        <v>03</v>
      </c>
      <c r="Q223" s="2" t="s">
        <v>3927</v>
      </c>
      <c r="R223" s="2" t="s">
        <v>2236</v>
      </c>
      <c r="S223" s="2" t="s">
        <v>2170</v>
      </c>
      <c r="U223" s="2" t="s">
        <v>5369</v>
      </c>
      <c r="V223" s="2" t="s">
        <v>2236</v>
      </c>
      <c r="W223" s="2" t="s">
        <v>7217</v>
      </c>
      <c r="Z223" s="2" t="s">
        <v>2236</v>
      </c>
      <c r="AA223" s="2" t="s">
        <v>6224</v>
      </c>
      <c r="AB223" s="2" t="s">
        <v>6224</v>
      </c>
      <c r="AC223" s="2" t="s">
        <v>2636</v>
      </c>
      <c r="AD223" s="2" t="s">
        <v>4069</v>
      </c>
      <c r="AE223" s="2" t="s">
        <v>2601</v>
      </c>
      <c r="AF223" s="2" t="s">
        <v>6983</v>
      </c>
      <c r="AG223" s="2" t="s">
        <v>6196</v>
      </c>
      <c r="AH223" s="2" t="s">
        <v>6196</v>
      </c>
      <c r="AI223" s="2" t="s">
        <v>6214</v>
      </c>
      <c r="AJ223" s="2" t="s">
        <v>2601</v>
      </c>
      <c r="AK223" s="2" t="s">
        <v>2236</v>
      </c>
      <c r="AL223" s="2" t="s">
        <v>2236</v>
      </c>
      <c r="AM223" s="2" t="s">
        <v>6986</v>
      </c>
    </row>
    <row r="224" spans="1:39" ht="15.95" hidden="1">
      <c r="A224" s="2">
        <v>66</v>
      </c>
      <c r="B224" s="2">
        <f t="shared" si="23"/>
        <v>4</v>
      </c>
      <c r="C224" s="2">
        <v>2090</v>
      </c>
      <c r="D224" s="2" t="s">
        <v>7218</v>
      </c>
      <c r="E224" s="2" t="s">
        <v>5355</v>
      </c>
      <c r="F224" s="2" t="s">
        <v>3863</v>
      </c>
      <c r="G224" s="2" t="str">
        <f t="shared" si="22"/>
        <v>2006</v>
      </c>
      <c r="H224" s="2" t="s">
        <v>2236</v>
      </c>
      <c r="I224" s="2" t="s">
        <v>3927</v>
      </c>
      <c r="J224" s="2" t="s">
        <v>6238</v>
      </c>
      <c r="K224" s="2" t="s">
        <v>2601</v>
      </c>
      <c r="L224" s="2" t="str">
        <f>IF(J224="Domain", TEXT(COUNTIF($J$2:J224, "Domain"), "00"), "")</f>
        <v/>
      </c>
      <c r="M224" s="2" t="str">
        <f>IF(J224="Sub-domain", "SD" &amp; TEXT(COUNTIF($J$2:J224, "Sub-domain"), "00"), "")</f>
        <v/>
      </c>
      <c r="N224" s="2" t="e">
        <f t="shared" si="20"/>
        <v>#N/A</v>
      </c>
      <c r="O224" s="2" t="str">
        <f>IF(J224="Domain",
   TEXT(
     COUNTIFS($J$2:J224, "Domain", $C$2:C224, C224),
   "00"),
"")</f>
        <v/>
      </c>
      <c r="P224" s="2" t="str">
        <f>IF(J224="Attribute",
   TEXT(
      IF(COUNTIFS($C$2:C224, C224, $K$2:K224, K224)&gt;1,
         COUNTIFS($C$2:C224, C224, $H$2:H224, H224, $J$2:J224, "Attribute") - 1,
         COUNTIFS($C$2:C224, C224, $H$2:H224, H224, $J$2:J224, "Attribute")
      ),
   "00") &amp;
   IF(COUNTIFS($C$2:C224, C224, $K$2:K224, K224)&gt;1,
      "." &amp; COUNTIFS($C$2:C224, C224, $K$2:K224, K224) - 1,
      ""
   ),
"")</f>
        <v>02</v>
      </c>
      <c r="Q224" s="2" t="s">
        <v>3871</v>
      </c>
      <c r="R224" s="2" t="s">
        <v>3871</v>
      </c>
      <c r="S224" s="2" t="s">
        <v>2170</v>
      </c>
      <c r="U224" s="2" t="s">
        <v>2236</v>
      </c>
      <c r="V224" s="2" t="s">
        <v>2236</v>
      </c>
      <c r="W224" s="2" t="s">
        <v>2236</v>
      </c>
      <c r="Z224" s="2" t="s">
        <v>2236</v>
      </c>
      <c r="AA224" s="2" t="s">
        <v>6224</v>
      </c>
      <c r="AB224" s="2" t="s">
        <v>6224</v>
      </c>
      <c r="AC224" s="2" t="s">
        <v>2636</v>
      </c>
      <c r="AD224" s="2" t="s">
        <v>4069</v>
      </c>
      <c r="AE224" s="2" t="s">
        <v>2601</v>
      </c>
      <c r="AF224" s="2" t="s">
        <v>6983</v>
      </c>
      <c r="AG224" s="2" t="s">
        <v>6196</v>
      </c>
      <c r="AH224" s="2" t="s">
        <v>6196</v>
      </c>
      <c r="AI224" s="2" t="s">
        <v>6214</v>
      </c>
      <c r="AJ224" s="2" t="s">
        <v>2601</v>
      </c>
      <c r="AK224" s="2" t="s">
        <v>2236</v>
      </c>
      <c r="AL224" s="2" t="s">
        <v>2236</v>
      </c>
      <c r="AM224" s="2" t="s">
        <v>6986</v>
      </c>
    </row>
    <row r="225" spans="1:39" ht="15.95" hidden="1" customHeight="1">
      <c r="A225" s="2">
        <v>72</v>
      </c>
      <c r="B225" s="2">
        <f t="shared" si="23"/>
        <v>5</v>
      </c>
      <c r="C225" s="2">
        <v>12641</v>
      </c>
      <c r="D225" s="2" t="s">
        <v>7219</v>
      </c>
      <c r="E225" s="2" t="s">
        <v>5470</v>
      </c>
      <c r="F225" s="2" t="s">
        <v>4758</v>
      </c>
      <c r="G225" s="2" t="str">
        <f t="shared" si="22"/>
        <v>2008</v>
      </c>
      <c r="H225" s="2" t="s">
        <v>2236</v>
      </c>
      <c r="I225" s="2" t="s">
        <v>3927</v>
      </c>
      <c r="J225" s="2" t="s">
        <v>6238</v>
      </c>
      <c r="K225" s="2" t="s">
        <v>2601</v>
      </c>
      <c r="L225" s="2" t="str">
        <f>IF(J225="Domain", TEXT(COUNTIF($J$2:J225, "Domain"), "00"), "")</f>
        <v/>
      </c>
      <c r="M225" s="2" t="str">
        <f>IF(J225="Sub-domain", "SD" &amp; TEXT(COUNTIF($J$2:J225, "Sub-domain"), "00"), "")</f>
        <v/>
      </c>
      <c r="N225" s="2" t="e">
        <f t="shared" si="20"/>
        <v>#N/A</v>
      </c>
      <c r="O225" s="2" t="str">
        <f>IF(J225="Domain",
   TEXT(
     COUNTIFS($J$2:J225, "Domain", $C$2:C225, C225),
   "00"),
"")</f>
        <v/>
      </c>
      <c r="P225" s="2" t="str">
        <f>IF(J225="Attribute",
   TEXT(
      IF(COUNTIFS($C$2:C225, C225, $K$2:K225, K225)&gt;1,
         COUNTIFS($C$2:C225, C225, $H$2:H225, H225, $J$2:J225, "Attribute") - 1,
         COUNTIFS($C$2:C225, C225, $H$2:H225, H225, $J$2:J225, "Attribute")
      ),
   "00") &amp;
   IF(COUNTIFS($C$2:C225, C225, $K$2:K225, K225)&gt;1,
      "." &amp; COUNTIFS($C$2:C225, C225, $K$2:K225, K225) - 1,
      ""
   ),
"")</f>
        <v>02</v>
      </c>
      <c r="Q225" s="2" t="s">
        <v>7215</v>
      </c>
      <c r="R225" s="2" t="s">
        <v>7215</v>
      </c>
      <c r="S225" s="2" t="s">
        <v>2170</v>
      </c>
      <c r="U225" s="2" t="s">
        <v>2236</v>
      </c>
      <c r="V225" s="2" t="s">
        <v>2236</v>
      </c>
      <c r="W225" s="2" t="s">
        <v>4771</v>
      </c>
      <c r="Z225" s="2" t="s">
        <v>2236</v>
      </c>
      <c r="AA225" s="2" t="s">
        <v>6224</v>
      </c>
      <c r="AB225" s="2" t="s">
        <v>6224</v>
      </c>
      <c r="AC225" s="2" t="s">
        <v>2636</v>
      </c>
      <c r="AD225" s="2" t="s">
        <v>4069</v>
      </c>
      <c r="AE225" s="2" t="s">
        <v>2601</v>
      </c>
      <c r="AF225" s="2" t="s">
        <v>6983</v>
      </c>
      <c r="AG225" s="2" t="s">
        <v>6196</v>
      </c>
      <c r="AH225" s="2" t="s">
        <v>6196</v>
      </c>
      <c r="AI225" s="2" t="s">
        <v>6214</v>
      </c>
      <c r="AJ225" s="2" t="s">
        <v>2601</v>
      </c>
      <c r="AK225" s="2" t="s">
        <v>2236</v>
      </c>
      <c r="AL225" s="2" t="s">
        <v>2236</v>
      </c>
      <c r="AM225" s="2" t="s">
        <v>6986</v>
      </c>
    </row>
    <row r="226" spans="1:39" ht="15.95" hidden="1" customHeight="1">
      <c r="A226" s="2">
        <v>78</v>
      </c>
      <c r="B226" s="2">
        <f t="shared" si="23"/>
        <v>5</v>
      </c>
      <c r="C226" s="2">
        <v>1912</v>
      </c>
      <c r="D226" s="2" t="s">
        <v>7220</v>
      </c>
      <c r="E226" s="2" t="s">
        <v>6058</v>
      </c>
      <c r="F226" s="2" t="s">
        <v>6059</v>
      </c>
      <c r="G226" s="2" t="str">
        <f t="shared" si="22"/>
        <v>2008</v>
      </c>
      <c r="H226" s="2" t="s">
        <v>2236</v>
      </c>
      <c r="I226" s="2" t="s">
        <v>3927</v>
      </c>
      <c r="J226" s="2" t="s">
        <v>6238</v>
      </c>
      <c r="K226" s="2" t="s">
        <v>2601</v>
      </c>
      <c r="L226" s="2" t="str">
        <f>IF(J226="Domain", TEXT(COUNTIF($J$2:J226, "Domain"), "00"), "")</f>
        <v/>
      </c>
      <c r="M226" s="2" t="str">
        <f>IF(J226="Sub-domain", "SD" &amp; TEXT(COUNTIF($J$2:J226, "Sub-domain"), "00"), "")</f>
        <v/>
      </c>
      <c r="N226" s="2" t="e">
        <f t="shared" si="20"/>
        <v>#N/A</v>
      </c>
      <c r="O226" s="2" t="str">
        <f>IF(J226="Domain",
   TEXT(
     COUNTIFS($J$2:J226, "Domain", $C$2:C226, C226),
   "00"),
"")</f>
        <v/>
      </c>
      <c r="P226" s="2" t="str">
        <f>IF(J226="Attribute",
   TEXT(
      IF(COUNTIFS($C$2:C226, C226, $K$2:K226, K226)&gt;1,
         COUNTIFS($C$2:C226, C226, $H$2:H226, H226, $J$2:J226, "Attribute") - 1,
         COUNTIFS($C$2:C226, C226, $H$2:H226, H226, $J$2:J226, "Attribute")
      ),
   "00") &amp;
   IF(COUNTIFS($C$2:C226, C226, $K$2:K226, K226)&gt;1,
      "." &amp; COUNTIFS($C$2:C226, C226, $K$2:K226, K226) - 1,
      ""
   ),
"")</f>
        <v>05</v>
      </c>
      <c r="Q226" s="2" t="s">
        <v>6088</v>
      </c>
      <c r="R226" s="2" t="s">
        <v>6088</v>
      </c>
      <c r="S226" s="2" t="s">
        <v>2170</v>
      </c>
      <c r="U226" s="2" t="s">
        <v>6085</v>
      </c>
      <c r="V226" s="2" t="s">
        <v>2236</v>
      </c>
      <c r="W226" s="2" t="s">
        <v>2236</v>
      </c>
      <c r="Z226" s="2" t="s">
        <v>2236</v>
      </c>
      <c r="AA226" s="2" t="s">
        <v>6224</v>
      </c>
      <c r="AB226" s="2" t="s">
        <v>6224</v>
      </c>
      <c r="AC226" s="2" t="s">
        <v>2636</v>
      </c>
      <c r="AD226" s="2" t="s">
        <v>4069</v>
      </c>
      <c r="AE226" s="2" t="s">
        <v>2601</v>
      </c>
      <c r="AF226" s="2" t="s">
        <v>6983</v>
      </c>
      <c r="AG226" s="2" t="s">
        <v>6196</v>
      </c>
      <c r="AH226" s="2" t="s">
        <v>6196</v>
      </c>
      <c r="AI226" s="2" t="s">
        <v>6214</v>
      </c>
      <c r="AJ226" s="2" t="s">
        <v>2601</v>
      </c>
      <c r="AK226" s="2" t="s">
        <v>2236</v>
      </c>
      <c r="AL226" s="2" t="s">
        <v>2236</v>
      </c>
      <c r="AM226" s="2" t="s">
        <v>2236</v>
      </c>
    </row>
    <row r="227" spans="1:39" ht="15.95" hidden="1" customHeight="1">
      <c r="A227" s="2">
        <v>83</v>
      </c>
      <c r="B227" s="2">
        <f t="shared" si="23"/>
        <v>7</v>
      </c>
      <c r="C227" s="2">
        <v>12387</v>
      </c>
      <c r="D227" s="2" t="s">
        <v>7221</v>
      </c>
      <c r="E227" s="2" t="s">
        <v>5645</v>
      </c>
      <c r="F227" s="2" t="s">
        <v>4666</v>
      </c>
      <c r="G227" s="2" t="str">
        <f t="shared" si="22"/>
        <v>2010</v>
      </c>
      <c r="H227" s="2" t="s">
        <v>4698</v>
      </c>
      <c r="I227" s="2" t="s">
        <v>3927</v>
      </c>
      <c r="J227" s="2" t="s">
        <v>6238</v>
      </c>
      <c r="K227" s="2" t="s">
        <v>2601</v>
      </c>
      <c r="L227" s="2" t="str">
        <f>IF(J227="Domain", TEXT(COUNTIF($J$2:J227, "Domain"), "00"), "")</f>
        <v/>
      </c>
      <c r="M227" s="2" t="str">
        <f>IF(J227="Sub-domain", "SD" &amp; TEXT(COUNTIF($J$2:J227, "Sub-domain"), "00"), "")</f>
        <v/>
      </c>
      <c r="N227" s="2" t="e">
        <f t="shared" si="20"/>
        <v>#N/A</v>
      </c>
      <c r="O227" s="2" t="str">
        <f>IF(J227="Domain",
   TEXT(
     COUNTIFS($J$2:J227, "Domain", $C$2:C227, C227),
   "00"),
"")</f>
        <v/>
      </c>
      <c r="P227" s="2" t="str">
        <f>IF(J227="Attribute",
   TEXT(
      IF(COUNTIFS($C$2:C227, C227, $K$2:K227, K227)&gt;1,
         COUNTIFS($C$2:C227, C227, $H$2:H227, H227, $J$2:J227, "Attribute") - 1,
         COUNTIFS($C$2:C227, C227, $H$2:H227, H227, $J$2:J227, "Attribute")
      ),
   "00") &amp;
   IF(COUNTIFS($C$2:C227, C227, $K$2:K227, K227)&gt;1,
      "." &amp; COUNTIFS($C$2:C227, C227, $K$2:K227, K227) - 1,
      ""
   ),
"")</f>
        <v>03</v>
      </c>
      <c r="Q227" s="2" t="s">
        <v>4708</v>
      </c>
      <c r="R227" s="2" t="s">
        <v>4708</v>
      </c>
      <c r="S227" s="2" t="s">
        <v>2170</v>
      </c>
      <c r="U227" s="2" t="s">
        <v>5661</v>
      </c>
      <c r="V227" s="2" t="s">
        <v>4710</v>
      </c>
      <c r="W227" s="2" t="s">
        <v>5662</v>
      </c>
      <c r="Z227" s="2" t="s">
        <v>2236</v>
      </c>
      <c r="AA227" s="2" t="s">
        <v>6224</v>
      </c>
      <c r="AB227" s="2" t="s">
        <v>6224</v>
      </c>
      <c r="AC227" s="2" t="s">
        <v>2636</v>
      </c>
      <c r="AD227" s="2" t="s">
        <v>4069</v>
      </c>
      <c r="AE227" s="2" t="s">
        <v>2601</v>
      </c>
      <c r="AF227" s="2" t="s">
        <v>6983</v>
      </c>
      <c r="AG227" s="2" t="s">
        <v>6196</v>
      </c>
      <c r="AH227" s="2" t="s">
        <v>6196</v>
      </c>
      <c r="AI227" s="2" t="s">
        <v>6214</v>
      </c>
      <c r="AJ227" s="2" t="s">
        <v>2601</v>
      </c>
      <c r="AK227" s="2" t="s">
        <v>2236</v>
      </c>
      <c r="AL227" s="2" t="s">
        <v>2236</v>
      </c>
      <c r="AM227" s="2" t="s">
        <v>6986</v>
      </c>
    </row>
    <row r="228" spans="1:39" ht="15.95" hidden="1">
      <c r="A228" s="2">
        <v>81</v>
      </c>
      <c r="B228" s="2">
        <f t="shared" si="23"/>
        <v>6</v>
      </c>
      <c r="C228" s="2">
        <v>1659</v>
      </c>
      <c r="D228" s="2" t="s">
        <v>7222</v>
      </c>
      <c r="E228" s="2" t="s">
        <v>5705</v>
      </c>
      <c r="F228" s="2" t="s">
        <v>3775</v>
      </c>
      <c r="G228" s="2" t="str">
        <f t="shared" si="22"/>
        <v>2011</v>
      </c>
      <c r="H228" s="2" t="s">
        <v>2236</v>
      </c>
      <c r="I228" s="2" t="s">
        <v>3927</v>
      </c>
      <c r="J228" s="2" t="s">
        <v>6238</v>
      </c>
      <c r="K228" s="2" t="s">
        <v>2601</v>
      </c>
      <c r="L228" s="2" t="str">
        <f>IF(J228="Domain", TEXT(COUNTIF($J$2:J228, "Domain"), "00"), "")</f>
        <v/>
      </c>
      <c r="M228" s="2" t="str">
        <f>IF(J228="Sub-domain", "SD" &amp; TEXT(COUNTIF($J$2:J228, "Sub-domain"), "00"), "")</f>
        <v/>
      </c>
      <c r="N228" s="2" t="e">
        <f t="shared" si="20"/>
        <v>#N/A</v>
      </c>
      <c r="O228" s="2" t="str">
        <f>IF(J228="Domain",
   TEXT(
     COUNTIFS($J$2:J228, "Domain", $C$2:C228, C228),
   "00"),
"")</f>
        <v/>
      </c>
      <c r="P228" s="2" t="str">
        <f>IF(J228="Attribute",
   TEXT(
      IF(COUNTIFS($C$2:C228, C228, $K$2:K228, K228)&gt;1,
         COUNTIFS($C$2:C228, C228, $H$2:H228, H228, $J$2:J228, "Attribute") - 1,
         COUNTIFS($C$2:C228, C228, $H$2:H228, H228, $J$2:J228, "Attribute")
      ),
   "00") &amp;
   IF(COUNTIFS($C$2:C228, C228, $K$2:K228, K228)&gt;1,
      "." &amp; COUNTIFS($C$2:C228, C228, $K$2:K228, K228) - 1,
      ""
   ),
"")</f>
        <v>02</v>
      </c>
      <c r="Q228" s="2" t="s">
        <v>7223</v>
      </c>
      <c r="R228" s="2" t="s">
        <v>7223</v>
      </c>
      <c r="S228" s="2" t="s">
        <v>2170</v>
      </c>
      <c r="U228" s="2" t="s">
        <v>3785</v>
      </c>
      <c r="V228" s="2" t="s">
        <v>7224</v>
      </c>
      <c r="W228" s="2" t="s">
        <v>2236</v>
      </c>
      <c r="Z228" s="2" t="s">
        <v>2236</v>
      </c>
      <c r="AA228" s="2" t="s">
        <v>6224</v>
      </c>
      <c r="AB228" s="2" t="s">
        <v>6224</v>
      </c>
      <c r="AC228" s="2" t="s">
        <v>2636</v>
      </c>
      <c r="AD228" s="2" t="s">
        <v>4069</v>
      </c>
      <c r="AE228" s="2" t="s">
        <v>2601</v>
      </c>
      <c r="AF228" s="2" t="s">
        <v>6983</v>
      </c>
      <c r="AG228" s="2" t="s">
        <v>6196</v>
      </c>
      <c r="AH228" s="2" t="s">
        <v>6196</v>
      </c>
      <c r="AI228" s="2" t="s">
        <v>6214</v>
      </c>
      <c r="AJ228" s="2" t="s">
        <v>2601</v>
      </c>
      <c r="AK228" s="2" t="s">
        <v>2236</v>
      </c>
      <c r="AL228" s="2" t="s">
        <v>2236</v>
      </c>
      <c r="AM228" s="2" t="s">
        <v>6986</v>
      </c>
    </row>
    <row r="229" spans="1:39" ht="15.95" hidden="1" customHeight="1">
      <c r="A229" s="2">
        <v>67</v>
      </c>
      <c r="B229" s="2">
        <f t="shared" si="23"/>
        <v>4</v>
      </c>
      <c r="C229" s="2">
        <v>1543</v>
      </c>
      <c r="D229" s="2" t="s">
        <v>7225</v>
      </c>
      <c r="E229" s="2" t="s">
        <v>5582</v>
      </c>
      <c r="F229" s="2" t="s">
        <v>2786</v>
      </c>
      <c r="G229" s="2" t="str">
        <f t="shared" si="22"/>
        <v>2012</v>
      </c>
      <c r="H229" s="2" t="s">
        <v>2236</v>
      </c>
      <c r="I229" s="2" t="s">
        <v>3927</v>
      </c>
      <c r="J229" s="2" t="s">
        <v>6238</v>
      </c>
      <c r="K229" s="2" t="s">
        <v>2601</v>
      </c>
      <c r="L229" s="2" t="str">
        <f>IF(J229="Domain", TEXT(COUNTIF($J$2:J229, "Domain"), "00"), "")</f>
        <v/>
      </c>
      <c r="M229" s="2" t="str">
        <f>IF(J229="Sub-domain", "SD" &amp; TEXT(COUNTIF($J$2:J229, "Sub-domain"), "00"), "")</f>
        <v/>
      </c>
      <c r="N229" s="2" t="e">
        <f t="shared" si="20"/>
        <v>#N/A</v>
      </c>
      <c r="O229" s="2" t="str">
        <f>IF(J229="Domain",
   TEXT(
     COUNTIFS($J$2:J229, "Domain", $C$2:C229, C229),
   "00"),
"")</f>
        <v/>
      </c>
      <c r="P229" s="2" t="str">
        <f>IF(J229="Attribute",
   TEXT(
      IF(COUNTIFS($C$2:C229, C229, $K$2:K229, K229)&gt;1,
         COUNTIFS($C$2:C229, C229, $H$2:H229, H229, $J$2:J229, "Attribute") - 1,
         COUNTIFS($C$2:C229, C229, $H$2:H229, H229, $J$2:J229, "Attribute")
      ),
   "00") &amp;
   IF(COUNTIFS($C$2:C229, C229, $K$2:K229, K229)&gt;1,
      "." &amp; COUNTIFS($C$2:C229, C229, $K$2:K229, K229) - 1,
      ""
   ),
"")</f>
        <v>05</v>
      </c>
      <c r="Q229" s="2" t="s">
        <v>2798</v>
      </c>
      <c r="R229" s="2" t="s">
        <v>2798</v>
      </c>
      <c r="S229" s="2" t="s">
        <v>2170</v>
      </c>
      <c r="U229" s="2" t="s">
        <v>2236</v>
      </c>
      <c r="V229" s="2" t="s">
        <v>2236</v>
      </c>
      <c r="W229" s="2" t="s">
        <v>2236</v>
      </c>
      <c r="Z229" s="2" t="s">
        <v>2236</v>
      </c>
      <c r="AA229" s="2" t="s">
        <v>6224</v>
      </c>
      <c r="AB229" s="2" t="s">
        <v>6224</v>
      </c>
      <c r="AC229" s="2" t="s">
        <v>2636</v>
      </c>
      <c r="AD229" s="2" t="s">
        <v>4069</v>
      </c>
      <c r="AE229" s="2" t="s">
        <v>2601</v>
      </c>
      <c r="AF229" s="2" t="s">
        <v>6983</v>
      </c>
      <c r="AG229" s="2" t="s">
        <v>6196</v>
      </c>
      <c r="AH229" s="2" t="s">
        <v>6196</v>
      </c>
      <c r="AI229" s="2" t="s">
        <v>6214</v>
      </c>
      <c r="AJ229" s="2" t="s">
        <v>2601</v>
      </c>
      <c r="AK229" s="2" t="s">
        <v>2236</v>
      </c>
      <c r="AL229" s="2" t="s">
        <v>2236</v>
      </c>
      <c r="AM229" s="2" t="s">
        <v>6986</v>
      </c>
    </row>
    <row r="230" spans="1:39" ht="15.95" hidden="1">
      <c r="A230" s="2">
        <v>73</v>
      </c>
      <c r="B230" s="2">
        <f t="shared" si="23"/>
        <v>5</v>
      </c>
      <c r="C230" s="2">
        <v>8518</v>
      </c>
      <c r="D230" s="2" t="s">
        <v>7226</v>
      </c>
      <c r="E230" s="2" t="s">
        <v>5686</v>
      </c>
      <c r="F230" s="2" t="s">
        <v>4571</v>
      </c>
      <c r="G230" s="2" t="str">
        <f t="shared" si="22"/>
        <v>2013</v>
      </c>
      <c r="H230" s="2" t="s">
        <v>2236</v>
      </c>
      <c r="I230" s="2" t="s">
        <v>3927</v>
      </c>
      <c r="J230" s="2" t="s">
        <v>6238</v>
      </c>
      <c r="K230" s="2" t="s">
        <v>2601</v>
      </c>
      <c r="L230" s="2" t="str">
        <f>IF(J230="Domain", TEXT(COUNTIF($J$2:J230, "Domain"), "00"), "")</f>
        <v/>
      </c>
      <c r="M230" s="2" t="str">
        <f>IF(J230="Sub-domain", "SD" &amp; TEXT(COUNTIF($J$2:J230, "Sub-domain"), "00"), "")</f>
        <v/>
      </c>
      <c r="N230" s="2" t="e">
        <f t="shared" si="20"/>
        <v>#N/A</v>
      </c>
      <c r="O230" s="2" t="str">
        <f>IF(J230="Domain",
   TEXT(
     COUNTIFS($J$2:J230, "Domain", $C$2:C230, C230),
   "00"),
"")</f>
        <v/>
      </c>
      <c r="P230" s="2" t="str">
        <f>IF(J230="Attribute",
   TEXT(
      IF(COUNTIFS($C$2:C230, C230, $K$2:K230, K230)&gt;1,
         COUNTIFS($C$2:C230, C230, $H$2:H230, H230, $J$2:J230, "Attribute") - 1,
         COUNTIFS($C$2:C230, C230, $H$2:H230, H230, $J$2:J230, "Attribute")
      ),
   "00") &amp;
   IF(COUNTIFS($C$2:C230, C230, $K$2:K230, K230)&gt;1,
      "." &amp; COUNTIFS($C$2:C230, C230, $K$2:K230, K230) - 1,
      ""
   ),
"")</f>
        <v>03</v>
      </c>
      <c r="Q230" s="2" t="s">
        <v>7227</v>
      </c>
      <c r="R230" s="2" t="s">
        <v>7227</v>
      </c>
      <c r="S230" s="2" t="s">
        <v>2170</v>
      </c>
      <c r="U230" s="2" t="s">
        <v>2236</v>
      </c>
      <c r="V230" s="2" t="s">
        <v>2236</v>
      </c>
      <c r="W230" s="2" t="s">
        <v>4588</v>
      </c>
      <c r="Z230" s="2" t="s">
        <v>2236</v>
      </c>
      <c r="AA230" s="2" t="s">
        <v>6224</v>
      </c>
      <c r="AB230" s="2" t="s">
        <v>6224</v>
      </c>
      <c r="AC230" s="2" t="s">
        <v>2636</v>
      </c>
      <c r="AD230" s="2" t="s">
        <v>4069</v>
      </c>
      <c r="AE230" s="2" t="s">
        <v>2601</v>
      </c>
      <c r="AF230" s="2" t="s">
        <v>6983</v>
      </c>
      <c r="AG230" s="2" t="s">
        <v>6196</v>
      </c>
      <c r="AH230" s="2" t="s">
        <v>6196</v>
      </c>
      <c r="AI230" s="2" t="s">
        <v>6214</v>
      </c>
      <c r="AJ230" s="2" t="s">
        <v>2601</v>
      </c>
      <c r="AK230" s="2" t="s">
        <v>2236</v>
      </c>
      <c r="AL230" s="2" t="s">
        <v>2236</v>
      </c>
      <c r="AM230" s="2" t="s">
        <v>6986</v>
      </c>
    </row>
    <row r="231" spans="1:39" ht="15.95" hidden="1" customHeight="1">
      <c r="A231" s="2">
        <v>68</v>
      </c>
      <c r="B231" s="2">
        <f t="shared" si="23"/>
        <v>4</v>
      </c>
      <c r="C231" s="2">
        <v>1444</v>
      </c>
      <c r="D231" s="2" t="s">
        <v>7228</v>
      </c>
      <c r="E231" s="2" t="s">
        <v>5346</v>
      </c>
      <c r="F231" s="2" t="s">
        <v>3694</v>
      </c>
      <c r="G231" s="2" t="str">
        <f t="shared" si="22"/>
        <v>2015</v>
      </c>
      <c r="H231" s="2" t="s">
        <v>2236</v>
      </c>
      <c r="I231" s="2" t="s">
        <v>3927</v>
      </c>
      <c r="J231" s="2" t="s">
        <v>6238</v>
      </c>
      <c r="K231" s="2" t="s">
        <v>2601</v>
      </c>
      <c r="L231" s="2" t="str">
        <f>IF(J231="Domain", TEXT(COUNTIF($J$2:J231, "Domain"), "00"), "")</f>
        <v/>
      </c>
      <c r="M231" s="2" t="str">
        <f>IF(J231="Sub-domain", "SD" &amp; TEXT(COUNTIF($J$2:J231, "Sub-domain"), "00"), "")</f>
        <v/>
      </c>
      <c r="N231" s="2" t="e">
        <f t="shared" si="20"/>
        <v>#N/A</v>
      </c>
      <c r="O231" s="2" t="str">
        <f>IF(J231="Domain",
   TEXT(
     COUNTIFS($J$2:J231, "Domain", $C$2:C231, C231),
   "00"),
"")</f>
        <v/>
      </c>
      <c r="P231" s="2" t="str">
        <f>IF(J231="Attribute",
   TEXT(
      IF(COUNTIFS($C$2:C231, C231, $K$2:K231, K231)&gt;1,
         COUNTIFS($C$2:C231, C231, $H$2:H231, H231, $J$2:J231, "Attribute") - 1,
         COUNTIFS($C$2:C231, C231, $H$2:H231, H231, $J$2:J231, "Attribute")
      ),
   "00") &amp;
   IF(COUNTIFS($C$2:C231, C231, $K$2:K231, K231)&gt;1,
      "." &amp; COUNTIFS($C$2:C231, C231, $K$2:K231, K231) - 1,
      ""
   ),
"")</f>
        <v>10</v>
      </c>
      <c r="Q231" s="2" t="s">
        <v>5347</v>
      </c>
      <c r="R231" s="2" t="s">
        <v>5347</v>
      </c>
      <c r="S231" s="2" t="s">
        <v>2170</v>
      </c>
      <c r="U231" s="2" t="s">
        <v>2236</v>
      </c>
      <c r="V231" s="2" t="s">
        <v>2236</v>
      </c>
      <c r="W231" s="2" t="s">
        <v>2236</v>
      </c>
      <c r="Z231" s="2" t="s">
        <v>2236</v>
      </c>
      <c r="AA231" s="2" t="s">
        <v>6224</v>
      </c>
      <c r="AB231" s="2" t="s">
        <v>6224</v>
      </c>
      <c r="AC231" s="2" t="s">
        <v>6196</v>
      </c>
      <c r="AD231" s="2" t="s">
        <v>6196</v>
      </c>
      <c r="AE231" s="2" t="s">
        <v>2236</v>
      </c>
      <c r="AF231" s="2" t="s">
        <v>2236</v>
      </c>
      <c r="AG231" s="2" t="s">
        <v>6196</v>
      </c>
      <c r="AH231" s="2" t="s">
        <v>6791</v>
      </c>
      <c r="AI231" s="2" t="s">
        <v>6214</v>
      </c>
      <c r="AJ231" s="2" t="s">
        <v>2601</v>
      </c>
      <c r="AK231" s="2" t="s">
        <v>2236</v>
      </c>
      <c r="AL231" s="2" t="s">
        <v>2236</v>
      </c>
      <c r="AM231" s="2" t="s">
        <v>2236</v>
      </c>
    </row>
    <row r="232" spans="1:39" ht="15.95" hidden="1">
      <c r="A232" s="2">
        <v>69</v>
      </c>
      <c r="B232" s="2">
        <f t="shared" si="23"/>
        <v>4</v>
      </c>
      <c r="C232" s="2">
        <v>1113</v>
      </c>
      <c r="D232" s="2" t="s">
        <v>7229</v>
      </c>
      <c r="E232" s="2" t="s">
        <v>5478</v>
      </c>
      <c r="F232" s="2" t="s">
        <v>2554</v>
      </c>
      <c r="G232" s="2" t="str">
        <f t="shared" si="22"/>
        <v>2015</v>
      </c>
      <c r="H232" s="2" t="s">
        <v>2636</v>
      </c>
      <c r="I232" s="2" t="s">
        <v>3927</v>
      </c>
      <c r="J232" s="2" t="s">
        <v>6238</v>
      </c>
      <c r="K232" s="2" t="s">
        <v>2601</v>
      </c>
      <c r="L232" s="2" t="str">
        <f>IF(J232="Domain", TEXT(COUNTIF($J$2:J232, "Domain"), "00"), "")</f>
        <v/>
      </c>
      <c r="M232" s="2" t="str">
        <f>IF(J232="Sub-domain", "SD" &amp; TEXT(COUNTIF($J$2:J232, "Sub-domain"), "00"), "")</f>
        <v/>
      </c>
      <c r="N232" s="2" t="e">
        <f t="shared" si="20"/>
        <v>#N/A</v>
      </c>
      <c r="O232" s="2" t="str">
        <f>IF(J232="Domain",
   TEXT(
     COUNTIFS($J$2:J232, "Domain", $C$2:C232, C232),
   "00"),
"")</f>
        <v/>
      </c>
      <c r="P232" s="2" t="str">
        <f>IF(J232="Attribute",
   TEXT(
      IF(COUNTIFS($C$2:C232, C232, $K$2:K232, K232)&gt;1,
         COUNTIFS($C$2:C232, C232, $H$2:H232, H232, $J$2:J232, "Attribute") - 1,
         COUNTIFS($C$2:C232, C232, $H$2:H232, H232, $J$2:J232, "Attribute")
      ),
   "00") &amp;
   IF(COUNTIFS($C$2:C232, C232, $K$2:K232, K232)&gt;1,
      "." &amp; COUNTIFS($C$2:C232, C232, $K$2:K232, K232) - 1,
      ""
   ),
"")</f>
        <v>03</v>
      </c>
      <c r="Q232" s="2" t="s">
        <v>2643</v>
      </c>
      <c r="R232" s="2" t="s">
        <v>2643</v>
      </c>
      <c r="S232" s="2" t="s">
        <v>2170</v>
      </c>
      <c r="U232" s="2" t="s">
        <v>2236</v>
      </c>
      <c r="V232" s="2" t="s">
        <v>2236</v>
      </c>
      <c r="W232" s="2" t="s">
        <v>2236</v>
      </c>
      <c r="Z232" s="2" t="s">
        <v>2236</v>
      </c>
      <c r="AA232" s="2" t="s">
        <v>6224</v>
      </c>
      <c r="AB232" s="2" t="s">
        <v>6224</v>
      </c>
      <c r="AC232" s="2" t="s">
        <v>2636</v>
      </c>
      <c r="AD232" s="2" t="s">
        <v>4069</v>
      </c>
      <c r="AE232" s="2" t="s">
        <v>2601</v>
      </c>
      <c r="AF232" s="2" t="s">
        <v>2236</v>
      </c>
      <c r="AG232" s="2" t="s">
        <v>6196</v>
      </c>
      <c r="AH232" s="2" t="s">
        <v>6196</v>
      </c>
      <c r="AI232" s="2" t="s">
        <v>6214</v>
      </c>
      <c r="AJ232" s="2" t="s">
        <v>2601</v>
      </c>
      <c r="AK232" s="2" t="s">
        <v>2236</v>
      </c>
      <c r="AL232" s="2" t="s">
        <v>2236</v>
      </c>
      <c r="AM232" s="2" t="s">
        <v>2236</v>
      </c>
    </row>
    <row r="233" spans="1:39" ht="15.95" hidden="1" customHeight="1">
      <c r="C233" s="84">
        <v>1071</v>
      </c>
      <c r="D233" s="2" t="s">
        <v>7230</v>
      </c>
      <c r="E233" s="2" t="s">
        <v>5970</v>
      </c>
      <c r="F233" s="1" t="s">
        <v>2573</v>
      </c>
      <c r="G233" s="2" t="str">
        <f t="shared" si="22"/>
        <v>2015</v>
      </c>
      <c r="H233" s="1" t="s">
        <v>2236</v>
      </c>
      <c r="I233" s="85" t="s">
        <v>6950</v>
      </c>
      <c r="J233" s="85" t="s">
        <v>6218</v>
      </c>
      <c r="K233" s="2" t="s">
        <v>2601</v>
      </c>
      <c r="L233" s="2" t="str">
        <f>IF(J233="Domain", TEXT(COUNTIF($J$2:J233, "Domain"), "00"), "")</f>
        <v>22</v>
      </c>
      <c r="M233" s="2" t="str">
        <f>IF(J233="Sub-domain", "SD" &amp; TEXT(COUNTIF($J$2:J233, "Sub-domain"), "00"), "")</f>
        <v/>
      </c>
      <c r="N233" s="2" t="str">
        <f t="shared" si="20"/>
        <v/>
      </c>
      <c r="O233" s="2" t="str">
        <f>IF(J233="Domain",
   TEXT(
     COUNTIFS($J$2:J233, "Domain", $C$2:C233, C233),
   "00"),
"")</f>
        <v>01</v>
      </c>
      <c r="P233" s="2" t="str">
        <f>IF(J233="Attribute",
   TEXT(
      IF(COUNTIFS($C$2:C233, C233, $K$2:K233, K233)&gt;1,
         COUNTIFS($C$2:C233, C233, $H$2:H233, H233, $J$2:J233, "Attribute") - 1,
         COUNTIFS($C$2:C233, C233, $H$2:H233, H233, $J$2:J233, "Attribute")
      ),
   "00") &amp;
   IF(COUNTIFS($C$2:C233, C233, $K$2:K233, K233)&gt;1,
      "." &amp; COUNTIFS($C$2:C233, C233, $K$2:K233, K233) - 1,
      ""
   ),
"")</f>
        <v/>
      </c>
      <c r="Q233" s="2" t="s">
        <v>2602</v>
      </c>
      <c r="R233" s="2" t="s">
        <v>2602</v>
      </c>
      <c r="S233" s="22"/>
      <c r="T233" s="22" t="s">
        <v>2592</v>
      </c>
      <c r="AA233" s="2" t="s">
        <v>6224</v>
      </c>
      <c r="AB233" s="2" t="s">
        <v>6224</v>
      </c>
      <c r="AL233" s="2"/>
      <c r="AM233" s="2"/>
    </row>
    <row r="234" spans="1:39" ht="15.95" hidden="1">
      <c r="A234" s="2">
        <v>76</v>
      </c>
      <c r="B234" s="2">
        <f t="shared" ref="B234:B247" si="24">COUNTIF(Q234:W234,"&lt;&gt;N/A")</f>
        <v>5</v>
      </c>
      <c r="C234" s="2">
        <v>890</v>
      </c>
      <c r="D234" s="2" t="s">
        <v>7231</v>
      </c>
      <c r="E234" s="2" t="s">
        <v>5695</v>
      </c>
      <c r="F234" s="2" t="s">
        <v>3504</v>
      </c>
      <c r="G234" s="2" t="str">
        <f t="shared" si="22"/>
        <v>2017</v>
      </c>
      <c r="H234" s="2" t="s">
        <v>2236</v>
      </c>
      <c r="I234" s="2" t="s">
        <v>3927</v>
      </c>
      <c r="J234" s="2" t="s">
        <v>6238</v>
      </c>
      <c r="K234" s="2" t="s">
        <v>2601</v>
      </c>
      <c r="L234" s="2" t="str">
        <f>IF(J234="Domain", TEXT(COUNTIF($J$2:J234, "Domain"), "00"), "")</f>
        <v/>
      </c>
      <c r="M234" s="2" t="str">
        <f>IF(J234="Sub-domain", "SD" &amp; TEXT(COUNTIF($J$2:J234, "Sub-domain"), "00"), "")</f>
        <v/>
      </c>
      <c r="N234" s="2" t="e">
        <f t="shared" si="20"/>
        <v>#N/A</v>
      </c>
      <c r="O234" s="2" t="str">
        <f>IF(J234="Domain",
   TEXT(
     COUNTIFS($J$2:J234, "Domain", $C$2:C234, C234),
   "00"),
"")</f>
        <v/>
      </c>
      <c r="P234" s="2" t="str">
        <f>IF(J234="Attribute",
   TEXT(
      IF(COUNTIFS($C$2:C234, C234, $K$2:K234, K234)&gt;1,
         COUNTIFS($C$2:C234, C234, $H$2:H234, H234, $J$2:J234, "Attribute") - 1,
         COUNTIFS($C$2:C234, C234, $H$2:H234, H234, $J$2:J234, "Attribute")
      ),
   "00") &amp;
   IF(COUNTIFS($C$2:C234, C234, $K$2:K234, K234)&gt;1,
      "." &amp; COUNTIFS($C$2:C234, C234, $K$2:K234, K234) - 1,
      ""
   ),
"")</f>
        <v>03</v>
      </c>
      <c r="Q234" s="2" t="s">
        <v>3535</v>
      </c>
      <c r="R234" s="2" t="s">
        <v>3535</v>
      </c>
      <c r="S234" s="2" t="s">
        <v>2170</v>
      </c>
      <c r="U234" s="2" t="s">
        <v>2236</v>
      </c>
      <c r="V234" s="2" t="s">
        <v>5697</v>
      </c>
      <c r="W234" s="2" t="s">
        <v>2236</v>
      </c>
      <c r="Z234" s="2" t="s">
        <v>2236</v>
      </c>
      <c r="AA234" s="2" t="s">
        <v>6224</v>
      </c>
      <c r="AB234" s="2" t="s">
        <v>6224</v>
      </c>
      <c r="AC234" s="2" t="s">
        <v>2636</v>
      </c>
      <c r="AD234" s="2" t="s">
        <v>4069</v>
      </c>
      <c r="AE234" s="2" t="s">
        <v>2601</v>
      </c>
      <c r="AF234" s="2" t="s">
        <v>6983</v>
      </c>
      <c r="AG234" s="2" t="s">
        <v>6196</v>
      </c>
      <c r="AH234" s="2" t="s">
        <v>6196</v>
      </c>
      <c r="AI234" s="2" t="s">
        <v>6214</v>
      </c>
      <c r="AJ234" s="2" t="s">
        <v>2601</v>
      </c>
      <c r="AK234" s="2" t="s">
        <v>2236</v>
      </c>
      <c r="AL234" s="2" t="s">
        <v>2236</v>
      </c>
      <c r="AM234" s="2" t="s">
        <v>6986</v>
      </c>
    </row>
    <row r="235" spans="1:39" ht="15.95" hidden="1" customHeight="1">
      <c r="A235" s="2">
        <v>82</v>
      </c>
      <c r="B235" s="2">
        <f t="shared" si="24"/>
        <v>6</v>
      </c>
      <c r="C235" s="2">
        <v>718</v>
      </c>
      <c r="D235" s="2" t="s">
        <v>7232</v>
      </c>
      <c r="E235" s="2" t="s">
        <v>5313</v>
      </c>
      <c r="F235" s="2" t="s">
        <v>3429</v>
      </c>
      <c r="G235" s="2" t="str">
        <f t="shared" si="22"/>
        <v>2018</v>
      </c>
      <c r="H235" s="2" t="s">
        <v>2236</v>
      </c>
      <c r="I235" s="2" t="s">
        <v>3927</v>
      </c>
      <c r="J235" s="2" t="s">
        <v>6238</v>
      </c>
      <c r="K235" s="2" t="s">
        <v>2601</v>
      </c>
      <c r="L235" s="2" t="str">
        <f>IF(J235="Domain", TEXT(COUNTIF($J$2:J235, "Domain"), "00"), "")</f>
        <v/>
      </c>
      <c r="M235" s="2" t="str">
        <f>IF(J235="Sub-domain", "SD" &amp; TEXT(COUNTIF($J$2:J235, "Sub-domain"), "00"), "")</f>
        <v/>
      </c>
      <c r="N235" s="2" t="e">
        <f t="shared" si="20"/>
        <v>#N/A</v>
      </c>
      <c r="O235" s="2" t="str">
        <f>IF(J235="Domain",
   TEXT(
     COUNTIFS($J$2:J235, "Domain", $C$2:C235, C235),
   "00"),
"")</f>
        <v/>
      </c>
      <c r="P235" s="2" t="str">
        <f>IF(J235="Attribute",
   TEXT(
      IF(COUNTIFS($C$2:C235, C235, $K$2:K235, K235)&gt;1,
         COUNTIFS($C$2:C235, C235, $H$2:H235, H235, $J$2:J235, "Attribute") - 1,
         COUNTIFS($C$2:C235, C235, $H$2:H235, H235, $J$2:J235, "Attribute")
      ),
   "00") &amp;
   IF(COUNTIFS($C$2:C235, C235, $K$2:K235, K235)&gt;1,
      "." &amp; COUNTIFS($C$2:C235, C235, $K$2:K235, K235) - 1,
      ""
   ),
"")</f>
        <v>02</v>
      </c>
      <c r="Q235" s="2" t="s">
        <v>7233</v>
      </c>
      <c r="R235" s="2" t="s">
        <v>7233</v>
      </c>
      <c r="S235" s="2" t="s">
        <v>2170</v>
      </c>
      <c r="U235" s="2" t="s">
        <v>7234</v>
      </c>
      <c r="V235" s="2" t="s">
        <v>5324</v>
      </c>
      <c r="W235" s="2" t="s">
        <v>2236</v>
      </c>
      <c r="Z235" s="2" t="s">
        <v>2236</v>
      </c>
      <c r="AA235" s="2" t="s">
        <v>6224</v>
      </c>
      <c r="AB235" s="2" t="s">
        <v>6224</v>
      </c>
      <c r="AC235" s="2" t="s">
        <v>2636</v>
      </c>
      <c r="AD235" s="2" t="s">
        <v>4069</v>
      </c>
      <c r="AE235" s="2" t="s">
        <v>2601</v>
      </c>
      <c r="AF235" s="2" t="s">
        <v>6983</v>
      </c>
      <c r="AG235" s="2" t="s">
        <v>6196</v>
      </c>
      <c r="AH235" s="2" t="s">
        <v>6196</v>
      </c>
      <c r="AI235" s="2" t="s">
        <v>6214</v>
      </c>
      <c r="AJ235" s="2" t="s">
        <v>2601</v>
      </c>
      <c r="AK235" s="2" t="s">
        <v>2236</v>
      </c>
      <c r="AL235" s="2" t="s">
        <v>2236</v>
      </c>
      <c r="AM235" s="2" t="s">
        <v>6986</v>
      </c>
    </row>
    <row r="236" spans="1:39" ht="15.95" hidden="1">
      <c r="A236" s="2">
        <v>71</v>
      </c>
      <c r="B236" s="2">
        <f t="shared" si="24"/>
        <v>4</v>
      </c>
      <c r="C236" s="2">
        <v>132</v>
      </c>
      <c r="D236" s="2" t="s">
        <v>7235</v>
      </c>
      <c r="E236" s="2" t="s">
        <v>6673</v>
      </c>
      <c r="F236" s="2" t="s">
        <v>3160</v>
      </c>
      <c r="G236" s="2" t="str">
        <f t="shared" si="22"/>
        <v>2020</v>
      </c>
      <c r="H236" s="2" t="s">
        <v>2236</v>
      </c>
      <c r="I236" s="2" t="s">
        <v>3927</v>
      </c>
      <c r="J236" s="2" t="s">
        <v>6238</v>
      </c>
      <c r="K236" s="2" t="s">
        <v>2601</v>
      </c>
      <c r="L236" s="2" t="str">
        <f>IF(J236="Domain", TEXT(COUNTIF($J$2:J236, "Domain"), "00"), "")</f>
        <v/>
      </c>
      <c r="M236" s="2" t="str">
        <f>IF(J236="Sub-domain", "SD" &amp; TEXT(COUNTIF($J$2:J236, "Sub-domain"), "00"), "")</f>
        <v/>
      </c>
      <c r="N236" s="2" t="e">
        <f t="shared" si="20"/>
        <v>#N/A</v>
      </c>
      <c r="O236" s="2" t="str">
        <f>IF(J236="Domain",
   TEXT(
     COUNTIFS($J$2:J236, "Domain", $C$2:C236, C236),
   "00"),
"")</f>
        <v/>
      </c>
      <c r="P236" s="2" t="str">
        <f>IF(J236="Attribute",
   TEXT(
      IF(COUNTIFS($C$2:C236, C236, $K$2:K236, K236)&gt;1,
         COUNTIFS($C$2:C236, C236, $H$2:H236, H236, $J$2:J236, "Attribute") - 1,
         COUNTIFS($C$2:C236, C236, $H$2:H236, H236, $J$2:J236, "Attribute")
      ),
   "00") &amp;
   IF(COUNTIFS($C$2:C236, C236, $K$2:K236, K236)&gt;1,
      "." &amp; COUNTIFS($C$2:C236, C236, $K$2:K236, K236) - 1,
      ""
   ),
"")</f>
        <v>02</v>
      </c>
      <c r="Q236" s="2" t="s">
        <v>3173</v>
      </c>
      <c r="R236" s="2" t="s">
        <v>3173</v>
      </c>
      <c r="S236" s="2" t="s">
        <v>2170</v>
      </c>
      <c r="U236" s="2" t="s">
        <v>2236</v>
      </c>
      <c r="V236" s="2" t="s">
        <v>2236</v>
      </c>
      <c r="W236" s="2" t="s">
        <v>2236</v>
      </c>
      <c r="Z236" s="2" t="s">
        <v>2236</v>
      </c>
      <c r="AA236" s="2" t="s">
        <v>6224</v>
      </c>
      <c r="AB236" s="2" t="s">
        <v>6224</v>
      </c>
      <c r="AC236" s="2" t="s">
        <v>2636</v>
      </c>
      <c r="AD236" s="2" t="s">
        <v>4069</v>
      </c>
      <c r="AE236" s="2" t="s">
        <v>2601</v>
      </c>
      <c r="AF236" s="2" t="s">
        <v>6983</v>
      </c>
      <c r="AG236" s="2" t="s">
        <v>6196</v>
      </c>
      <c r="AH236" s="2" t="s">
        <v>6196</v>
      </c>
      <c r="AI236" s="2" t="s">
        <v>6214</v>
      </c>
      <c r="AJ236" s="2" t="s">
        <v>2601</v>
      </c>
      <c r="AK236" s="2" t="s">
        <v>2236</v>
      </c>
      <c r="AL236" s="2" t="s">
        <v>2236</v>
      </c>
      <c r="AM236" s="2" t="s">
        <v>6986</v>
      </c>
    </row>
    <row r="237" spans="1:39" ht="15.95" hidden="1" customHeight="1">
      <c r="A237" s="2">
        <v>74</v>
      </c>
      <c r="B237" s="2">
        <f t="shared" si="24"/>
        <v>5</v>
      </c>
      <c r="C237" s="2">
        <v>3257</v>
      </c>
      <c r="D237" s="2" t="s">
        <v>7236</v>
      </c>
      <c r="E237" s="2" t="s">
        <v>5631</v>
      </c>
      <c r="F237" s="2" t="s">
        <v>4239</v>
      </c>
      <c r="G237" s="2" t="str">
        <f t="shared" si="22"/>
        <v>2021</v>
      </c>
      <c r="H237" s="2" t="s">
        <v>2236</v>
      </c>
      <c r="I237" s="2" t="s">
        <v>3927</v>
      </c>
      <c r="J237" s="2" t="s">
        <v>6238</v>
      </c>
      <c r="K237" s="2" t="s">
        <v>2601</v>
      </c>
      <c r="L237" s="2" t="str">
        <f>IF(J237="Domain", TEXT(COUNTIF($J$2:J237, "Domain"), "00"), "")</f>
        <v/>
      </c>
      <c r="M237" s="2" t="str">
        <f>IF(J237="Sub-domain", "SD" &amp; TEXT(COUNTIF($J$2:J237, "Sub-domain"), "00"), "")</f>
        <v/>
      </c>
      <c r="N237" s="2" t="e">
        <f t="shared" si="20"/>
        <v>#N/A</v>
      </c>
      <c r="O237" s="2" t="str">
        <f>IF(J237="Domain",
   TEXT(
     COUNTIFS($J$2:J237, "Domain", $C$2:C237, C237),
   "00"),
"")</f>
        <v/>
      </c>
      <c r="P237" s="2" t="str">
        <f>IF(J237="Attribute",
   TEXT(
      IF(COUNTIFS($C$2:C237, C237, $K$2:K237, K237)&gt;1,
         COUNTIFS($C$2:C237, C237, $H$2:H237, H237, $J$2:J237, "Attribute") - 1,
         COUNTIFS($C$2:C237, C237, $H$2:H237, H237, $J$2:J237, "Attribute")
      ),
   "00") &amp;
   IF(COUNTIFS($C$2:C237, C237, $K$2:K237, K237)&gt;1,
      "." &amp; COUNTIFS($C$2:C237, C237, $K$2:K237, K237) - 1,
      ""
   ),
"")</f>
        <v>01</v>
      </c>
      <c r="Q237" s="2" t="s">
        <v>7215</v>
      </c>
      <c r="R237" s="2" t="s">
        <v>7215</v>
      </c>
      <c r="S237" s="2" t="s">
        <v>2170</v>
      </c>
      <c r="U237" s="2" t="s">
        <v>2236</v>
      </c>
      <c r="V237" s="2" t="s">
        <v>2236</v>
      </c>
      <c r="W237" s="2" t="s">
        <v>4253</v>
      </c>
      <c r="Z237" s="2" t="s">
        <v>2236</v>
      </c>
      <c r="AA237" s="2" t="s">
        <v>6224</v>
      </c>
      <c r="AB237" s="2" t="s">
        <v>6224</v>
      </c>
      <c r="AC237" s="2" t="s">
        <v>2636</v>
      </c>
      <c r="AD237" s="2" t="s">
        <v>4069</v>
      </c>
      <c r="AE237" s="2" t="s">
        <v>2601</v>
      </c>
      <c r="AF237" s="2" t="s">
        <v>6983</v>
      </c>
      <c r="AG237" s="2" t="s">
        <v>6196</v>
      </c>
      <c r="AH237" s="2" t="s">
        <v>6196</v>
      </c>
      <c r="AI237" s="2" t="s">
        <v>6214</v>
      </c>
      <c r="AJ237" s="2" t="s">
        <v>2601</v>
      </c>
      <c r="AK237" s="2" t="s">
        <v>2236</v>
      </c>
      <c r="AL237" s="2" t="s">
        <v>2236</v>
      </c>
      <c r="AM237" s="2" t="s">
        <v>6986</v>
      </c>
    </row>
    <row r="238" spans="1:39" ht="15.95" hidden="1" customHeight="1">
      <c r="A238" s="2">
        <v>79</v>
      </c>
      <c r="B238" s="2">
        <f t="shared" si="24"/>
        <v>5</v>
      </c>
      <c r="C238" s="2">
        <v>223</v>
      </c>
      <c r="D238" s="2" t="s">
        <v>7237</v>
      </c>
      <c r="E238" s="2" t="s">
        <v>6145</v>
      </c>
      <c r="F238" s="2" t="s">
        <v>6146</v>
      </c>
      <c r="G238" s="2" t="str">
        <f t="shared" si="22"/>
        <v>2021</v>
      </c>
      <c r="H238" s="2" t="s">
        <v>6170</v>
      </c>
      <c r="I238" s="2" t="s">
        <v>3927</v>
      </c>
      <c r="J238" s="2" t="s">
        <v>6238</v>
      </c>
      <c r="K238" s="2" t="s">
        <v>2601</v>
      </c>
      <c r="L238" s="2" t="str">
        <f>IF(J238="Domain", TEXT(COUNTIF($J$2:J238, "Domain"), "00"), "")</f>
        <v/>
      </c>
      <c r="M238" s="2" t="str">
        <f>IF(J238="Sub-domain", "SD" &amp; TEXT(COUNTIF($J$2:J238, "Sub-domain"), "00"), "")</f>
        <v/>
      </c>
      <c r="N238" s="2" t="e">
        <f t="shared" si="20"/>
        <v>#N/A</v>
      </c>
      <c r="O238" s="2" t="str">
        <f>IF(J238="Domain",
   TEXT(
     COUNTIFS($J$2:J238, "Domain", $C$2:C238, C238),
   "00"),
"")</f>
        <v/>
      </c>
      <c r="P238" s="2" t="str">
        <f>IF(J238="Attribute",
   TEXT(
      IF(COUNTIFS($C$2:C238, C238, $K$2:K238, K238)&gt;1,
         COUNTIFS($C$2:C238, C238, $H$2:H238, H238, $J$2:J238, "Attribute") - 1,
         COUNTIFS($C$2:C238, C238, $H$2:H238, H238, $J$2:J238, "Attribute")
      ),
   "00") &amp;
   IF(COUNTIFS($C$2:C238, C238, $K$2:K238, K238)&gt;1,
      "." &amp; COUNTIFS($C$2:C238, C238, $K$2:K238, K238) - 1,
      ""
   ),
"")</f>
        <v>03</v>
      </c>
      <c r="Q238" s="2" t="s">
        <v>6175</v>
      </c>
      <c r="R238" s="2" t="s">
        <v>6175</v>
      </c>
      <c r="S238" s="2" t="s">
        <v>2170</v>
      </c>
      <c r="U238" s="2" t="s">
        <v>2236</v>
      </c>
      <c r="V238" s="2" t="s">
        <v>2236</v>
      </c>
      <c r="W238" s="2" t="s">
        <v>6173</v>
      </c>
      <c r="Z238" s="2" t="s">
        <v>2236</v>
      </c>
      <c r="AA238" s="2" t="s">
        <v>6224</v>
      </c>
      <c r="AB238" s="2" t="s">
        <v>6224</v>
      </c>
      <c r="AC238" s="2" t="s">
        <v>2636</v>
      </c>
      <c r="AD238" s="2" t="s">
        <v>4069</v>
      </c>
      <c r="AE238" s="2" t="s">
        <v>2601</v>
      </c>
      <c r="AF238" s="2" t="s">
        <v>6744</v>
      </c>
      <c r="AG238" s="2" t="s">
        <v>6196</v>
      </c>
      <c r="AH238" s="2" t="s">
        <v>6196</v>
      </c>
      <c r="AI238" s="2" t="s">
        <v>6214</v>
      </c>
      <c r="AJ238" s="2" t="s">
        <v>2601</v>
      </c>
      <c r="AK238" s="2" t="s">
        <v>2236</v>
      </c>
      <c r="AL238" s="2" t="s">
        <v>2236</v>
      </c>
      <c r="AM238" s="2" t="s">
        <v>2236</v>
      </c>
    </row>
    <row r="239" spans="1:39" ht="15.95" hidden="1" customHeight="1">
      <c r="A239" s="2">
        <v>77</v>
      </c>
      <c r="B239" s="2">
        <f t="shared" si="24"/>
        <v>5</v>
      </c>
      <c r="C239" s="2">
        <v>105</v>
      </c>
      <c r="D239" s="2" t="s">
        <v>7238</v>
      </c>
      <c r="E239" s="2" t="s">
        <v>5745</v>
      </c>
      <c r="F239" s="2" t="s">
        <v>3028</v>
      </c>
      <c r="G239" s="2" t="str">
        <f t="shared" si="22"/>
        <v>2022</v>
      </c>
      <c r="H239" s="2" t="s">
        <v>2236</v>
      </c>
      <c r="I239" s="2" t="s">
        <v>3927</v>
      </c>
      <c r="J239" s="2" t="s">
        <v>6238</v>
      </c>
      <c r="K239" s="2" t="s">
        <v>2601</v>
      </c>
      <c r="L239" s="2" t="str">
        <f>IF(J239="Domain", TEXT(COUNTIF($J$2:J239, "Domain"), "00"), "")</f>
        <v/>
      </c>
      <c r="M239" s="2" t="str">
        <f>IF(J239="Sub-domain", "SD" &amp; TEXT(COUNTIF($J$2:J239, "Sub-domain"), "00"), "")</f>
        <v/>
      </c>
      <c r="N239" s="2" t="e">
        <f t="shared" si="20"/>
        <v>#N/A</v>
      </c>
      <c r="O239" s="2" t="str">
        <f>IF(J239="Domain",
   TEXT(
     COUNTIFS($J$2:J239, "Domain", $C$2:C239, C239),
   "00"),
"")</f>
        <v/>
      </c>
      <c r="P239" s="2" t="str">
        <f>IF(J239="Attribute",
   TEXT(
      IF(COUNTIFS($C$2:C239, C239, $K$2:K239, K239)&gt;1,
         COUNTIFS($C$2:C239, C239, $H$2:H239, H239, $J$2:J239, "Attribute") - 1,
         COUNTIFS($C$2:C239, C239, $H$2:H239, H239, $J$2:J239, "Attribute")
      ),
   "00") &amp;
   IF(COUNTIFS($C$2:C239, C239, $K$2:K239, K239)&gt;1,
      "." &amp; COUNTIFS($C$2:C239, C239, $K$2:K239, K239) - 1,
      ""
   ),
"")</f>
        <v>02</v>
      </c>
      <c r="Q239" s="2" t="s">
        <v>3045</v>
      </c>
      <c r="R239" s="2" t="s">
        <v>3045</v>
      </c>
      <c r="S239" s="2" t="s">
        <v>2170</v>
      </c>
      <c r="U239" s="2" t="s">
        <v>2236</v>
      </c>
      <c r="V239" s="2" t="s">
        <v>5750</v>
      </c>
      <c r="W239" s="2" t="s">
        <v>2236</v>
      </c>
      <c r="Z239" s="2" t="s">
        <v>2236</v>
      </c>
      <c r="AA239" s="2" t="s">
        <v>6224</v>
      </c>
      <c r="AB239" s="2" t="s">
        <v>6224</v>
      </c>
      <c r="AC239" s="2" t="s">
        <v>2636</v>
      </c>
      <c r="AD239" s="2" t="s">
        <v>4069</v>
      </c>
      <c r="AE239" s="2" t="s">
        <v>2601</v>
      </c>
      <c r="AF239" s="2" t="s">
        <v>6983</v>
      </c>
      <c r="AG239" s="2" t="s">
        <v>6196</v>
      </c>
      <c r="AH239" s="2" t="s">
        <v>6196</v>
      </c>
      <c r="AI239" s="2" t="s">
        <v>6214</v>
      </c>
      <c r="AJ239" s="2" t="s">
        <v>2601</v>
      </c>
      <c r="AK239" s="2" t="s">
        <v>2236</v>
      </c>
      <c r="AL239" s="2" t="s">
        <v>2236</v>
      </c>
      <c r="AM239" s="2" t="s">
        <v>6986</v>
      </c>
    </row>
    <row r="240" spans="1:39" ht="15.95" hidden="1" customHeight="1">
      <c r="A240" s="2">
        <v>70</v>
      </c>
      <c r="B240" s="2">
        <f t="shared" si="24"/>
        <v>4</v>
      </c>
      <c r="C240" s="2">
        <v>193</v>
      </c>
      <c r="D240" s="2" t="s">
        <v>7239</v>
      </c>
      <c r="E240" s="2" t="s">
        <v>5767</v>
      </c>
      <c r="F240" s="2" t="s">
        <v>3276</v>
      </c>
      <c r="G240" s="2" t="str">
        <f t="shared" si="22"/>
        <v>2022</v>
      </c>
      <c r="H240" s="2" t="s">
        <v>2236</v>
      </c>
      <c r="I240" s="2" t="s">
        <v>3927</v>
      </c>
      <c r="J240" s="2" t="s">
        <v>6238</v>
      </c>
      <c r="K240" s="2" t="s">
        <v>2601</v>
      </c>
      <c r="L240" s="2" t="str">
        <f>IF(J240="Domain", TEXT(COUNTIF($J$2:J240, "Domain"), "00"), "")</f>
        <v/>
      </c>
      <c r="M240" s="2" t="str">
        <f>IF(J240="Sub-domain", "SD" &amp; TEXT(COUNTIF($J$2:J240, "Sub-domain"), "00"), "")</f>
        <v/>
      </c>
      <c r="N240" s="2" t="e">
        <f t="shared" si="20"/>
        <v>#N/A</v>
      </c>
      <c r="O240" s="2" t="str">
        <f>IF(J240="Domain",
   TEXT(
     COUNTIFS($J$2:J240, "Domain", $C$2:C240, C240),
   "00"),
"")</f>
        <v/>
      </c>
      <c r="P240" s="2" t="str">
        <f>IF(J240="Attribute",
   TEXT(
      IF(COUNTIFS($C$2:C240, C240, $K$2:K240, K240)&gt;1,
         COUNTIFS($C$2:C240, C240, $H$2:H240, H240, $J$2:J240, "Attribute") - 1,
         COUNTIFS($C$2:C240, C240, $H$2:H240, H240, $J$2:J240, "Attribute")
      ),
   "00") &amp;
   IF(COUNTIFS($C$2:C240, C240, $K$2:K240, K240)&gt;1,
      "." &amp; COUNTIFS($C$2:C240, C240, $K$2:K240, K240) - 1,
      ""
   ),
"")</f>
        <v>02</v>
      </c>
      <c r="Q240" s="2" t="s">
        <v>3289</v>
      </c>
      <c r="R240" s="2" t="s">
        <v>3289</v>
      </c>
      <c r="S240" s="2" t="s">
        <v>2170</v>
      </c>
      <c r="U240" s="2" t="s">
        <v>2236</v>
      </c>
      <c r="V240" s="2" t="s">
        <v>2236</v>
      </c>
      <c r="W240" s="2" t="s">
        <v>2236</v>
      </c>
      <c r="Z240" s="2" t="s">
        <v>2236</v>
      </c>
      <c r="AA240" s="2" t="s">
        <v>6224</v>
      </c>
      <c r="AB240" s="2" t="s">
        <v>6224</v>
      </c>
      <c r="AC240" s="2" t="s">
        <v>2636</v>
      </c>
      <c r="AD240" s="2" t="s">
        <v>4069</v>
      </c>
      <c r="AE240" s="2" t="s">
        <v>2601</v>
      </c>
      <c r="AF240" s="2" t="s">
        <v>6983</v>
      </c>
      <c r="AG240" s="2" t="s">
        <v>6196</v>
      </c>
      <c r="AH240" s="2" t="s">
        <v>6196</v>
      </c>
      <c r="AI240" s="2" t="s">
        <v>6214</v>
      </c>
      <c r="AJ240" s="2" t="s">
        <v>2601</v>
      </c>
      <c r="AK240" s="2" t="s">
        <v>2236</v>
      </c>
      <c r="AL240" s="2" t="s">
        <v>2236</v>
      </c>
      <c r="AM240" s="2" t="s">
        <v>6986</v>
      </c>
    </row>
    <row r="241" spans="1:39" ht="15.95" hidden="1" customHeight="1">
      <c r="A241" s="2">
        <v>84</v>
      </c>
      <c r="B241" s="2">
        <f t="shared" si="24"/>
        <v>7</v>
      </c>
      <c r="C241" s="2">
        <v>23</v>
      </c>
      <c r="D241" s="65" t="s">
        <v>7240</v>
      </c>
      <c r="E241" s="2" t="s">
        <v>5226</v>
      </c>
      <c r="F241" s="2" t="s">
        <v>2401</v>
      </c>
      <c r="G241" s="2" t="str">
        <f t="shared" si="22"/>
        <v>2023</v>
      </c>
      <c r="H241" s="2" t="s">
        <v>2236</v>
      </c>
      <c r="I241" s="2" t="s">
        <v>3927</v>
      </c>
      <c r="J241" s="2" t="s">
        <v>6238</v>
      </c>
      <c r="K241" s="2" t="s">
        <v>2601</v>
      </c>
      <c r="L241" s="2" t="str">
        <f>IF(J241="Domain", TEXT(COUNTIF($J$2:J241, "Domain"), "00"), "")</f>
        <v/>
      </c>
      <c r="M241" s="2" t="str">
        <f>IF(J241="Sub-domain", "SD" &amp; TEXT(COUNTIF($J$2:J241, "Sub-domain"), "00"), "")</f>
        <v/>
      </c>
      <c r="N241" s="2" t="e">
        <f t="shared" si="20"/>
        <v>#N/A</v>
      </c>
      <c r="O241" s="2" t="e">
        <f>IF(J241="Attribute",
    IF(H241="", "N/A",
        _xlfn.LET(
            _xlpm.subRow, MATCH(H241, L:L, 0),
            _xlpm.domName, INDEX(I:I, _xlpm.subRow),
            IF(_xlpm.domName="", "N/A",
                INDEX(M:M, MATCH(_xlpm.domName, L:L, 0))
            )
        )
    ),
"")</f>
        <v>#N/A</v>
      </c>
      <c r="P241" s="2" t="str">
        <f>IF(J241="Attribute",
   TEXT(
      IF(COUNTIFS($C$2:C241, C241, $K$2:K241, K241)&gt;1,
         COUNTIFS($C$2:C241, C241, $H$2:H241, H241, $J$2:J241, "Attribute") - 1,
         COUNTIFS($C$2:C241, C241, $H$2:H241, H241, $J$2:J241, "Attribute")
      ),
   "00") &amp;
   IF(COUNTIFS($C$2:C241, C241, $K$2:K241, K241)&gt;1,
      "." &amp; COUNTIFS($C$2:C241, C241, $K$2:K241, K241) - 1,
      ""
   ),
"")</f>
        <v>02</v>
      </c>
      <c r="Q241" s="2" t="s">
        <v>5230</v>
      </c>
      <c r="R241" s="2" t="s">
        <v>5230</v>
      </c>
      <c r="S241" s="2" t="s">
        <v>2170</v>
      </c>
      <c r="U241" s="2" t="s">
        <v>7241</v>
      </c>
      <c r="V241" s="2" t="s">
        <v>2418</v>
      </c>
      <c r="W241" s="54" t="s">
        <v>2422</v>
      </c>
      <c r="Z241" s="2" t="s">
        <v>2236</v>
      </c>
      <c r="AA241" s="2" t="s">
        <v>6224</v>
      </c>
      <c r="AB241" s="2" t="s">
        <v>6224</v>
      </c>
      <c r="AC241" s="2" t="s">
        <v>2636</v>
      </c>
      <c r="AD241" s="2" t="s">
        <v>4069</v>
      </c>
      <c r="AE241" s="2" t="s">
        <v>2601</v>
      </c>
      <c r="AF241" s="2" t="s">
        <v>6983</v>
      </c>
      <c r="AG241" s="2" t="s">
        <v>6196</v>
      </c>
      <c r="AH241" s="2" t="s">
        <v>6196</v>
      </c>
      <c r="AI241" s="2" t="s">
        <v>6214</v>
      </c>
      <c r="AJ241" s="2" t="s">
        <v>2601</v>
      </c>
      <c r="AK241" s="2" t="s">
        <v>2236</v>
      </c>
      <c r="AL241" s="2" t="s">
        <v>2236</v>
      </c>
      <c r="AM241" s="2" t="s">
        <v>6986</v>
      </c>
    </row>
    <row r="242" spans="1:39" ht="15.95" hidden="1">
      <c r="A242" s="2">
        <v>686.6</v>
      </c>
      <c r="B242" s="2">
        <f t="shared" si="24"/>
        <v>5</v>
      </c>
      <c r="C242" s="2">
        <v>47</v>
      </c>
      <c r="D242" s="25" t="s">
        <v>7242</v>
      </c>
      <c r="E242" s="2" t="s">
        <v>5928</v>
      </c>
      <c r="F242" s="2" t="s">
        <v>2885</v>
      </c>
      <c r="G242" s="2" t="str">
        <f t="shared" si="22"/>
        <v>2023</v>
      </c>
      <c r="H242" s="2" t="s">
        <v>6593</v>
      </c>
      <c r="I242" s="2" t="s">
        <v>6594</v>
      </c>
      <c r="J242" s="2" t="s">
        <v>6238</v>
      </c>
      <c r="K242" s="25" t="s">
        <v>2601</v>
      </c>
      <c r="L242" s="25" t="str">
        <f>IF(J242="Domain", TEXT(COUNTIF($J$2:J242, "Domain"), "00"), "")</f>
        <v/>
      </c>
      <c r="M242" s="25" t="str">
        <f>IF(J242="Sub-domain", "SD" &amp; TEXT(COUNTIF($J$2:J242, "Sub-domain"), "00"), "")</f>
        <v/>
      </c>
      <c r="N242" s="25" t="e">
        <f t="shared" si="20"/>
        <v>#N/A</v>
      </c>
      <c r="O242" s="25" t="str">
        <f>IF(J242="Domain",
   TEXT(
     COUNTIFS($J$2:J242, "Domain", $C$2:C242, C242),
   "00"),
"")</f>
        <v/>
      </c>
      <c r="P242" s="25" t="str">
        <f>IF(J242="Attribute",
   TEXT(
      IF(COUNTIFS($C$2:C242, C242, $K$2:K242, K242)&gt;1,
         COUNTIFS($C$2:C242, C242, $H$2:H242, H242, $J$2:J242, "Attribute") - 1,
         COUNTIFS($C$2:C242, C242, $H$2:H242, H242, $J$2:J242, "Attribute")
      ),
   "00") &amp;
   IF(COUNTIFS($C$2:C242, C242, $K$2:K242, K242)&gt;1,
      "." &amp; COUNTIFS($C$2:C242, C242, $K$2:K242, K242) - 1,
      ""
   ),
"")</f>
        <v>03</v>
      </c>
      <c r="Q242" s="25" t="s">
        <v>7243</v>
      </c>
      <c r="R242" s="25" t="s">
        <v>7243</v>
      </c>
      <c r="S242" s="2" t="s">
        <v>4732</v>
      </c>
      <c r="U242" s="2" t="s">
        <v>2236</v>
      </c>
      <c r="V242" s="2" t="s">
        <v>2236</v>
      </c>
      <c r="W242" s="2" t="s">
        <v>6597</v>
      </c>
      <c r="AA242" s="2" t="s">
        <v>6601</v>
      </c>
      <c r="AG242" s="2" t="s">
        <v>6196</v>
      </c>
      <c r="AH242" s="2" t="s">
        <v>6196</v>
      </c>
      <c r="AI242" s="2" t="s">
        <v>6214</v>
      </c>
      <c r="AJ242" s="2" t="s">
        <v>7244</v>
      </c>
      <c r="AK242" s="2" t="s">
        <v>2236</v>
      </c>
      <c r="AL242" s="2" t="s">
        <v>2236</v>
      </c>
      <c r="AM242" s="2"/>
    </row>
    <row r="243" spans="1:39" ht="15.95" hidden="1">
      <c r="A243" s="2">
        <v>686.2</v>
      </c>
      <c r="B243" s="2">
        <f t="shared" si="24"/>
        <v>5</v>
      </c>
      <c r="C243" s="2">
        <v>47</v>
      </c>
      <c r="D243" s="25" t="s">
        <v>7245</v>
      </c>
      <c r="E243" s="2" t="s">
        <v>5928</v>
      </c>
      <c r="F243" s="2" t="s">
        <v>2885</v>
      </c>
      <c r="G243" s="2" t="str">
        <f t="shared" si="22"/>
        <v>2023</v>
      </c>
      <c r="H243" s="2" t="s">
        <v>6593</v>
      </c>
      <c r="I243" s="2" t="s">
        <v>6594</v>
      </c>
      <c r="J243" s="2" t="s">
        <v>6238</v>
      </c>
      <c r="K243" s="25" t="s">
        <v>2601</v>
      </c>
      <c r="L243" s="25" t="str">
        <f>IF(J243="Domain", TEXT(COUNTIF($J$2:J243, "Domain"), "00"), "")</f>
        <v/>
      </c>
      <c r="M243" s="25" t="str">
        <f>IF(J243="Sub-domain", "SD" &amp; TEXT(COUNTIF($J$2:J243, "Sub-domain"), "00"), "")</f>
        <v/>
      </c>
      <c r="N243" s="25" t="e">
        <f t="shared" si="20"/>
        <v>#N/A</v>
      </c>
      <c r="O243" s="25" t="str">
        <f>IF(J243="Domain",
   TEXT(
     COUNTIFS($J$2:J243, "Domain", $C$2:C243, C243),
   "00"),
"")</f>
        <v/>
      </c>
      <c r="P243" s="25" t="str">
        <f>IF(J243="Attribute",
   TEXT(
      IF(COUNTIFS($C$2:C243, C243, $K$2:K243, K243)&gt;1,
         COUNTIFS($C$2:C243, C243, $H$2:H243, H243, $J$2:J243, "Attribute") - 1,
         COUNTIFS($C$2:C243, C243, $H$2:H243, H243, $J$2:J243, "Attribute")
      ),
   "00") &amp;
   IF(COUNTIFS($C$2:C243, C243, $K$2:K243, K243)&gt;1,
      "." &amp; COUNTIFS($C$2:C243, C243, $K$2:K243, K243) - 1,
      ""
   ),
"")</f>
        <v>03.1</v>
      </c>
      <c r="Q243" s="25" t="s">
        <v>7246</v>
      </c>
      <c r="R243" s="25" t="s">
        <v>7246</v>
      </c>
      <c r="S243" s="2" t="s">
        <v>6978</v>
      </c>
      <c r="U243" s="2" t="s">
        <v>2236</v>
      </c>
      <c r="V243" s="2" t="s">
        <v>2236</v>
      </c>
      <c r="W243" s="2" t="s">
        <v>6597</v>
      </c>
      <c r="Z243" s="2" t="s">
        <v>2236</v>
      </c>
      <c r="AA243" s="2" t="s">
        <v>6980</v>
      </c>
      <c r="AB243" s="2" t="s">
        <v>6980</v>
      </c>
      <c r="AE243" s="2" t="s">
        <v>6978</v>
      </c>
      <c r="AF243" s="2" t="s">
        <v>6983</v>
      </c>
      <c r="AG243" s="2" t="s">
        <v>6196</v>
      </c>
      <c r="AH243" s="2" t="s">
        <v>6196</v>
      </c>
      <c r="AI243" s="2" t="s">
        <v>6214</v>
      </c>
      <c r="AJ243" s="2" t="s">
        <v>7244</v>
      </c>
      <c r="AK243" s="2" t="s">
        <v>2236</v>
      </c>
      <c r="AL243" s="2" t="s">
        <v>2236</v>
      </c>
      <c r="AM243" s="2" t="s">
        <v>6986</v>
      </c>
    </row>
    <row r="244" spans="1:39" ht="15.95" hidden="1">
      <c r="A244" s="2">
        <v>686.4</v>
      </c>
      <c r="B244" s="2">
        <f t="shared" si="24"/>
        <v>5</v>
      </c>
      <c r="C244" s="2">
        <v>47</v>
      </c>
      <c r="D244" s="25" t="s">
        <v>7247</v>
      </c>
      <c r="E244" s="2" t="s">
        <v>5928</v>
      </c>
      <c r="F244" s="2" t="s">
        <v>2885</v>
      </c>
      <c r="G244" s="2" t="str">
        <f t="shared" si="22"/>
        <v>2023</v>
      </c>
      <c r="H244" s="2" t="s">
        <v>6593</v>
      </c>
      <c r="I244" s="2" t="s">
        <v>6594</v>
      </c>
      <c r="J244" s="2" t="s">
        <v>6238</v>
      </c>
      <c r="K244" s="25" t="s">
        <v>2601</v>
      </c>
      <c r="L244" s="25" t="str">
        <f>IF(J244="Domain", TEXT(COUNTIF($J$2:J244, "Domain"), "00"), "")</f>
        <v/>
      </c>
      <c r="M244" s="25" t="str">
        <f>IF(J244="Sub-domain", "SD" &amp; TEXT(COUNTIF($J$2:J244, "Sub-domain"), "00"), "")</f>
        <v/>
      </c>
      <c r="N244" s="25" t="e">
        <f t="shared" si="20"/>
        <v>#N/A</v>
      </c>
      <c r="O244" s="25" t="str">
        <f>IF(J244="Domain",
   TEXT(
     COUNTIFS($J$2:J244, "Domain", $C$2:C244, C244),
   "00"),
"")</f>
        <v/>
      </c>
      <c r="P244" s="25" t="str">
        <f>IF(J244="Attribute",
   TEXT(
      IF(COUNTIFS($C$2:C244, C244, $K$2:K244, K244)&gt;1,
         COUNTIFS($C$2:C244, C244, $H$2:H244, H244, $J$2:J244, "Attribute") - 1,
         COUNTIFS($C$2:C244, C244, $H$2:H244, H244, $J$2:J244, "Attribute")
      ),
   "00") &amp;
   IF(COUNTIFS($C$2:C244, C244, $K$2:K244, K244)&gt;1,
      "." &amp; COUNTIFS($C$2:C244, C244, $K$2:K244, K244) - 1,
      ""
   ),
"")</f>
        <v>04.2</v>
      </c>
      <c r="Q244" s="25" t="s">
        <v>7248</v>
      </c>
      <c r="R244" s="25" t="s">
        <v>7248</v>
      </c>
      <c r="S244" s="2" t="s">
        <v>4705</v>
      </c>
      <c r="U244" s="2" t="s">
        <v>2236</v>
      </c>
      <c r="V244" s="2" t="s">
        <v>2236</v>
      </c>
      <c r="W244" s="2" t="s">
        <v>6597</v>
      </c>
      <c r="Z244" s="2" t="s">
        <v>2236</v>
      </c>
      <c r="AA244" s="2" t="s">
        <v>7027</v>
      </c>
      <c r="AB244" s="2" t="s">
        <v>7027</v>
      </c>
      <c r="AE244" s="2" t="s">
        <v>4705</v>
      </c>
      <c r="AF244" s="2" t="s">
        <v>7027</v>
      </c>
      <c r="AG244" s="2" t="s">
        <v>6196</v>
      </c>
      <c r="AH244" s="2" t="s">
        <v>6196</v>
      </c>
      <c r="AI244" s="2" t="s">
        <v>6214</v>
      </c>
      <c r="AJ244" s="2" t="s">
        <v>7244</v>
      </c>
      <c r="AK244" s="2" t="s">
        <v>2236</v>
      </c>
      <c r="AL244" s="2" t="s">
        <v>2236</v>
      </c>
      <c r="AM244" s="2" t="s">
        <v>6196</v>
      </c>
    </row>
    <row r="245" spans="1:39" ht="15.95" hidden="1" customHeight="1">
      <c r="A245" s="2">
        <v>686.7</v>
      </c>
      <c r="B245" s="2">
        <f t="shared" si="24"/>
        <v>5</v>
      </c>
      <c r="C245" s="2">
        <v>47</v>
      </c>
      <c r="D245" s="25" t="s">
        <v>7249</v>
      </c>
      <c r="E245" s="2" t="s">
        <v>5928</v>
      </c>
      <c r="F245" s="2" t="s">
        <v>2885</v>
      </c>
      <c r="G245" s="2" t="str">
        <f t="shared" si="22"/>
        <v>2023</v>
      </c>
      <c r="H245" s="2" t="s">
        <v>6593</v>
      </c>
      <c r="I245" s="2" t="s">
        <v>6594</v>
      </c>
      <c r="J245" s="2" t="s">
        <v>6238</v>
      </c>
      <c r="K245" s="25" t="s">
        <v>2601</v>
      </c>
      <c r="L245" s="25" t="str">
        <f>IF(J245="Domain", TEXT(COUNTIF($J$2:J245, "Domain"), "00"), "")</f>
        <v/>
      </c>
      <c r="M245" s="25" t="str">
        <f>IF(J245="Sub-domain", "SD" &amp; TEXT(COUNTIF($J$2:J245, "Sub-domain"), "00"), "")</f>
        <v/>
      </c>
      <c r="N245" s="25" t="e">
        <f t="shared" si="20"/>
        <v>#N/A</v>
      </c>
      <c r="O245" s="25" t="str">
        <f>IF(J245="Domain",
   TEXT(
     COUNTIFS($J$2:J245, "Domain", $C$2:C245, C245),
   "00"),
"")</f>
        <v/>
      </c>
      <c r="P245" s="25" t="str">
        <f>IF(J245="Attribute",
   TEXT(
      IF(COUNTIFS($C$2:C245, C245, $K$2:K245, K245)&gt;1,
         COUNTIFS($C$2:C245, C245, $H$2:H245, H245, $J$2:J245, "Attribute") - 1,
         COUNTIFS($C$2:C245, C245, $H$2:H245, H245, $J$2:J245, "Attribute")
      ),
   "00") &amp;
   IF(COUNTIFS($C$2:C245, C245, $K$2:K245, K245)&gt;1,
      "." &amp; COUNTIFS($C$2:C245, C245, $K$2:K245, K245) - 1,
      ""
   ),
"")</f>
        <v>05.3</v>
      </c>
      <c r="Q245" s="25" t="s">
        <v>7250</v>
      </c>
      <c r="R245" s="25" t="s">
        <v>7250</v>
      </c>
      <c r="S245" s="2" t="s">
        <v>7251</v>
      </c>
      <c r="U245" s="2" t="s">
        <v>2236</v>
      </c>
      <c r="V245" s="2" t="s">
        <v>2236</v>
      </c>
      <c r="W245" s="2" t="s">
        <v>6597</v>
      </c>
      <c r="AA245" s="2" t="s">
        <v>6601</v>
      </c>
      <c r="AG245" s="2" t="s">
        <v>6196</v>
      </c>
      <c r="AH245" s="2" t="s">
        <v>6196</v>
      </c>
      <c r="AI245" s="2" t="s">
        <v>6214</v>
      </c>
      <c r="AJ245" s="22" t="s">
        <v>7244</v>
      </c>
      <c r="AK245" s="2" t="s">
        <v>2236</v>
      </c>
      <c r="AL245" s="2" t="s">
        <v>2236</v>
      </c>
      <c r="AM245" s="2"/>
    </row>
    <row r="246" spans="1:39" ht="15.95" hidden="1">
      <c r="A246" s="2">
        <v>686.5</v>
      </c>
      <c r="B246" s="2">
        <f t="shared" si="24"/>
        <v>5</v>
      </c>
      <c r="C246" s="2">
        <v>47</v>
      </c>
      <c r="D246" s="25" t="s">
        <v>7252</v>
      </c>
      <c r="E246" s="2" t="s">
        <v>5928</v>
      </c>
      <c r="F246" s="2" t="s">
        <v>2885</v>
      </c>
      <c r="G246" s="2" t="str">
        <f t="shared" si="22"/>
        <v>2023</v>
      </c>
      <c r="H246" s="2" t="s">
        <v>6593</v>
      </c>
      <c r="I246" s="2" t="s">
        <v>6594</v>
      </c>
      <c r="J246" s="2" t="s">
        <v>6238</v>
      </c>
      <c r="K246" s="25" t="s">
        <v>2601</v>
      </c>
      <c r="L246" s="25" t="str">
        <f>IF(J246="Domain", TEXT(COUNTIF($J$2:J246, "Domain"), "00"), "")</f>
        <v/>
      </c>
      <c r="M246" s="25" t="str">
        <f>IF(J246="Sub-domain", "SD" &amp; TEXT(COUNTIF($J$2:J246, "Sub-domain"), "00"), "")</f>
        <v/>
      </c>
      <c r="N246" s="25" t="e">
        <f t="shared" si="20"/>
        <v>#N/A</v>
      </c>
      <c r="O246" s="25" t="str">
        <f>IF(J246="Domain",
   TEXT(
     COUNTIFS($J$2:J246, "Domain", $C$2:C246, C246),
   "00"),
"")</f>
        <v/>
      </c>
      <c r="P246" s="25" t="str">
        <f>IF(J246="Attribute",
   TEXT(
      IF(COUNTIFS($C$2:C246, C246, $K$2:K246, K246)&gt;1,
         COUNTIFS($C$2:C246, C246, $H$2:H246, H246, $J$2:J246, "Attribute") - 1,
         COUNTIFS($C$2:C246, C246, $H$2:H246, H246, $J$2:J246, "Attribute")
      ),
   "00") &amp;
   IF(COUNTIFS($C$2:C246, C246, $K$2:K246, K246)&gt;1,
      "." &amp; COUNTIFS($C$2:C246, C246, $K$2:K246, K246) - 1,
      ""
   ),
"")</f>
        <v>06.4</v>
      </c>
      <c r="Q246" s="25" t="s">
        <v>7253</v>
      </c>
      <c r="R246" s="25" t="s">
        <v>7253</v>
      </c>
      <c r="S246" s="2" t="s">
        <v>6568</v>
      </c>
      <c r="U246" s="2" t="s">
        <v>2236</v>
      </c>
      <c r="V246" s="2" t="s">
        <v>2236</v>
      </c>
      <c r="W246" s="2" t="s">
        <v>6597</v>
      </c>
      <c r="Z246" s="2" t="s">
        <v>2236</v>
      </c>
      <c r="AA246" s="2" t="s">
        <v>6567</v>
      </c>
      <c r="AB246" s="2" t="s">
        <v>6567</v>
      </c>
      <c r="AE246" s="2" t="s">
        <v>6568</v>
      </c>
      <c r="AF246" s="2" t="s">
        <v>6567</v>
      </c>
      <c r="AG246" s="2" t="s">
        <v>6196</v>
      </c>
      <c r="AH246" s="2" t="s">
        <v>6196</v>
      </c>
      <c r="AI246" s="2" t="s">
        <v>6214</v>
      </c>
      <c r="AJ246" s="22" t="s">
        <v>7244</v>
      </c>
      <c r="AK246" s="2" t="s">
        <v>2236</v>
      </c>
      <c r="AL246" s="2" t="s">
        <v>2236</v>
      </c>
      <c r="AM246" s="2" t="s">
        <v>7254</v>
      </c>
    </row>
    <row r="247" spans="1:39" ht="15.95" hidden="1" customHeight="1">
      <c r="A247" s="2">
        <v>686.3</v>
      </c>
      <c r="B247" s="2">
        <f t="shared" si="24"/>
        <v>5</v>
      </c>
      <c r="C247" s="2">
        <v>47</v>
      </c>
      <c r="D247" s="25" t="s">
        <v>7255</v>
      </c>
      <c r="E247" s="2" t="s">
        <v>5928</v>
      </c>
      <c r="F247" s="2" t="s">
        <v>2885</v>
      </c>
      <c r="G247" s="2" t="str">
        <f t="shared" si="22"/>
        <v>2023</v>
      </c>
      <c r="H247" s="2" t="s">
        <v>6593</v>
      </c>
      <c r="I247" s="2" t="s">
        <v>6594</v>
      </c>
      <c r="J247" s="2" t="s">
        <v>6238</v>
      </c>
      <c r="K247" s="25" t="s">
        <v>2601</v>
      </c>
      <c r="L247" s="25" t="str">
        <f>IF(J247="Domain", TEXT(COUNTIF($J$2:J247, "Domain"), "00"), "")</f>
        <v/>
      </c>
      <c r="M247" s="25" t="str">
        <f>IF(J247="Sub-domain", "SD" &amp; TEXT(COUNTIF($J$2:J247, "Sub-domain"), "00"), "")</f>
        <v/>
      </c>
      <c r="N247" s="25" t="e">
        <f t="shared" si="20"/>
        <v>#N/A</v>
      </c>
      <c r="O247" s="25" t="str">
        <f>IF(J247="Domain",
   TEXT(
     COUNTIFS($J$2:J247, "Domain", $C$2:C247, C247),
   "00"),
"")</f>
        <v/>
      </c>
      <c r="P247" s="25" t="str">
        <f>IF(J247="Attribute",
   TEXT(
      IF(COUNTIFS($C$2:C247, C247, $K$2:K247, K247)&gt;1,
         COUNTIFS($C$2:C247, C247, $H$2:H247, H247, $J$2:J247, "Attribute") - 1,
         COUNTIFS($C$2:C247, C247, $H$2:H247, H247, $J$2:J247, "Attribute")
      ),
   "00") &amp;
   IF(COUNTIFS($C$2:C247, C247, $K$2:K247, K247)&gt;1,
      "." &amp; COUNTIFS($C$2:C247, C247, $K$2:K247, K247) - 1,
      ""
   ),
"")</f>
        <v>07.5</v>
      </c>
      <c r="Q247" s="25" t="s">
        <v>7256</v>
      </c>
      <c r="R247" s="25" t="s">
        <v>7256</v>
      </c>
      <c r="S247" s="2" t="s">
        <v>6743</v>
      </c>
      <c r="U247" s="2" t="s">
        <v>2236</v>
      </c>
      <c r="V247" s="2" t="s">
        <v>2236</v>
      </c>
      <c r="W247" s="2" t="s">
        <v>6597</v>
      </c>
      <c r="Z247" s="2" t="s">
        <v>6742</v>
      </c>
      <c r="AA247" s="2" t="s">
        <v>6742</v>
      </c>
      <c r="AB247" s="2" t="s">
        <v>6742</v>
      </c>
      <c r="AE247" s="2" t="s">
        <v>6743</v>
      </c>
      <c r="AF247" s="2" t="s">
        <v>6744</v>
      </c>
      <c r="AG247" s="2" t="s">
        <v>6196</v>
      </c>
      <c r="AH247" s="2" t="s">
        <v>6196</v>
      </c>
      <c r="AI247" s="2" t="s">
        <v>6214</v>
      </c>
      <c r="AJ247" s="2" t="s">
        <v>7244</v>
      </c>
      <c r="AK247" s="2" t="s">
        <v>2236</v>
      </c>
      <c r="AL247" s="2" t="s">
        <v>2236</v>
      </c>
      <c r="AM247" s="2" t="s">
        <v>2236</v>
      </c>
    </row>
    <row r="248" spans="1:39" ht="15.95" hidden="1">
      <c r="C248" s="84">
        <v>1353</v>
      </c>
      <c r="D248" s="2" t="s">
        <v>7257</v>
      </c>
      <c r="E248" s="2" t="s">
        <v>5733</v>
      </c>
      <c r="F248" s="1" t="s">
        <v>2652</v>
      </c>
      <c r="G248" s="2" t="str">
        <f t="shared" si="22"/>
        <v>2013</v>
      </c>
      <c r="H248" s="1" t="s">
        <v>2236</v>
      </c>
      <c r="I248" s="85" t="s">
        <v>6899</v>
      </c>
      <c r="J248" s="85" t="s">
        <v>6218</v>
      </c>
      <c r="K248" s="2" t="s">
        <v>2667</v>
      </c>
      <c r="L248" s="2" t="str">
        <f>IF(J248="Domain", TEXT(COUNTIF($J$2:J248, "Domain"), "00"), "")</f>
        <v>23</v>
      </c>
      <c r="M248" s="2" t="str">
        <f>IF(J248="Sub-domain", "SD" &amp; TEXT(COUNTIF($J$2:J248, "Sub-domain"), "00"), "")</f>
        <v/>
      </c>
      <c r="N248" s="2" t="str">
        <f t="shared" si="20"/>
        <v/>
      </c>
      <c r="O248" s="2" t="str">
        <f>IF(J248="Domain",
   TEXT(
     COUNTIFS($J$2:J248, "Domain", $C$2:C248, C248),
   "00"),
"")</f>
        <v>01</v>
      </c>
      <c r="P248" s="2" t="str">
        <f>IF(J248="Attribute",
   TEXT(
      IF(COUNTIFS($C$2:C248, C248, $K$2:K248, K248)&gt;1,
         COUNTIFS($C$2:C248, C248, $H$2:H248, H248, $J$2:J248, "Attribute") - 1,
         COUNTIFS($C$2:C248, C248, $H$2:H248, H248, $J$2:J248, "Attribute")
      ),
   "00") &amp;
   IF(COUNTIFS($C$2:C248, C248, $K$2:K248, K248)&gt;1,
      "." &amp; COUNTIFS($C$2:C248, C248, $K$2:K248, K248) - 1,
      ""
   ),
"")</f>
        <v/>
      </c>
      <c r="Q248" s="2" t="s">
        <v>2668</v>
      </c>
      <c r="R248" s="2" t="s">
        <v>2668</v>
      </c>
      <c r="S248" s="22"/>
      <c r="T248" s="22" t="s">
        <v>2236</v>
      </c>
      <c r="AA248" s="2" t="s">
        <v>6224</v>
      </c>
      <c r="AB248" s="2" t="s">
        <v>6224</v>
      </c>
      <c r="AL248" s="2"/>
      <c r="AM248" s="2"/>
    </row>
    <row r="249" spans="1:39" ht="15.95" hidden="1" customHeight="1">
      <c r="A249" s="2">
        <v>698.1</v>
      </c>
      <c r="B249" s="2">
        <f>COUNTIF(Q249:W249,"&lt;&gt;N/A")</f>
        <v>5</v>
      </c>
      <c r="C249" s="2">
        <v>223</v>
      </c>
      <c r="D249" s="2" t="s">
        <v>7258</v>
      </c>
      <c r="E249" s="2" t="s">
        <v>6145</v>
      </c>
      <c r="F249" s="2" t="s">
        <v>6146</v>
      </c>
      <c r="G249" s="2" t="str">
        <f t="shared" si="22"/>
        <v>2021</v>
      </c>
      <c r="H249" s="2" t="s">
        <v>6170</v>
      </c>
      <c r="I249" s="2" t="s">
        <v>7134</v>
      </c>
      <c r="J249" s="2" t="s">
        <v>6238</v>
      </c>
      <c r="K249" s="2" t="s">
        <v>7259</v>
      </c>
      <c r="L249" s="2" t="str">
        <f>IF(J249="Domain", TEXT(COUNTIF($J$2:J249, "Domain"), "00"), "")</f>
        <v/>
      </c>
      <c r="M249" s="2" t="str">
        <f>IF(J249="Sub-domain", "SD" &amp; TEXT(COUNTIF($J$2:J249, "Sub-domain"), "00"), "")</f>
        <v/>
      </c>
      <c r="N249" s="2" t="e">
        <f t="shared" si="20"/>
        <v>#N/A</v>
      </c>
      <c r="O249" s="2" t="str">
        <f>IF(J249="Domain",
   TEXT(
     COUNTIFS($J$2:J249, "Domain", $C$2:C249, C249),
   "00"),
"")</f>
        <v/>
      </c>
      <c r="P249" s="2" t="str">
        <f>IF(J249="Attribute",
   TEXT(
      IF(COUNTIFS($C$2:C249, C249, $K$2:K249, K249)&gt;1,
         COUNTIFS($C$2:C249, C249, $H$2:H249, H249, $J$2:J249, "Attribute") - 1,
         COUNTIFS($C$2:C249, C249, $H$2:H249, H249, $J$2:J249, "Attribute")
      ),
   "00") &amp;
   IF(COUNTIFS($C$2:C249, C249, $K$2:K249, K249)&gt;1,
      "." &amp; COUNTIFS($C$2:C249, C249, $K$2:K249, K249) - 1,
      ""
   ),
"")</f>
        <v>04</v>
      </c>
      <c r="Q249" s="2" t="s">
        <v>7260</v>
      </c>
      <c r="R249" s="2" t="s">
        <v>7260</v>
      </c>
      <c r="S249" s="2" t="s">
        <v>7261</v>
      </c>
      <c r="U249" s="2" t="s">
        <v>2236</v>
      </c>
      <c r="V249" s="2" t="s">
        <v>2236</v>
      </c>
      <c r="W249" s="2" t="s">
        <v>6173</v>
      </c>
      <c r="X249" s="2" t="b">
        <v>0</v>
      </c>
      <c r="Y249" s="2" t="s">
        <v>6722</v>
      </c>
      <c r="Z249" s="2" t="s">
        <v>6742</v>
      </c>
      <c r="AA249" s="2" t="s">
        <v>6742</v>
      </c>
      <c r="AB249" s="2" t="s">
        <v>6742</v>
      </c>
      <c r="AC249" s="2" t="s">
        <v>2636</v>
      </c>
      <c r="AD249" s="2" t="s">
        <v>4069</v>
      </c>
      <c r="AE249" s="2" t="s">
        <v>6743</v>
      </c>
      <c r="AF249" s="2" t="s">
        <v>6744</v>
      </c>
      <c r="AG249" s="2" t="s">
        <v>6196</v>
      </c>
      <c r="AH249" s="2" t="s">
        <v>6196</v>
      </c>
      <c r="AI249" s="2" t="s">
        <v>6214</v>
      </c>
      <c r="AJ249" s="2" t="s">
        <v>2601</v>
      </c>
      <c r="AK249" s="2" t="s">
        <v>2236</v>
      </c>
      <c r="AL249" s="2" t="s">
        <v>6196</v>
      </c>
      <c r="AM249" s="2" t="s">
        <v>6196</v>
      </c>
    </row>
    <row r="250" spans="1:39" ht="15.95" hidden="1">
      <c r="A250" s="2">
        <v>698</v>
      </c>
      <c r="B250" s="2">
        <f>COUNTIF(Q250:W250,"&lt;&gt;N/A")</f>
        <v>5</v>
      </c>
      <c r="C250" s="2">
        <v>223</v>
      </c>
      <c r="D250" s="2" t="s">
        <v>7262</v>
      </c>
      <c r="E250" s="2" t="s">
        <v>6145</v>
      </c>
      <c r="F250" s="2" t="s">
        <v>6146</v>
      </c>
      <c r="G250" s="2" t="str">
        <f t="shared" ref="G250:G281" si="25">RIGHT(F250, 4)</f>
        <v>2021</v>
      </c>
      <c r="H250" s="2" t="s">
        <v>6170</v>
      </c>
      <c r="I250" s="2" t="s">
        <v>7134</v>
      </c>
      <c r="J250" s="2" t="s">
        <v>6238</v>
      </c>
      <c r="K250" s="2" t="s">
        <v>7259</v>
      </c>
      <c r="L250" s="2" t="str">
        <f>IF(J250="Domain", TEXT(COUNTIF($J$2:J250, "Domain"), "00"), "")</f>
        <v/>
      </c>
      <c r="M250" s="2" t="str">
        <f>IF(J250="Sub-domain", "SD" &amp; TEXT(COUNTIF($J$2:J250, "Sub-domain"), "00"), "")</f>
        <v/>
      </c>
      <c r="N250" s="2" t="e">
        <f t="shared" si="20"/>
        <v>#N/A</v>
      </c>
      <c r="O250" s="2" t="str">
        <f>IF(J250="Domain",
   TEXT(
     COUNTIFS($J$2:J250, "Domain", $C$2:C250, C250),
   "00"),
"")</f>
        <v/>
      </c>
      <c r="P250" s="2" t="str">
        <f>IF(J250="Attribute",
   TEXT(
      IF(COUNTIFS($C$2:C250, C250, $K$2:K250, K250)&gt;1,
         COUNTIFS($C$2:C250, C250, $H$2:H250, H250, $J$2:J250, "Attribute") - 1,
         COUNTIFS($C$2:C250, C250, $H$2:H250, H250, $J$2:J250, "Attribute")
      ),
   "00") &amp;
   IF(COUNTIFS($C$2:C250, C250, $K$2:K250, K250)&gt;1,
      "." &amp; COUNTIFS($C$2:C250, C250, $K$2:K250, K250) - 1,
      ""
   ),
"")</f>
        <v>04.1</v>
      </c>
      <c r="Q250" s="2" t="s">
        <v>7263</v>
      </c>
      <c r="R250" s="2" t="s">
        <v>7263</v>
      </c>
      <c r="S250" s="2" t="s">
        <v>2601</v>
      </c>
      <c r="U250" s="2" t="s">
        <v>2236</v>
      </c>
      <c r="V250" s="2" t="s">
        <v>2236</v>
      </c>
      <c r="W250" s="2" t="s">
        <v>6173</v>
      </c>
      <c r="X250" s="2" t="b">
        <v>1</v>
      </c>
      <c r="Y250" s="2" t="s">
        <v>6722</v>
      </c>
      <c r="Z250" s="2" t="s">
        <v>2236</v>
      </c>
      <c r="AA250" s="2" t="s">
        <v>6224</v>
      </c>
      <c r="AB250" s="2" t="s">
        <v>6224</v>
      </c>
      <c r="AC250" s="2" t="s">
        <v>2636</v>
      </c>
      <c r="AD250" s="2" t="s">
        <v>4069</v>
      </c>
      <c r="AE250" s="2" t="s">
        <v>2601</v>
      </c>
      <c r="AF250" s="2" t="s">
        <v>2236</v>
      </c>
      <c r="AG250" s="2" t="s">
        <v>6196</v>
      </c>
      <c r="AH250" s="2" t="s">
        <v>6196</v>
      </c>
      <c r="AI250" s="2" t="s">
        <v>6214</v>
      </c>
      <c r="AJ250" s="2" t="s">
        <v>2601</v>
      </c>
      <c r="AK250" s="2" t="s">
        <v>2236</v>
      </c>
      <c r="AL250" s="2" t="s">
        <v>2236</v>
      </c>
      <c r="AM250" s="2" t="s">
        <v>2236</v>
      </c>
    </row>
    <row r="251" spans="1:39" ht="15.95" hidden="1" customHeight="1">
      <c r="C251" s="84">
        <v>2312</v>
      </c>
      <c r="D251" s="2" t="s">
        <v>7264</v>
      </c>
      <c r="E251" s="2" t="s">
        <v>5923</v>
      </c>
      <c r="F251" s="1" t="s">
        <v>4040</v>
      </c>
      <c r="G251" s="2" t="str">
        <f t="shared" si="25"/>
        <v>2003</v>
      </c>
      <c r="H251" s="1" t="s">
        <v>2236</v>
      </c>
      <c r="I251" s="85" t="s">
        <v>6603</v>
      </c>
      <c r="J251" s="85" t="s">
        <v>6218</v>
      </c>
      <c r="K251" s="2" t="s">
        <v>4069</v>
      </c>
      <c r="L251" s="2" t="str">
        <f>IF(J251="Domain", TEXT(COUNTIF($J$2:J251, "Domain"), "00"), "")</f>
        <v>24</v>
      </c>
      <c r="M251" s="2" t="str">
        <f>IF(J251="Sub-domain", "SD" &amp; TEXT(COUNTIF($J$2:J251, "Sub-domain"), "00"), "")</f>
        <v/>
      </c>
      <c r="N251" s="2" t="str">
        <f t="shared" si="20"/>
        <v/>
      </c>
      <c r="O251" s="2" t="str">
        <f>IF(J251="Domain",
   TEXT(
     COUNTIFS($J$2:J251, "Domain", $C$2:C251, C251),
   "00"),
"")</f>
        <v>01</v>
      </c>
      <c r="P251" s="2" t="str">
        <f>IF(J251="Attribute",
   TEXT(
      IF(COUNTIFS($C$2:C251, C251, $K$2:K251, K251)&gt;1,
         COUNTIFS($C$2:C251, C251, $H$2:H251, H251, $J$2:J251, "Attribute") - 1,
         COUNTIFS($C$2:C251, C251, $H$2:H251, H251, $J$2:J251, "Attribute")
      ),
   "00") &amp;
   IF(COUNTIFS($C$2:C251, C251, $K$2:K251, K251)&gt;1,
      "." &amp; COUNTIFS($C$2:C251, C251, $K$2:K251, K251) - 1,
      ""
   ),
"")</f>
        <v/>
      </c>
      <c r="Q251" s="2" t="s">
        <v>4070</v>
      </c>
      <c r="R251" s="2" t="s">
        <v>4070</v>
      </c>
      <c r="S251" s="22"/>
      <c r="T251" s="22" t="s">
        <v>4071</v>
      </c>
      <c r="AA251" s="2" t="s">
        <v>6224</v>
      </c>
      <c r="AB251" s="2" t="s">
        <v>6224</v>
      </c>
      <c r="AL251" s="2"/>
      <c r="AM251" s="2"/>
    </row>
    <row r="252" spans="1:39" ht="15.95" hidden="1" customHeight="1">
      <c r="C252" s="84">
        <v>5256</v>
      </c>
      <c r="D252" s="2" t="s">
        <v>7265</v>
      </c>
      <c r="E252" s="2" t="s">
        <v>5779</v>
      </c>
      <c r="F252" s="1" t="s">
        <v>4269</v>
      </c>
      <c r="G252" s="2" t="str">
        <f t="shared" si="25"/>
        <v>2009</v>
      </c>
      <c r="H252" s="1" t="s">
        <v>2236</v>
      </c>
      <c r="I252" s="85" t="s">
        <v>6748</v>
      </c>
      <c r="J252" s="85" t="s">
        <v>6218</v>
      </c>
      <c r="K252" s="2" t="s">
        <v>4277</v>
      </c>
      <c r="L252" s="2" t="str">
        <f>IF(J252="Domain", TEXT(COUNTIF($J$2:J252, "Domain"), "00"), "")</f>
        <v>25</v>
      </c>
      <c r="M252" s="2" t="str">
        <f>IF(J252="Sub-domain", "SD" &amp; TEXT(COUNTIF($J$2:J252, "Sub-domain"), "00"), "")</f>
        <v/>
      </c>
      <c r="N252" s="2" t="str">
        <f t="shared" si="20"/>
        <v/>
      </c>
      <c r="O252" s="2" t="str">
        <f>IF(J252="Domain",
   TEXT(
     COUNTIFS($J$2:J252, "Domain", $C$2:C252, C252),
   "00"),
"")</f>
        <v>01</v>
      </c>
      <c r="P252" s="2" t="str">
        <f>IF(J252="Attribute",
   TEXT(
      IF(COUNTIFS($C$2:C252, C252, $K$2:K252, K252)&gt;1,
         COUNTIFS($C$2:C252, C252, $H$2:H252, H252, $J$2:J252, "Attribute") - 1,
         COUNTIFS($C$2:C252, C252, $H$2:H252, H252, $J$2:J252, "Attribute")
      ),
   "00") &amp;
   IF(COUNTIFS($C$2:C252, C252, $K$2:K252, K252)&gt;1,
      "." &amp; COUNTIFS($C$2:C252, C252, $K$2:K252, K252) - 1,
      ""
   ),
"")</f>
        <v/>
      </c>
      <c r="Q252" s="2" t="s">
        <v>4278</v>
      </c>
      <c r="R252" s="2" t="s">
        <v>4278</v>
      </c>
      <c r="S252" s="22"/>
      <c r="T252" s="22" t="s">
        <v>2236</v>
      </c>
      <c r="AA252" s="2" t="s">
        <v>6224</v>
      </c>
      <c r="AB252" s="2" t="s">
        <v>6224</v>
      </c>
      <c r="AL252" s="2"/>
      <c r="AM252" s="2"/>
    </row>
    <row r="253" spans="1:39" ht="15.95" hidden="1">
      <c r="A253" s="2">
        <v>433</v>
      </c>
      <c r="B253" s="2">
        <f>COUNTIF(Q253:W253,"&lt;&gt;N/A")</f>
        <v>5</v>
      </c>
      <c r="C253" s="2">
        <v>1071</v>
      </c>
      <c r="D253" s="2" t="s">
        <v>7266</v>
      </c>
      <c r="E253" s="2" t="s">
        <v>5970</v>
      </c>
      <c r="F253" s="2" t="s">
        <v>2573</v>
      </c>
      <c r="G253" s="2" t="str">
        <f t="shared" si="25"/>
        <v>2015</v>
      </c>
      <c r="H253" s="2" t="s">
        <v>2590</v>
      </c>
      <c r="I253" s="2" t="s">
        <v>6706</v>
      </c>
      <c r="J253" s="2" t="s">
        <v>6238</v>
      </c>
      <c r="K253" s="2" t="s">
        <v>7267</v>
      </c>
      <c r="L253" s="2" t="str">
        <f>IF(J253="Domain", TEXT(COUNTIF($J$2:J253, "Domain"), "00"), "")</f>
        <v/>
      </c>
      <c r="M253" s="2" t="str">
        <f>IF(J253="Sub-domain", "SD" &amp; TEXT(COUNTIF($J$2:J253, "Sub-domain"), "00"), "")</f>
        <v/>
      </c>
      <c r="N253" s="2" t="e">
        <f t="shared" si="20"/>
        <v>#N/A</v>
      </c>
      <c r="O253" s="2" t="str">
        <f>IF(J253="Domain",
   TEXT(
     COUNTIFS($J$2:J253, "Domain", $C$2:C253, C253),
   "00"),
"")</f>
        <v/>
      </c>
      <c r="P253" s="2" t="str">
        <f>IF(J253="Attribute",
   TEXT(
      IF(COUNTIFS($C$2:C253, C253, $K$2:K253, K253)&gt;1,
         COUNTIFS($C$2:C253, C253, $H$2:H253, H253, $J$2:J253, "Attribute") - 1,
         COUNTIFS($C$2:C253, C253, $H$2:H253, H253, $J$2:J253, "Attribute")
      ),
   "00") &amp;
   IF(COUNTIFS($C$2:C253, C253, $K$2:K253, K253)&gt;1,
      "." &amp; COUNTIFS($C$2:C253, C253, $K$2:K253, K253) - 1,
      ""
   ),
"")</f>
        <v>04</v>
      </c>
      <c r="Q253" s="2" t="s">
        <v>7268</v>
      </c>
      <c r="R253" s="2" t="s">
        <v>7268</v>
      </c>
      <c r="S253" s="2" t="s">
        <v>2170</v>
      </c>
      <c r="U253" s="2" t="s">
        <v>7269</v>
      </c>
      <c r="V253" s="2" t="s">
        <v>2236</v>
      </c>
      <c r="W253" s="2" t="s">
        <v>2236</v>
      </c>
      <c r="X253" s="2" t="b">
        <v>0</v>
      </c>
      <c r="Y253" s="2" t="s">
        <v>6722</v>
      </c>
      <c r="Z253" s="2" t="s">
        <v>6196</v>
      </c>
      <c r="AA253" s="2" t="s">
        <v>6887</v>
      </c>
      <c r="AB253" s="2" t="s">
        <v>6887</v>
      </c>
      <c r="AC253" s="2" t="s">
        <v>2640</v>
      </c>
      <c r="AD253" s="2" t="s">
        <v>6731</v>
      </c>
      <c r="AE253" s="2" t="s">
        <v>6781</v>
      </c>
      <c r="AF253" s="2" t="s">
        <v>2236</v>
      </c>
      <c r="AG253" s="2" t="s">
        <v>6196</v>
      </c>
      <c r="AH253" s="2" t="s">
        <v>6196</v>
      </c>
      <c r="AI253" s="2" t="s">
        <v>6762</v>
      </c>
      <c r="AJ253" s="2" t="s">
        <v>6781</v>
      </c>
      <c r="AK253" s="2" t="s">
        <v>6196</v>
      </c>
      <c r="AL253" s="2" t="s">
        <v>6196</v>
      </c>
      <c r="AM253" s="2" t="s">
        <v>6196</v>
      </c>
    </row>
    <row r="254" spans="1:39" ht="15.95" hidden="1">
      <c r="A254" s="2">
        <v>433.1</v>
      </c>
      <c r="B254" s="2">
        <f>COUNTIF(Q254:W254,"&lt;&gt;N/A")</f>
        <v>5</v>
      </c>
      <c r="C254" s="2">
        <v>1071</v>
      </c>
      <c r="D254" s="2" t="s">
        <v>7270</v>
      </c>
      <c r="E254" s="2" t="s">
        <v>5970</v>
      </c>
      <c r="F254" s="2" t="s">
        <v>2573</v>
      </c>
      <c r="G254" s="2" t="str">
        <f t="shared" si="25"/>
        <v>2015</v>
      </c>
      <c r="H254" s="2" t="s">
        <v>2590</v>
      </c>
      <c r="I254" s="2" t="s">
        <v>6706</v>
      </c>
      <c r="J254" s="2" t="s">
        <v>6238</v>
      </c>
      <c r="K254" s="2" t="s">
        <v>7267</v>
      </c>
      <c r="L254" s="2" t="str">
        <f>IF(J254="Domain", TEXT(COUNTIF($J$2:J254, "Domain"), "00"), "")</f>
        <v/>
      </c>
      <c r="M254" s="2" t="str">
        <f>IF(J254="Sub-domain", "SD" &amp; TEXT(COUNTIF($J$2:J254, "Sub-domain"), "00"), "")</f>
        <v/>
      </c>
      <c r="N254" s="2" t="e">
        <f t="shared" si="20"/>
        <v>#N/A</v>
      </c>
      <c r="O254" s="2" t="str">
        <f>IF(J254="Domain",
   TEXT(
     COUNTIFS($J$2:J254, "Domain", $C$2:C254, C254),
   "00"),
"")</f>
        <v/>
      </c>
      <c r="P254" s="2" t="str">
        <f>IF(J254="Attribute",
   TEXT(
      IF(COUNTIFS($C$2:C254, C254, $K$2:K254, K254)&gt;1,
         COUNTIFS($C$2:C254, C254, $H$2:H254, H254, $J$2:J254, "Attribute") - 1,
         COUNTIFS($C$2:C254, C254, $H$2:H254, H254, $J$2:J254, "Attribute")
      ),
   "00") &amp;
   IF(COUNTIFS($C$2:C254, C254, $K$2:K254, K254)&gt;1,
      "." &amp; COUNTIFS($C$2:C254, C254, $K$2:K254, K254) - 1,
      ""
   ),
"")</f>
        <v>04.1</v>
      </c>
      <c r="Q254" s="2" t="s">
        <v>7271</v>
      </c>
      <c r="R254" s="2" t="s">
        <v>7271</v>
      </c>
      <c r="S254" s="2" t="s">
        <v>2170</v>
      </c>
      <c r="U254" s="2" t="s">
        <v>7269</v>
      </c>
      <c r="V254" s="2" t="s">
        <v>2236</v>
      </c>
      <c r="W254" s="2" t="s">
        <v>2236</v>
      </c>
      <c r="X254" s="2" t="b">
        <v>1</v>
      </c>
      <c r="Y254" s="2" t="s">
        <v>6722</v>
      </c>
      <c r="Z254" s="2" t="s">
        <v>6196</v>
      </c>
      <c r="AA254" s="2" t="s">
        <v>6887</v>
      </c>
      <c r="AB254" s="2" t="s">
        <v>6887</v>
      </c>
      <c r="AC254" s="2" t="s">
        <v>2640</v>
      </c>
      <c r="AD254" s="2" t="s">
        <v>6731</v>
      </c>
      <c r="AE254" s="2" t="s">
        <v>6781</v>
      </c>
      <c r="AF254" s="2" t="s">
        <v>2236</v>
      </c>
      <c r="AG254" s="2" t="s">
        <v>6196</v>
      </c>
      <c r="AH254" s="2" t="s">
        <v>6196</v>
      </c>
      <c r="AI254" s="2" t="s">
        <v>6762</v>
      </c>
      <c r="AJ254" s="2" t="s">
        <v>6781</v>
      </c>
      <c r="AK254" s="2" t="s">
        <v>6196</v>
      </c>
      <c r="AL254" s="2" t="s">
        <v>6196</v>
      </c>
      <c r="AM254" s="2" t="s">
        <v>6196</v>
      </c>
    </row>
    <row r="255" spans="1:39" ht="15.95" hidden="1">
      <c r="C255" s="84">
        <v>189</v>
      </c>
      <c r="D255" s="2" t="s">
        <v>7272</v>
      </c>
      <c r="E255" s="2" t="s">
        <v>5994</v>
      </c>
      <c r="F255" s="1" t="s">
        <v>3182</v>
      </c>
      <c r="G255" s="2" t="str">
        <f t="shared" si="25"/>
        <v>2022</v>
      </c>
      <c r="H255" s="1" t="s">
        <v>3188</v>
      </c>
      <c r="I255" s="85" t="s">
        <v>7273</v>
      </c>
      <c r="J255" s="85" t="s">
        <v>6218</v>
      </c>
      <c r="K255" s="2" t="s">
        <v>7274</v>
      </c>
      <c r="L255" s="2" t="str">
        <f>IF(J255="Domain", TEXT(COUNTIF($J$2:J255, "Domain"), "00"), "")</f>
        <v>26</v>
      </c>
      <c r="M255" s="2" t="str">
        <f>IF(J255="Sub-domain", "SD" &amp; TEXT(COUNTIF($J$2:J255, "Sub-domain"), "00"), "")</f>
        <v/>
      </c>
      <c r="N255" s="2" t="str">
        <f t="shared" si="20"/>
        <v/>
      </c>
      <c r="O255" s="2" t="str">
        <f>IF(J255="Domain",
   TEXT(
     COUNTIFS($J$2:J255, "Domain", $C$2:C255, C255),
   "00"),
"")</f>
        <v>04</v>
      </c>
      <c r="P255" s="2" t="str">
        <f>IF(J255="Attribute",
   TEXT(
      IF(COUNTIFS($C$2:C255, C255, $K$2:K255, K255)&gt;1,
         COUNTIFS($C$2:C255, C255, $H$2:H255, H255, $J$2:J255, "Attribute") - 1,
         COUNTIFS($C$2:C255, C255, $H$2:H255, H255, $J$2:J255, "Attribute")
      ),
   "00") &amp;
   IF(COUNTIFS($C$2:C255, C255, $K$2:K255, K255)&gt;1,
      "." &amp; COUNTIFS($C$2:C255, C255, $K$2:K255, K255) - 1,
      ""
   ),
"")</f>
        <v/>
      </c>
      <c r="Q255" s="2" t="s">
        <v>7275</v>
      </c>
      <c r="R255" s="2" t="s">
        <v>7275</v>
      </c>
      <c r="S255" s="22"/>
      <c r="T255" s="22" t="s">
        <v>3205</v>
      </c>
      <c r="AA255" s="2" t="s">
        <v>6601</v>
      </c>
      <c r="AL255" s="2"/>
      <c r="AM255" s="2"/>
    </row>
    <row r="256" spans="1:39" ht="15.95" hidden="1">
      <c r="A256" s="2">
        <v>564</v>
      </c>
      <c r="B256" s="2">
        <f t="shared" ref="B256:B272" si="26">COUNTIF(Q256:W256,"&lt;&gt;N/A")</f>
        <v>4</v>
      </c>
      <c r="C256" s="2">
        <v>1353</v>
      </c>
      <c r="D256" s="2" t="s">
        <v>7276</v>
      </c>
      <c r="E256" s="2" t="s">
        <v>5733</v>
      </c>
      <c r="F256" s="2" t="s">
        <v>2652</v>
      </c>
      <c r="G256" s="2" t="str">
        <f t="shared" si="25"/>
        <v>2013</v>
      </c>
      <c r="H256" s="2" t="s">
        <v>2661</v>
      </c>
      <c r="I256" s="2" t="s">
        <v>6700</v>
      </c>
      <c r="J256" s="2" t="s">
        <v>6238</v>
      </c>
      <c r="K256" s="2" t="s">
        <v>7277</v>
      </c>
      <c r="L256" s="2" t="str">
        <f>IF(J256="Domain", TEXT(COUNTIF($J$2:J256, "Domain"), "00"), "")</f>
        <v/>
      </c>
      <c r="M256" s="2" t="str">
        <f>IF(J256="Sub-domain", "SD" &amp; TEXT(COUNTIF($J$2:J256, "Sub-domain"), "00"), "")</f>
        <v/>
      </c>
      <c r="N256" s="2" t="e">
        <f t="shared" si="20"/>
        <v>#N/A</v>
      </c>
      <c r="O256" s="2" t="str">
        <f>IF(J256="Domain",
   TEXT(
     COUNTIFS($J$2:J256, "Domain", $C$2:C256, C256),
   "00"),
"")</f>
        <v/>
      </c>
      <c r="P256" s="2" t="str">
        <f>IF(J256="Attribute",
   TEXT(
      IF(COUNTIFS($C$2:C256, C256, $K$2:K256, K256)&gt;1,
         COUNTIFS($C$2:C256, C256, $H$2:H256, H256, $J$2:J256, "Attribute") - 1,
         COUNTIFS($C$2:C256, C256, $H$2:H256, H256, $J$2:J256, "Attribute")
      ),
   "00") &amp;
   IF(COUNTIFS($C$2:C256, C256, $K$2:K256, K256)&gt;1,
      "." &amp; COUNTIFS($C$2:C256, C256, $K$2:K256, K256) - 1,
      ""
   ),
"")</f>
        <v>06</v>
      </c>
      <c r="Q256" s="2" t="s">
        <v>7278</v>
      </c>
      <c r="R256" s="2" t="s">
        <v>7278</v>
      </c>
      <c r="S256" s="2" t="s">
        <v>7279</v>
      </c>
      <c r="U256" s="2" t="s">
        <v>2236</v>
      </c>
      <c r="V256" s="2" t="s">
        <v>2236</v>
      </c>
      <c r="W256" s="2" t="s">
        <v>2236</v>
      </c>
      <c r="X256" s="2" t="b">
        <v>1</v>
      </c>
      <c r="Y256" s="2" t="s">
        <v>6608</v>
      </c>
      <c r="Z256" s="2" t="s">
        <v>6196</v>
      </c>
      <c r="AA256" s="2" t="s">
        <v>6887</v>
      </c>
      <c r="AB256" s="2" t="s">
        <v>6887</v>
      </c>
      <c r="AC256" s="2" t="s">
        <v>2640</v>
      </c>
      <c r="AD256" s="2" t="s">
        <v>6731</v>
      </c>
      <c r="AE256" s="2" t="s">
        <v>6781</v>
      </c>
      <c r="AF256" s="2" t="s">
        <v>2236</v>
      </c>
      <c r="AG256" s="2" t="s">
        <v>6196</v>
      </c>
      <c r="AH256" s="2" t="s">
        <v>6196</v>
      </c>
      <c r="AI256" s="2" t="s">
        <v>6762</v>
      </c>
      <c r="AJ256" s="2" t="s">
        <v>6781</v>
      </c>
      <c r="AK256" s="2" t="s">
        <v>6196</v>
      </c>
      <c r="AL256" s="2" t="s">
        <v>6196</v>
      </c>
      <c r="AM256" s="2" t="s">
        <v>6196</v>
      </c>
    </row>
    <row r="257" spans="1:39" ht="15.95" hidden="1">
      <c r="A257" s="2">
        <v>564.1</v>
      </c>
      <c r="B257" s="2">
        <f t="shared" si="26"/>
        <v>4</v>
      </c>
      <c r="C257" s="2">
        <v>1353</v>
      </c>
      <c r="D257" s="2" t="s">
        <v>7280</v>
      </c>
      <c r="E257" s="2" t="s">
        <v>5733</v>
      </c>
      <c r="F257" s="2" t="s">
        <v>2652</v>
      </c>
      <c r="G257" s="2" t="str">
        <f t="shared" si="25"/>
        <v>2013</v>
      </c>
      <c r="H257" s="2" t="s">
        <v>2661</v>
      </c>
      <c r="I257" s="2" t="s">
        <v>6700</v>
      </c>
      <c r="J257" s="2" t="s">
        <v>6238</v>
      </c>
      <c r="K257" s="2" t="s">
        <v>7277</v>
      </c>
      <c r="L257" s="2" t="str">
        <f>IF(J257="Domain", TEXT(COUNTIF($J$2:J257, "Domain"), "00"), "")</f>
        <v/>
      </c>
      <c r="M257" s="2" t="str">
        <f>IF(J257="Sub-domain", "SD" &amp; TEXT(COUNTIF($J$2:J257, "Sub-domain"), "00"), "")</f>
        <v/>
      </c>
      <c r="N257" s="2" t="e">
        <f t="shared" si="20"/>
        <v>#N/A</v>
      </c>
      <c r="O257" s="2" t="str">
        <f>IF(J257="Domain",
   TEXT(
     COUNTIFS($J$2:J257, "Domain", $C$2:C257, C257),
   "00"),
"")</f>
        <v/>
      </c>
      <c r="P257" s="2" t="str">
        <f>IF(J257="Attribute",
   TEXT(
      IF(COUNTIFS($C$2:C257, C257, $K$2:K257, K257)&gt;1,
         COUNTIFS($C$2:C257, C257, $H$2:H257, H257, $J$2:J257, "Attribute") - 1,
         COUNTIFS($C$2:C257, C257, $H$2:H257, H257, $J$2:J257, "Attribute")
      ),
   "00") &amp;
   IF(COUNTIFS($C$2:C257, C257, $K$2:K257, K257)&gt;1,
      "." &amp; COUNTIFS($C$2:C257, C257, $K$2:K257, K257) - 1,
      ""
   ),
"")</f>
        <v>06.1</v>
      </c>
      <c r="Q257" s="2" t="s">
        <v>7281</v>
      </c>
      <c r="R257" s="2" t="s">
        <v>7281</v>
      </c>
      <c r="S257" s="2" t="s">
        <v>2860</v>
      </c>
      <c r="U257" s="2" t="s">
        <v>2236</v>
      </c>
      <c r="V257" s="2" t="s">
        <v>2236</v>
      </c>
      <c r="W257" s="2" t="s">
        <v>2236</v>
      </c>
      <c r="X257" s="2" t="b">
        <v>0</v>
      </c>
      <c r="Y257" s="2" t="s">
        <v>6608</v>
      </c>
      <c r="Z257" s="2" t="s">
        <v>6196</v>
      </c>
      <c r="AA257" s="2" t="s">
        <v>6887</v>
      </c>
      <c r="AB257" s="2" t="s">
        <v>6887</v>
      </c>
      <c r="AC257" s="2" t="s">
        <v>2640</v>
      </c>
      <c r="AD257" s="2" t="s">
        <v>6731</v>
      </c>
      <c r="AE257" s="2" t="s">
        <v>6781</v>
      </c>
      <c r="AF257" s="2" t="s">
        <v>2236</v>
      </c>
      <c r="AG257" s="2" t="s">
        <v>6196</v>
      </c>
      <c r="AH257" s="2" t="s">
        <v>6196</v>
      </c>
      <c r="AI257" s="2" t="s">
        <v>6762</v>
      </c>
      <c r="AJ257" s="2" t="s">
        <v>6781</v>
      </c>
      <c r="AK257" s="2" t="s">
        <v>6196</v>
      </c>
      <c r="AL257" s="2" t="s">
        <v>6196</v>
      </c>
      <c r="AM257" s="2" t="s">
        <v>6196</v>
      </c>
    </row>
    <row r="258" spans="1:39" ht="15.95" hidden="1">
      <c r="A258" s="2">
        <v>505</v>
      </c>
      <c r="B258" s="2">
        <f t="shared" si="26"/>
        <v>4</v>
      </c>
      <c r="C258" s="2">
        <v>2043</v>
      </c>
      <c r="D258" s="2" t="s">
        <v>7282</v>
      </c>
      <c r="E258" s="2" t="s">
        <v>5892</v>
      </c>
      <c r="F258" s="2" t="s">
        <v>3812</v>
      </c>
      <c r="G258" s="2" t="str">
        <f t="shared" si="25"/>
        <v>2007</v>
      </c>
      <c r="H258" s="2" t="s">
        <v>2236</v>
      </c>
      <c r="I258" s="2" t="s">
        <v>6757</v>
      </c>
      <c r="J258" s="2" t="s">
        <v>6238</v>
      </c>
      <c r="K258" s="2" t="s">
        <v>3850</v>
      </c>
      <c r="L258" s="2" t="str">
        <f>IF(J258="Domain", TEXT(COUNTIF($J$2:J258, "Domain"), "00"), "")</f>
        <v/>
      </c>
      <c r="M258" s="2" t="str">
        <f>IF(J258="Sub-domain", "SD" &amp; TEXT(COUNTIF($J$2:J258, "Sub-domain"), "00"), "")</f>
        <v/>
      </c>
      <c r="N258" s="2" t="e">
        <f t="shared" ref="N258:N321" si="27">IF(J258="Attribute", IF(H258="", "N/A", INDEX(N:N, MATCH(H258, L:L, 0))), "")</f>
        <v>#N/A</v>
      </c>
      <c r="O258" s="2" t="str">
        <f>IF(J258="Domain",
   TEXT(
     COUNTIFS($J$2:J258, "Domain", $C$2:C258, C258),
   "00"),
"")</f>
        <v/>
      </c>
      <c r="P258" s="2" t="str">
        <f>IF(J258="Attribute",
   TEXT(
      IF(COUNTIFS($C$2:C258, C258, $K$2:K258, K258)&gt;1,
         COUNTIFS($C$2:C258, C258, $H$2:H258, H258, $J$2:J258, "Attribute") - 1,
         COUNTIFS($C$2:C258, C258, $H$2:H258, H258, $J$2:J258, "Attribute")
      ),
   "00") &amp;
   IF(COUNTIFS($C$2:C258, C258, $K$2:K258, K258)&gt;1,
      "." &amp; COUNTIFS($C$2:C258, C258, $K$2:K258, K258) - 1,
      ""
   ),
"")</f>
        <v>03</v>
      </c>
      <c r="Q258" s="2" t="s">
        <v>3850</v>
      </c>
      <c r="R258" s="2" t="s">
        <v>2236</v>
      </c>
      <c r="S258" s="2" t="s">
        <v>2170</v>
      </c>
      <c r="U258" s="2" t="s">
        <v>2236</v>
      </c>
      <c r="V258" s="2" t="s">
        <v>2236</v>
      </c>
      <c r="W258" s="2" t="s">
        <v>5896</v>
      </c>
      <c r="Z258" s="2" t="s">
        <v>2236</v>
      </c>
      <c r="AA258" s="2" t="s">
        <v>6601</v>
      </c>
      <c r="AC258" s="2" t="s">
        <v>2638</v>
      </c>
      <c r="AD258" s="2" t="s">
        <v>6788</v>
      </c>
      <c r="AE258" s="2" t="s">
        <v>4735</v>
      </c>
      <c r="AF258" s="2" t="s">
        <v>6878</v>
      </c>
      <c r="AG258" s="2" t="s">
        <v>6196</v>
      </c>
      <c r="AH258" s="2" t="s">
        <v>6196</v>
      </c>
      <c r="AI258" s="2" t="s">
        <v>6762</v>
      </c>
      <c r="AJ258" s="2" t="s">
        <v>6877</v>
      </c>
      <c r="AK258" s="2" t="s">
        <v>2236</v>
      </c>
      <c r="AL258" s="2" t="s">
        <v>2236</v>
      </c>
      <c r="AM258" s="2" t="s">
        <v>6196</v>
      </c>
    </row>
    <row r="259" spans="1:39" ht="15.95" hidden="1" customHeight="1">
      <c r="A259" s="2">
        <v>668</v>
      </c>
      <c r="B259" s="2">
        <f t="shared" si="26"/>
        <v>5</v>
      </c>
      <c r="C259" s="2">
        <v>47</v>
      </c>
      <c r="D259" s="2" t="s">
        <v>7283</v>
      </c>
      <c r="E259" s="2" t="s">
        <v>5928</v>
      </c>
      <c r="F259" s="2" t="s">
        <v>2885</v>
      </c>
      <c r="G259" s="2" t="str">
        <f t="shared" si="25"/>
        <v>2023</v>
      </c>
      <c r="H259" s="2" t="s">
        <v>6593</v>
      </c>
      <c r="I259" s="2" t="s">
        <v>6851</v>
      </c>
      <c r="J259" s="2" t="s">
        <v>6238</v>
      </c>
      <c r="K259" s="2" t="s">
        <v>2949</v>
      </c>
      <c r="L259" s="2" t="str">
        <f>IF(J259="Domain", TEXT(COUNTIF($J$2:J259, "Domain"), "00"), "")</f>
        <v/>
      </c>
      <c r="M259" s="2" t="str">
        <f>IF(J259="Sub-domain", "SD" &amp; TEXT(COUNTIF($J$2:J259, "Sub-domain"), "00"), "")</f>
        <v/>
      </c>
      <c r="N259" s="2" t="e">
        <f t="shared" si="27"/>
        <v>#N/A</v>
      </c>
      <c r="O259" s="2" t="str">
        <f>IF(J259="Domain",
   TEXT(
     COUNTIFS($J$2:J259, "Domain", $C$2:C259, C259),
   "00"),
"")</f>
        <v/>
      </c>
      <c r="P259" s="2" t="str">
        <f>IF(J259="Attribute",
   TEXT(
      IF(COUNTIFS($C$2:C259, C259, $K$2:K259, K259)&gt;1,
         COUNTIFS($C$2:C259, C259, $H$2:H259, H259, $J$2:J259, "Attribute") - 1,
         COUNTIFS($C$2:C259, C259, $H$2:H259, H259, $J$2:J259, "Attribute")
      ),
   "00") &amp;
   IF(COUNTIFS($C$2:C259, C259, $K$2:K259, K259)&gt;1,
      "." &amp; COUNTIFS($C$2:C259, C259, $K$2:K259, K259) - 1,
      ""
   ),
"")</f>
        <v>09</v>
      </c>
      <c r="Q259" s="2" t="s">
        <v>5941</v>
      </c>
      <c r="R259" s="2" t="s">
        <v>5941</v>
      </c>
      <c r="S259" s="2" t="s">
        <v>2170</v>
      </c>
      <c r="U259" s="2" t="s">
        <v>2236</v>
      </c>
      <c r="V259" s="2" t="s">
        <v>2236</v>
      </c>
      <c r="W259" s="2" t="s">
        <v>2951</v>
      </c>
      <c r="Z259" s="2" t="s">
        <v>6196</v>
      </c>
      <c r="AA259" s="2" t="s">
        <v>6887</v>
      </c>
      <c r="AC259" s="2" t="s">
        <v>2640</v>
      </c>
      <c r="AD259" s="2" t="s">
        <v>6731</v>
      </c>
      <c r="AE259" s="2" t="s">
        <v>6781</v>
      </c>
      <c r="AF259" s="2" t="s">
        <v>2236</v>
      </c>
      <c r="AG259" s="2" t="s">
        <v>2949</v>
      </c>
      <c r="AH259" s="2" t="s">
        <v>6196</v>
      </c>
      <c r="AI259" s="2" t="s">
        <v>3109</v>
      </c>
      <c r="AJ259" s="2" t="s">
        <v>6755</v>
      </c>
      <c r="AK259" s="2" t="s">
        <v>6789</v>
      </c>
      <c r="AL259" s="2" t="s">
        <v>6196</v>
      </c>
      <c r="AM259" s="2" t="s">
        <v>6196</v>
      </c>
    </row>
    <row r="260" spans="1:39" ht="15.95" hidden="1">
      <c r="A260" s="2">
        <v>459</v>
      </c>
      <c r="B260" s="2">
        <f t="shared" si="26"/>
        <v>4</v>
      </c>
      <c r="C260" s="2">
        <v>465</v>
      </c>
      <c r="D260" s="2" t="s">
        <v>7284</v>
      </c>
      <c r="E260" s="2" t="s">
        <v>5428</v>
      </c>
      <c r="F260" s="2" t="s">
        <v>3385</v>
      </c>
      <c r="G260" s="2" t="str">
        <f t="shared" si="25"/>
        <v>2020</v>
      </c>
      <c r="H260" s="2" t="s">
        <v>2236</v>
      </c>
      <c r="I260" s="2" t="s">
        <v>6816</v>
      </c>
      <c r="J260" s="2" t="s">
        <v>6238</v>
      </c>
      <c r="K260" s="2" t="s">
        <v>3395</v>
      </c>
      <c r="L260" s="2" t="str">
        <f>IF(J260="Domain", TEXT(COUNTIF($J$2:J260, "Domain"), "00"), "")</f>
        <v/>
      </c>
      <c r="M260" s="2" t="str">
        <f>IF(J260="Sub-domain", "SD" &amp; TEXT(COUNTIF($J$2:J260, "Sub-domain"), "00"), "")</f>
        <v/>
      </c>
      <c r="N260" s="2" t="e">
        <f t="shared" si="27"/>
        <v>#N/A</v>
      </c>
      <c r="O260" s="2" t="str">
        <f>IF(J260="Domain",
   TEXT(
     COUNTIFS($J$2:J260, "Domain", $C$2:C260, C260),
   "00"),
"")</f>
        <v/>
      </c>
      <c r="P260" s="2" t="str">
        <f>IF(J260="Attribute",
   TEXT(
      IF(COUNTIFS($C$2:C260, C260, $K$2:K260, K260)&gt;1,
         COUNTIFS($C$2:C260, C260, $H$2:H260, H260, $J$2:J260, "Attribute") - 1,
         COUNTIFS($C$2:C260, C260, $H$2:H260, H260, $J$2:J260, "Attribute")
      ),
   "00") &amp;
   IF(COUNTIFS($C$2:C260, C260, $K$2:K260, K260)&gt;1,
      "." &amp; COUNTIFS($C$2:C260, C260, $K$2:K260, K260) - 1,
      ""
   ),
"")</f>
        <v>03</v>
      </c>
      <c r="Q260" s="2" t="s">
        <v>3395</v>
      </c>
      <c r="R260" s="2" t="s">
        <v>2236</v>
      </c>
      <c r="S260" s="2" t="s">
        <v>2170</v>
      </c>
      <c r="U260" s="2" t="s">
        <v>2236</v>
      </c>
      <c r="V260" s="2" t="s">
        <v>2236</v>
      </c>
      <c r="W260" s="2" t="s">
        <v>3396</v>
      </c>
      <c r="Z260" s="2" t="s">
        <v>2236</v>
      </c>
      <c r="AA260" s="2" t="s">
        <v>7160</v>
      </c>
      <c r="AB260" s="2" t="s">
        <v>7160</v>
      </c>
      <c r="AC260" s="2" t="s">
        <v>2640</v>
      </c>
      <c r="AD260" s="2" t="s">
        <v>6196</v>
      </c>
      <c r="AE260" s="2" t="s">
        <v>6883</v>
      </c>
      <c r="AF260" s="2" t="s">
        <v>2236</v>
      </c>
      <c r="AG260" s="2" t="s">
        <v>7285</v>
      </c>
      <c r="AH260" s="2" t="s">
        <v>6883</v>
      </c>
      <c r="AI260" s="2" t="s">
        <v>2236</v>
      </c>
      <c r="AJ260" s="2" t="s">
        <v>2236</v>
      </c>
      <c r="AK260" s="2" t="s">
        <v>6884</v>
      </c>
      <c r="AL260" s="2" t="s">
        <v>2236</v>
      </c>
      <c r="AM260" s="2" t="s">
        <v>2236</v>
      </c>
    </row>
    <row r="261" spans="1:39" ht="15.95" hidden="1" customHeight="1">
      <c r="A261" s="2">
        <v>709</v>
      </c>
      <c r="B261" s="2">
        <f t="shared" si="26"/>
        <v>3</v>
      </c>
      <c r="C261" s="2">
        <v>1444</v>
      </c>
      <c r="D261" s="2" t="s">
        <v>7286</v>
      </c>
      <c r="E261" s="2" t="s">
        <v>5346</v>
      </c>
      <c r="F261" s="2" t="s">
        <v>3694</v>
      </c>
      <c r="G261" s="2" t="str">
        <f t="shared" si="25"/>
        <v>2015</v>
      </c>
      <c r="H261" s="2" t="s">
        <v>2236</v>
      </c>
      <c r="I261" s="2" t="s">
        <v>7000</v>
      </c>
      <c r="J261" s="2" t="s">
        <v>6238</v>
      </c>
      <c r="K261" s="2" t="s">
        <v>3727</v>
      </c>
      <c r="L261" s="2" t="str">
        <f>IF(J261="Domain", TEXT(COUNTIF($J$2:J261, "Domain"), "00"), "")</f>
        <v/>
      </c>
      <c r="M261" s="2" t="str">
        <f>IF(J261="Sub-domain", "SD" &amp; TEXT(COUNTIF($J$2:J261, "Sub-domain"), "00"), "")</f>
        <v/>
      </c>
      <c r="N261" s="2" t="e">
        <f t="shared" si="27"/>
        <v>#N/A</v>
      </c>
      <c r="O261" s="2" t="str">
        <f>IF(J261="Domain",
   TEXT(
     COUNTIFS($J$2:J261, "Domain", $C$2:C261, C261),
   "00"),
"")</f>
        <v/>
      </c>
      <c r="P261" s="2" t="str">
        <f>IF(J261="Attribute",
   TEXT(
      IF(COUNTIFS($C$2:C261, C261, $K$2:K261, K261)&gt;1,
         COUNTIFS($C$2:C261, C261, $H$2:H261, H261, $J$2:J261, "Attribute") - 1,
         COUNTIFS($C$2:C261, C261, $H$2:H261, H261, $J$2:J261, "Attribute")
      ),
   "00") &amp;
   IF(COUNTIFS($C$2:C261, C261, $K$2:K261, K261)&gt;1,
      "." &amp; COUNTIFS($C$2:C261, C261, $K$2:K261, K261) - 1,
      ""
   ),
"")</f>
        <v>11</v>
      </c>
      <c r="Q261" s="2" t="s">
        <v>3727</v>
      </c>
      <c r="R261" s="2" t="s">
        <v>2236</v>
      </c>
      <c r="S261" s="2" t="s">
        <v>2170</v>
      </c>
      <c r="U261" s="2" t="s">
        <v>2236</v>
      </c>
      <c r="V261" s="2" t="s">
        <v>2236</v>
      </c>
      <c r="W261" s="2" t="s">
        <v>2236</v>
      </c>
      <c r="Z261" s="2" t="s">
        <v>2090</v>
      </c>
      <c r="AA261" s="2" t="b">
        <v>0</v>
      </c>
      <c r="AC261" s="2" t="s">
        <v>6196</v>
      </c>
      <c r="AD261" s="2" t="s">
        <v>6196</v>
      </c>
      <c r="AE261" s="2" t="s">
        <v>2236</v>
      </c>
      <c r="AF261" s="2" t="s">
        <v>2090</v>
      </c>
      <c r="AG261" s="2" t="s">
        <v>6196</v>
      </c>
      <c r="AH261" s="2" t="s">
        <v>6791</v>
      </c>
      <c r="AI261" s="2" t="s">
        <v>2090</v>
      </c>
      <c r="AJ261" s="2" t="s">
        <v>2090</v>
      </c>
      <c r="AK261" s="2" t="s">
        <v>2090</v>
      </c>
      <c r="AL261" s="2" t="s">
        <v>2090</v>
      </c>
      <c r="AM261" s="2" t="s">
        <v>2090</v>
      </c>
    </row>
    <row r="262" spans="1:39" ht="15.95" hidden="1">
      <c r="A262" s="2">
        <v>551</v>
      </c>
      <c r="B262" s="2">
        <f t="shared" si="26"/>
        <v>3</v>
      </c>
      <c r="C262" s="2">
        <v>1444</v>
      </c>
      <c r="D262" s="2" t="s">
        <v>7287</v>
      </c>
      <c r="E262" s="2" t="s">
        <v>5346</v>
      </c>
      <c r="F262" s="2" t="s">
        <v>3694</v>
      </c>
      <c r="G262" s="2" t="str">
        <f t="shared" si="25"/>
        <v>2015</v>
      </c>
      <c r="H262" s="2" t="s">
        <v>2236</v>
      </c>
      <c r="I262" s="2" t="s">
        <v>6735</v>
      </c>
      <c r="J262" s="2" t="s">
        <v>6238</v>
      </c>
      <c r="K262" s="2" t="s">
        <v>3726</v>
      </c>
      <c r="L262" s="2" t="str">
        <f>IF(J262="Domain", TEXT(COUNTIF($J$2:J262, "Domain"), "00"), "")</f>
        <v/>
      </c>
      <c r="M262" s="2" t="str">
        <f>IF(J262="Sub-domain", "SD" &amp; TEXT(COUNTIF($J$2:J262, "Sub-domain"), "00"), "")</f>
        <v/>
      </c>
      <c r="N262" s="2" t="e">
        <f t="shared" si="27"/>
        <v>#N/A</v>
      </c>
      <c r="O262" s="2" t="str">
        <f>IF(J262="Domain",
   TEXT(
     COUNTIFS($J$2:J262, "Domain", $C$2:C262, C262),
   "00"),
"")</f>
        <v/>
      </c>
      <c r="P262" s="2" t="str">
        <f>IF(J262="Attribute",
   TEXT(
      IF(COUNTIFS($C$2:C262, C262, $K$2:K262, K262)&gt;1,
         COUNTIFS($C$2:C262, C262, $H$2:H262, H262, $J$2:J262, "Attribute") - 1,
         COUNTIFS($C$2:C262, C262, $H$2:H262, H262, $J$2:J262, "Attribute")
      ),
   "00") &amp;
   IF(COUNTIFS($C$2:C262, C262, $K$2:K262, K262)&gt;1,
      "." &amp; COUNTIFS($C$2:C262, C262, $K$2:K262, K262) - 1,
      ""
   ),
"")</f>
        <v>12</v>
      </c>
      <c r="Q262" s="2" t="s">
        <v>3726</v>
      </c>
      <c r="R262" s="2" t="s">
        <v>2236</v>
      </c>
      <c r="S262" s="2" t="s">
        <v>2170</v>
      </c>
      <c r="U262" s="2" t="s">
        <v>2236</v>
      </c>
      <c r="V262" s="2" t="s">
        <v>2236</v>
      </c>
      <c r="W262" s="2" t="s">
        <v>2236</v>
      </c>
      <c r="Z262" s="2" t="s">
        <v>2090</v>
      </c>
      <c r="AA262" s="2" t="b">
        <v>0</v>
      </c>
      <c r="AC262" s="2" t="s">
        <v>6196</v>
      </c>
      <c r="AD262" s="2" t="s">
        <v>6196</v>
      </c>
      <c r="AE262" s="2" t="s">
        <v>2236</v>
      </c>
      <c r="AF262" s="2" t="s">
        <v>2090</v>
      </c>
      <c r="AG262" s="2" t="s">
        <v>6196</v>
      </c>
      <c r="AH262" s="2" t="s">
        <v>6791</v>
      </c>
      <c r="AI262" s="2" t="s">
        <v>2090</v>
      </c>
      <c r="AJ262" s="2" t="s">
        <v>2090</v>
      </c>
      <c r="AK262" s="2" t="s">
        <v>2090</v>
      </c>
      <c r="AL262" s="2" t="s">
        <v>2090</v>
      </c>
      <c r="AM262" s="2" t="s">
        <v>2090</v>
      </c>
    </row>
    <row r="263" spans="1:39" ht="15.95" hidden="1">
      <c r="A263" s="2">
        <v>714</v>
      </c>
      <c r="B263" s="2">
        <f t="shared" si="26"/>
        <v>3</v>
      </c>
      <c r="C263" s="2">
        <v>1444</v>
      </c>
      <c r="D263" s="2" t="s">
        <v>7288</v>
      </c>
      <c r="E263" s="2" t="s">
        <v>5346</v>
      </c>
      <c r="F263" s="2" t="s">
        <v>3694</v>
      </c>
      <c r="G263" s="2" t="str">
        <f t="shared" si="25"/>
        <v>2015</v>
      </c>
      <c r="H263" s="2" t="s">
        <v>2236</v>
      </c>
      <c r="I263" s="2" t="s">
        <v>7032</v>
      </c>
      <c r="J263" s="2" t="s">
        <v>6238</v>
      </c>
      <c r="K263" s="2" t="s">
        <v>3728</v>
      </c>
      <c r="L263" s="2" t="str">
        <f>IF(J263="Domain", TEXT(COUNTIF($J$2:J263, "Domain"), "00"), "")</f>
        <v/>
      </c>
      <c r="M263" s="2" t="str">
        <f>IF(J263="Sub-domain", "SD" &amp; TEXT(COUNTIF($J$2:J263, "Sub-domain"), "00"), "")</f>
        <v/>
      </c>
      <c r="N263" s="2" t="e">
        <f t="shared" si="27"/>
        <v>#N/A</v>
      </c>
      <c r="O263" s="2" t="str">
        <f>IF(J263="Domain",
   TEXT(
     COUNTIFS($J$2:J263, "Domain", $C$2:C263, C263),
   "00"),
"")</f>
        <v/>
      </c>
      <c r="P263" s="2" t="str">
        <f>IF(J263="Attribute",
   TEXT(
      IF(COUNTIFS($C$2:C263, C263, $K$2:K263, K263)&gt;1,
         COUNTIFS($C$2:C263, C263, $H$2:H263, H263, $J$2:J263, "Attribute") - 1,
         COUNTIFS($C$2:C263, C263, $H$2:H263, H263, $J$2:J263, "Attribute")
      ),
   "00") &amp;
   IF(COUNTIFS($C$2:C263, C263, $K$2:K263, K263)&gt;1,
      "." &amp; COUNTIFS($C$2:C263, C263, $K$2:K263, K263) - 1,
      ""
   ),
"")</f>
        <v>13</v>
      </c>
      <c r="Q263" s="2" t="s">
        <v>3728</v>
      </c>
      <c r="R263" s="2" t="s">
        <v>2236</v>
      </c>
      <c r="S263" s="2" t="s">
        <v>2170</v>
      </c>
      <c r="U263" s="2" t="s">
        <v>2236</v>
      </c>
      <c r="V263" s="2" t="s">
        <v>2236</v>
      </c>
      <c r="W263" s="2" t="s">
        <v>2236</v>
      </c>
      <c r="Z263" s="2" t="s">
        <v>2090</v>
      </c>
      <c r="AA263" s="2" t="b">
        <v>0</v>
      </c>
      <c r="AC263" s="2" t="s">
        <v>6196</v>
      </c>
      <c r="AD263" s="2" t="s">
        <v>6196</v>
      </c>
      <c r="AE263" s="2" t="s">
        <v>2236</v>
      </c>
      <c r="AF263" s="2" t="s">
        <v>2090</v>
      </c>
      <c r="AG263" s="2" t="s">
        <v>6196</v>
      </c>
      <c r="AH263" s="2" t="s">
        <v>6791</v>
      </c>
      <c r="AI263" s="2" t="s">
        <v>2090</v>
      </c>
      <c r="AJ263" s="2" t="s">
        <v>2090</v>
      </c>
      <c r="AK263" s="2" t="s">
        <v>2090</v>
      </c>
      <c r="AL263" s="2" t="s">
        <v>2090</v>
      </c>
      <c r="AM263" s="2" t="s">
        <v>2090</v>
      </c>
    </row>
    <row r="264" spans="1:39" ht="15.95" hidden="1">
      <c r="A264" s="2">
        <v>650</v>
      </c>
      <c r="B264" s="2">
        <f t="shared" si="26"/>
        <v>5</v>
      </c>
      <c r="C264" s="2">
        <v>715</v>
      </c>
      <c r="D264" s="2" t="s">
        <v>7289</v>
      </c>
      <c r="E264" s="2" t="s">
        <v>5805</v>
      </c>
      <c r="F264" s="2" t="s">
        <v>2446</v>
      </c>
      <c r="G264" s="2" t="str">
        <f t="shared" si="25"/>
        <v>2018</v>
      </c>
      <c r="H264" s="2" t="s">
        <v>3943</v>
      </c>
      <c r="I264" s="2" t="s">
        <v>6938</v>
      </c>
      <c r="J264" s="2" t="s">
        <v>6238</v>
      </c>
      <c r="K264" s="2" t="s">
        <v>7290</v>
      </c>
      <c r="L264" s="2" t="str">
        <f>IF(J264="Domain", TEXT(COUNTIF($J$2:J264, "Domain"), "00"), "")</f>
        <v/>
      </c>
      <c r="M264" s="2" t="str">
        <f>IF(J264="Sub-domain", "SD" &amp; TEXT(COUNTIF($J$2:J264, "Sub-domain"), "00"), "")</f>
        <v/>
      </c>
      <c r="N264" s="2" t="e">
        <f t="shared" si="27"/>
        <v>#N/A</v>
      </c>
      <c r="O264" s="2" t="str">
        <f>IF(J264="Domain",
   TEXT(
     COUNTIFS($J$2:J264, "Domain", $C$2:C264, C264),
   "00"),
"")</f>
        <v/>
      </c>
      <c r="P264" s="2" t="str">
        <f>IF(J264="Attribute",
   TEXT(
      IF(COUNTIFS($C$2:C264, C264, $K$2:K264, K264)&gt;1,
         COUNTIFS($C$2:C264, C264, $H$2:H264, H264, $J$2:J264, "Attribute") - 1,
         COUNTIFS($C$2:C264, C264, $H$2:H264, H264, $J$2:J264, "Attribute")
      ),
   "00") &amp;
   IF(COUNTIFS($C$2:C264, C264, $K$2:K264, K264)&gt;1,
      "." &amp; COUNTIFS($C$2:C264, C264, $K$2:K264, K264) - 1,
      ""
   ),
"")</f>
        <v>02</v>
      </c>
      <c r="Q264" s="2" t="s">
        <v>7291</v>
      </c>
      <c r="R264" s="2" t="s">
        <v>7291</v>
      </c>
      <c r="S264" s="2" t="s">
        <v>2170</v>
      </c>
      <c r="U264" s="2" t="s">
        <v>2236</v>
      </c>
      <c r="V264" s="2" t="s">
        <v>7292</v>
      </c>
      <c r="W264" s="2" t="s">
        <v>2236</v>
      </c>
      <c r="Z264" s="2" t="s">
        <v>2236</v>
      </c>
      <c r="AA264" s="2" t="s">
        <v>6601</v>
      </c>
      <c r="AC264" s="2" t="s">
        <v>2638</v>
      </c>
      <c r="AD264" s="2" t="s">
        <v>6788</v>
      </c>
      <c r="AE264" s="2" t="s">
        <v>3943</v>
      </c>
      <c r="AF264" s="2" t="s">
        <v>7293</v>
      </c>
      <c r="AG264" s="2" t="s">
        <v>7290</v>
      </c>
      <c r="AH264" s="2" t="s">
        <v>6196</v>
      </c>
      <c r="AI264" s="2" t="s">
        <v>3109</v>
      </c>
      <c r="AJ264" s="2" t="s">
        <v>6755</v>
      </c>
      <c r="AK264" s="2" t="s">
        <v>2236</v>
      </c>
      <c r="AL264" s="2" t="s">
        <v>2236</v>
      </c>
      <c r="AM264" s="2" t="s">
        <v>6196</v>
      </c>
    </row>
    <row r="265" spans="1:39" ht="15.95" hidden="1">
      <c r="A265" s="2">
        <v>578</v>
      </c>
      <c r="B265" s="2">
        <f t="shared" si="26"/>
        <v>5</v>
      </c>
      <c r="C265" s="2">
        <v>2188</v>
      </c>
      <c r="D265" s="2" t="s">
        <v>7294</v>
      </c>
      <c r="E265" s="2" t="s">
        <v>5363</v>
      </c>
      <c r="F265" s="2" t="s">
        <v>3885</v>
      </c>
      <c r="G265" s="2" t="str">
        <f t="shared" si="25"/>
        <v>2005</v>
      </c>
      <c r="H265" s="2" t="s">
        <v>3912</v>
      </c>
      <c r="I265" s="2" t="s">
        <v>6700</v>
      </c>
      <c r="J265" s="2" t="s">
        <v>6238</v>
      </c>
      <c r="K265" s="2" t="s">
        <v>3936</v>
      </c>
      <c r="L265" s="2" t="str">
        <f>IF(J265="Domain", TEXT(COUNTIF($J$2:J265, "Domain"), "00"), "")</f>
        <v/>
      </c>
      <c r="M265" s="2" t="str">
        <f>IF(J265="Sub-domain", "SD" &amp; TEXT(COUNTIF($J$2:J265, "Sub-domain"), "00"), "")</f>
        <v/>
      </c>
      <c r="N265" s="2" t="e">
        <f t="shared" si="27"/>
        <v>#N/A</v>
      </c>
      <c r="O265" s="2" t="str">
        <f>IF(J265="Domain",
   TEXT(
     COUNTIFS($J$2:J265, "Domain", $C$2:C265, C265),
   "00"),
"")</f>
        <v/>
      </c>
      <c r="P265" s="2" t="str">
        <f>IF(J265="Attribute",
   TEXT(
      IF(COUNTIFS($C$2:C265, C265, $K$2:K265, K265)&gt;1,
         COUNTIFS($C$2:C265, C265, $H$2:H265, H265, $J$2:J265, "Attribute") - 1,
         COUNTIFS($C$2:C265, C265, $H$2:H265, H265, $J$2:J265, "Attribute")
      ),
   "00") &amp;
   IF(COUNTIFS($C$2:C265, C265, $K$2:K265, K265)&gt;1,
      "." &amp; COUNTIFS($C$2:C265, C265, $K$2:K265, K265) - 1,
      ""
   ),
"")</f>
        <v>01</v>
      </c>
      <c r="Q265" s="2" t="s">
        <v>3936</v>
      </c>
      <c r="R265" s="2" t="s">
        <v>2236</v>
      </c>
      <c r="S265" s="2" t="s">
        <v>2170</v>
      </c>
      <c r="U265" s="2" t="s">
        <v>5369</v>
      </c>
      <c r="V265" s="2" t="s">
        <v>2236</v>
      </c>
      <c r="W265" s="2" t="s">
        <v>7295</v>
      </c>
      <c r="Z265" s="2" t="s">
        <v>2236</v>
      </c>
      <c r="AA265" s="2" t="s">
        <v>6754</v>
      </c>
      <c r="AB265" s="2" t="s">
        <v>6754</v>
      </c>
      <c r="AC265" s="2" t="s">
        <v>2636</v>
      </c>
      <c r="AD265" s="2" t="s">
        <v>6621</v>
      </c>
      <c r="AE265" s="2" t="s">
        <v>3109</v>
      </c>
      <c r="AF265" s="2" t="s">
        <v>7293</v>
      </c>
      <c r="AG265" s="2" t="s">
        <v>3936</v>
      </c>
      <c r="AH265" s="2" t="s">
        <v>6196</v>
      </c>
      <c r="AI265" s="2" t="s">
        <v>3109</v>
      </c>
      <c r="AJ265" s="2" t="s">
        <v>6755</v>
      </c>
      <c r="AK265" s="2" t="s">
        <v>2236</v>
      </c>
      <c r="AL265" s="2" t="s">
        <v>2236</v>
      </c>
      <c r="AM265" s="2" t="s">
        <v>6196</v>
      </c>
    </row>
    <row r="266" spans="1:39" ht="15.95" hidden="1">
      <c r="A266" s="2">
        <v>581</v>
      </c>
      <c r="B266" s="2">
        <f t="shared" si="26"/>
        <v>4</v>
      </c>
      <c r="C266" s="2">
        <v>1531</v>
      </c>
      <c r="D266" s="2" t="s">
        <v>7296</v>
      </c>
      <c r="E266" s="2" t="s">
        <v>5517</v>
      </c>
      <c r="F266" s="2" t="s">
        <v>2701</v>
      </c>
      <c r="G266" s="2" t="str">
        <f t="shared" si="25"/>
        <v>2012</v>
      </c>
      <c r="H266" s="2" t="s">
        <v>2720</v>
      </c>
      <c r="I266" s="2" t="s">
        <v>6794</v>
      </c>
      <c r="J266" s="2" t="s">
        <v>6238</v>
      </c>
      <c r="K266" s="2" t="s">
        <v>7297</v>
      </c>
      <c r="L266" s="2" t="str">
        <f>IF(J266="Domain", TEXT(COUNTIF($J$2:J266, "Domain"), "00"), "")</f>
        <v/>
      </c>
      <c r="M266" s="2" t="str">
        <f>IF(J266="Sub-domain", "SD" &amp; TEXT(COUNTIF($J$2:J266, "Sub-domain"), "00"), "")</f>
        <v/>
      </c>
      <c r="N266" s="2" t="e">
        <f t="shared" si="27"/>
        <v>#N/A</v>
      </c>
      <c r="O266" s="2" t="str">
        <f>IF(J266="Domain",
   TEXT(
     COUNTIFS($J$2:J266, "Domain", $C$2:C266, C266),
   "00"),
"")</f>
        <v/>
      </c>
      <c r="P266" s="2" t="str">
        <f>IF(J266="Attribute",
   TEXT(
      IF(COUNTIFS($C$2:C266, C266, $K$2:K266, K266)&gt;1,
         COUNTIFS($C$2:C266, C266, $H$2:H266, H266, $J$2:J266, "Attribute") - 1,
         COUNTIFS($C$2:C266, C266, $H$2:H266, H266, $J$2:J266, "Attribute")
      ),
   "00") &amp;
   IF(COUNTIFS($C$2:C266, C266, $K$2:K266, K266)&gt;1,
      "." &amp; COUNTIFS($C$2:C266, C266, $K$2:K266, K266) - 1,
      ""
   ),
"")</f>
        <v>01</v>
      </c>
      <c r="Q266" s="2" t="s">
        <v>5530</v>
      </c>
      <c r="R266" s="2" t="s">
        <v>5530</v>
      </c>
      <c r="S266" s="2" t="s">
        <v>2170</v>
      </c>
      <c r="U266" s="2" t="s">
        <v>2236</v>
      </c>
      <c r="V266" s="2" t="s">
        <v>2236</v>
      </c>
      <c r="W266" s="2" t="s">
        <v>2236</v>
      </c>
      <c r="Z266" s="2" t="s">
        <v>2236</v>
      </c>
      <c r="AA266" s="2" t="s">
        <v>7105</v>
      </c>
      <c r="AB266" s="2" t="s">
        <v>7105</v>
      </c>
      <c r="AC266" s="2" t="s">
        <v>2634</v>
      </c>
      <c r="AD266" s="2" t="s">
        <v>6611</v>
      </c>
      <c r="AE266" s="2" t="s">
        <v>7104</v>
      </c>
      <c r="AF266" s="2" t="s">
        <v>6981</v>
      </c>
      <c r="AG266" s="2" t="s">
        <v>7297</v>
      </c>
      <c r="AH266" s="2" t="s">
        <v>6196</v>
      </c>
      <c r="AI266" s="2" t="s">
        <v>6214</v>
      </c>
      <c r="AJ266" s="2" t="s">
        <v>2601</v>
      </c>
      <c r="AK266" s="2" t="s">
        <v>6613</v>
      </c>
      <c r="AL266" s="2" t="s">
        <v>2236</v>
      </c>
      <c r="AM266" s="2" t="s">
        <v>6196</v>
      </c>
    </row>
    <row r="267" spans="1:39" ht="15.95" hidden="1">
      <c r="A267" s="2">
        <v>623</v>
      </c>
      <c r="B267" s="2">
        <f t="shared" si="26"/>
        <v>4</v>
      </c>
      <c r="C267" s="2">
        <v>1531</v>
      </c>
      <c r="D267" s="2" t="s">
        <v>7298</v>
      </c>
      <c r="E267" s="2" t="s">
        <v>5517</v>
      </c>
      <c r="F267" s="2" t="s">
        <v>2701</v>
      </c>
      <c r="G267" s="2" t="str">
        <f t="shared" si="25"/>
        <v>2012</v>
      </c>
      <c r="H267" s="2" t="s">
        <v>2723</v>
      </c>
      <c r="I267" s="2" t="s">
        <v>6934</v>
      </c>
      <c r="J267" s="2" t="s">
        <v>6238</v>
      </c>
      <c r="K267" s="2" t="s">
        <v>7297</v>
      </c>
      <c r="L267" s="2" t="str">
        <f>IF(J267="Domain", TEXT(COUNTIF($J$2:J267, "Domain"), "00"), "")</f>
        <v/>
      </c>
      <c r="M267" s="2" t="str">
        <f>IF(J267="Sub-domain", "SD" &amp; TEXT(COUNTIF($J$2:J267, "Sub-domain"), "00"), "")</f>
        <v/>
      </c>
      <c r="N267" s="2" t="e">
        <f t="shared" si="27"/>
        <v>#N/A</v>
      </c>
      <c r="O267" s="2" t="str">
        <f>IF(J267="Domain",
   TEXT(
     COUNTIFS($J$2:J267, "Domain", $C$2:C267, C267),
   "00"),
"")</f>
        <v/>
      </c>
      <c r="P267" s="2" t="str">
        <f>IF(J267="Attribute",
   TEXT(
      IF(COUNTIFS($C$2:C267, C267, $K$2:K267, K267)&gt;1,
         COUNTIFS($C$2:C267, C267, $H$2:H267, H267, $J$2:J267, "Attribute") - 1,
         COUNTIFS($C$2:C267, C267, $H$2:H267, H267, $J$2:J267, "Attribute")
      ),
   "00") &amp;
   IF(COUNTIFS($C$2:C267, C267, $K$2:K267, K267)&gt;1,
      "." &amp; COUNTIFS($C$2:C267, C267, $K$2:K267, K267) - 1,
      ""
   ),
"")</f>
        <v>00.1</v>
      </c>
      <c r="Q267" s="2" t="s">
        <v>5534</v>
      </c>
      <c r="R267" s="2" t="s">
        <v>5534</v>
      </c>
      <c r="S267" s="2" t="s">
        <v>2170</v>
      </c>
      <c r="U267" s="2" t="s">
        <v>2236</v>
      </c>
      <c r="V267" s="2" t="s">
        <v>2236</v>
      </c>
      <c r="W267" s="2" t="s">
        <v>2236</v>
      </c>
      <c r="Z267" s="2" t="s">
        <v>2236</v>
      </c>
      <c r="AA267" s="2" t="s">
        <v>6601</v>
      </c>
      <c r="AC267" s="2" t="s">
        <v>2636</v>
      </c>
      <c r="AD267" s="2" t="s">
        <v>6611</v>
      </c>
      <c r="AE267" s="2" t="s">
        <v>7299</v>
      </c>
      <c r="AF267" s="2" t="s">
        <v>6983</v>
      </c>
      <c r="AG267" s="2" t="s">
        <v>6196</v>
      </c>
      <c r="AH267" s="2" t="s">
        <v>6196</v>
      </c>
      <c r="AI267" s="2" t="s">
        <v>6214</v>
      </c>
      <c r="AJ267" s="2" t="s">
        <v>2601</v>
      </c>
      <c r="AK267" s="2" t="s">
        <v>2236</v>
      </c>
      <c r="AL267" s="2" t="s">
        <v>2236</v>
      </c>
      <c r="AM267" s="2" t="s">
        <v>6986</v>
      </c>
    </row>
    <row r="268" spans="1:39" ht="15.95" hidden="1" customHeight="1">
      <c r="A268" s="2">
        <v>427</v>
      </c>
      <c r="B268" s="2">
        <f t="shared" si="26"/>
        <v>4</v>
      </c>
      <c r="C268" s="2">
        <v>1531</v>
      </c>
      <c r="D268" s="2" t="s">
        <v>7300</v>
      </c>
      <c r="E268" s="2" t="s">
        <v>5517</v>
      </c>
      <c r="F268" s="2" t="s">
        <v>2701</v>
      </c>
      <c r="G268" s="2" t="str">
        <f t="shared" si="25"/>
        <v>2012</v>
      </c>
      <c r="H268" s="2" t="s">
        <v>2711</v>
      </c>
      <c r="I268" s="2" t="s">
        <v>6706</v>
      </c>
      <c r="J268" s="2" t="s">
        <v>6238</v>
      </c>
      <c r="K268" s="2" t="s">
        <v>7301</v>
      </c>
      <c r="L268" s="2" t="str">
        <f>IF(J268="Domain", TEXT(COUNTIF($J$2:J268, "Domain"), "00"), "")</f>
        <v/>
      </c>
      <c r="M268" s="2" t="str">
        <f>IF(J268="Sub-domain", "SD" &amp; TEXT(COUNTIF($J$2:J268, "Sub-domain"), "00"), "")</f>
        <v/>
      </c>
      <c r="N268" s="2" t="e">
        <f t="shared" si="27"/>
        <v>#N/A</v>
      </c>
      <c r="O268" s="2" t="str">
        <f>IF(J268="Domain",
   TEXT(
     COUNTIFS($J$2:J268, "Domain", $C$2:C268, C268),
   "00"),
"")</f>
        <v/>
      </c>
      <c r="P268" s="2" t="str">
        <f>IF(J268="Attribute",
   TEXT(
      IF(COUNTIFS($C$2:C268, C268, $K$2:K268, K268)&gt;1,
         COUNTIFS($C$2:C268, C268, $H$2:H268, H268, $J$2:J268, "Attribute") - 1,
         COUNTIFS($C$2:C268, C268, $H$2:H268, H268, $J$2:J268, "Attribute")
      ),
   "00") &amp;
   IF(COUNTIFS($C$2:C268, C268, $K$2:K268, K268)&gt;1,
      "." &amp; COUNTIFS($C$2:C268, C268, $K$2:K268, K268) - 1,
      ""
   ),
"")</f>
        <v>01</v>
      </c>
      <c r="Q268" s="2" t="s">
        <v>5519</v>
      </c>
      <c r="R268" s="2" t="s">
        <v>5519</v>
      </c>
      <c r="S268" s="2" t="s">
        <v>2170</v>
      </c>
      <c r="U268" s="2" t="s">
        <v>2236</v>
      </c>
      <c r="V268" s="2" t="s">
        <v>2236</v>
      </c>
      <c r="W268" s="2" t="s">
        <v>2236</v>
      </c>
      <c r="Z268" s="2" t="s">
        <v>2236</v>
      </c>
      <c r="AA268" s="2" t="s">
        <v>7302</v>
      </c>
      <c r="AC268" s="2" t="s">
        <v>6196</v>
      </c>
      <c r="AD268" s="2" t="s">
        <v>6196</v>
      </c>
      <c r="AE268" s="2" t="s">
        <v>7301</v>
      </c>
      <c r="AF268" s="2" t="s">
        <v>7303</v>
      </c>
      <c r="AG268" s="2" t="s">
        <v>6196</v>
      </c>
      <c r="AH268" s="2" t="s">
        <v>6196</v>
      </c>
      <c r="AI268" s="2" t="s">
        <v>6214</v>
      </c>
      <c r="AJ268" s="2" t="s">
        <v>2601</v>
      </c>
      <c r="AK268" s="2" t="s">
        <v>6613</v>
      </c>
      <c r="AL268" s="2" t="s">
        <v>2236</v>
      </c>
      <c r="AM268" s="2" t="s">
        <v>7304</v>
      </c>
    </row>
    <row r="269" spans="1:39" ht="15.95" hidden="1" customHeight="1">
      <c r="A269" s="2">
        <v>445</v>
      </c>
      <c r="B269" s="2">
        <f t="shared" si="26"/>
        <v>6</v>
      </c>
      <c r="C269" s="2">
        <v>6980</v>
      </c>
      <c r="D269" s="2" t="s">
        <v>7305</v>
      </c>
      <c r="E269" s="2" t="s">
        <v>5499</v>
      </c>
      <c r="F269" s="2" t="s">
        <v>4524</v>
      </c>
      <c r="G269" s="2" t="str">
        <f t="shared" si="25"/>
        <v>2020</v>
      </c>
      <c r="H269" s="2" t="s">
        <v>2236</v>
      </c>
      <c r="I269" s="2" t="s">
        <v>6706</v>
      </c>
      <c r="J269" s="2" t="s">
        <v>6238</v>
      </c>
      <c r="K269" s="2" t="s">
        <v>7306</v>
      </c>
      <c r="L269" s="2" t="str">
        <f>IF(J269="Domain", TEXT(COUNTIF($J$2:J269, "Domain"), "00"), "")</f>
        <v/>
      </c>
      <c r="M269" s="2" t="str">
        <f>IF(J269="Sub-domain", "SD" &amp; TEXT(COUNTIF($J$2:J269, "Sub-domain"), "00"), "")</f>
        <v/>
      </c>
      <c r="N269" s="2" t="e">
        <f t="shared" si="27"/>
        <v>#N/A</v>
      </c>
      <c r="O269" s="2" t="str">
        <f>IF(J269="Domain",
   TEXT(
     COUNTIFS($J$2:J269, "Domain", $C$2:C269, C269),
   "00"),
"")</f>
        <v/>
      </c>
      <c r="P269" s="2" t="str">
        <f>IF(J269="Attribute",
   TEXT(
      IF(COUNTIFS($C$2:C269, C269, $K$2:K269, K269)&gt;1,
         COUNTIFS($C$2:C269, C269, $H$2:H269, H269, $J$2:J269, "Attribute") - 1,
         COUNTIFS($C$2:C269, C269, $H$2:H269, H269, $J$2:J269, "Attribute")
      ),
   "00") &amp;
   IF(COUNTIFS($C$2:C269, C269, $K$2:K269, K269)&gt;1,
      "." &amp; COUNTIFS($C$2:C269, C269, $K$2:K269, K269) - 1,
      ""
   ),
"")</f>
        <v>01</v>
      </c>
      <c r="Q269" s="2" t="s">
        <v>4538</v>
      </c>
      <c r="R269" s="2" t="s">
        <v>4538</v>
      </c>
      <c r="S269" s="2" t="s">
        <v>2170</v>
      </c>
      <c r="U269" s="2" t="s">
        <v>4539</v>
      </c>
      <c r="V269" s="2" t="s">
        <v>7307</v>
      </c>
      <c r="W269" s="2" t="s">
        <v>2236</v>
      </c>
      <c r="Z269" s="2" t="s">
        <v>6196</v>
      </c>
      <c r="AA269" s="2" t="s">
        <v>7308</v>
      </c>
      <c r="AB269" s="2" t="s">
        <v>7308</v>
      </c>
      <c r="AC269" s="2" t="s">
        <v>2634</v>
      </c>
      <c r="AD269" s="2" t="s">
        <v>6853</v>
      </c>
      <c r="AE269" s="2" t="s">
        <v>7309</v>
      </c>
      <c r="AF269" s="2" t="s">
        <v>7308</v>
      </c>
      <c r="AG269" s="2" t="s">
        <v>7306</v>
      </c>
      <c r="AH269" s="2" t="s">
        <v>6196</v>
      </c>
      <c r="AI269" s="2" t="s">
        <v>6214</v>
      </c>
      <c r="AJ269" s="2" t="s">
        <v>2601</v>
      </c>
      <c r="AK269" s="2" t="s">
        <v>6613</v>
      </c>
      <c r="AL269" s="2" t="s">
        <v>7306</v>
      </c>
      <c r="AM269" s="2" t="s">
        <v>6196</v>
      </c>
    </row>
    <row r="270" spans="1:39" ht="15.95" hidden="1">
      <c r="A270" s="2">
        <v>519</v>
      </c>
      <c r="B270" s="2">
        <f t="shared" si="26"/>
        <v>5</v>
      </c>
      <c r="C270" s="2">
        <v>47</v>
      </c>
      <c r="D270" s="2" t="s">
        <v>7310</v>
      </c>
      <c r="E270" s="2" t="s">
        <v>5928</v>
      </c>
      <c r="F270" s="2" t="s">
        <v>2885</v>
      </c>
      <c r="G270" s="2" t="str">
        <f t="shared" si="25"/>
        <v>2023</v>
      </c>
      <c r="H270" s="2" t="s">
        <v>6750</v>
      </c>
      <c r="I270" s="2" t="s">
        <v>6607</v>
      </c>
      <c r="J270" s="2" t="s">
        <v>6238</v>
      </c>
      <c r="K270" s="2" t="s">
        <v>7311</v>
      </c>
      <c r="L270" s="2" t="str">
        <f>IF(J270="Domain", TEXT(COUNTIF($J$2:J270, "Domain"), "00"), "")</f>
        <v/>
      </c>
      <c r="M270" s="2" t="str">
        <f>IF(J270="Sub-domain", "SD" &amp; TEXT(COUNTIF($J$2:J270, "Sub-domain"), "00"), "")</f>
        <v/>
      </c>
      <c r="N270" s="2" t="e">
        <f t="shared" si="27"/>
        <v>#N/A</v>
      </c>
      <c r="O270" s="2" t="str">
        <f>IF(J270="Domain",
   TEXT(
     COUNTIFS($J$2:J270, "Domain", $C$2:C270, C270),
   "00"),
"")</f>
        <v/>
      </c>
      <c r="P270" s="2" t="str">
        <f>IF(J270="Attribute",
   TEXT(
      IF(COUNTIFS($C$2:C270, C270, $K$2:K270, K270)&gt;1,
         COUNTIFS($C$2:C270, C270, $H$2:H270, H270, $J$2:J270, "Attribute") - 1,
         COUNTIFS($C$2:C270, C270, $H$2:H270, H270, $J$2:J270, "Attribute")
      ),
   "00") &amp;
   IF(COUNTIFS($C$2:C270, C270, $K$2:K270, K270)&gt;1,
      "." &amp; COUNTIFS($C$2:C270, C270, $K$2:K270, K270) - 1,
      ""
   ),
"")</f>
        <v>07</v>
      </c>
      <c r="Q270" s="2" t="s">
        <v>7312</v>
      </c>
      <c r="R270" s="2" t="s">
        <v>7312</v>
      </c>
      <c r="S270" s="2" t="s">
        <v>2170</v>
      </c>
      <c r="U270" s="2" t="s">
        <v>2236</v>
      </c>
      <c r="V270" s="2" t="s">
        <v>2236</v>
      </c>
      <c r="W270" s="2" t="s">
        <v>2916</v>
      </c>
      <c r="Z270" s="2" t="s">
        <v>2236</v>
      </c>
      <c r="AA270" s="2" t="s">
        <v>6754</v>
      </c>
      <c r="AB270" s="2" t="s">
        <v>6754</v>
      </c>
      <c r="AC270" s="2" t="s">
        <v>2636</v>
      </c>
      <c r="AD270" s="2" t="s">
        <v>6621</v>
      </c>
      <c r="AE270" s="2" t="s">
        <v>3109</v>
      </c>
      <c r="AF270" s="2" t="s">
        <v>6767</v>
      </c>
      <c r="AG270" s="2" t="s">
        <v>7311</v>
      </c>
      <c r="AH270" s="2" t="s">
        <v>6196</v>
      </c>
      <c r="AI270" s="2" t="s">
        <v>3109</v>
      </c>
      <c r="AJ270" s="2" t="s">
        <v>6755</v>
      </c>
      <c r="AK270" s="2" t="s">
        <v>2236</v>
      </c>
      <c r="AL270" s="2" t="s">
        <v>7313</v>
      </c>
      <c r="AM270" s="2" t="s">
        <v>6196</v>
      </c>
    </row>
    <row r="271" spans="1:39" ht="15.95" hidden="1" customHeight="1">
      <c r="A271" s="2">
        <v>469</v>
      </c>
      <c r="B271" s="2">
        <f t="shared" si="26"/>
        <v>5</v>
      </c>
      <c r="C271" s="2">
        <v>2188</v>
      </c>
      <c r="D271" s="2" t="s">
        <v>7314</v>
      </c>
      <c r="E271" s="2" t="s">
        <v>5363</v>
      </c>
      <c r="F271" s="2" t="s">
        <v>3885</v>
      </c>
      <c r="G271" s="2" t="str">
        <f t="shared" si="25"/>
        <v>2005</v>
      </c>
      <c r="H271" s="2" t="s">
        <v>3910</v>
      </c>
      <c r="I271" s="2" t="s">
        <v>6816</v>
      </c>
      <c r="J271" s="2" t="s">
        <v>6238</v>
      </c>
      <c r="K271" s="2" t="s">
        <v>3923</v>
      </c>
      <c r="L271" s="2" t="str">
        <f>IF(J271="Domain", TEXT(COUNTIF($J$2:J271, "Domain"), "00"), "")</f>
        <v/>
      </c>
      <c r="M271" s="2" t="str">
        <f>IF(J271="Sub-domain", "SD" &amp; TEXT(COUNTIF($J$2:J271, "Sub-domain"), "00"), "")</f>
        <v/>
      </c>
      <c r="N271" s="2" t="e">
        <f t="shared" si="27"/>
        <v>#N/A</v>
      </c>
      <c r="O271" s="2" t="str">
        <f>IF(J271="Domain",
   TEXT(
     COUNTIFS($J$2:J271, "Domain", $C$2:C271, C271),
   "00"),
"")</f>
        <v/>
      </c>
      <c r="P271" s="2" t="str">
        <f>IF(J271="Attribute",
   TEXT(
      IF(COUNTIFS($C$2:C271, C271, $K$2:K271, K271)&gt;1,
         COUNTIFS($C$2:C271, C271, $H$2:H271, H271, $J$2:J271, "Attribute") - 1,
         COUNTIFS($C$2:C271, C271, $H$2:H271, H271, $J$2:J271, "Attribute")
      ),
   "00") &amp;
   IF(COUNTIFS($C$2:C271, C271, $K$2:K271, K271)&gt;1,
      "." &amp; COUNTIFS($C$2:C271, C271, $K$2:K271, K271) - 1,
      ""
   ),
"")</f>
        <v>04</v>
      </c>
      <c r="Q271" s="2" t="s">
        <v>3923</v>
      </c>
      <c r="R271" s="2" t="s">
        <v>2236</v>
      </c>
      <c r="S271" s="2" t="s">
        <v>2170</v>
      </c>
      <c r="U271" s="2" t="s">
        <v>5369</v>
      </c>
      <c r="V271" s="2" t="s">
        <v>2236</v>
      </c>
      <c r="W271" s="2" t="s">
        <v>5372</v>
      </c>
      <c r="Z271" s="2" t="s">
        <v>2236</v>
      </c>
      <c r="AA271" s="2" t="s">
        <v>6754</v>
      </c>
      <c r="AB271" s="2" t="s">
        <v>6754</v>
      </c>
      <c r="AC271" s="2" t="s">
        <v>2640</v>
      </c>
      <c r="AD271" s="2" t="s">
        <v>6731</v>
      </c>
      <c r="AE271" s="2" t="s">
        <v>6822</v>
      </c>
      <c r="AF271" s="2" t="s">
        <v>6598</v>
      </c>
      <c r="AG271" s="2" t="s">
        <v>6196</v>
      </c>
      <c r="AH271" s="2" t="s">
        <v>6196</v>
      </c>
      <c r="AI271" s="2" t="s">
        <v>3109</v>
      </c>
      <c r="AJ271" s="2" t="s">
        <v>6196</v>
      </c>
      <c r="AK271" s="2" t="s">
        <v>2236</v>
      </c>
      <c r="AL271" s="2" t="s">
        <v>2236</v>
      </c>
      <c r="AM271" s="2" t="s">
        <v>6196</v>
      </c>
    </row>
    <row r="272" spans="1:39" ht="15.95" hidden="1">
      <c r="A272" s="2">
        <v>731</v>
      </c>
      <c r="B272" s="2">
        <f t="shared" si="26"/>
        <v>4</v>
      </c>
      <c r="C272" s="2">
        <v>47</v>
      </c>
      <c r="D272" s="25" t="s">
        <v>7315</v>
      </c>
      <c r="E272" s="2" t="s">
        <v>5928</v>
      </c>
      <c r="F272" s="2" t="s">
        <v>2885</v>
      </c>
      <c r="G272" s="2" t="str">
        <f t="shared" si="25"/>
        <v>2023</v>
      </c>
      <c r="H272" s="2" t="s">
        <v>6593</v>
      </c>
      <c r="I272" s="2" t="s">
        <v>7316</v>
      </c>
      <c r="J272" s="2" t="s">
        <v>6238</v>
      </c>
      <c r="K272" s="25" t="s">
        <v>2976</v>
      </c>
      <c r="L272" s="25" t="str">
        <f>IF(J272="Domain", TEXT(COUNTIF($J$2:J272, "Domain"), "00"), "")</f>
        <v/>
      </c>
      <c r="M272" s="25" t="str">
        <f>IF(J272="Sub-domain", "SD" &amp; TEXT(COUNTIF($J$2:J272, "Sub-domain"), "00"), "")</f>
        <v/>
      </c>
      <c r="N272" s="25" t="e">
        <f t="shared" si="27"/>
        <v>#N/A</v>
      </c>
      <c r="O272" s="25" t="str">
        <f>IF(J272="Domain",
   TEXT(
     COUNTIFS($J$2:J272, "Domain", $C$2:C272, C272),
   "00"),
"")</f>
        <v/>
      </c>
      <c r="P272" s="25" t="str">
        <f>IF(J272="Attribute",
   TEXT(
      IF(COUNTIFS($C$2:C272, C272, $K$2:K272, K272)&gt;1,
         COUNTIFS($C$2:C272, C272, $H$2:H272, H272, $J$2:J272, "Attribute") - 1,
         COUNTIFS($C$2:C272, C272, $H$2:H272, H272, $J$2:J272, "Attribute")
      ),
   "00") &amp;
   IF(COUNTIFS($C$2:C272, C272, $K$2:K272, K272)&gt;1,
      "." &amp; COUNTIFS($C$2:C272, C272, $K$2:K272, K272) - 1,
      ""
   ),
"")</f>
        <v>10</v>
      </c>
      <c r="Q272" s="2" t="s">
        <v>2976</v>
      </c>
      <c r="R272" s="2" t="s">
        <v>2236</v>
      </c>
      <c r="S272" s="2" t="s">
        <v>2170</v>
      </c>
      <c r="U272" s="2" t="s">
        <v>2236</v>
      </c>
      <c r="V272" s="2" t="s">
        <v>2236</v>
      </c>
      <c r="W272" s="2" t="s">
        <v>2977</v>
      </c>
      <c r="Z272" s="2" t="s">
        <v>2236</v>
      </c>
      <c r="AA272" s="2" t="s">
        <v>6754</v>
      </c>
      <c r="AB272" s="2" t="s">
        <v>6754</v>
      </c>
      <c r="AC272" s="2" t="s">
        <v>2636</v>
      </c>
      <c r="AD272" s="2" t="s">
        <v>6621</v>
      </c>
      <c r="AE272" s="2" t="s">
        <v>3109</v>
      </c>
      <c r="AF272" s="2" t="s">
        <v>6767</v>
      </c>
      <c r="AG272" s="2" t="s">
        <v>3923</v>
      </c>
      <c r="AH272" s="2" t="s">
        <v>6196</v>
      </c>
      <c r="AI272" s="2" t="s">
        <v>3109</v>
      </c>
      <c r="AJ272" s="2" t="s">
        <v>6755</v>
      </c>
      <c r="AK272" s="2" t="s">
        <v>2236</v>
      </c>
      <c r="AL272" s="2" t="s">
        <v>7317</v>
      </c>
      <c r="AM272" s="2" t="s">
        <v>6196</v>
      </c>
    </row>
    <row r="273" spans="1:39" ht="15.95" hidden="1" customHeight="1">
      <c r="C273" s="84">
        <v>7084</v>
      </c>
      <c r="D273" s="2" t="s">
        <v>7318</v>
      </c>
      <c r="E273" s="2" t="s">
        <v>5577</v>
      </c>
      <c r="F273" s="1" t="s">
        <v>4548</v>
      </c>
      <c r="G273" s="2" t="str">
        <f t="shared" si="25"/>
        <v>2018</v>
      </c>
      <c r="H273" s="1" t="s">
        <v>2236</v>
      </c>
      <c r="I273" s="85" t="s">
        <v>6899</v>
      </c>
      <c r="J273" s="85" t="s">
        <v>6218</v>
      </c>
      <c r="K273" s="2" t="s">
        <v>4563</v>
      </c>
      <c r="L273" s="2" t="str">
        <f>IF(J273="Domain", TEXT(COUNTIF($J$2:J273, "Domain"), "00"), "")</f>
        <v>27</v>
      </c>
      <c r="M273" s="2" t="str">
        <f>IF(J273="Sub-domain", "SD" &amp; TEXT(COUNTIF($J$2:J273, "Sub-domain"), "00"), "")</f>
        <v/>
      </c>
      <c r="N273" s="2" t="str">
        <f t="shared" si="27"/>
        <v/>
      </c>
      <c r="O273" s="2" t="str">
        <f>IF(J273="Domain",
   TEXT(
     COUNTIFS($J$2:J273, "Domain", $C$2:C273, C273),
   "00"),
"")</f>
        <v>03</v>
      </c>
      <c r="P273" s="2" t="str">
        <f>IF(J273="Attribute",
   TEXT(
      IF(COUNTIFS($C$2:C273, C273, $K$2:K273, K273)&gt;1,
         COUNTIFS($C$2:C273, C273, $H$2:H273, H273, $J$2:J273, "Attribute") - 1,
         COUNTIFS($C$2:C273, C273, $H$2:H273, H273, $J$2:J273, "Attribute")
      ),
   "00") &amp;
   IF(COUNTIFS($C$2:C273, C273, $K$2:K273, K273)&gt;1,
      "." &amp; COUNTIFS($C$2:C273, C273, $K$2:K273, K273) - 1,
      ""
   ),
"")</f>
        <v/>
      </c>
      <c r="Q273" s="2" t="s">
        <v>4564</v>
      </c>
      <c r="R273" s="2" t="s">
        <v>4564</v>
      </c>
      <c r="S273" s="22"/>
      <c r="T273" s="22" t="s">
        <v>2236</v>
      </c>
      <c r="AA273" s="2" t="s">
        <v>6601</v>
      </c>
      <c r="AL273" s="2"/>
      <c r="AM273" s="2"/>
    </row>
    <row r="274" spans="1:39" ht="15.95" hidden="1" customHeight="1">
      <c r="A274" s="2">
        <v>495</v>
      </c>
      <c r="B274" s="2">
        <f t="shared" ref="B274:B279" si="28">COUNTIF(Q274:W274,"&lt;&gt;N/A")</f>
        <v>3</v>
      </c>
      <c r="C274" s="2">
        <v>7084</v>
      </c>
      <c r="D274" s="2" t="s">
        <v>7319</v>
      </c>
      <c r="E274" s="2" t="s">
        <v>5577</v>
      </c>
      <c r="F274" s="2" t="s">
        <v>4548</v>
      </c>
      <c r="G274" s="2" t="str">
        <f t="shared" si="25"/>
        <v>2018</v>
      </c>
      <c r="H274" s="2" t="s">
        <v>4563</v>
      </c>
      <c r="I274" s="2" t="s">
        <v>6757</v>
      </c>
      <c r="J274" s="2" t="s">
        <v>6238</v>
      </c>
      <c r="K274" s="2" t="s">
        <v>4563</v>
      </c>
      <c r="L274" s="2" t="str">
        <f>IF(J274="Domain", TEXT(COUNTIF($J$2:J274, "Domain"), "00"), "")</f>
        <v/>
      </c>
      <c r="M274" s="2" t="str">
        <f>IF(J274="Sub-domain", "SD" &amp; TEXT(COUNTIF($J$2:J274, "Sub-domain"), "00"), "")</f>
        <v/>
      </c>
      <c r="N274" s="2" t="e">
        <f t="shared" si="27"/>
        <v>#N/A</v>
      </c>
      <c r="O274" s="2" t="str">
        <f>IF(J274="Domain",
   TEXT(
     COUNTIFS($J$2:J274, "Domain", $C$2:C274, C274),
   "00"),
"")</f>
        <v/>
      </c>
      <c r="P274" s="2" t="str">
        <f>IF(J274="Attribute",
   TEXT(
      IF(COUNTIFS($C$2:C274, C274, $K$2:K274, K274)&gt;1,
         COUNTIFS($C$2:C274, C274, $H$2:H274, H274, $J$2:J274, "Attribute") - 1,
         COUNTIFS($C$2:C274, C274, $H$2:H274, H274, $J$2:J274, "Attribute")
      ),
   "00") &amp;
   IF(COUNTIFS($C$2:C274, C274, $K$2:K274, K274)&gt;1,
      "." &amp; COUNTIFS($C$2:C274, C274, $K$2:K274, K274) - 1,
      ""
   ),
"")</f>
        <v>00.1</v>
      </c>
      <c r="Q274" s="2" t="s">
        <v>4563</v>
      </c>
      <c r="R274" s="2" t="s">
        <v>2236</v>
      </c>
      <c r="S274" s="2" t="s">
        <v>2170</v>
      </c>
      <c r="U274" s="2" t="s">
        <v>2236</v>
      </c>
      <c r="V274" s="2" t="s">
        <v>2236</v>
      </c>
      <c r="W274" s="2" t="s">
        <v>2236</v>
      </c>
      <c r="Z274" s="2" t="s">
        <v>2090</v>
      </c>
      <c r="AA274" s="2" t="b">
        <v>0</v>
      </c>
      <c r="AC274" s="2" t="s">
        <v>6196</v>
      </c>
      <c r="AD274" s="2" t="s">
        <v>6196</v>
      </c>
      <c r="AE274" s="2" t="s">
        <v>2236</v>
      </c>
      <c r="AF274" s="2" t="s">
        <v>2090</v>
      </c>
      <c r="AG274" s="2" t="s">
        <v>6196</v>
      </c>
      <c r="AH274" s="2" t="s">
        <v>6791</v>
      </c>
      <c r="AI274" s="2" t="s">
        <v>2090</v>
      </c>
      <c r="AJ274" s="2" t="s">
        <v>2090</v>
      </c>
      <c r="AK274" s="2" t="s">
        <v>2090</v>
      </c>
      <c r="AL274" s="2" t="s">
        <v>2090</v>
      </c>
      <c r="AM274" s="2" t="s">
        <v>2090</v>
      </c>
    </row>
    <row r="275" spans="1:39" ht="15.95" hidden="1" customHeight="1">
      <c r="A275" s="2">
        <v>593</v>
      </c>
      <c r="B275" s="2">
        <f t="shared" si="28"/>
        <v>3</v>
      </c>
      <c r="C275" s="2">
        <v>1444</v>
      </c>
      <c r="D275" s="2" t="s">
        <v>7320</v>
      </c>
      <c r="E275" s="2" t="s">
        <v>5346</v>
      </c>
      <c r="F275" s="2" t="s">
        <v>3694</v>
      </c>
      <c r="G275" s="2" t="str">
        <f t="shared" si="25"/>
        <v>2015</v>
      </c>
      <c r="H275" s="2" t="s">
        <v>2236</v>
      </c>
      <c r="I275" s="2" t="s">
        <v>6746</v>
      </c>
      <c r="J275" s="2" t="s">
        <v>6238</v>
      </c>
      <c r="K275" s="2" t="s">
        <v>3713</v>
      </c>
      <c r="L275" s="2" t="str">
        <f>IF(J275="Domain", TEXT(COUNTIF($J$2:J275, "Domain"), "00"), "")</f>
        <v/>
      </c>
      <c r="M275" s="2" t="str">
        <f>IF(J275="Sub-domain", "SD" &amp; TEXT(COUNTIF($J$2:J275, "Sub-domain"), "00"), "")</f>
        <v/>
      </c>
      <c r="N275" s="2" t="e">
        <f t="shared" si="27"/>
        <v>#N/A</v>
      </c>
      <c r="O275" s="2" t="str">
        <f>IF(J275="Domain",
   TEXT(
     COUNTIFS($J$2:J275, "Domain", $C$2:C275, C275),
   "00"),
"")</f>
        <v/>
      </c>
      <c r="P275" s="2" t="str">
        <f>IF(J275="Attribute",
   TEXT(
      IF(COUNTIFS($C$2:C275, C275, $K$2:K275, K275)&gt;1,
         COUNTIFS($C$2:C275, C275, $H$2:H275, H275, $J$2:J275, "Attribute") - 1,
         COUNTIFS($C$2:C275, C275, $H$2:H275, H275, $J$2:J275, "Attribute")
      ),
   "00") &amp;
   IF(COUNTIFS($C$2:C275, C275, $K$2:K275, K275)&gt;1,
      "." &amp; COUNTIFS($C$2:C275, C275, $K$2:K275, K275) - 1,
      ""
   ),
"")</f>
        <v>14</v>
      </c>
      <c r="Q275" s="2" t="s">
        <v>3713</v>
      </c>
      <c r="R275" s="2" t="s">
        <v>2236</v>
      </c>
      <c r="S275" s="2" t="s">
        <v>2170</v>
      </c>
      <c r="U275" s="2" t="s">
        <v>2236</v>
      </c>
      <c r="V275" s="2" t="s">
        <v>2236</v>
      </c>
      <c r="W275" s="2" t="s">
        <v>2236</v>
      </c>
      <c r="Z275" s="2" t="s">
        <v>2236</v>
      </c>
      <c r="AA275" s="2" t="b">
        <v>0</v>
      </c>
      <c r="AC275" s="2" t="s">
        <v>6196</v>
      </c>
      <c r="AD275" s="2" t="s">
        <v>6196</v>
      </c>
      <c r="AE275" s="2" t="s">
        <v>2236</v>
      </c>
      <c r="AF275" s="2" t="s">
        <v>6598</v>
      </c>
      <c r="AG275" s="2" t="s">
        <v>6196</v>
      </c>
      <c r="AH275" s="2" t="s">
        <v>6791</v>
      </c>
      <c r="AI275" s="2" t="s">
        <v>3109</v>
      </c>
      <c r="AJ275" s="2" t="s">
        <v>6196</v>
      </c>
      <c r="AK275" s="2" t="s">
        <v>2236</v>
      </c>
      <c r="AL275" s="2" t="s">
        <v>2236</v>
      </c>
      <c r="AM275" s="2" t="s">
        <v>6196</v>
      </c>
    </row>
    <row r="276" spans="1:39" ht="15.95" hidden="1" customHeight="1">
      <c r="A276" s="2">
        <v>545</v>
      </c>
      <c r="B276" s="2">
        <f t="shared" si="28"/>
        <v>5</v>
      </c>
      <c r="C276" s="2">
        <v>465</v>
      </c>
      <c r="D276" s="2" t="s">
        <v>7321</v>
      </c>
      <c r="E276" s="2" t="s">
        <v>5428</v>
      </c>
      <c r="F276" s="2" t="s">
        <v>3385</v>
      </c>
      <c r="G276" s="2" t="str">
        <f t="shared" si="25"/>
        <v>2020</v>
      </c>
      <c r="H276" s="2" t="s">
        <v>2236</v>
      </c>
      <c r="I276" s="2" t="s">
        <v>6751</v>
      </c>
      <c r="J276" s="2" t="s">
        <v>6238</v>
      </c>
      <c r="K276" s="2" t="s">
        <v>3404</v>
      </c>
      <c r="L276" s="2" t="str">
        <f>IF(J276="Domain", TEXT(COUNTIF($J$2:J276, "Domain"), "00"), "")</f>
        <v/>
      </c>
      <c r="M276" s="2" t="str">
        <f>IF(J276="Sub-domain", "SD" &amp; TEXT(COUNTIF($J$2:J276, "Sub-domain"), "00"), "")</f>
        <v/>
      </c>
      <c r="N276" s="2" t="e">
        <f t="shared" si="27"/>
        <v>#N/A</v>
      </c>
      <c r="O276" s="2" t="str">
        <f>IF(J276="Domain",
   TEXT(
     COUNTIFS($J$2:J276, "Domain", $C$2:C276, C276),
   "00"),
"")</f>
        <v/>
      </c>
      <c r="P276" s="2" t="str">
        <f>IF(J276="Attribute",
   TEXT(
      IF(COUNTIFS($C$2:C276, C276, $K$2:K276, K276)&gt;1,
         COUNTIFS($C$2:C276, C276, $H$2:H276, H276, $J$2:J276, "Attribute") - 1,
         COUNTIFS($C$2:C276, C276, $H$2:H276, H276, $J$2:J276, "Attribute")
      ),
   "00") &amp;
   IF(COUNTIFS($C$2:C276, C276, $K$2:K276, K276)&gt;1,
      "." &amp; COUNTIFS($C$2:C276, C276, $K$2:K276, K276) - 1,
      ""
   ),
"")</f>
        <v>04</v>
      </c>
      <c r="Q276" s="2" t="s">
        <v>3404</v>
      </c>
      <c r="R276" s="2" t="s">
        <v>2236</v>
      </c>
      <c r="S276" s="2" t="s">
        <v>2170</v>
      </c>
      <c r="U276" s="2" t="s">
        <v>2236</v>
      </c>
      <c r="V276" s="2" t="s">
        <v>3405</v>
      </c>
      <c r="W276" s="2" t="s">
        <v>7322</v>
      </c>
      <c r="Z276" s="2" t="s">
        <v>2236</v>
      </c>
      <c r="AA276" s="2" t="s">
        <v>6973</v>
      </c>
      <c r="AB276" s="2" t="s">
        <v>6973</v>
      </c>
      <c r="AC276" s="2" t="s">
        <v>2636</v>
      </c>
      <c r="AD276" s="2" t="s">
        <v>6621</v>
      </c>
      <c r="AE276" s="2" t="s">
        <v>6974</v>
      </c>
      <c r="AF276" s="2" t="s">
        <v>7323</v>
      </c>
      <c r="AG276" s="2" t="s">
        <v>3404</v>
      </c>
      <c r="AH276" s="2" t="s">
        <v>6196</v>
      </c>
      <c r="AI276" s="2" t="s">
        <v>6762</v>
      </c>
      <c r="AJ276" s="2" t="s">
        <v>6763</v>
      </c>
      <c r="AK276" s="2" t="s">
        <v>2236</v>
      </c>
      <c r="AL276" s="2" t="s">
        <v>2236</v>
      </c>
      <c r="AM276" s="2" t="s">
        <v>6196</v>
      </c>
    </row>
    <row r="277" spans="1:39" ht="15.95" hidden="1">
      <c r="A277" s="2">
        <v>403</v>
      </c>
      <c r="B277" s="2">
        <f t="shared" si="28"/>
        <v>6</v>
      </c>
      <c r="C277" s="2">
        <v>6980</v>
      </c>
      <c r="D277" s="2" t="s">
        <v>7324</v>
      </c>
      <c r="E277" s="2" t="s">
        <v>5499</v>
      </c>
      <c r="F277" s="2" t="s">
        <v>4524</v>
      </c>
      <c r="G277" s="2" t="str">
        <f t="shared" si="25"/>
        <v>2020</v>
      </c>
      <c r="H277" s="2" t="s">
        <v>2236</v>
      </c>
      <c r="I277" s="2" t="s">
        <v>6740</v>
      </c>
      <c r="J277" s="2" t="s">
        <v>6238</v>
      </c>
      <c r="K277" s="2" t="s">
        <v>7325</v>
      </c>
      <c r="L277" s="2" t="str">
        <f>IF(J277="Domain", TEXT(COUNTIF($J$2:J277, "Domain"), "00"), "")</f>
        <v/>
      </c>
      <c r="M277" s="2" t="str">
        <f>IF(J277="Sub-domain", "SD" &amp; TEXT(COUNTIF($J$2:J277, "Sub-domain"), "00"), "")</f>
        <v/>
      </c>
      <c r="N277" s="2" t="e">
        <f t="shared" si="27"/>
        <v>#N/A</v>
      </c>
      <c r="O277" s="2" t="str">
        <f>IF(J277="Domain",
   TEXT(
     COUNTIFS($J$2:J277, "Domain", $C$2:C277, C277),
   "00"),
"")</f>
        <v/>
      </c>
      <c r="P277" s="2" t="str">
        <f>IF(J277="Attribute",
   TEXT(
      IF(COUNTIFS($C$2:C277, C277, $K$2:K277, K277)&gt;1,
         COUNTIFS($C$2:C277, C277, $H$2:H277, H277, $J$2:J277, "Attribute") - 1,
         COUNTIFS($C$2:C277, C277, $H$2:H277, H277, $J$2:J277, "Attribute")
      ),
   "00") &amp;
   IF(COUNTIFS($C$2:C277, C277, $K$2:K277, K277)&gt;1,
      "." &amp; COUNTIFS($C$2:C277, C277, $K$2:K277, K277) - 1,
      ""
   ),
"")</f>
        <v>02</v>
      </c>
      <c r="Q277" s="2" t="s">
        <v>7326</v>
      </c>
      <c r="R277" s="2" t="s">
        <v>7326</v>
      </c>
      <c r="S277" s="2" t="s">
        <v>2170</v>
      </c>
      <c r="U277" s="2" t="s">
        <v>4536</v>
      </c>
      <c r="V277" s="2" t="s">
        <v>7327</v>
      </c>
      <c r="W277" s="2" t="s">
        <v>2236</v>
      </c>
      <c r="Z277" s="2" t="s">
        <v>6196</v>
      </c>
      <c r="AA277" s="2" t="s">
        <v>7308</v>
      </c>
      <c r="AB277" s="2" t="s">
        <v>7308</v>
      </c>
      <c r="AC277" s="2" t="s">
        <v>2634</v>
      </c>
      <c r="AD277" s="2" t="s">
        <v>6853</v>
      </c>
      <c r="AE277" s="2" t="s">
        <v>7309</v>
      </c>
      <c r="AF277" s="2" t="s">
        <v>7308</v>
      </c>
      <c r="AG277" s="2" t="s">
        <v>7328</v>
      </c>
      <c r="AH277" s="2" t="s">
        <v>6196</v>
      </c>
      <c r="AI277" s="2" t="s">
        <v>6214</v>
      </c>
      <c r="AJ277" s="2" t="s">
        <v>2601</v>
      </c>
      <c r="AK277" s="2" t="s">
        <v>6613</v>
      </c>
      <c r="AL277" s="2" t="s">
        <v>7328</v>
      </c>
      <c r="AM277" s="2" t="s">
        <v>6196</v>
      </c>
    </row>
    <row r="278" spans="1:39" ht="15.95" hidden="1">
      <c r="A278" s="2">
        <v>520</v>
      </c>
      <c r="B278" s="2">
        <f t="shared" si="28"/>
        <v>4</v>
      </c>
      <c r="C278" s="2">
        <v>2043</v>
      </c>
      <c r="D278" s="2" t="s">
        <v>7329</v>
      </c>
      <c r="E278" s="2" t="s">
        <v>5892</v>
      </c>
      <c r="F278" s="2" t="s">
        <v>3812</v>
      </c>
      <c r="G278" s="2" t="str">
        <f t="shared" si="25"/>
        <v>2007</v>
      </c>
      <c r="H278" s="2" t="s">
        <v>2236</v>
      </c>
      <c r="I278" s="2" t="s">
        <v>6607</v>
      </c>
      <c r="J278" s="2" t="s">
        <v>6238</v>
      </c>
      <c r="K278" s="2" t="s">
        <v>3852</v>
      </c>
      <c r="L278" s="2" t="str">
        <f>IF(J278="Domain", TEXT(COUNTIF($J$2:J278, "Domain"), "00"), "")</f>
        <v/>
      </c>
      <c r="M278" s="2" t="str">
        <f>IF(J278="Sub-domain", "SD" &amp; TEXT(COUNTIF($J$2:J278, "Sub-domain"), "00"), "")</f>
        <v/>
      </c>
      <c r="N278" s="2" t="e">
        <f t="shared" si="27"/>
        <v>#N/A</v>
      </c>
      <c r="O278" s="2" t="str">
        <f>IF(J278="Domain",
   TEXT(
     COUNTIFS($J$2:J278, "Domain", $C$2:C278, C278),
   "00"),
"")</f>
        <v/>
      </c>
      <c r="P278" s="2" t="str">
        <f>IF(J278="Attribute",
   TEXT(
      IF(COUNTIFS($C$2:C278, C278, $K$2:K278, K278)&gt;1,
         COUNTIFS($C$2:C278, C278, $H$2:H278, H278, $J$2:J278, "Attribute") - 1,
         COUNTIFS($C$2:C278, C278, $H$2:H278, H278, $J$2:J278, "Attribute")
      ),
   "00") &amp;
   IF(COUNTIFS($C$2:C278, C278, $K$2:K278, K278)&gt;1,
      "." &amp; COUNTIFS($C$2:C278, C278, $K$2:K278, K278) - 1,
      ""
   ),
"")</f>
        <v>04</v>
      </c>
      <c r="Q278" s="2" t="s">
        <v>3852</v>
      </c>
      <c r="R278" s="2" t="s">
        <v>2236</v>
      </c>
      <c r="S278" s="2" t="s">
        <v>2170</v>
      </c>
      <c r="U278" s="2" t="s">
        <v>2236</v>
      </c>
      <c r="V278" s="2" t="s">
        <v>2236</v>
      </c>
      <c r="W278" s="2" t="s">
        <v>3853</v>
      </c>
      <c r="Z278" s="2" t="s">
        <v>2090</v>
      </c>
      <c r="AA278" s="2" t="s">
        <v>6601</v>
      </c>
      <c r="AC278" s="2" t="s">
        <v>2638</v>
      </c>
      <c r="AD278" s="2" t="s">
        <v>6788</v>
      </c>
      <c r="AE278" s="2" t="s">
        <v>4735</v>
      </c>
      <c r="AF278" s="2" t="s">
        <v>2090</v>
      </c>
      <c r="AG278" s="2" t="s">
        <v>6196</v>
      </c>
      <c r="AH278" s="2" t="s">
        <v>6196</v>
      </c>
      <c r="AI278" s="2" t="s">
        <v>2090</v>
      </c>
      <c r="AJ278" s="2" t="s">
        <v>2090</v>
      </c>
      <c r="AK278" s="2" t="s">
        <v>2090</v>
      </c>
      <c r="AL278" s="2" t="s">
        <v>2090</v>
      </c>
      <c r="AM278" s="2" t="s">
        <v>2090</v>
      </c>
    </row>
    <row r="279" spans="1:39" ht="15.95" hidden="1">
      <c r="A279" s="2">
        <v>378</v>
      </c>
      <c r="B279" s="2">
        <f t="shared" si="28"/>
        <v>4</v>
      </c>
      <c r="C279" s="2">
        <v>1353</v>
      </c>
      <c r="D279" s="2" t="s">
        <v>7330</v>
      </c>
      <c r="E279" s="2" t="s">
        <v>5733</v>
      </c>
      <c r="F279" s="2" t="s">
        <v>2652</v>
      </c>
      <c r="G279" s="2" t="str">
        <f t="shared" si="25"/>
        <v>2013</v>
      </c>
      <c r="H279" s="2" t="s">
        <v>2671</v>
      </c>
      <c r="I279" s="2" t="s">
        <v>6740</v>
      </c>
      <c r="J279" s="2" t="s">
        <v>6238</v>
      </c>
      <c r="K279" s="2" t="s">
        <v>7331</v>
      </c>
      <c r="L279" s="2" t="str">
        <f>IF(J279="Domain", TEXT(COUNTIF($J$2:J279, "Domain"), "00"), "")</f>
        <v/>
      </c>
      <c r="M279" s="2" t="str">
        <f>IF(J279="Sub-domain", "SD" &amp; TEXT(COUNTIF($J$2:J279, "Sub-domain"), "00"), "")</f>
        <v/>
      </c>
      <c r="N279" s="2" t="e">
        <f t="shared" si="27"/>
        <v>#N/A</v>
      </c>
      <c r="O279" s="2" t="str">
        <f>IF(J279="Domain",
   TEXT(
     COUNTIFS($J$2:J279, "Domain", $C$2:C279, C279),
   "00"),
"")</f>
        <v/>
      </c>
      <c r="P279" s="2" t="str">
        <f>IF(J279="Attribute",
   TEXT(
      IF(COUNTIFS($C$2:C279, C279, $K$2:K279, K279)&gt;1,
         COUNTIFS($C$2:C279, C279, $H$2:H279, H279, $J$2:J279, "Attribute") - 1,
         COUNTIFS($C$2:C279, C279, $H$2:H279, H279, $J$2:J279, "Attribute")
      ),
   "00") &amp;
   IF(COUNTIFS($C$2:C279, C279, $K$2:K279, K279)&gt;1,
      "." &amp; COUNTIFS($C$2:C279, C279, $K$2:K279, K279) - 1,
      ""
   ),
"")</f>
        <v>03</v>
      </c>
      <c r="Q279" s="2" t="s">
        <v>7332</v>
      </c>
      <c r="R279" s="2" t="s">
        <v>7332</v>
      </c>
      <c r="S279" s="2" t="s">
        <v>2170</v>
      </c>
      <c r="U279" s="2" t="s">
        <v>2236</v>
      </c>
      <c r="V279" s="2" t="s">
        <v>2236</v>
      </c>
      <c r="W279" s="2" t="s">
        <v>2236</v>
      </c>
      <c r="Z279" s="2" t="s">
        <v>2236</v>
      </c>
      <c r="AA279" s="2" t="s">
        <v>7062</v>
      </c>
      <c r="AB279" s="2" t="s">
        <v>7062</v>
      </c>
      <c r="AC279" s="2" t="s">
        <v>2638</v>
      </c>
      <c r="AD279" s="2" t="s">
        <v>6788</v>
      </c>
      <c r="AE279" s="2" t="s">
        <v>7061</v>
      </c>
      <c r="AF279" s="2" t="s">
        <v>7062</v>
      </c>
      <c r="AG279" s="2" t="s">
        <v>6196</v>
      </c>
      <c r="AH279" s="2" t="s">
        <v>6196</v>
      </c>
      <c r="AI279" s="2" t="s">
        <v>6831</v>
      </c>
      <c r="AJ279" s="2" t="s">
        <v>7061</v>
      </c>
      <c r="AK279" s="2" t="s">
        <v>2236</v>
      </c>
      <c r="AL279" s="2" t="s">
        <v>2236</v>
      </c>
      <c r="AM279" s="2" t="s">
        <v>6196</v>
      </c>
    </row>
    <row r="280" spans="1:39" ht="15.95" hidden="1">
      <c r="C280" s="84">
        <v>10996</v>
      </c>
      <c r="D280" s="2" t="s">
        <v>7333</v>
      </c>
      <c r="E280" s="2" t="s">
        <v>5509</v>
      </c>
      <c r="F280" s="1" t="s">
        <v>4631</v>
      </c>
      <c r="G280" s="2" t="str">
        <f t="shared" si="25"/>
        <v>2008</v>
      </c>
      <c r="H280" s="2" t="s">
        <v>2236</v>
      </c>
      <c r="I280" s="85" t="s">
        <v>6605</v>
      </c>
      <c r="J280" s="85" t="s">
        <v>6218</v>
      </c>
      <c r="K280" s="2" t="s">
        <v>4647</v>
      </c>
      <c r="L280" s="2" t="str">
        <f>IF(J280="Domain", TEXT(COUNTIF($J$2:J280, "Domain"), "00"), "")</f>
        <v>28</v>
      </c>
      <c r="M280" s="2" t="str">
        <f>IF(J280="Sub-domain", "SD" &amp; TEXT(COUNTIF($J$2:J280, "Sub-domain"), "00"), "")</f>
        <v/>
      </c>
      <c r="N280" s="2" t="str">
        <f t="shared" si="27"/>
        <v/>
      </c>
      <c r="O280" s="2" t="str">
        <f>IF(J280="Domain",
   TEXT(
     COUNTIFS($J$2:J280, "Domain", $C$2:C280, C280),
   "00"),
"")</f>
        <v>03</v>
      </c>
      <c r="P280" s="2" t="str">
        <f>IF(J280="Attribute",
   TEXT(
      IF(COUNTIFS($C$2:C280, C280, $K$2:K280, K280)&gt;1,
         COUNTIFS($C$2:C280, C280, $H$2:H280, H280, $J$2:J280, "Attribute") - 1,
         COUNTIFS($C$2:C280, C280, $H$2:H280, H280, $J$2:J280, "Attribute")
      ),
   "00") &amp;
   IF(COUNTIFS($C$2:C280, C280, $K$2:K280, K280)&gt;1,
      "." &amp; COUNTIFS($C$2:C280, C280, $K$2:K280, K280) - 1,
      ""
   ),
"")</f>
        <v/>
      </c>
      <c r="Q280" s="2" t="s">
        <v>4648</v>
      </c>
      <c r="R280" s="2" t="s">
        <v>4648</v>
      </c>
      <c r="S280" s="22"/>
      <c r="T280" s="22" t="s">
        <v>4649</v>
      </c>
      <c r="AA280" s="2" t="s">
        <v>6601</v>
      </c>
      <c r="AL280" s="2"/>
      <c r="AM280" s="2"/>
    </row>
    <row r="281" spans="1:39" ht="15.95" hidden="1">
      <c r="A281" s="2">
        <v>85</v>
      </c>
      <c r="B281" s="2">
        <f>COUNTIF(Q281:W281,"&lt;&gt;N/A")</f>
        <v>4</v>
      </c>
      <c r="C281" s="2">
        <v>1444</v>
      </c>
      <c r="D281" s="2" t="s">
        <v>7334</v>
      </c>
      <c r="E281" s="2" t="s">
        <v>5346</v>
      </c>
      <c r="F281" s="2" t="s">
        <v>3694</v>
      </c>
      <c r="G281" s="2" t="str">
        <f t="shared" si="25"/>
        <v>2015</v>
      </c>
      <c r="H281" s="2" t="s">
        <v>2236</v>
      </c>
      <c r="I281" s="2" t="s">
        <v>2343</v>
      </c>
      <c r="J281" s="2" t="s">
        <v>6238</v>
      </c>
      <c r="K281" s="2" t="s">
        <v>2343</v>
      </c>
      <c r="L281" s="2" t="str">
        <f>IF(J281="Domain", TEXT(COUNTIF($J$2:J281, "Domain"), "00"), "")</f>
        <v/>
      </c>
      <c r="M281" s="2" t="str">
        <f>IF(J281="Sub-domain", "SD" &amp; TEXT(COUNTIF($J$2:J281, "Sub-domain"), "00"), "")</f>
        <v/>
      </c>
      <c r="N281" s="2" t="e">
        <f t="shared" si="27"/>
        <v>#N/A</v>
      </c>
      <c r="O281" s="2" t="str">
        <f>IF(J281="Domain",
   TEXT(
     COUNTIFS($J$2:J281, "Domain", $C$2:C281, C281),
   "00"),
"")</f>
        <v/>
      </c>
      <c r="P281" s="2" t="str">
        <f>IF(J281="Attribute",
   TEXT(
      IF(COUNTIFS($C$2:C281, C281, $K$2:K281, K281)&gt;1,
         COUNTIFS($C$2:C281, C281, $H$2:H281, H281, $J$2:J281, "Attribute") - 1,
         COUNTIFS($C$2:C281, C281, $H$2:H281, H281, $J$2:J281, "Attribute")
      ),
   "00") &amp;
   IF(COUNTIFS($C$2:C281, C281, $K$2:K281, K281)&gt;1,
      "." &amp; COUNTIFS($C$2:C281, C281, $K$2:K281, K281) - 1,
      ""
   ),
"")</f>
        <v>15</v>
      </c>
      <c r="Q281" s="2" t="s">
        <v>2643</v>
      </c>
      <c r="R281" s="2" t="s">
        <v>2643</v>
      </c>
      <c r="S281" s="2" t="s">
        <v>2170</v>
      </c>
      <c r="U281" s="2" t="s">
        <v>2236</v>
      </c>
      <c r="V281" s="2" t="s">
        <v>2236</v>
      </c>
      <c r="W281" s="2" t="s">
        <v>2236</v>
      </c>
      <c r="Z281" s="2" t="s">
        <v>2236</v>
      </c>
      <c r="AA281" s="2" t="b">
        <v>0</v>
      </c>
      <c r="AC281" s="2" t="s">
        <v>6196</v>
      </c>
      <c r="AD281" s="2" t="s">
        <v>6196</v>
      </c>
      <c r="AE281" s="2" t="s">
        <v>2236</v>
      </c>
      <c r="AF281" s="2" t="s">
        <v>6865</v>
      </c>
      <c r="AG281" s="2" t="s">
        <v>6196</v>
      </c>
      <c r="AH281" s="2" t="s">
        <v>6791</v>
      </c>
      <c r="AI281" s="2" t="s">
        <v>6831</v>
      </c>
      <c r="AJ281" s="2" t="s">
        <v>3943</v>
      </c>
      <c r="AK281" s="2" t="s">
        <v>2236</v>
      </c>
      <c r="AL281" s="2" t="s">
        <v>2236</v>
      </c>
      <c r="AM281" s="2" t="s">
        <v>7335</v>
      </c>
    </row>
    <row r="282" spans="1:39" ht="15.95" hidden="1">
      <c r="A282" s="2">
        <v>86</v>
      </c>
      <c r="B282" s="2">
        <f>COUNTIF(Q282:W282,"&lt;&gt;N/A")</f>
        <v>4</v>
      </c>
      <c r="C282" s="2">
        <v>1113</v>
      </c>
      <c r="D282" s="2" t="s">
        <v>7336</v>
      </c>
      <c r="E282" s="2" t="s">
        <v>5478</v>
      </c>
      <c r="F282" s="2" t="s">
        <v>2554</v>
      </c>
      <c r="G282" s="2" t="str">
        <f t="shared" ref="G282:G313" si="29">RIGHT(F282, 4)</f>
        <v>2015</v>
      </c>
      <c r="H282" s="2" t="s">
        <v>2638</v>
      </c>
      <c r="I282" s="2" t="s">
        <v>2343</v>
      </c>
      <c r="J282" s="2" t="s">
        <v>6238</v>
      </c>
      <c r="K282" s="2" t="s">
        <v>2343</v>
      </c>
      <c r="L282" s="2" t="str">
        <f>IF(J282="Domain", TEXT(COUNTIF($J$2:J282, "Domain"), "00"), "")</f>
        <v/>
      </c>
      <c r="M282" s="2" t="str">
        <f>IF(J282="Sub-domain", "SD" &amp; TEXT(COUNTIF($J$2:J282, "Sub-domain"), "00"), "")</f>
        <v/>
      </c>
      <c r="N282" s="2" t="e">
        <f t="shared" si="27"/>
        <v>#N/A</v>
      </c>
      <c r="O282" s="2" t="str">
        <f>IF(J282="Domain",
   TEXT(
     COUNTIFS($J$2:J282, "Domain", $C$2:C282, C282),
   "00"),
"")</f>
        <v/>
      </c>
      <c r="P282" s="2" t="str">
        <f>IF(J282="Attribute",
   TEXT(
      IF(COUNTIFS($C$2:C282, C282, $K$2:K282, K282)&gt;1,
         COUNTIFS($C$2:C282, C282, $H$2:H282, H282, $J$2:J282, "Attribute") - 1,
         COUNTIFS($C$2:C282, C282, $H$2:H282, H282, $J$2:J282, "Attribute")
      ),
   "00") &amp;
   IF(COUNTIFS($C$2:C282, C282, $K$2:K282, K282)&gt;1,
      "." &amp; COUNTIFS($C$2:C282, C282, $K$2:K282, K282) - 1,
      ""
   ),
"")</f>
        <v>02</v>
      </c>
      <c r="Q282" s="2" t="s">
        <v>2644</v>
      </c>
      <c r="R282" s="2" t="s">
        <v>2644</v>
      </c>
      <c r="S282" s="2" t="s">
        <v>2170</v>
      </c>
      <c r="U282" s="2" t="s">
        <v>2236</v>
      </c>
      <c r="V282" s="2" t="s">
        <v>2236</v>
      </c>
      <c r="W282" s="2" t="s">
        <v>2236</v>
      </c>
      <c r="Z282" s="2" t="s">
        <v>2236</v>
      </c>
      <c r="AA282" s="2" t="s">
        <v>6865</v>
      </c>
      <c r="AB282" s="2" t="s">
        <v>6865</v>
      </c>
      <c r="AC282" s="2" t="s">
        <v>2638</v>
      </c>
      <c r="AD282" s="2" t="s">
        <v>6788</v>
      </c>
      <c r="AE282" s="2" t="s">
        <v>2343</v>
      </c>
      <c r="AF282" s="2" t="s">
        <v>6865</v>
      </c>
      <c r="AG282" s="2" t="s">
        <v>6196</v>
      </c>
      <c r="AH282" s="2" t="s">
        <v>6196</v>
      </c>
      <c r="AI282" s="2" t="s">
        <v>6831</v>
      </c>
      <c r="AJ282" s="2" t="s">
        <v>3943</v>
      </c>
      <c r="AK282" s="2" t="s">
        <v>2236</v>
      </c>
      <c r="AL282" s="2" t="s">
        <v>2236</v>
      </c>
      <c r="AM282" s="2" t="s">
        <v>7335</v>
      </c>
    </row>
    <row r="283" spans="1:39" ht="15.95" hidden="1">
      <c r="C283" s="84">
        <v>488</v>
      </c>
      <c r="D283" s="2" t="s">
        <v>7337</v>
      </c>
      <c r="E283" s="2" t="s">
        <v>5865</v>
      </c>
      <c r="F283" s="1" t="s">
        <v>2316</v>
      </c>
      <c r="G283" s="2" t="str">
        <f t="shared" si="29"/>
        <v>2019</v>
      </c>
      <c r="H283" s="1" t="s">
        <v>2236</v>
      </c>
      <c r="I283" s="85" t="s">
        <v>6603</v>
      </c>
      <c r="J283" s="85" t="s">
        <v>6218</v>
      </c>
      <c r="K283" s="2" t="s">
        <v>2343</v>
      </c>
      <c r="L283" s="2" t="str">
        <f>IF(J283="Domain", TEXT(COUNTIF($J$2:J283, "Domain"), "00"), "")</f>
        <v>29</v>
      </c>
      <c r="M283" s="2" t="str">
        <f>IF(J283="Sub-domain", "SD" &amp; TEXT(COUNTIF($J$2:J283, "Sub-domain"), "00"), "")</f>
        <v/>
      </c>
      <c r="N283" s="2" t="str">
        <f t="shared" si="27"/>
        <v/>
      </c>
      <c r="O283" s="2" t="str">
        <f>IF(J283="Domain",
   TEXT(
     COUNTIFS($J$2:J283, "Domain", $C$2:C283, C283),
   "00"),
"")</f>
        <v>01</v>
      </c>
      <c r="P283" s="2" t="str">
        <f>IF(J283="Attribute",
   TEXT(
      IF(COUNTIFS($C$2:C283, C283, $K$2:K283, K283)&gt;1,
         COUNTIFS($C$2:C283, C283, $H$2:H283, H283, $J$2:J283, "Attribute") - 1,
         COUNTIFS($C$2:C283, C283, $H$2:H283, H283, $J$2:J283, "Attribute")
      ),
   "00") &amp;
   IF(COUNTIFS($C$2:C283, C283, $K$2:K283, K283)&gt;1,
      "." &amp; COUNTIFS($C$2:C283, C283, $K$2:K283, K283) - 1,
      ""
   ),
"")</f>
        <v/>
      </c>
      <c r="Q283" s="2" t="s">
        <v>2344</v>
      </c>
      <c r="R283" s="2" t="s">
        <v>2344</v>
      </c>
      <c r="S283" s="22"/>
      <c r="T283" s="22" t="s">
        <v>2345</v>
      </c>
      <c r="AA283" s="2" t="s">
        <v>6601</v>
      </c>
      <c r="AL283" s="2"/>
      <c r="AM283" s="2"/>
    </row>
    <row r="284" spans="1:39" ht="15.95" hidden="1">
      <c r="C284" s="84">
        <v>13689</v>
      </c>
      <c r="D284" s="2" t="s">
        <v>7338</v>
      </c>
      <c r="E284" s="2" t="s">
        <v>6010</v>
      </c>
      <c r="F284" s="1" t="s">
        <v>4871</v>
      </c>
      <c r="G284" s="2" t="str">
        <f t="shared" si="29"/>
        <v>2022</v>
      </c>
      <c r="H284" s="1"/>
      <c r="I284" s="85" t="s">
        <v>6603</v>
      </c>
      <c r="J284" s="85" t="s">
        <v>6218</v>
      </c>
      <c r="K284" s="2" t="s">
        <v>2343</v>
      </c>
      <c r="L284" s="2" t="str">
        <f>IF(J284="Domain", TEXT(COUNTIF($J$2:J284, "Domain"), "00"), "")</f>
        <v>30</v>
      </c>
      <c r="M284" s="2" t="str">
        <f>IF(J284="Sub-domain", "SD" &amp; TEXT(COUNTIF($J$2:J284, "Sub-domain"), "00"), "")</f>
        <v/>
      </c>
      <c r="N284" s="2" t="str">
        <f t="shared" si="27"/>
        <v/>
      </c>
      <c r="O284" s="2" t="str">
        <f>IF(J284="Domain",
   TEXT(
     COUNTIFS($J$2:J284, "Domain", $C$2:C284, C284),
   "00"),
"")</f>
        <v>01</v>
      </c>
      <c r="P284" s="2" t="str">
        <f>IF(J284="Attribute",
   TEXT(
      IF(COUNTIFS($C$2:C284, C284, $K$2:K284, K284)&gt;1,
         COUNTIFS($C$2:C284, C284, $H$2:H284, H284, $J$2:J284, "Attribute") - 1,
         COUNTIFS($C$2:C284, C284, $H$2:H284, H284, $J$2:J284, "Attribute")
      ),
   "00") &amp;
   IF(COUNTIFS($C$2:C284, C284, $K$2:K284, K284)&gt;1,
      "." &amp; COUNTIFS($C$2:C284, C284, $K$2:K284, K284) - 1,
      ""
   ),
"")</f>
        <v/>
      </c>
      <c r="Q284" s="2" t="s">
        <v>6024</v>
      </c>
      <c r="R284" s="2" t="s">
        <v>6024</v>
      </c>
      <c r="S284" s="22"/>
      <c r="T284" s="22" t="s">
        <v>2236</v>
      </c>
      <c r="AA284" s="2" t="s">
        <v>6601</v>
      </c>
      <c r="AL284" s="2"/>
      <c r="AM284" s="2"/>
    </row>
    <row r="285" spans="1:39" ht="15.95" hidden="1">
      <c r="A285" s="2">
        <v>87</v>
      </c>
      <c r="B285" s="2">
        <f>COUNTIF(Q285:W285,"&lt;&gt;N/A")</f>
        <v>5</v>
      </c>
      <c r="C285" s="2">
        <v>189</v>
      </c>
      <c r="D285" s="2" t="s">
        <v>6774</v>
      </c>
      <c r="E285" s="2" t="s">
        <v>5994</v>
      </c>
      <c r="F285" s="2" t="s">
        <v>3182</v>
      </c>
      <c r="G285" s="2" t="str">
        <f t="shared" si="29"/>
        <v>2022</v>
      </c>
      <c r="H285" s="2" t="s">
        <v>7101</v>
      </c>
      <c r="I285" s="2" t="s">
        <v>2343</v>
      </c>
      <c r="J285" s="2" t="s">
        <v>6238</v>
      </c>
      <c r="K285" s="2" t="s">
        <v>2343</v>
      </c>
      <c r="L285" s="2" t="str">
        <f>IF(J285="Domain", TEXT(COUNTIF($J$2:J285, "Domain"), "00"), "")</f>
        <v/>
      </c>
      <c r="M285" s="2" t="str">
        <f>IF(J285="Sub-domain", "SD" &amp; TEXT(COUNTIF($J$2:J285, "Sub-domain"), "00"), "")</f>
        <v/>
      </c>
      <c r="N285" s="2" t="e">
        <f t="shared" si="27"/>
        <v>#N/A</v>
      </c>
      <c r="O285" s="2" t="str">
        <f>IF(J285="Domain",
   TEXT(
     COUNTIFS($J$2:J285, "Domain", $C$2:C285, C285),
   "00"),
"")</f>
        <v/>
      </c>
      <c r="P285" s="2" t="str">
        <f>IF(J285="Attribute",
   TEXT(
      IF(COUNTIFS($C$2:C285, C285, $K$2:K285, K285)&gt;1,
         COUNTIFS($C$2:C285, C285, $H$2:H285, H285, $J$2:J285, "Attribute") - 1,
         COUNTIFS($C$2:C285, C285, $H$2:H285, H285, $J$2:J285, "Attribute")
      ),
   "00") &amp;
   IF(COUNTIFS($C$2:C285, C285, $K$2:K285, K285)&gt;1,
      "." &amp; COUNTIFS($C$2:C285, C285, $K$2:K285, K285) - 1,
      ""
   ),
"")</f>
        <v>02</v>
      </c>
      <c r="Q285" s="2" t="s">
        <v>3222</v>
      </c>
      <c r="R285" s="2" t="s">
        <v>3222</v>
      </c>
      <c r="S285" s="2" t="s">
        <v>2170</v>
      </c>
      <c r="U285" s="2" t="s">
        <v>2236</v>
      </c>
      <c r="V285" s="2" t="s">
        <v>2236</v>
      </c>
      <c r="W285" s="2" t="s">
        <v>3223</v>
      </c>
      <c r="Z285" s="2" t="s">
        <v>2236</v>
      </c>
      <c r="AA285" s="2" t="s">
        <v>6865</v>
      </c>
      <c r="AB285" s="2" t="s">
        <v>6865</v>
      </c>
      <c r="AC285" s="2" t="s">
        <v>2638</v>
      </c>
      <c r="AD285" s="2" t="s">
        <v>6788</v>
      </c>
      <c r="AE285" s="2" t="s">
        <v>2343</v>
      </c>
      <c r="AF285" s="2" t="s">
        <v>6865</v>
      </c>
      <c r="AG285" s="2" t="s">
        <v>6196</v>
      </c>
      <c r="AH285" s="2" t="s">
        <v>6196</v>
      </c>
      <c r="AI285" s="2" t="s">
        <v>6831</v>
      </c>
      <c r="AJ285" s="2" t="s">
        <v>3943</v>
      </c>
      <c r="AK285" s="2" t="s">
        <v>2236</v>
      </c>
      <c r="AL285" s="2" t="s">
        <v>2236</v>
      </c>
      <c r="AM285" s="2" t="s">
        <v>7335</v>
      </c>
    </row>
    <row r="286" spans="1:39" ht="15.95" hidden="1" customHeight="1">
      <c r="A286" s="2">
        <v>742</v>
      </c>
      <c r="B286" s="2">
        <f>COUNTIF(Q286:W286,"&lt;&gt;N/A")</f>
        <v>5</v>
      </c>
      <c r="C286" s="2">
        <v>47</v>
      </c>
      <c r="D286" s="2" t="s">
        <v>7339</v>
      </c>
      <c r="E286" s="2" t="s">
        <v>5928</v>
      </c>
      <c r="F286" s="2" t="s">
        <v>2885</v>
      </c>
      <c r="G286" s="2" t="str">
        <f t="shared" si="29"/>
        <v>2023</v>
      </c>
      <c r="H286" s="2" t="s">
        <v>3943</v>
      </c>
      <c r="I286" s="2" t="s">
        <v>7340</v>
      </c>
      <c r="J286" s="2" t="s">
        <v>6238</v>
      </c>
      <c r="K286" s="2" t="s">
        <v>2343</v>
      </c>
      <c r="L286" s="2" t="str">
        <f>IF(J286="Domain", TEXT(COUNTIF($J$2:J286, "Domain"), "00"), "")</f>
        <v/>
      </c>
      <c r="M286" s="2" t="str">
        <f>IF(J286="Sub-domain", "SD" &amp; TEXT(COUNTIF($J$2:J286, "Sub-domain"), "00"), "")</f>
        <v/>
      </c>
      <c r="N286" s="2" t="e">
        <f t="shared" si="27"/>
        <v>#N/A</v>
      </c>
      <c r="O286" s="2" t="str">
        <f>IF(J286="Domain",
   TEXT(
     COUNTIFS($J$2:J286, "Domain", $C$2:C286, C286),
   "00"),
"")</f>
        <v/>
      </c>
      <c r="P286" s="2" t="str">
        <f>IF(J286="Attribute",
   TEXT(
      IF(COUNTIFS($C$2:C286, C286, $K$2:K286, K286)&gt;1,
         COUNTIFS($C$2:C286, C286, $H$2:H286, H286, $J$2:J286, "Attribute") - 1,
         COUNTIFS($C$2:C286, C286, $H$2:H286, H286, $J$2:J286, "Attribute")
      ),
   "00") &amp;
   IF(COUNTIFS($C$2:C286, C286, $K$2:K286, K286)&gt;1,
      "." &amp; COUNTIFS($C$2:C286, C286, $K$2:K286, K286) - 1,
      ""
   ),
"")</f>
        <v>04</v>
      </c>
      <c r="Q286" s="2" t="s">
        <v>7341</v>
      </c>
      <c r="R286" s="2" t="s">
        <v>7341</v>
      </c>
      <c r="S286" s="2" t="s">
        <v>2170</v>
      </c>
      <c r="U286" s="2" t="s">
        <v>2236</v>
      </c>
      <c r="V286" s="2" t="s">
        <v>2236</v>
      </c>
      <c r="W286" s="2" t="s">
        <v>2988</v>
      </c>
      <c r="Z286" s="2" t="s">
        <v>2236</v>
      </c>
      <c r="AA286" s="2" t="s">
        <v>6865</v>
      </c>
      <c r="AB286" s="2" t="s">
        <v>6865</v>
      </c>
      <c r="AC286" s="2" t="s">
        <v>2638</v>
      </c>
      <c r="AD286" s="2" t="s">
        <v>6788</v>
      </c>
      <c r="AE286" s="2" t="s">
        <v>2343</v>
      </c>
      <c r="AF286" s="2" t="s">
        <v>2236</v>
      </c>
      <c r="AG286" s="2" t="s">
        <v>6196</v>
      </c>
      <c r="AH286" s="2" t="s">
        <v>6196</v>
      </c>
      <c r="AI286" s="2" t="s">
        <v>6214</v>
      </c>
      <c r="AJ286" s="2" t="s">
        <v>2601</v>
      </c>
      <c r="AK286" s="2" t="s">
        <v>2236</v>
      </c>
      <c r="AL286" s="2" t="s">
        <v>2236</v>
      </c>
      <c r="AM286" s="2" t="s">
        <v>6196</v>
      </c>
    </row>
    <row r="287" spans="1:39" ht="15.95" hidden="1" customHeight="1">
      <c r="A287" s="2">
        <v>89.1</v>
      </c>
      <c r="B287" s="2">
        <f>COUNTIF(Q287:W287,"&lt;&gt;N/A")</f>
        <v>4</v>
      </c>
      <c r="C287" s="2">
        <v>1113</v>
      </c>
      <c r="D287" s="2" t="s">
        <v>7342</v>
      </c>
      <c r="E287" s="2" t="s">
        <v>5478</v>
      </c>
      <c r="F287" s="2" t="s">
        <v>2554</v>
      </c>
      <c r="G287" s="2" t="str">
        <f t="shared" si="29"/>
        <v>2015</v>
      </c>
      <c r="H287" s="2" t="s">
        <v>2638</v>
      </c>
      <c r="I287" s="2" t="s">
        <v>7343</v>
      </c>
      <c r="J287" s="2" t="s">
        <v>6238</v>
      </c>
      <c r="K287" s="2" t="s">
        <v>7344</v>
      </c>
      <c r="L287" s="2" t="str">
        <f>IF(J287="Domain", TEXT(COUNTIF($J$2:J287, "Domain"), "00"), "")</f>
        <v/>
      </c>
      <c r="M287" s="2" t="str">
        <f>IF(J287="Sub-domain", "SD" &amp; TEXT(COUNTIF($J$2:J287, "Sub-domain"), "00"), "")</f>
        <v/>
      </c>
      <c r="N287" s="2" t="e">
        <f t="shared" si="27"/>
        <v>#N/A</v>
      </c>
      <c r="O287" s="2" t="str">
        <f>IF(J287="Domain",
   TEXT(
     COUNTIFS($J$2:J287, "Domain", $C$2:C287, C287),
   "00"),
"")</f>
        <v/>
      </c>
      <c r="P287" s="2" t="str">
        <f>IF(J287="Attribute",
   TEXT(
      IF(COUNTIFS($C$2:C287, C287, $K$2:K287, K287)&gt;1,
         COUNTIFS($C$2:C287, C287, $H$2:H287, H287, $J$2:J287, "Attribute") - 1,
         COUNTIFS($C$2:C287, C287, $H$2:H287, H287, $J$2:J287, "Attribute")
      ),
   "00") &amp;
   IF(COUNTIFS($C$2:C287, C287, $K$2:K287, K287)&gt;1,
      "." &amp; COUNTIFS($C$2:C287, C287, $K$2:K287, K287) - 1,
      ""
   ),
"")</f>
        <v>03</v>
      </c>
      <c r="Q287" s="2" t="s">
        <v>7345</v>
      </c>
      <c r="R287" s="2" t="s">
        <v>7345</v>
      </c>
      <c r="S287" s="2" t="s">
        <v>7343</v>
      </c>
      <c r="U287" s="2" t="s">
        <v>2236</v>
      </c>
      <c r="V287" s="2" t="s">
        <v>2236</v>
      </c>
      <c r="W287" s="2" t="s">
        <v>2236</v>
      </c>
      <c r="X287" s="2" t="b">
        <v>0</v>
      </c>
      <c r="Y287" s="2" t="s">
        <v>6722</v>
      </c>
      <c r="Z287" s="2" t="s">
        <v>2236</v>
      </c>
      <c r="AA287" s="2" t="s">
        <v>6865</v>
      </c>
      <c r="AB287" s="2" t="s">
        <v>6865</v>
      </c>
      <c r="AC287" s="2" t="s">
        <v>2638</v>
      </c>
      <c r="AD287" s="2" t="s">
        <v>6788</v>
      </c>
      <c r="AE287" s="2" t="s">
        <v>7343</v>
      </c>
      <c r="AF287" s="2" t="s">
        <v>6865</v>
      </c>
      <c r="AG287" s="2" t="s">
        <v>6196</v>
      </c>
      <c r="AH287" s="2" t="s">
        <v>6196</v>
      </c>
      <c r="AI287" s="2" t="s">
        <v>6831</v>
      </c>
      <c r="AJ287" s="2" t="s">
        <v>3943</v>
      </c>
      <c r="AK287" s="2" t="s">
        <v>2236</v>
      </c>
      <c r="AL287" s="2" t="s">
        <v>2236</v>
      </c>
      <c r="AM287" s="2" t="s">
        <v>7335</v>
      </c>
    </row>
    <row r="288" spans="1:39" ht="15.95" hidden="1" customHeight="1">
      <c r="A288" s="2">
        <v>89</v>
      </c>
      <c r="B288" s="2">
        <f>COUNTIF(Q288:W288,"&lt;&gt;N/A")</f>
        <v>4</v>
      </c>
      <c r="C288" s="2">
        <v>1113</v>
      </c>
      <c r="D288" s="2" t="s">
        <v>7346</v>
      </c>
      <c r="E288" s="2" t="s">
        <v>5478</v>
      </c>
      <c r="F288" s="2" t="s">
        <v>2554</v>
      </c>
      <c r="G288" s="2" t="str">
        <f t="shared" si="29"/>
        <v>2015</v>
      </c>
      <c r="H288" s="2" t="s">
        <v>2638</v>
      </c>
      <c r="I288" s="2" t="s">
        <v>7343</v>
      </c>
      <c r="J288" s="2" t="s">
        <v>6238</v>
      </c>
      <c r="K288" s="2" t="s">
        <v>7344</v>
      </c>
      <c r="L288" s="2" t="str">
        <f>IF(J288="Domain", TEXT(COUNTIF($J$2:J288, "Domain"), "00"), "")</f>
        <v/>
      </c>
      <c r="M288" s="2" t="str">
        <f>IF(J288="Sub-domain", "SD" &amp; TEXT(COUNTIF($J$2:J288, "Sub-domain"), "00"), "")</f>
        <v/>
      </c>
      <c r="N288" s="2" t="e">
        <f t="shared" si="27"/>
        <v>#N/A</v>
      </c>
      <c r="O288" s="2" t="str">
        <f>IF(J288="Domain",
   TEXT(
     COUNTIFS($J$2:J288, "Domain", $C$2:C288, C288),
   "00"),
"")</f>
        <v/>
      </c>
      <c r="P288" s="2" t="str">
        <f>IF(J288="Attribute",
   TEXT(
      IF(COUNTIFS($C$2:C288, C288, $K$2:K288, K288)&gt;1,
         COUNTIFS($C$2:C288, C288, $H$2:H288, H288, $J$2:J288, "Attribute") - 1,
         COUNTIFS($C$2:C288, C288, $H$2:H288, H288, $J$2:J288, "Attribute")
      ),
   "00") &amp;
   IF(COUNTIFS($C$2:C288, C288, $K$2:K288, K288)&gt;1,
      "." &amp; COUNTIFS($C$2:C288, C288, $K$2:K288, K288) - 1,
      ""
   ),
"")</f>
        <v>03.1</v>
      </c>
      <c r="Q288" s="2" t="s">
        <v>7347</v>
      </c>
      <c r="R288" s="2" t="s">
        <v>7347</v>
      </c>
      <c r="S288" s="2" t="s">
        <v>2343</v>
      </c>
      <c r="U288" s="2" t="s">
        <v>2236</v>
      </c>
      <c r="V288" s="2" t="s">
        <v>2236</v>
      </c>
      <c r="W288" s="2" t="s">
        <v>2236</v>
      </c>
      <c r="X288" s="2" t="b">
        <v>1</v>
      </c>
      <c r="Y288" s="2" t="s">
        <v>6722</v>
      </c>
      <c r="Z288" s="2" t="s">
        <v>2236</v>
      </c>
      <c r="AA288" s="2" t="s">
        <v>6865</v>
      </c>
      <c r="AB288" s="2" t="s">
        <v>6865</v>
      </c>
      <c r="AC288" s="2" t="s">
        <v>2638</v>
      </c>
      <c r="AD288" s="2" t="s">
        <v>6788</v>
      </c>
      <c r="AE288" s="2" t="s">
        <v>2343</v>
      </c>
      <c r="AF288" s="2" t="s">
        <v>6865</v>
      </c>
      <c r="AG288" s="2" t="s">
        <v>6196</v>
      </c>
      <c r="AH288" s="2" t="s">
        <v>6196</v>
      </c>
      <c r="AI288" s="2" t="s">
        <v>6831</v>
      </c>
      <c r="AJ288" s="2" t="s">
        <v>3943</v>
      </c>
      <c r="AK288" s="2" t="s">
        <v>2236</v>
      </c>
      <c r="AL288" s="2" t="s">
        <v>2236</v>
      </c>
      <c r="AM288" s="2" t="s">
        <v>7335</v>
      </c>
    </row>
    <row r="289" spans="1:39" ht="15.95" hidden="1" customHeight="1">
      <c r="C289" s="84">
        <v>1113</v>
      </c>
      <c r="D289" s="2" t="s">
        <v>7348</v>
      </c>
      <c r="E289" s="2" t="s">
        <v>5478</v>
      </c>
      <c r="F289" s="1" t="s">
        <v>2554</v>
      </c>
      <c r="G289" s="2" t="str">
        <f t="shared" si="29"/>
        <v>2015</v>
      </c>
      <c r="H289" s="1" t="s">
        <v>2236</v>
      </c>
      <c r="I289" s="85" t="s">
        <v>6748</v>
      </c>
      <c r="J289" s="85" t="s">
        <v>6218</v>
      </c>
      <c r="K289" s="2" t="s">
        <v>2634</v>
      </c>
      <c r="L289" s="2" t="str">
        <f>IF(J289="Domain", TEXT(COUNTIF($J$2:J289, "Domain"), "00"), "")</f>
        <v>31</v>
      </c>
      <c r="M289" s="2" t="str">
        <f>IF(J289="Sub-domain", "SD" &amp; TEXT(COUNTIF($J$2:J289, "Sub-domain"), "00"), "")</f>
        <v/>
      </c>
      <c r="N289" s="2" t="str">
        <f t="shared" si="27"/>
        <v/>
      </c>
      <c r="O289" s="2" t="str">
        <f>IF(J289="Domain",
   TEXT(
     COUNTIFS($J$2:J289, "Domain", $C$2:C289, C289),
   "00"),
"")</f>
        <v>01</v>
      </c>
      <c r="P289" s="2" t="str">
        <f>IF(J289="Attribute",
   TEXT(
      IF(COUNTIFS($C$2:C289, C289, $K$2:K289, K289)&gt;1,
         COUNTIFS($C$2:C289, C289, $H$2:H289, H289, $J$2:J289, "Attribute") - 1,
         COUNTIFS($C$2:C289, C289, $H$2:H289, H289, $J$2:J289, "Attribute")
      ),
   "00") &amp;
   IF(COUNTIFS($C$2:C289, C289, $K$2:K289, K289)&gt;1,
      "." &amp; COUNTIFS($C$2:C289, C289, $K$2:K289, K289) - 1,
      ""
   ),
"")</f>
        <v/>
      </c>
      <c r="Q289" s="2" t="s">
        <v>2635</v>
      </c>
      <c r="R289" s="2" t="s">
        <v>2635</v>
      </c>
      <c r="S289" s="22"/>
      <c r="T289" s="22" t="s">
        <v>2236</v>
      </c>
      <c r="AA289" s="2" t="s">
        <v>6601</v>
      </c>
      <c r="AL289" s="2"/>
      <c r="AM289" s="2"/>
    </row>
    <row r="290" spans="1:39" ht="15.95" hidden="1">
      <c r="A290" s="2">
        <v>90</v>
      </c>
      <c r="B290" s="2">
        <f t="shared" ref="B290:B300" si="30">COUNTIF(Q290:W290,"&lt;&gt;N/A")</f>
        <v>5</v>
      </c>
      <c r="C290" s="2">
        <v>1912</v>
      </c>
      <c r="D290" s="2" t="s">
        <v>7349</v>
      </c>
      <c r="E290" s="2" t="s">
        <v>6058</v>
      </c>
      <c r="F290" s="2" t="s">
        <v>6059</v>
      </c>
      <c r="G290" s="2" t="str">
        <f t="shared" si="29"/>
        <v>2008</v>
      </c>
      <c r="H290" s="2" t="s">
        <v>2236</v>
      </c>
      <c r="I290" s="2" t="s">
        <v>7343</v>
      </c>
      <c r="J290" s="2" t="s">
        <v>6238</v>
      </c>
      <c r="K290" s="2" t="s">
        <v>7343</v>
      </c>
      <c r="L290" s="2" t="str">
        <f>IF(J290="Domain", TEXT(COUNTIF($J$2:J290, "Domain"), "00"), "")</f>
        <v/>
      </c>
      <c r="M290" s="2" t="str">
        <f>IF(J290="Sub-domain", "SD" &amp; TEXT(COUNTIF($J$2:J290, "Sub-domain"), "00"), "")</f>
        <v/>
      </c>
      <c r="N290" s="2" t="e">
        <f t="shared" si="27"/>
        <v>#N/A</v>
      </c>
      <c r="O290" s="2" t="str">
        <f>IF(J290="Domain",
   TEXT(
     COUNTIFS($J$2:J290, "Domain", $C$2:C290, C290),
   "00"),
"")</f>
        <v/>
      </c>
      <c r="P290" s="2" t="str">
        <f>IF(J290="Attribute",
   TEXT(
      IF(COUNTIFS($C$2:C290, C290, $K$2:K290, K290)&gt;1,
         COUNTIFS($C$2:C290, C290, $H$2:H290, H290, $J$2:J290, "Attribute") - 1,
         COUNTIFS($C$2:C290, C290, $H$2:H290, H290, $J$2:J290, "Attribute")
      ),
   "00") &amp;
   IF(COUNTIFS($C$2:C290, C290, $K$2:K290, K290)&gt;1,
      "." &amp; COUNTIFS($C$2:C290, C290, $K$2:K290, K290) - 1,
      ""
   ),
"")</f>
        <v>06</v>
      </c>
      <c r="Q290" s="2" t="s">
        <v>6089</v>
      </c>
      <c r="R290" s="2" t="s">
        <v>6089</v>
      </c>
      <c r="S290" s="2" t="s">
        <v>2170</v>
      </c>
      <c r="U290" s="2" t="s">
        <v>6085</v>
      </c>
      <c r="V290" s="2" t="s">
        <v>2236</v>
      </c>
      <c r="W290" s="2" t="s">
        <v>2236</v>
      </c>
      <c r="Z290" s="2" t="s">
        <v>2236</v>
      </c>
      <c r="AA290" s="2" t="s">
        <v>6865</v>
      </c>
      <c r="AB290" s="2" t="s">
        <v>6865</v>
      </c>
      <c r="AC290" s="2" t="s">
        <v>2638</v>
      </c>
      <c r="AD290" s="2" t="s">
        <v>6788</v>
      </c>
      <c r="AE290" s="2" t="s">
        <v>7343</v>
      </c>
      <c r="AF290" s="2" t="s">
        <v>6865</v>
      </c>
      <c r="AG290" s="2" t="s">
        <v>6196</v>
      </c>
      <c r="AH290" s="2" t="s">
        <v>6196</v>
      </c>
      <c r="AI290" s="2" t="s">
        <v>6831</v>
      </c>
      <c r="AJ290" s="2" t="s">
        <v>3943</v>
      </c>
      <c r="AK290" s="2" t="s">
        <v>2236</v>
      </c>
      <c r="AL290" s="2" t="s">
        <v>2236</v>
      </c>
      <c r="AM290" s="2" t="s">
        <v>7335</v>
      </c>
    </row>
    <row r="291" spans="1:39" ht="15.95" hidden="1">
      <c r="A291" s="2">
        <v>88</v>
      </c>
      <c r="B291" s="2">
        <f t="shared" si="30"/>
        <v>4</v>
      </c>
      <c r="C291" s="2">
        <v>1543</v>
      </c>
      <c r="D291" s="2" t="s">
        <v>7350</v>
      </c>
      <c r="E291" s="2" t="s">
        <v>5582</v>
      </c>
      <c r="F291" s="2" t="s">
        <v>2786</v>
      </c>
      <c r="G291" s="2" t="str">
        <f t="shared" si="29"/>
        <v>2012</v>
      </c>
      <c r="H291" s="2" t="s">
        <v>2236</v>
      </c>
      <c r="I291" s="2" t="s">
        <v>7343</v>
      </c>
      <c r="J291" s="2" t="s">
        <v>6238</v>
      </c>
      <c r="K291" s="2" t="s">
        <v>7343</v>
      </c>
      <c r="L291" s="2" t="str">
        <f>IF(J291="Domain", TEXT(COUNTIF($J$2:J291, "Domain"), "00"), "")</f>
        <v/>
      </c>
      <c r="M291" s="2" t="str">
        <f>IF(J291="Sub-domain", "SD" &amp; TEXT(COUNTIF($J$2:J291, "Sub-domain"), "00"), "")</f>
        <v/>
      </c>
      <c r="N291" s="2" t="e">
        <f t="shared" si="27"/>
        <v>#N/A</v>
      </c>
      <c r="O291" s="2" t="str">
        <f>IF(J291="Domain",
   TEXT(
     COUNTIFS($J$2:J291, "Domain", $C$2:C291, C291),
   "00"),
"")</f>
        <v/>
      </c>
      <c r="P291" s="2" t="str">
        <f>IF(J291="Attribute",
   TEXT(
      IF(COUNTIFS($C$2:C291, C291, $K$2:K291, K291)&gt;1,
         COUNTIFS($C$2:C291, C291, $H$2:H291, H291, $J$2:J291, "Attribute") - 1,
         COUNTIFS($C$2:C291, C291, $H$2:H291, H291, $J$2:J291, "Attribute")
      ),
   "00") &amp;
   IF(COUNTIFS($C$2:C291, C291, $K$2:K291, K291)&gt;1,
      "." &amp; COUNTIFS($C$2:C291, C291, $K$2:K291, K291) - 1,
      ""
   ),
"")</f>
        <v>06</v>
      </c>
      <c r="Q291" s="2" t="s">
        <v>2799</v>
      </c>
      <c r="R291" s="2" t="s">
        <v>2799</v>
      </c>
      <c r="S291" s="2" t="s">
        <v>2170</v>
      </c>
      <c r="U291" s="2" t="s">
        <v>2236</v>
      </c>
      <c r="V291" s="2" t="s">
        <v>2236</v>
      </c>
      <c r="W291" s="2" t="s">
        <v>2236</v>
      </c>
      <c r="Z291" s="2" t="s">
        <v>2236</v>
      </c>
      <c r="AA291" s="2" t="s">
        <v>6865</v>
      </c>
      <c r="AB291" s="2" t="s">
        <v>6865</v>
      </c>
      <c r="AC291" s="2" t="s">
        <v>2638</v>
      </c>
      <c r="AD291" s="2" t="s">
        <v>6788</v>
      </c>
      <c r="AE291" s="2" t="s">
        <v>7343</v>
      </c>
      <c r="AF291" s="2" t="s">
        <v>6865</v>
      </c>
      <c r="AG291" s="2" t="s">
        <v>6196</v>
      </c>
      <c r="AH291" s="2" t="s">
        <v>6196</v>
      </c>
      <c r="AI291" s="2" t="s">
        <v>6831</v>
      </c>
      <c r="AJ291" s="2" t="s">
        <v>3943</v>
      </c>
      <c r="AK291" s="2" t="s">
        <v>2236</v>
      </c>
      <c r="AL291" s="2" t="s">
        <v>2236</v>
      </c>
      <c r="AM291" s="2" t="s">
        <v>7335</v>
      </c>
    </row>
    <row r="292" spans="1:39" ht="15.95" hidden="1">
      <c r="A292" s="2">
        <v>94</v>
      </c>
      <c r="B292" s="2">
        <f t="shared" si="30"/>
        <v>5</v>
      </c>
      <c r="C292" s="2">
        <v>1912</v>
      </c>
      <c r="D292" s="2" t="s">
        <v>7351</v>
      </c>
      <c r="E292" s="2" t="s">
        <v>6058</v>
      </c>
      <c r="F292" s="2" t="s">
        <v>6059</v>
      </c>
      <c r="G292" s="2" t="str">
        <f t="shared" si="29"/>
        <v>2008</v>
      </c>
      <c r="H292" s="2" t="s">
        <v>2236</v>
      </c>
      <c r="I292" s="2" t="s">
        <v>7352</v>
      </c>
      <c r="J292" s="2" t="s">
        <v>6238</v>
      </c>
      <c r="K292" s="2" t="s">
        <v>7352</v>
      </c>
      <c r="L292" s="2" t="str">
        <f>IF(J292="Domain", TEXT(COUNTIF($J$2:J292, "Domain"), "00"), "")</f>
        <v/>
      </c>
      <c r="M292" s="2" t="str">
        <f>IF(J292="Sub-domain", "SD" &amp; TEXT(COUNTIF($J$2:J292, "Sub-domain"), "00"), "")</f>
        <v/>
      </c>
      <c r="N292" s="2" t="e">
        <f t="shared" si="27"/>
        <v>#N/A</v>
      </c>
      <c r="O292" s="2" t="str">
        <f>IF(J292="Domain",
   TEXT(
     COUNTIFS($J$2:J292, "Domain", $C$2:C292, C292),
   "00"),
"")</f>
        <v/>
      </c>
      <c r="P292" s="2" t="str">
        <f>IF(J292="Attribute",
   TEXT(
      IF(COUNTIFS($C$2:C292, C292, $K$2:K292, K292)&gt;1,
         COUNTIFS($C$2:C292, C292, $H$2:H292, H292, $J$2:J292, "Attribute") - 1,
         COUNTIFS($C$2:C292, C292, $H$2:H292, H292, $J$2:J292, "Attribute")
      ),
   "00") &amp;
   IF(COUNTIFS($C$2:C292, C292, $K$2:K292, K292)&gt;1,
      "." &amp; COUNTIFS($C$2:C292, C292, $K$2:K292, K292) - 1,
      ""
   ),
"")</f>
        <v>07</v>
      </c>
      <c r="Q292" s="2" t="s">
        <v>6090</v>
      </c>
      <c r="R292" s="2" t="s">
        <v>6090</v>
      </c>
      <c r="S292" s="2" t="s">
        <v>2170</v>
      </c>
      <c r="U292" s="2" t="s">
        <v>6085</v>
      </c>
      <c r="V292" s="2" t="s">
        <v>2236</v>
      </c>
      <c r="W292" s="2" t="s">
        <v>2236</v>
      </c>
      <c r="Z292" s="2" t="s">
        <v>2236</v>
      </c>
      <c r="AA292" s="2" t="s">
        <v>7353</v>
      </c>
      <c r="AB292" s="2" t="s">
        <v>7353</v>
      </c>
      <c r="AC292" s="2" t="s">
        <v>2638</v>
      </c>
      <c r="AD292" s="2" t="s">
        <v>6788</v>
      </c>
      <c r="AE292" s="2" t="s">
        <v>7352</v>
      </c>
      <c r="AF292" s="2" t="s">
        <v>7353</v>
      </c>
      <c r="AG292" s="2" t="s">
        <v>6196</v>
      </c>
      <c r="AH292" s="2" t="s">
        <v>6196</v>
      </c>
      <c r="AI292" s="2" t="s">
        <v>6831</v>
      </c>
      <c r="AJ292" s="2" t="s">
        <v>3943</v>
      </c>
      <c r="AK292" s="2" t="s">
        <v>2236</v>
      </c>
      <c r="AL292" s="2" t="s">
        <v>2236</v>
      </c>
      <c r="AM292" s="2" t="s">
        <v>6196</v>
      </c>
    </row>
    <row r="293" spans="1:39" ht="15.95" hidden="1">
      <c r="A293" s="2">
        <v>91</v>
      </c>
      <c r="B293" s="2">
        <f t="shared" si="30"/>
        <v>4</v>
      </c>
      <c r="C293" s="2">
        <v>1543</v>
      </c>
      <c r="D293" s="2" t="s">
        <v>7354</v>
      </c>
      <c r="E293" s="2" t="s">
        <v>5582</v>
      </c>
      <c r="F293" s="2" t="s">
        <v>2786</v>
      </c>
      <c r="G293" s="2" t="str">
        <f t="shared" si="29"/>
        <v>2012</v>
      </c>
      <c r="H293" s="2" t="s">
        <v>2236</v>
      </c>
      <c r="I293" s="2" t="s">
        <v>7352</v>
      </c>
      <c r="J293" s="2" t="s">
        <v>6238</v>
      </c>
      <c r="K293" s="2" t="s">
        <v>7352</v>
      </c>
      <c r="L293" s="2" t="str">
        <f>IF(J293="Domain", TEXT(COUNTIF($J$2:J293, "Domain"), "00"), "")</f>
        <v/>
      </c>
      <c r="M293" s="2" t="str">
        <f>IF(J293="Sub-domain", "SD" &amp; TEXT(COUNTIF($J$2:J293, "Sub-domain"), "00"), "")</f>
        <v/>
      </c>
      <c r="N293" s="2" t="e">
        <f t="shared" si="27"/>
        <v>#N/A</v>
      </c>
      <c r="O293" s="2" t="str">
        <f>IF(J293="Domain",
   TEXT(
     COUNTIFS($J$2:J293, "Domain", $C$2:C293, C293),
   "00"),
"")</f>
        <v/>
      </c>
      <c r="P293" s="2" t="str">
        <f>IF(J293="Attribute",
   TEXT(
      IF(COUNTIFS($C$2:C293, C293, $K$2:K293, K293)&gt;1,
         COUNTIFS($C$2:C293, C293, $H$2:H293, H293, $J$2:J293, "Attribute") - 1,
         COUNTIFS($C$2:C293, C293, $H$2:H293, H293, $J$2:J293, "Attribute")
      ),
   "00") &amp;
   IF(COUNTIFS($C$2:C293, C293, $K$2:K293, K293)&gt;1,
      "." &amp; COUNTIFS($C$2:C293, C293, $K$2:K293, K293) - 1,
      ""
   ),
"")</f>
        <v>07</v>
      </c>
      <c r="Q293" s="2" t="s">
        <v>7355</v>
      </c>
      <c r="R293" s="2" t="s">
        <v>7355</v>
      </c>
      <c r="S293" s="2" t="s">
        <v>2170</v>
      </c>
      <c r="U293" s="2" t="s">
        <v>2236</v>
      </c>
      <c r="V293" s="2" t="s">
        <v>2236</v>
      </c>
      <c r="W293" s="2" t="s">
        <v>2236</v>
      </c>
      <c r="Z293" s="2" t="s">
        <v>2236</v>
      </c>
      <c r="AA293" s="2" t="s">
        <v>7353</v>
      </c>
      <c r="AB293" s="2" t="s">
        <v>7353</v>
      </c>
      <c r="AC293" s="2" t="s">
        <v>2638</v>
      </c>
      <c r="AD293" s="2" t="s">
        <v>6788</v>
      </c>
      <c r="AE293" s="2" t="s">
        <v>7352</v>
      </c>
      <c r="AF293" s="2" t="s">
        <v>7353</v>
      </c>
      <c r="AG293" s="2" t="s">
        <v>6196</v>
      </c>
      <c r="AH293" s="2" t="s">
        <v>6196</v>
      </c>
      <c r="AI293" s="2" t="s">
        <v>6831</v>
      </c>
      <c r="AJ293" s="2" t="s">
        <v>3943</v>
      </c>
      <c r="AK293" s="2" t="s">
        <v>2236</v>
      </c>
      <c r="AL293" s="2" t="s">
        <v>2236</v>
      </c>
      <c r="AM293" s="2" t="s">
        <v>6196</v>
      </c>
    </row>
    <row r="294" spans="1:39" ht="15.95" hidden="1">
      <c r="A294" s="2">
        <v>92</v>
      </c>
      <c r="B294" s="2">
        <f t="shared" si="30"/>
        <v>4</v>
      </c>
      <c r="C294" s="2">
        <v>1113</v>
      </c>
      <c r="D294" s="2" t="s">
        <v>7356</v>
      </c>
      <c r="E294" s="2" t="s">
        <v>5478</v>
      </c>
      <c r="F294" s="2" t="s">
        <v>2554</v>
      </c>
      <c r="G294" s="2" t="str">
        <f t="shared" si="29"/>
        <v>2015</v>
      </c>
      <c r="H294" s="2" t="s">
        <v>2638</v>
      </c>
      <c r="I294" s="2" t="s">
        <v>7352</v>
      </c>
      <c r="J294" s="2" t="s">
        <v>6238</v>
      </c>
      <c r="K294" s="2" t="s">
        <v>7352</v>
      </c>
      <c r="L294" s="2" t="str">
        <f>IF(J294="Domain", TEXT(COUNTIF($J$2:J294, "Domain"), "00"), "")</f>
        <v/>
      </c>
      <c r="M294" s="2" t="str">
        <f>IF(J294="Sub-domain", "SD" &amp; TEXT(COUNTIF($J$2:J294, "Sub-domain"), "00"), "")</f>
        <v/>
      </c>
      <c r="N294" s="2" t="e">
        <f t="shared" si="27"/>
        <v>#N/A</v>
      </c>
      <c r="O294" s="2" t="str">
        <f>IF(J294="Domain",
   TEXT(
     COUNTIFS($J$2:J294, "Domain", $C$2:C294, C294),
   "00"),
"")</f>
        <v/>
      </c>
      <c r="P294" s="2" t="str">
        <f>IF(J294="Attribute",
   TEXT(
      IF(COUNTIFS($C$2:C294, C294, $K$2:K294, K294)&gt;1,
         COUNTIFS($C$2:C294, C294, $H$2:H294, H294, $J$2:J294, "Attribute") - 1,
         COUNTIFS($C$2:C294, C294, $H$2:H294, H294, $J$2:J294, "Attribute")
      ),
   "00") &amp;
   IF(COUNTIFS($C$2:C294, C294, $K$2:K294, K294)&gt;1,
      "." &amp; COUNTIFS($C$2:C294, C294, $K$2:K294, K294) - 1,
      ""
   ),
"")</f>
        <v>05</v>
      </c>
      <c r="Q294" s="2" t="s">
        <v>7357</v>
      </c>
      <c r="R294" s="2" t="s">
        <v>7357</v>
      </c>
      <c r="S294" s="2" t="s">
        <v>2170</v>
      </c>
      <c r="U294" s="2" t="s">
        <v>2236</v>
      </c>
      <c r="V294" s="2" t="s">
        <v>2236</v>
      </c>
      <c r="W294" s="2" t="s">
        <v>2236</v>
      </c>
      <c r="Z294" s="2" t="s">
        <v>2236</v>
      </c>
      <c r="AA294" s="2" t="s">
        <v>7353</v>
      </c>
      <c r="AB294" s="2" t="s">
        <v>7353</v>
      </c>
      <c r="AC294" s="2" t="s">
        <v>2638</v>
      </c>
      <c r="AD294" s="2" t="s">
        <v>6788</v>
      </c>
      <c r="AE294" s="2" t="s">
        <v>7352</v>
      </c>
      <c r="AF294" s="2" t="s">
        <v>7353</v>
      </c>
      <c r="AG294" s="2" t="s">
        <v>6196</v>
      </c>
      <c r="AH294" s="2" t="s">
        <v>6196</v>
      </c>
      <c r="AI294" s="2" t="s">
        <v>6831</v>
      </c>
      <c r="AJ294" s="2" t="s">
        <v>3943</v>
      </c>
      <c r="AK294" s="2" t="s">
        <v>2236</v>
      </c>
      <c r="AL294" s="2" t="s">
        <v>2236</v>
      </c>
      <c r="AM294" s="2" t="s">
        <v>6196</v>
      </c>
    </row>
    <row r="295" spans="1:39" ht="15.95" hidden="1">
      <c r="A295" s="2">
        <v>93</v>
      </c>
      <c r="B295" s="2">
        <f t="shared" si="30"/>
        <v>5</v>
      </c>
      <c r="C295" s="2">
        <v>715</v>
      </c>
      <c r="D295" s="2" t="s">
        <v>7358</v>
      </c>
      <c r="E295" s="2" t="s">
        <v>5805</v>
      </c>
      <c r="F295" s="2" t="s">
        <v>2446</v>
      </c>
      <c r="G295" s="2" t="str">
        <f t="shared" si="29"/>
        <v>2018</v>
      </c>
      <c r="H295" s="2" t="s">
        <v>3943</v>
      </c>
      <c r="I295" s="2" t="s">
        <v>7352</v>
      </c>
      <c r="J295" s="2" t="s">
        <v>6238</v>
      </c>
      <c r="K295" s="2" t="s">
        <v>7352</v>
      </c>
      <c r="L295" s="2" t="str">
        <f>IF(J295="Domain", TEXT(COUNTIF($J$2:J295, "Domain"), "00"), "")</f>
        <v/>
      </c>
      <c r="M295" s="2" t="str">
        <f>IF(J295="Sub-domain", "SD" &amp; TEXT(COUNTIF($J$2:J295, "Sub-domain"), "00"), "")</f>
        <v/>
      </c>
      <c r="N295" s="2" t="e">
        <f t="shared" si="27"/>
        <v>#N/A</v>
      </c>
      <c r="O295" s="2" t="str">
        <f>IF(J295="Domain",
   TEXT(
     COUNTIFS($J$2:J295, "Domain", $C$2:C295, C295),
   "00"),
"")</f>
        <v/>
      </c>
      <c r="P295" s="2" t="str">
        <f>IF(J295="Attribute",
   TEXT(
      IF(COUNTIFS($C$2:C295, C295, $K$2:K295, K295)&gt;1,
         COUNTIFS($C$2:C295, C295, $H$2:H295, H295, $J$2:J295, "Attribute") - 1,
         COUNTIFS($C$2:C295, C295, $H$2:H295, H295, $J$2:J295, "Attribute")
      ),
   "00") &amp;
   IF(COUNTIFS($C$2:C295, C295, $K$2:K295, K295)&gt;1,
      "." &amp; COUNTIFS($C$2:C295, C295, $K$2:K295, K295) - 1,
      ""
   ),
"")</f>
        <v>03</v>
      </c>
      <c r="Q295" s="2" t="s">
        <v>2477</v>
      </c>
      <c r="R295" s="2" t="s">
        <v>2477</v>
      </c>
      <c r="S295" s="2" t="s">
        <v>2170</v>
      </c>
      <c r="U295" s="2" t="s">
        <v>2236</v>
      </c>
      <c r="V295" s="2" t="s">
        <v>5814</v>
      </c>
      <c r="W295" s="2" t="s">
        <v>2236</v>
      </c>
      <c r="Z295" s="2" t="s">
        <v>2236</v>
      </c>
      <c r="AA295" s="2" t="s">
        <v>7353</v>
      </c>
      <c r="AB295" s="2" t="s">
        <v>7353</v>
      </c>
      <c r="AC295" s="2" t="s">
        <v>2638</v>
      </c>
      <c r="AD295" s="2" t="s">
        <v>6788</v>
      </c>
      <c r="AE295" s="2" t="s">
        <v>7352</v>
      </c>
      <c r="AF295" s="2" t="s">
        <v>7353</v>
      </c>
      <c r="AG295" s="2" t="s">
        <v>6196</v>
      </c>
      <c r="AH295" s="2" t="s">
        <v>6196</v>
      </c>
      <c r="AI295" s="2" t="s">
        <v>6831</v>
      </c>
      <c r="AJ295" s="2" t="s">
        <v>3943</v>
      </c>
      <c r="AK295" s="2" t="s">
        <v>2236</v>
      </c>
      <c r="AL295" s="2" t="s">
        <v>2236</v>
      </c>
      <c r="AM295" s="2" t="s">
        <v>6196</v>
      </c>
    </row>
    <row r="296" spans="1:39" ht="15.95" hidden="1">
      <c r="A296" s="2">
        <v>734</v>
      </c>
      <c r="B296" s="2">
        <f t="shared" si="30"/>
        <v>5</v>
      </c>
      <c r="C296" s="2">
        <v>47</v>
      </c>
      <c r="D296" s="2" t="s">
        <v>7359</v>
      </c>
      <c r="E296" s="2" t="s">
        <v>5928</v>
      </c>
      <c r="F296" s="2" t="s">
        <v>2885</v>
      </c>
      <c r="G296" s="2" t="str">
        <f t="shared" si="29"/>
        <v>2023</v>
      </c>
      <c r="H296" s="2" t="s">
        <v>6593</v>
      </c>
      <c r="I296" s="2" t="s">
        <v>7360</v>
      </c>
      <c r="J296" s="2" t="s">
        <v>6238</v>
      </c>
      <c r="K296" s="2" t="s">
        <v>2978</v>
      </c>
      <c r="L296" s="2" t="str">
        <f>IF(J296="Domain", TEXT(COUNTIF($J$2:J296, "Domain"), "00"), "")</f>
        <v/>
      </c>
      <c r="M296" s="2" t="str">
        <f>IF(J296="Sub-domain", "SD" &amp; TEXT(COUNTIF($J$2:J296, "Sub-domain"), "00"), "")</f>
        <v/>
      </c>
      <c r="N296" s="2" t="e">
        <f t="shared" si="27"/>
        <v>#N/A</v>
      </c>
      <c r="O296" s="2" t="str">
        <f>IF(J296="Domain",
   TEXT(
     COUNTIFS($J$2:J296, "Domain", $C$2:C296, C296),
   "00"),
"")</f>
        <v/>
      </c>
      <c r="P296" s="2" t="str">
        <f>IF(J296="Attribute",
   TEXT(
      IF(COUNTIFS($C$2:C296, C296, $K$2:K296, K296)&gt;1,
         COUNTIFS($C$2:C296, C296, $H$2:H296, H296, $J$2:J296, "Attribute") - 1,
         COUNTIFS($C$2:C296, C296, $H$2:H296, H296, $J$2:J296, "Attribute")
      ),
   "00") &amp;
   IF(COUNTIFS($C$2:C296, C296, $K$2:K296, K296)&gt;1,
      "." &amp; COUNTIFS($C$2:C296, C296, $K$2:K296, K296) - 1,
      ""
   ),
"")</f>
        <v>11</v>
      </c>
      <c r="Q296" s="2" t="s">
        <v>7361</v>
      </c>
      <c r="R296" s="2" t="s">
        <v>7361</v>
      </c>
      <c r="S296" s="2" t="s">
        <v>2170</v>
      </c>
      <c r="U296" s="2" t="s">
        <v>2236</v>
      </c>
      <c r="V296" s="2" t="s">
        <v>2236</v>
      </c>
      <c r="W296" s="2" t="s">
        <v>2980</v>
      </c>
      <c r="Z296" s="2" t="s">
        <v>6196</v>
      </c>
      <c r="AA296" s="2" t="s">
        <v>6875</v>
      </c>
      <c r="AC296" s="2" t="s">
        <v>2634</v>
      </c>
      <c r="AD296" s="2" t="s">
        <v>6611</v>
      </c>
      <c r="AE296" s="2" t="s">
        <v>3844</v>
      </c>
      <c r="AF296" s="2" t="s">
        <v>2236</v>
      </c>
      <c r="AG296" s="2" t="s">
        <v>7362</v>
      </c>
      <c r="AH296" s="2" t="s">
        <v>6196</v>
      </c>
      <c r="AI296" s="2" t="s">
        <v>3109</v>
      </c>
      <c r="AJ296" s="2" t="s">
        <v>6755</v>
      </c>
      <c r="AK296" s="2" t="s">
        <v>6789</v>
      </c>
      <c r="AL296" s="2" t="s">
        <v>6196</v>
      </c>
      <c r="AM296" s="2" t="s">
        <v>6196</v>
      </c>
    </row>
    <row r="297" spans="1:39" ht="15.95" hidden="1" customHeight="1">
      <c r="A297" s="2">
        <v>737</v>
      </c>
      <c r="B297" s="2">
        <f t="shared" si="30"/>
        <v>5</v>
      </c>
      <c r="C297" s="2">
        <v>47</v>
      </c>
      <c r="D297" s="2" t="s">
        <v>7363</v>
      </c>
      <c r="E297" s="2" t="s">
        <v>5928</v>
      </c>
      <c r="F297" s="2" t="s">
        <v>2885</v>
      </c>
      <c r="G297" s="2" t="str">
        <f t="shared" si="29"/>
        <v>2023</v>
      </c>
      <c r="H297" s="2" t="s">
        <v>3943</v>
      </c>
      <c r="I297" s="2" t="s">
        <v>7364</v>
      </c>
      <c r="J297" s="2" t="s">
        <v>6238</v>
      </c>
      <c r="K297" s="2" t="s">
        <v>2981</v>
      </c>
      <c r="L297" s="2" t="str">
        <f>IF(J297="Domain", TEXT(COUNTIF($J$2:J297, "Domain"), "00"), "")</f>
        <v/>
      </c>
      <c r="M297" s="2" t="str">
        <f>IF(J297="Sub-domain", "SD" &amp; TEXT(COUNTIF($J$2:J297, "Sub-domain"), "00"), "")</f>
        <v/>
      </c>
      <c r="N297" s="2" t="e">
        <f t="shared" si="27"/>
        <v>#N/A</v>
      </c>
      <c r="O297" s="2" t="str">
        <f>IF(J297="Domain",
   TEXT(
     COUNTIFS($J$2:J297, "Domain", $C$2:C297, C297),
   "00"),
"")</f>
        <v/>
      </c>
      <c r="P297" s="2" t="str">
        <f>IF(J297="Attribute",
   TEXT(
      IF(COUNTIFS($C$2:C297, C297, $K$2:K297, K297)&gt;1,
         COUNTIFS($C$2:C297, C297, $H$2:H297, H297, $J$2:J297, "Attribute") - 1,
         COUNTIFS($C$2:C297, C297, $H$2:H297, H297, $J$2:J297, "Attribute")
      ),
   "00") &amp;
   IF(COUNTIFS($C$2:C297, C297, $K$2:K297, K297)&gt;1,
      "." &amp; COUNTIFS($C$2:C297, C297, $K$2:K297, K297) - 1,
      ""
   ),
"")</f>
        <v>05</v>
      </c>
      <c r="Q297" s="2" t="s">
        <v>7365</v>
      </c>
      <c r="R297" s="2" t="s">
        <v>7365</v>
      </c>
      <c r="S297" s="2" t="s">
        <v>2170</v>
      </c>
      <c r="U297" s="2" t="s">
        <v>2236</v>
      </c>
      <c r="V297" s="2" t="s">
        <v>2236</v>
      </c>
      <c r="W297" s="2" t="s">
        <v>2983</v>
      </c>
      <c r="Z297" s="2" t="s">
        <v>6196</v>
      </c>
      <c r="AA297" s="2" t="s">
        <v>7308</v>
      </c>
      <c r="AB297" s="2" t="s">
        <v>7308</v>
      </c>
      <c r="AC297" s="2" t="s">
        <v>2634</v>
      </c>
      <c r="AD297" s="2" t="s">
        <v>6853</v>
      </c>
      <c r="AE297" s="2" t="s">
        <v>7309</v>
      </c>
      <c r="AF297" s="2" t="s">
        <v>2236</v>
      </c>
      <c r="AG297" s="2" t="s">
        <v>7306</v>
      </c>
      <c r="AH297" s="2" t="s">
        <v>6196</v>
      </c>
      <c r="AI297" s="2" t="s">
        <v>3109</v>
      </c>
      <c r="AJ297" s="2" t="s">
        <v>6755</v>
      </c>
      <c r="AK297" s="2" t="s">
        <v>6789</v>
      </c>
      <c r="AL297" s="2" t="s">
        <v>6196</v>
      </c>
      <c r="AM297" s="2" t="s">
        <v>6196</v>
      </c>
    </row>
    <row r="298" spans="1:39" ht="15.95" hidden="1">
      <c r="A298" s="2">
        <v>609</v>
      </c>
      <c r="B298" s="2">
        <f t="shared" si="30"/>
        <v>4</v>
      </c>
      <c r="C298" s="2">
        <v>12387</v>
      </c>
      <c r="D298" s="2" t="s">
        <v>7366</v>
      </c>
      <c r="E298" s="2" t="s">
        <v>5645</v>
      </c>
      <c r="F298" s="2" t="s">
        <v>4666</v>
      </c>
      <c r="G298" s="2" t="str">
        <f t="shared" si="29"/>
        <v>2010</v>
      </c>
      <c r="H298" s="2" t="s">
        <v>4700</v>
      </c>
      <c r="I298" s="2" t="s">
        <v>6843</v>
      </c>
      <c r="J298" s="2" t="s">
        <v>6238</v>
      </c>
      <c r="K298" s="2" t="s">
        <v>4755</v>
      </c>
      <c r="L298" s="2" t="str">
        <f>IF(J298="Domain", TEXT(COUNTIF($J$2:J298, "Domain"), "00"), "")</f>
        <v/>
      </c>
      <c r="M298" s="2" t="str">
        <f>IF(J298="Sub-domain", "SD" &amp; TEXT(COUNTIF($J$2:J298, "Sub-domain"), "00"), "")</f>
        <v/>
      </c>
      <c r="N298" s="2" t="e">
        <f t="shared" si="27"/>
        <v>#N/A</v>
      </c>
      <c r="O298" s="2" t="str">
        <f>IF(J298="Domain",
   TEXT(
     COUNTIFS($J$2:J298, "Domain", $C$2:C298, C298),
   "00"),
"")</f>
        <v/>
      </c>
      <c r="P298" s="2" t="str">
        <f>IF(J298="Attribute",
   TEXT(
      IF(COUNTIFS($C$2:C298, C298, $K$2:K298, K298)&gt;1,
         COUNTIFS($C$2:C298, C298, $H$2:H298, H298, $J$2:J298, "Attribute") - 1,
         COUNTIFS($C$2:C298, C298, $H$2:H298, H298, $J$2:J298, "Attribute")
      ),
   "00") &amp;
   IF(COUNTIFS($C$2:C298, C298, $K$2:K298, K298)&gt;1,
      "." &amp; COUNTIFS($C$2:C298, C298, $K$2:K298, K298) - 1,
      ""
   ),
"")</f>
        <v>02</v>
      </c>
      <c r="Q298" s="2" t="s">
        <v>4755</v>
      </c>
      <c r="R298" s="2" t="s">
        <v>2236</v>
      </c>
      <c r="S298" s="2" t="s">
        <v>2170</v>
      </c>
      <c r="U298" s="2" t="s">
        <v>2236</v>
      </c>
      <c r="V298" s="2" t="s">
        <v>2236</v>
      </c>
      <c r="W298" s="2" t="s">
        <v>7367</v>
      </c>
      <c r="Z298" s="2" t="s">
        <v>2236</v>
      </c>
      <c r="AA298" s="2" t="s">
        <v>6601</v>
      </c>
      <c r="AC298" s="2" t="s">
        <v>2636</v>
      </c>
      <c r="AD298" s="2" t="s">
        <v>6621</v>
      </c>
      <c r="AE298" s="2" t="s">
        <v>6760</v>
      </c>
      <c r="AF298" s="2" t="s">
        <v>7368</v>
      </c>
      <c r="AG298" s="2" t="s">
        <v>4751</v>
      </c>
      <c r="AH298" s="2" t="s">
        <v>6196</v>
      </c>
      <c r="AI298" s="2" t="s">
        <v>6762</v>
      </c>
      <c r="AJ298" s="2" t="s">
        <v>6763</v>
      </c>
      <c r="AK298" s="2" t="s">
        <v>2236</v>
      </c>
      <c r="AL298" s="2" t="s">
        <v>2236</v>
      </c>
      <c r="AM298" s="2" t="s">
        <v>6196</v>
      </c>
    </row>
    <row r="299" spans="1:39" ht="15.95" hidden="1" customHeight="1">
      <c r="A299" s="2">
        <v>540</v>
      </c>
      <c r="B299" s="2">
        <f t="shared" si="30"/>
        <v>4</v>
      </c>
      <c r="C299" s="2">
        <v>238</v>
      </c>
      <c r="D299" s="2" t="s">
        <v>7369</v>
      </c>
      <c r="E299" s="2" t="s">
        <v>5710</v>
      </c>
      <c r="F299" s="2" t="s">
        <v>3310</v>
      </c>
      <c r="G299" s="2" t="str">
        <f t="shared" si="29"/>
        <v>2021</v>
      </c>
      <c r="H299" s="2" t="s">
        <v>3317</v>
      </c>
      <c r="I299" s="2" t="s">
        <v>6751</v>
      </c>
      <c r="J299" s="2" t="s">
        <v>6238</v>
      </c>
      <c r="K299" s="2" t="s">
        <v>3332</v>
      </c>
      <c r="L299" s="2" t="str">
        <f>IF(J299="Domain", TEXT(COUNTIF($J$2:J299, "Domain"), "00"), "")</f>
        <v/>
      </c>
      <c r="M299" s="2" t="str">
        <f>IF(J299="Sub-domain", "SD" &amp; TEXT(COUNTIF($J$2:J299, "Sub-domain"), "00"), "")</f>
        <v/>
      </c>
      <c r="N299" s="2" t="e">
        <f t="shared" si="27"/>
        <v>#N/A</v>
      </c>
      <c r="O299" s="2" t="str">
        <f>IF(J299="Domain",
   TEXT(
     COUNTIFS($J$2:J299, "Domain", $C$2:C299, C299),
   "00"),
"")</f>
        <v/>
      </c>
      <c r="P299" s="2" t="str">
        <f>IF(J299="Attribute",
   TEXT(
      IF(COUNTIFS($C$2:C299, C299, $K$2:K299, K299)&gt;1,
         COUNTIFS($C$2:C299, C299, $H$2:H299, H299, $J$2:J299, "Attribute") - 1,
         COUNTIFS($C$2:C299, C299, $H$2:H299, H299, $J$2:J299, "Attribute")
      ),
   "00") &amp;
   IF(COUNTIFS($C$2:C299, C299, $K$2:K299, K299)&gt;1,
      "." &amp; COUNTIFS($C$2:C299, C299, $K$2:K299, K299) - 1,
      ""
   ),
"")</f>
        <v>02</v>
      </c>
      <c r="Q299" s="2" t="s">
        <v>3332</v>
      </c>
      <c r="R299" s="2" t="s">
        <v>2236</v>
      </c>
      <c r="S299" s="2" t="s">
        <v>2170</v>
      </c>
      <c r="U299" s="2" t="s">
        <v>2236</v>
      </c>
      <c r="V299" s="2" t="s">
        <v>2236</v>
      </c>
      <c r="W299" s="2" t="s">
        <v>3333</v>
      </c>
      <c r="Z299" s="2" t="s">
        <v>2090</v>
      </c>
      <c r="AA299" s="2" t="s">
        <v>6601</v>
      </c>
      <c r="AC299" s="2" t="s">
        <v>2640</v>
      </c>
      <c r="AD299" s="2" t="s">
        <v>6731</v>
      </c>
      <c r="AE299" s="2" t="s">
        <v>6732</v>
      </c>
      <c r="AF299" s="2" t="s">
        <v>2090</v>
      </c>
      <c r="AG299" s="2" t="s">
        <v>3332</v>
      </c>
      <c r="AH299" s="2" t="s">
        <v>6196</v>
      </c>
      <c r="AI299" s="2" t="s">
        <v>2090</v>
      </c>
      <c r="AJ299" s="2" t="s">
        <v>2090</v>
      </c>
      <c r="AK299" s="2" t="s">
        <v>2090</v>
      </c>
      <c r="AL299" s="2" t="s">
        <v>2090</v>
      </c>
      <c r="AM299" s="2" t="s">
        <v>2090</v>
      </c>
    </row>
    <row r="300" spans="1:39" ht="15.95" hidden="1">
      <c r="A300" s="2">
        <v>610</v>
      </c>
      <c r="B300" s="2">
        <f t="shared" si="30"/>
        <v>5</v>
      </c>
      <c r="C300" s="2">
        <v>914</v>
      </c>
      <c r="D300" s="2" t="s">
        <v>7370</v>
      </c>
      <c r="E300" s="2" t="s">
        <v>5387</v>
      </c>
      <c r="F300" s="2" t="s">
        <v>3557</v>
      </c>
      <c r="G300" s="2" t="str">
        <f t="shared" si="29"/>
        <v>2019</v>
      </c>
      <c r="H300" s="2" t="s">
        <v>3565</v>
      </c>
      <c r="I300" s="2" t="s">
        <v>6843</v>
      </c>
      <c r="J300" s="2" t="s">
        <v>6238</v>
      </c>
      <c r="K300" s="2" t="s">
        <v>6647</v>
      </c>
      <c r="L300" s="2" t="str">
        <f>IF(J300="Domain", TEXT(COUNTIF($J$2:J300, "Domain"), "00"), "")</f>
        <v/>
      </c>
      <c r="M300" s="2" t="str">
        <f>IF(J300="Sub-domain", "SD" &amp; TEXT(COUNTIF($J$2:J300, "Sub-domain"), "00"), "")</f>
        <v/>
      </c>
      <c r="N300" s="2" t="e">
        <f t="shared" si="27"/>
        <v>#N/A</v>
      </c>
      <c r="O300" s="2" t="str">
        <f>IF(J300="Domain",
   TEXT(
     COUNTIFS($J$2:J300, "Domain", $C$2:C300, C300),
   "00"),
"")</f>
        <v/>
      </c>
      <c r="P300" s="2" t="str">
        <f>IF(J300="Attribute",
   TEXT(
      IF(COUNTIFS($C$2:C300, C300, $K$2:K300, K300)&gt;1,
         COUNTIFS($C$2:C300, C300, $H$2:H300, H300, $J$2:J300, "Attribute") - 1,
         COUNTIFS($C$2:C300, C300, $H$2:H300, H300, $J$2:J300, "Attribute")
      ),
   "00") &amp;
   IF(COUNTIFS($C$2:C300, C300, $K$2:K300, K300)&gt;1,
      "." &amp; COUNTIFS($C$2:C300, C300, $K$2:K300, K300) - 1,
      ""
   ),
"")</f>
        <v>02</v>
      </c>
      <c r="Q300" s="2" t="s">
        <v>3597</v>
      </c>
      <c r="R300" s="2" t="s">
        <v>3597</v>
      </c>
      <c r="S300" s="2" t="s">
        <v>2170</v>
      </c>
      <c r="U300" s="2" t="s">
        <v>2236</v>
      </c>
      <c r="V300" s="2" t="s">
        <v>2236</v>
      </c>
      <c r="W300" s="2" t="s">
        <v>3598</v>
      </c>
      <c r="Z300" s="2" t="s">
        <v>6618</v>
      </c>
      <c r="AA300" s="2" t="s">
        <v>6662</v>
      </c>
      <c r="AB300" t="s">
        <v>6620</v>
      </c>
      <c r="AC300" s="2" t="s">
        <v>2636</v>
      </c>
      <c r="AD300" s="2" t="s">
        <v>6621</v>
      </c>
      <c r="AE300" s="2" t="s">
        <v>6622</v>
      </c>
      <c r="AF300" s="2" t="s">
        <v>6619</v>
      </c>
      <c r="AG300" s="2" t="s">
        <v>6647</v>
      </c>
      <c r="AH300" s="2" t="s">
        <v>6196</v>
      </c>
      <c r="AI300" s="2" t="s">
        <v>3109</v>
      </c>
      <c r="AJ300" s="2" t="s">
        <v>6755</v>
      </c>
      <c r="AK300" s="2" t="s">
        <v>2236</v>
      </c>
      <c r="AL300" s="2" t="s">
        <v>2236</v>
      </c>
      <c r="AM300" s="2" t="s">
        <v>6196</v>
      </c>
    </row>
    <row r="301" spans="1:39" ht="15.95" hidden="1">
      <c r="C301" s="84">
        <v>1594</v>
      </c>
      <c r="D301" s="2" t="s">
        <v>7371</v>
      </c>
      <c r="E301" s="2" t="s">
        <v>5295</v>
      </c>
      <c r="F301" s="1" t="s">
        <v>3731</v>
      </c>
      <c r="G301" s="2" t="str">
        <f t="shared" si="29"/>
        <v>2011</v>
      </c>
      <c r="H301" s="1" t="s">
        <v>2236</v>
      </c>
      <c r="I301" s="85" t="s">
        <v>6748</v>
      </c>
      <c r="J301" s="85" t="s">
        <v>6218</v>
      </c>
      <c r="K301" s="2" t="s">
        <v>7372</v>
      </c>
      <c r="L301" s="2" t="str">
        <f>IF(J301="Domain", TEXT(COUNTIF($J$2:J301, "Domain"), "00"), "")</f>
        <v>32</v>
      </c>
      <c r="M301" s="2" t="str">
        <f>IF(J301="Sub-domain", "SD" &amp; TEXT(COUNTIF($J$2:J301, "Sub-domain"), "00"), "")</f>
        <v/>
      </c>
      <c r="N301" s="2" t="str">
        <f t="shared" si="27"/>
        <v/>
      </c>
      <c r="O301" s="2" t="str">
        <f>IF(J301="Domain",
   TEXT(
     COUNTIFS($J$2:J301, "Domain", $C$2:C301, C301),
   "00"),
"")</f>
        <v>01</v>
      </c>
      <c r="P301" s="2" t="str">
        <f>IF(J301="Attribute",
   TEXT(
      IF(COUNTIFS($C$2:C301, C301, $K$2:K301, K301)&gt;1,
         COUNTIFS($C$2:C301, C301, $H$2:H301, H301, $J$2:J301, "Attribute") - 1,
         COUNTIFS($C$2:C301, C301, $H$2:H301, H301, $J$2:J301, "Attribute")
      ),
   "00") &amp;
   IF(COUNTIFS($C$2:C301, C301, $K$2:K301, K301)&gt;1,
      "." &amp; COUNTIFS($C$2:C301, C301, $K$2:K301, K301) - 1,
      ""
   ),
"")</f>
        <v/>
      </c>
      <c r="Q301" s="2" t="s">
        <v>2236</v>
      </c>
      <c r="R301" s="2" t="s">
        <v>2236</v>
      </c>
      <c r="S301" s="22"/>
      <c r="T301" s="22" t="s">
        <v>3748</v>
      </c>
      <c r="AA301" s="2" t="s">
        <v>6601</v>
      </c>
      <c r="AL301" s="2"/>
      <c r="AM301" s="2"/>
    </row>
    <row r="302" spans="1:39" ht="15.95" hidden="1">
      <c r="A302" s="2">
        <v>571</v>
      </c>
      <c r="B302" s="2">
        <f>COUNTIF(Q302:W302,"&lt;&gt;N/A")</f>
        <v>4</v>
      </c>
      <c r="C302" s="2">
        <v>12387</v>
      </c>
      <c r="D302" s="2" t="s">
        <v>7373</v>
      </c>
      <c r="E302" s="2" t="s">
        <v>5645</v>
      </c>
      <c r="F302" s="2" t="s">
        <v>4666</v>
      </c>
      <c r="G302" s="2" t="str">
        <f t="shared" si="29"/>
        <v>2010</v>
      </c>
      <c r="H302" s="2" t="s">
        <v>4698</v>
      </c>
      <c r="I302" s="2" t="s">
        <v>6700</v>
      </c>
      <c r="J302" s="2" t="s">
        <v>6238</v>
      </c>
      <c r="K302" s="2" t="s">
        <v>4747</v>
      </c>
      <c r="L302" s="2" t="str">
        <f>IF(J302="Domain", TEXT(COUNTIF($J$2:J302, "Domain"), "00"), "")</f>
        <v/>
      </c>
      <c r="M302" s="2" t="str">
        <f>IF(J302="Sub-domain", "SD" &amp; TEXT(COUNTIF($J$2:J302, "Sub-domain"), "00"), "")</f>
        <v/>
      </c>
      <c r="N302" s="2" t="e">
        <f t="shared" si="27"/>
        <v>#N/A</v>
      </c>
      <c r="O302" s="2" t="str">
        <f>IF(J302="Domain",
   TEXT(
     COUNTIFS($J$2:J302, "Domain", $C$2:C302, C302),
   "00"),
"")</f>
        <v/>
      </c>
      <c r="P302" s="2" t="str">
        <f>IF(J302="Attribute",
   TEXT(
      IF(COUNTIFS($C$2:C302, C302, $K$2:K302, K302)&gt;1,
         COUNTIFS($C$2:C302, C302, $H$2:H302, H302, $J$2:J302, "Attribute") - 1,
         COUNTIFS($C$2:C302, C302, $H$2:H302, H302, $J$2:J302, "Attribute")
      ),
   "00") &amp;
   IF(COUNTIFS($C$2:C302, C302, $K$2:K302, K302)&gt;1,
      "." &amp; COUNTIFS($C$2:C302, C302, $K$2:K302, K302) - 1,
      ""
   ),
"")</f>
        <v>04</v>
      </c>
      <c r="Q302" s="2" t="s">
        <v>4747</v>
      </c>
      <c r="R302" s="2" t="s">
        <v>2236</v>
      </c>
      <c r="S302" s="2" t="s">
        <v>2170</v>
      </c>
      <c r="U302" s="2" t="s">
        <v>2236</v>
      </c>
      <c r="V302" s="2" t="s">
        <v>2236</v>
      </c>
      <c r="W302" s="2" t="s">
        <v>7374</v>
      </c>
      <c r="Z302" s="2" t="s">
        <v>2236</v>
      </c>
      <c r="AA302" s="2" t="s">
        <v>6601</v>
      </c>
      <c r="AC302" s="2" t="s">
        <v>2636</v>
      </c>
      <c r="AD302" s="2" t="s">
        <v>6621</v>
      </c>
      <c r="AE302" s="2" t="s">
        <v>7375</v>
      </c>
      <c r="AF302" s="2" t="s">
        <v>7376</v>
      </c>
      <c r="AG302" s="2" t="s">
        <v>4747</v>
      </c>
      <c r="AH302" s="2" t="s">
        <v>6196</v>
      </c>
      <c r="AI302" s="2" t="s">
        <v>6762</v>
      </c>
      <c r="AJ302" s="2" t="s">
        <v>6763</v>
      </c>
      <c r="AK302" s="2" t="s">
        <v>2236</v>
      </c>
      <c r="AL302" s="2" t="s">
        <v>2236</v>
      </c>
      <c r="AM302" s="2" t="s">
        <v>6196</v>
      </c>
    </row>
    <row r="303" spans="1:39" ht="15.95" hidden="1" customHeight="1">
      <c r="A303" s="2">
        <v>416</v>
      </c>
      <c r="B303" s="2">
        <f>COUNTIF(Q303:W303,"&lt;&gt;N/A")</f>
        <v>4</v>
      </c>
      <c r="C303" s="2">
        <v>2043</v>
      </c>
      <c r="D303" s="2" t="s">
        <v>7377</v>
      </c>
      <c r="E303" s="2" t="s">
        <v>5892</v>
      </c>
      <c r="F303" s="2" t="s">
        <v>3812</v>
      </c>
      <c r="G303" s="2" t="str">
        <f t="shared" si="29"/>
        <v>2007</v>
      </c>
      <c r="H303" s="2" t="s">
        <v>2236</v>
      </c>
      <c r="I303" s="2" t="s">
        <v>6738</v>
      </c>
      <c r="J303" s="2" t="s">
        <v>6238</v>
      </c>
      <c r="K303" s="2" t="s">
        <v>2866</v>
      </c>
      <c r="L303" s="2" t="str">
        <f>IF(J303="Domain", TEXT(COUNTIF($J$2:J303, "Domain"), "00"), "")</f>
        <v/>
      </c>
      <c r="M303" s="2" t="str">
        <f>IF(J303="Sub-domain", "SD" &amp; TEXT(COUNTIF($J$2:J303, "Sub-domain"), "00"), "")</f>
        <v/>
      </c>
      <c r="N303" s="2" t="e">
        <f t="shared" si="27"/>
        <v>#N/A</v>
      </c>
      <c r="O303" s="2" t="str">
        <f>IF(J303="Domain",
   TEXT(
     COUNTIFS($J$2:J303, "Domain", $C$2:C303, C303),
   "00"),
"")</f>
        <v/>
      </c>
      <c r="P303" s="2" t="str">
        <f>IF(J303="Attribute",
   TEXT(
      IF(COUNTIFS($C$2:C303, C303, $K$2:K303, K303)&gt;1,
         COUNTIFS($C$2:C303, C303, $H$2:H303, H303, $J$2:J303, "Attribute") - 1,
         COUNTIFS($C$2:C303, C303, $H$2:H303, H303, $J$2:J303, "Attribute")
      ),
   "00") &amp;
   IF(COUNTIFS($C$2:C303, C303, $K$2:K303, K303)&gt;1,
      "." &amp; COUNTIFS($C$2:C303, C303, $K$2:K303, K303) - 1,
      ""
   ),
"")</f>
        <v>05</v>
      </c>
      <c r="Q303" s="2" t="s">
        <v>2866</v>
      </c>
      <c r="R303" s="2" t="s">
        <v>2236</v>
      </c>
      <c r="S303" s="2" t="s">
        <v>2170</v>
      </c>
      <c r="U303" s="2" t="s">
        <v>2236</v>
      </c>
      <c r="V303" s="2" t="s">
        <v>2236</v>
      </c>
      <c r="W303" s="2" t="s">
        <v>3860</v>
      </c>
      <c r="Z303" s="2" t="s">
        <v>2090</v>
      </c>
      <c r="AA303" s="2" t="s">
        <v>7058</v>
      </c>
      <c r="AC303" s="2" t="s">
        <v>2640</v>
      </c>
      <c r="AD303" s="2" t="s">
        <v>7047</v>
      </c>
      <c r="AE303" s="2" t="s">
        <v>7059</v>
      </c>
      <c r="AF303" s="2" t="s">
        <v>2090</v>
      </c>
      <c r="AG303" s="2" t="s">
        <v>2866</v>
      </c>
      <c r="AH303" s="2" t="s">
        <v>6196</v>
      </c>
      <c r="AI303" s="2" t="s">
        <v>2090</v>
      </c>
      <c r="AJ303" s="2" t="s">
        <v>2090</v>
      </c>
      <c r="AK303" s="2" t="s">
        <v>2090</v>
      </c>
      <c r="AL303" s="2" t="s">
        <v>2090</v>
      </c>
      <c r="AM303" s="2" t="s">
        <v>2090</v>
      </c>
    </row>
    <row r="304" spans="1:39" ht="15.95" hidden="1">
      <c r="C304" s="84">
        <v>10996</v>
      </c>
      <c r="D304" s="2" t="s">
        <v>7378</v>
      </c>
      <c r="E304" s="2" t="s">
        <v>5509</v>
      </c>
      <c r="F304" s="1" t="s">
        <v>4631</v>
      </c>
      <c r="G304" s="2" t="str">
        <f t="shared" si="29"/>
        <v>2008</v>
      </c>
      <c r="H304" s="2" t="s">
        <v>2236</v>
      </c>
      <c r="I304" s="85" t="s">
        <v>6772</v>
      </c>
      <c r="J304" s="85" t="s">
        <v>6218</v>
      </c>
      <c r="K304" s="2" t="s">
        <v>2866</v>
      </c>
      <c r="L304" s="2" t="str">
        <f>IF(J304="Domain", TEXT(COUNTIF($J$2:J304, "Domain"), "00"), "")</f>
        <v>33</v>
      </c>
      <c r="M304" s="2" t="str">
        <f>IF(J304="Sub-domain", "SD" &amp; TEXT(COUNTIF($J$2:J304, "Sub-domain"), "00"), "")</f>
        <v/>
      </c>
      <c r="N304" s="2" t="str">
        <f t="shared" si="27"/>
        <v/>
      </c>
      <c r="O304" s="2" t="str">
        <f>IF(J304="Domain",
   TEXT(
     COUNTIFS($J$2:J304, "Domain", $C$2:C304, C304),
   "00"),
"")</f>
        <v>04</v>
      </c>
      <c r="P304" s="2" t="str">
        <f>IF(J304="Attribute",
   TEXT(
      IF(COUNTIFS($C$2:C304, C304, $K$2:K304, K304)&gt;1,
         COUNTIFS($C$2:C304, C304, $H$2:H304, H304, $J$2:J304, "Attribute") - 1,
         COUNTIFS($C$2:C304, C304, $H$2:H304, H304, $J$2:J304, "Attribute")
      ),
   "00") &amp;
   IF(COUNTIFS($C$2:C304, C304, $K$2:K304, K304)&gt;1,
      "." &amp; COUNTIFS($C$2:C304, C304, $K$2:K304, K304) - 1,
      ""
   ),
"")</f>
        <v/>
      </c>
      <c r="Q304" s="2" t="s">
        <v>4655</v>
      </c>
      <c r="R304" s="2" t="s">
        <v>4655</v>
      </c>
      <c r="S304" s="22"/>
      <c r="T304" s="22" t="s">
        <v>4656</v>
      </c>
      <c r="AA304" s="2" t="s">
        <v>6601</v>
      </c>
      <c r="AL304" s="2"/>
      <c r="AM304" s="2"/>
    </row>
    <row r="305" spans="1:39" ht="15.95" hidden="1" customHeight="1">
      <c r="A305" s="2">
        <v>417</v>
      </c>
      <c r="B305" s="2">
        <f>COUNTIF(Q305:W305,"&lt;&gt;N/A")</f>
        <v>4</v>
      </c>
      <c r="C305" s="2">
        <v>5216</v>
      </c>
      <c r="D305" s="2" t="s">
        <v>7379</v>
      </c>
      <c r="E305" s="2" t="s">
        <v>5716</v>
      </c>
      <c r="F305" s="2" t="s">
        <v>2828</v>
      </c>
      <c r="G305" s="2" t="str">
        <f t="shared" si="29"/>
        <v>2011</v>
      </c>
      <c r="H305" s="1" t="s">
        <v>2236</v>
      </c>
      <c r="I305" s="2" t="s">
        <v>7110</v>
      </c>
      <c r="J305" s="2" t="s">
        <v>6238</v>
      </c>
      <c r="K305" s="2" t="s">
        <v>2866</v>
      </c>
      <c r="L305" s="2" t="str">
        <f>IF(J305="Domain", TEXT(COUNTIF($J$2:J305, "Domain"), "00"), "")</f>
        <v/>
      </c>
      <c r="M305" s="2" t="str">
        <f>IF(J305="Sub-domain", "SD" &amp; TEXT(COUNTIF($J$2:J305, "Sub-domain"), "00"), "")</f>
        <v/>
      </c>
      <c r="N305" s="2" t="e">
        <f t="shared" si="27"/>
        <v>#N/A</v>
      </c>
      <c r="O305" s="2" t="str">
        <f>IF(J305="Domain",
   TEXT(
     COUNTIFS($J$2:J305, "Domain", $C$2:C305, C305),
   "00"),
"")</f>
        <v/>
      </c>
      <c r="P305" s="2" t="str">
        <f>IF(J305="Attribute",
   TEXT(
      IF(COUNTIFS($C$2:C305, C305, $K$2:K305, K305)&gt;1,
         COUNTIFS($C$2:C305, C305, $H$2:H305, H305, $J$2:J305, "Attribute") - 1,
         COUNTIFS($C$2:C305, C305, $H$2:H305, H305, $J$2:J305, "Attribute")
      ),
   "00") &amp;
   IF(COUNTIFS($C$2:C305, C305, $K$2:K305, K305)&gt;1,
      "." &amp; COUNTIFS($C$2:C305, C305, $K$2:K305, K305) - 1,
      ""
   ),
"")</f>
        <v>04</v>
      </c>
      <c r="Q305" s="2" t="s">
        <v>2866</v>
      </c>
      <c r="R305" s="2" t="s">
        <v>2236</v>
      </c>
      <c r="S305" s="2" t="s">
        <v>2170</v>
      </c>
      <c r="U305" s="2" t="s">
        <v>2236</v>
      </c>
      <c r="V305" s="2" t="s">
        <v>2236</v>
      </c>
      <c r="W305" s="2" t="s">
        <v>5726</v>
      </c>
      <c r="Z305" s="2" t="s">
        <v>2090</v>
      </c>
      <c r="AA305" s="2" t="s">
        <v>7058</v>
      </c>
      <c r="AC305" s="2" t="s">
        <v>2640</v>
      </c>
      <c r="AD305" s="2" t="s">
        <v>7047</v>
      </c>
      <c r="AE305" s="2" t="s">
        <v>7059</v>
      </c>
      <c r="AF305" s="2" t="s">
        <v>2090</v>
      </c>
      <c r="AG305" s="2" t="s">
        <v>2866</v>
      </c>
      <c r="AH305" s="2" t="s">
        <v>6196</v>
      </c>
      <c r="AI305" s="2" t="s">
        <v>2090</v>
      </c>
      <c r="AJ305" s="2" t="s">
        <v>2090</v>
      </c>
      <c r="AK305" s="2" t="s">
        <v>2090</v>
      </c>
      <c r="AL305" s="2" t="s">
        <v>2090</v>
      </c>
      <c r="AM305" s="2" t="s">
        <v>2090</v>
      </c>
    </row>
    <row r="306" spans="1:39" ht="15.95" hidden="1" customHeight="1">
      <c r="C306" s="84">
        <v>120</v>
      </c>
      <c r="D306" s="2" t="s">
        <v>7380</v>
      </c>
      <c r="E306" s="2" t="s">
        <v>5965</v>
      </c>
      <c r="F306" s="1" t="s">
        <v>3125</v>
      </c>
      <c r="G306" s="2" t="str">
        <f t="shared" si="29"/>
        <v>2021</v>
      </c>
      <c r="H306" s="1" t="s">
        <v>2236</v>
      </c>
      <c r="I306" s="85" t="s">
        <v>6772</v>
      </c>
      <c r="J306" s="85" t="s">
        <v>6218</v>
      </c>
      <c r="K306" s="2" t="s">
        <v>3156</v>
      </c>
      <c r="L306" s="2" t="str">
        <f>IF(J306="Domain", TEXT(COUNTIF($J$2:J306, "Domain"), "00"), "")</f>
        <v>34</v>
      </c>
      <c r="M306" s="2" t="str">
        <f>IF(J306="Sub-domain", "SD" &amp; TEXT(COUNTIF($J$2:J306, "Sub-domain"), "00"), "")</f>
        <v/>
      </c>
      <c r="N306" s="2" t="str">
        <f t="shared" si="27"/>
        <v/>
      </c>
      <c r="O306" s="2" t="str">
        <f>IF(J306="Domain",
   TEXT(
     COUNTIFS($J$2:J306, "Domain", $C$2:C306, C306),
   "00"),
"")</f>
        <v>02</v>
      </c>
      <c r="P306" s="2" t="str">
        <f>IF(J306="Attribute",
   TEXT(
      IF(COUNTIFS($C$2:C306, C306, $K$2:K306, K306)&gt;1,
         COUNTIFS($C$2:C306, C306, $H$2:H306, H306, $J$2:J306, "Attribute") - 1,
         COUNTIFS($C$2:C306, C306, $H$2:H306, H306, $J$2:J306, "Attribute")
      ),
   "00") &amp;
   IF(COUNTIFS($C$2:C306, C306, $K$2:K306, K306)&gt;1,
      "." &amp; COUNTIFS($C$2:C306, C306, $K$2:K306, K306) - 1,
      ""
   ),
"")</f>
        <v/>
      </c>
      <c r="Q306" s="2" t="s">
        <v>3157</v>
      </c>
      <c r="R306" s="2" t="s">
        <v>3157</v>
      </c>
      <c r="S306" s="22"/>
      <c r="T306" s="22" t="s">
        <v>3151</v>
      </c>
      <c r="AA306" s="2" t="s">
        <v>6601</v>
      </c>
      <c r="AL306" s="2"/>
      <c r="AM306" s="2"/>
    </row>
    <row r="307" spans="1:39" ht="15.95" hidden="1" customHeight="1">
      <c r="C307" s="84">
        <v>1531</v>
      </c>
      <c r="D307" s="2" t="s">
        <v>7381</v>
      </c>
      <c r="E307" s="2" t="s">
        <v>5517</v>
      </c>
      <c r="F307" s="1" t="s">
        <v>2701</v>
      </c>
      <c r="G307" s="2" t="str">
        <f t="shared" si="29"/>
        <v>2012</v>
      </c>
      <c r="H307" s="2" t="s">
        <v>2236</v>
      </c>
      <c r="I307" s="85" t="s">
        <v>6748</v>
      </c>
      <c r="J307" s="85" t="s">
        <v>6218</v>
      </c>
      <c r="K307" s="2" t="s">
        <v>2711</v>
      </c>
      <c r="L307" s="2" t="str">
        <f>IF(J307="Domain", TEXT(COUNTIF($J$2:J307, "Domain"), "00"), "")</f>
        <v>35</v>
      </c>
      <c r="M307" s="2" t="str">
        <f>IF(J307="Sub-domain", "SD" &amp; TEXT(COUNTIF($J$2:J307, "Sub-domain"), "00"), "")</f>
        <v/>
      </c>
      <c r="N307" s="2" t="str">
        <f t="shared" si="27"/>
        <v/>
      </c>
      <c r="O307" s="2" t="str">
        <f>IF(J307="Domain",
   TEXT(
     COUNTIFS($J$2:J307, "Domain", $C$2:C307, C307),
   "00"),
"")</f>
        <v>02</v>
      </c>
      <c r="P307" s="2" t="str">
        <f>IF(J307="Attribute",
   TEXT(
      IF(COUNTIFS($C$2:C307, C307, $K$2:K307, K307)&gt;1,
         COUNTIFS($C$2:C307, C307, $H$2:H307, H307, $J$2:J307, "Attribute") - 1,
         COUNTIFS($C$2:C307, C307, $H$2:H307, H307, $J$2:J307, "Attribute")
      ),
   "00") &amp;
   IF(COUNTIFS($C$2:C307, C307, $K$2:K307, K307)&gt;1,
      "." &amp; COUNTIFS($C$2:C307, C307, $K$2:K307, K307) - 1,
      ""
   ),
"")</f>
        <v/>
      </c>
      <c r="Q307" s="2" t="s">
        <v>2712</v>
      </c>
      <c r="R307" s="2" t="s">
        <v>2712</v>
      </c>
      <c r="S307" s="22"/>
      <c r="T307" s="22" t="s">
        <v>2713</v>
      </c>
      <c r="AA307" s="2" t="s">
        <v>6601</v>
      </c>
      <c r="AL307" s="2"/>
      <c r="AM307" s="2"/>
    </row>
    <row r="308" spans="1:39" ht="15.95" hidden="1">
      <c r="C308" s="84">
        <v>189</v>
      </c>
      <c r="D308" s="2" t="s">
        <v>7382</v>
      </c>
      <c r="E308" s="2" t="s">
        <v>5994</v>
      </c>
      <c r="F308" s="1" t="s">
        <v>3182</v>
      </c>
      <c r="G308" s="2" t="str">
        <f t="shared" si="29"/>
        <v>2022</v>
      </c>
      <c r="H308" s="2" t="s">
        <v>7004</v>
      </c>
      <c r="I308" s="85" t="s">
        <v>7383</v>
      </c>
      <c r="J308" s="85" t="s">
        <v>6227</v>
      </c>
      <c r="K308" s="2" t="s">
        <v>7384</v>
      </c>
      <c r="L308" s="2" t="str">
        <f>IF(J308="Domain", TEXT(COUNTIF($J$2:J308, "Domain"), "00"), "")</f>
        <v/>
      </c>
      <c r="M308" s="2" t="str">
        <f>IF(J308="Sub-domain", "SD" &amp; TEXT(COUNTIF($J$2:J308, "Sub-domain"), "00"), "")</f>
        <v/>
      </c>
      <c r="N308" s="2" t="str">
        <f t="shared" si="27"/>
        <v/>
      </c>
      <c r="O308" s="2" t="str">
        <f>IF(J308="Domain",
   TEXT(
     COUNTIFS($J$2:J308, "Domain", $C$2:C308, C308),
   "00"),
"")</f>
        <v/>
      </c>
      <c r="P308" s="2" t="str">
        <f>IF(J308="Attribute",
   TEXT(
      IF(COUNTIFS($C$2:C308, C308, $K$2:K308, K308)&gt;1,
         COUNTIFS($C$2:C308, C308, $H$2:H308, H308, $J$2:J308, "Attribute") - 1,
         COUNTIFS($C$2:C308, C308, $H$2:H308, H308, $J$2:J308, "Attribute")
      ),
   "00") &amp;
   IF(COUNTIFS($C$2:C308, C308, $K$2:K308, K308)&gt;1,
      "." &amp; COUNTIFS($C$2:C308, C308, $K$2:K308, K308) - 1,
      ""
   ),
"")</f>
        <v/>
      </c>
      <c r="Q308" s="2" t="s">
        <v>7385</v>
      </c>
      <c r="R308" s="2" t="s">
        <v>7385</v>
      </c>
      <c r="S308" s="22"/>
      <c r="T308" s="22"/>
      <c r="AA308" s="2" t="s">
        <v>6601</v>
      </c>
      <c r="AL308" s="2"/>
      <c r="AM308" s="2"/>
    </row>
    <row r="309" spans="1:39" ht="15.95" hidden="1" customHeight="1">
      <c r="C309" s="84">
        <v>1071</v>
      </c>
      <c r="D309" s="2" t="s">
        <v>7386</v>
      </c>
      <c r="E309" s="2" t="s">
        <v>5970</v>
      </c>
      <c r="F309" s="1" t="s">
        <v>2573</v>
      </c>
      <c r="G309" s="2" t="str">
        <f t="shared" si="29"/>
        <v>2015</v>
      </c>
      <c r="H309" s="1" t="s">
        <v>2236</v>
      </c>
      <c r="I309" s="85" t="s">
        <v>6899</v>
      </c>
      <c r="J309" s="85" t="s">
        <v>6218</v>
      </c>
      <c r="K309" s="2" t="s">
        <v>2599</v>
      </c>
      <c r="L309" s="2" t="str">
        <f>IF(J309="Domain", TEXT(COUNTIF($J$2:J309, "Domain"), "00"), "")</f>
        <v>36</v>
      </c>
      <c r="M309" s="2" t="str">
        <f>IF(J309="Sub-domain", "SD" &amp; TEXT(COUNTIF($J$2:J309, "Sub-domain"), "00"), "")</f>
        <v/>
      </c>
      <c r="N309" s="2" t="str">
        <f t="shared" si="27"/>
        <v/>
      </c>
      <c r="O309" s="2" t="str">
        <f>IF(J309="Domain",
   TEXT(
     COUNTIFS($J$2:J309, "Domain", $C$2:C309, C309),
   "00"),
"")</f>
        <v>02</v>
      </c>
      <c r="P309" s="2" t="str">
        <f>IF(J309="Attribute",
   TEXT(
      IF(COUNTIFS($C$2:C309, C309, $K$2:K309, K309)&gt;1,
         COUNTIFS($C$2:C309, C309, $H$2:H309, H309, $J$2:J309, "Attribute") - 1,
         COUNTIFS($C$2:C309, C309, $H$2:H309, H309, $J$2:J309, "Attribute")
      ),
   "00") &amp;
   IF(COUNTIFS($C$2:C309, C309, $K$2:K309, K309)&gt;1,
      "." &amp; COUNTIFS($C$2:C309, C309, $K$2:K309, K309) - 1,
      ""
   ),
"")</f>
        <v/>
      </c>
      <c r="Q309" s="2" t="s">
        <v>2600</v>
      </c>
      <c r="R309" s="2" t="s">
        <v>2600</v>
      </c>
      <c r="S309" s="22"/>
      <c r="T309" s="22" t="s">
        <v>2592</v>
      </c>
      <c r="AA309" s="2" t="s">
        <v>6601</v>
      </c>
      <c r="AL309" s="2"/>
      <c r="AM309" s="2"/>
    </row>
    <row r="310" spans="1:39" ht="15.95" hidden="1" customHeight="1">
      <c r="C310" s="84">
        <v>1353</v>
      </c>
      <c r="D310" s="2" t="s">
        <v>7387</v>
      </c>
      <c r="E310" s="2" t="s">
        <v>5733</v>
      </c>
      <c r="F310" s="1" t="s">
        <v>2652</v>
      </c>
      <c r="G310" s="2" t="str">
        <f t="shared" si="29"/>
        <v>2013</v>
      </c>
      <c r="H310" s="1" t="s">
        <v>2236</v>
      </c>
      <c r="I310" s="85" t="s">
        <v>6950</v>
      </c>
      <c r="J310" s="85" t="s">
        <v>6218</v>
      </c>
      <c r="K310" s="2" t="s">
        <v>2669</v>
      </c>
      <c r="L310" s="2" t="str">
        <f>IF(J310="Domain", TEXT(COUNTIF($J$2:J310, "Domain"), "00"), "")</f>
        <v>37</v>
      </c>
      <c r="M310" s="2" t="str">
        <f>IF(J310="Sub-domain", "SD" &amp; TEXT(COUNTIF($J$2:J310, "Sub-domain"), "00"), "")</f>
        <v/>
      </c>
      <c r="N310" s="2" t="str">
        <f t="shared" si="27"/>
        <v/>
      </c>
      <c r="O310" s="2" t="str">
        <f>IF(J310="Domain",
   TEXT(
     COUNTIFS($J$2:J310, "Domain", $C$2:C310, C310),
   "00"),
"")</f>
        <v>02</v>
      </c>
      <c r="P310" s="2" t="str">
        <f>IF(J310="Attribute",
   TEXT(
      IF(COUNTIFS($C$2:C310, C310, $K$2:K310, K310)&gt;1,
         COUNTIFS($C$2:C310, C310, $H$2:H310, H310, $J$2:J310, "Attribute") - 1,
         COUNTIFS($C$2:C310, C310, $H$2:H310, H310, $J$2:J310, "Attribute")
      ),
   "00") &amp;
   IF(COUNTIFS($C$2:C310, C310, $K$2:K310, K310)&gt;1,
      "." &amp; COUNTIFS($C$2:C310, C310, $K$2:K310, K310) - 1,
      ""
   ),
"")</f>
        <v/>
      </c>
      <c r="Q310" s="2" t="s">
        <v>2670</v>
      </c>
      <c r="R310" s="2" t="s">
        <v>2670</v>
      </c>
      <c r="S310" s="22"/>
      <c r="T310" s="22" t="s">
        <v>2236</v>
      </c>
      <c r="AA310" s="2" t="s">
        <v>6601</v>
      </c>
      <c r="AL310" s="2"/>
      <c r="AM310" s="2"/>
    </row>
    <row r="311" spans="1:39" ht="15.95" hidden="1" customHeight="1">
      <c r="C311" s="84">
        <v>2312</v>
      </c>
      <c r="D311" s="2" t="s">
        <v>7388</v>
      </c>
      <c r="E311" s="2" t="s">
        <v>5923</v>
      </c>
      <c r="F311" s="1" t="s">
        <v>4040</v>
      </c>
      <c r="G311" s="2" t="str">
        <f t="shared" si="29"/>
        <v>2003</v>
      </c>
      <c r="H311" s="1" t="s">
        <v>2236</v>
      </c>
      <c r="I311" s="85" t="s">
        <v>6748</v>
      </c>
      <c r="J311" s="85" t="s">
        <v>6218</v>
      </c>
      <c r="K311" s="2" t="s">
        <v>4065</v>
      </c>
      <c r="L311" s="2" t="str">
        <f>IF(J311="Domain", TEXT(COUNTIF($J$2:J311, "Domain"), "00"), "")</f>
        <v>38</v>
      </c>
      <c r="M311" s="2" t="str">
        <f>IF(J311="Sub-domain", "SD" &amp; TEXT(COUNTIF($J$2:J311, "Sub-domain"), "00"), "")</f>
        <v/>
      </c>
      <c r="N311" s="2" t="str">
        <f t="shared" si="27"/>
        <v/>
      </c>
      <c r="O311" s="2" t="str">
        <f>IF(J311="Domain",
   TEXT(
     COUNTIFS($J$2:J311, "Domain", $C$2:C311, C311),
   "00"),
"")</f>
        <v>02</v>
      </c>
      <c r="P311" s="2" t="str">
        <f>IF(J311="Attribute",
   TEXT(
      IF(COUNTIFS($C$2:C311, C311, $K$2:K311, K311)&gt;1,
         COUNTIFS($C$2:C311, C311, $H$2:H311, H311, $J$2:J311, "Attribute") - 1,
         COUNTIFS($C$2:C311, C311, $H$2:H311, H311, $J$2:J311, "Attribute")
      ),
   "00") &amp;
   IF(COUNTIFS($C$2:C311, C311, $K$2:K311, K311)&gt;1,
      "." &amp; COUNTIFS($C$2:C311, C311, $K$2:K311, K311) - 1,
      ""
   ),
"")</f>
        <v/>
      </c>
      <c r="Q311" s="2" t="s">
        <v>4066</v>
      </c>
      <c r="R311" s="2" t="s">
        <v>4066</v>
      </c>
      <c r="S311" s="22"/>
      <c r="T311" s="22" t="s">
        <v>2236</v>
      </c>
      <c r="AA311" s="2" t="s">
        <v>6601</v>
      </c>
      <c r="AL311" s="2"/>
      <c r="AM311" s="2"/>
    </row>
    <row r="312" spans="1:39" ht="15.95" hidden="1" customHeight="1">
      <c r="A312" s="2">
        <v>729</v>
      </c>
      <c r="B312" s="2">
        <f t="shared" ref="B312:B317" si="31">COUNTIF(Q312:W312,"&lt;&gt;N/A")</f>
        <v>5</v>
      </c>
      <c r="C312" s="2">
        <v>47</v>
      </c>
      <c r="D312" s="2" t="s">
        <v>7389</v>
      </c>
      <c r="E312" s="2" t="s">
        <v>5928</v>
      </c>
      <c r="F312" s="2" t="s">
        <v>2885</v>
      </c>
      <c r="G312" s="2" t="str">
        <f t="shared" si="29"/>
        <v>2023</v>
      </c>
      <c r="H312" s="2" t="s">
        <v>6593</v>
      </c>
      <c r="I312" s="2" t="s">
        <v>7390</v>
      </c>
      <c r="J312" s="2" t="s">
        <v>6238</v>
      </c>
      <c r="K312" s="2" t="s">
        <v>7391</v>
      </c>
      <c r="L312" s="2" t="str">
        <f>IF(J312="Domain", TEXT(COUNTIF($J$2:J312, "Domain"), "00"), "")</f>
        <v/>
      </c>
      <c r="M312" s="2" t="str">
        <f>IF(J312="Sub-domain", "SD" &amp; TEXT(COUNTIF($J$2:J312, "Sub-domain"), "00"), "")</f>
        <v/>
      </c>
      <c r="N312" s="2" t="e">
        <f t="shared" si="27"/>
        <v>#N/A</v>
      </c>
      <c r="O312" s="2" t="str">
        <f>IF(J312="Domain",
   TEXT(
     COUNTIFS($J$2:J312, "Domain", $C$2:C312, C312),
   "00"),
"")</f>
        <v/>
      </c>
      <c r="P312" s="2" t="str">
        <f>IF(J312="Attribute",
   TEXT(
      IF(COUNTIFS($C$2:C312, C312, $K$2:K312, K312)&gt;1,
         COUNTIFS($C$2:C312, C312, $H$2:H312, H312, $J$2:J312, "Attribute") - 1,
         COUNTIFS($C$2:C312, C312, $H$2:H312, H312, $J$2:J312, "Attribute")
      ),
   "00") &amp;
   IF(COUNTIFS($C$2:C312, C312, $K$2:K312, K312)&gt;1,
      "." &amp; COUNTIFS($C$2:C312, C312, $K$2:K312, K312) - 1,
      ""
   ),
"")</f>
        <v>12</v>
      </c>
      <c r="Q312" s="2" t="s">
        <v>5945</v>
      </c>
      <c r="R312" s="2" t="s">
        <v>5945</v>
      </c>
      <c r="S312" s="2" t="s">
        <v>2170</v>
      </c>
      <c r="U312" s="2" t="s">
        <v>2236</v>
      </c>
      <c r="V312" s="2" t="s">
        <v>2236</v>
      </c>
      <c r="W312" s="2" t="s">
        <v>2975</v>
      </c>
      <c r="Z312" s="2" t="s">
        <v>2236</v>
      </c>
      <c r="AA312" s="2" t="s">
        <v>6754</v>
      </c>
      <c r="AB312" s="2" t="s">
        <v>6754</v>
      </c>
      <c r="AC312" s="2" t="s">
        <v>2640</v>
      </c>
      <c r="AD312" s="2" t="s">
        <v>6731</v>
      </c>
      <c r="AE312" s="2" t="s">
        <v>6822</v>
      </c>
      <c r="AF312" s="2" t="s">
        <v>6598</v>
      </c>
      <c r="AG312" s="2" t="s">
        <v>7392</v>
      </c>
      <c r="AH312" s="2" t="s">
        <v>6196</v>
      </c>
      <c r="AI312" s="2" t="s">
        <v>3109</v>
      </c>
      <c r="AJ312" s="2" t="s">
        <v>6196</v>
      </c>
      <c r="AK312" s="2" t="s">
        <v>2236</v>
      </c>
      <c r="AL312" s="2" t="s">
        <v>7392</v>
      </c>
      <c r="AM312" s="2" t="s">
        <v>6196</v>
      </c>
    </row>
    <row r="313" spans="1:39" ht="15.95" hidden="1" customHeight="1">
      <c r="A313" s="2">
        <v>659</v>
      </c>
      <c r="B313" s="2">
        <f t="shared" si="31"/>
        <v>5</v>
      </c>
      <c r="C313" s="2">
        <v>715</v>
      </c>
      <c r="D313" s="2" t="s">
        <v>7393</v>
      </c>
      <c r="E313" s="2" t="s">
        <v>5805</v>
      </c>
      <c r="F313" s="2" t="s">
        <v>2446</v>
      </c>
      <c r="G313" s="2" t="str">
        <f t="shared" si="29"/>
        <v>2018</v>
      </c>
      <c r="H313" s="2" t="s">
        <v>3943</v>
      </c>
      <c r="I313" s="2" t="s">
        <v>6912</v>
      </c>
      <c r="J313" s="2" t="s">
        <v>6238</v>
      </c>
      <c r="K313" s="2" t="s">
        <v>7394</v>
      </c>
      <c r="L313" s="2" t="str">
        <f>IF(J313="Domain", TEXT(COUNTIF($J$2:J313, "Domain"), "00"), "")</f>
        <v/>
      </c>
      <c r="M313" s="2" t="str">
        <f>IF(J313="Sub-domain", "SD" &amp; TEXT(COUNTIF($J$2:J313, "Sub-domain"), "00"), "")</f>
        <v/>
      </c>
      <c r="N313" s="2" t="e">
        <f t="shared" si="27"/>
        <v>#N/A</v>
      </c>
      <c r="O313" s="2" t="str">
        <f>IF(J313="Domain",
   TEXT(
     COUNTIFS($J$2:J313, "Domain", $C$2:C313, C313),
   "00"),
"")</f>
        <v/>
      </c>
      <c r="P313" s="2" t="str">
        <f>IF(J313="Attribute",
   TEXT(
      IF(COUNTIFS($C$2:C313, C313, $K$2:K313, K313)&gt;1,
         COUNTIFS($C$2:C313, C313, $H$2:H313, H313, $J$2:J313, "Attribute") - 1,
         COUNTIFS($C$2:C313, C313, $H$2:H313, H313, $J$2:J313, "Attribute")
      ),
   "00") &amp;
   IF(COUNTIFS($C$2:C313, C313, $K$2:K313, K313)&gt;1,
      "." &amp; COUNTIFS($C$2:C313, C313, $K$2:K313, K313) - 1,
      ""
   ),
"")</f>
        <v>04</v>
      </c>
      <c r="Q313" s="2" t="s">
        <v>2529</v>
      </c>
      <c r="R313" s="2" t="s">
        <v>2529</v>
      </c>
      <c r="S313" s="2" t="s">
        <v>2170</v>
      </c>
      <c r="U313" s="2" t="s">
        <v>2236</v>
      </c>
      <c r="V313" s="2" t="s">
        <v>7395</v>
      </c>
      <c r="W313" s="2" t="s">
        <v>2236</v>
      </c>
      <c r="Z313" s="2" t="s">
        <v>2236</v>
      </c>
      <c r="AA313" s="2" t="s">
        <v>6754</v>
      </c>
      <c r="AB313" s="2" t="s">
        <v>6754</v>
      </c>
      <c r="AC313" s="2" t="s">
        <v>2640</v>
      </c>
      <c r="AD313" s="2" t="s">
        <v>6731</v>
      </c>
      <c r="AE313" s="2" t="s">
        <v>6822</v>
      </c>
      <c r="AF313" s="2" t="s">
        <v>6598</v>
      </c>
      <c r="AG313" s="2" t="s">
        <v>7394</v>
      </c>
      <c r="AH313" s="2" t="s">
        <v>6196</v>
      </c>
      <c r="AI313" s="2" t="s">
        <v>3109</v>
      </c>
      <c r="AJ313" s="2" t="s">
        <v>6196</v>
      </c>
      <c r="AK313" s="2" t="s">
        <v>2236</v>
      </c>
      <c r="AL313" s="2" t="s">
        <v>7394</v>
      </c>
      <c r="AM313" s="2" t="s">
        <v>6196</v>
      </c>
    </row>
    <row r="314" spans="1:39" ht="15.95" hidden="1" customHeight="1">
      <c r="A314" s="2">
        <v>619</v>
      </c>
      <c r="B314" s="2">
        <f t="shared" si="31"/>
        <v>5</v>
      </c>
      <c r="C314" s="2">
        <v>47</v>
      </c>
      <c r="D314" s="2" t="s">
        <v>7396</v>
      </c>
      <c r="E314" s="2" t="s">
        <v>5928</v>
      </c>
      <c r="F314" s="2" t="s">
        <v>2885</v>
      </c>
      <c r="G314" s="2" t="str">
        <f t="shared" ref="G314:G325" si="32">RIGHT(F314, 4)</f>
        <v>2023</v>
      </c>
      <c r="H314" s="2" t="s">
        <v>6750</v>
      </c>
      <c r="I314" s="2" t="s">
        <v>6692</v>
      </c>
      <c r="J314" s="2" t="s">
        <v>6238</v>
      </c>
      <c r="K314" s="2" t="s">
        <v>7397</v>
      </c>
      <c r="L314" s="2" t="str">
        <f>IF(J314="Domain", TEXT(COUNTIF($J$2:J314, "Domain"), "00"), "")</f>
        <v/>
      </c>
      <c r="M314" s="2" t="str">
        <f>IF(J314="Sub-domain", "SD" &amp; TEXT(COUNTIF($J$2:J314, "Sub-domain"), "00"), "")</f>
        <v/>
      </c>
      <c r="N314" s="2" t="e">
        <f t="shared" si="27"/>
        <v>#N/A</v>
      </c>
      <c r="O314" s="2" t="str">
        <f>IF(J314="Domain",
   TEXT(
     COUNTIFS($J$2:J314, "Domain", $C$2:C314, C314),
   "00"),
"")</f>
        <v/>
      </c>
      <c r="P314" s="2" t="str">
        <f>IF(J314="Attribute",
   TEXT(
      IF(COUNTIFS($C$2:C314, C314, $K$2:K314, K314)&gt;1,
         COUNTIFS($C$2:C314, C314, $H$2:H314, H314, $J$2:J314, "Attribute") - 1,
         COUNTIFS($C$2:C314, C314, $H$2:H314, H314, $J$2:J314, "Attribute")
      ),
   "00") &amp;
   IF(COUNTIFS($C$2:C314, C314, $K$2:K314, K314)&gt;1,
      "." &amp; COUNTIFS($C$2:C314, C314, $K$2:K314, K314) - 1,
      ""
   ),
"")</f>
        <v>08</v>
      </c>
      <c r="Q314" s="2" t="s">
        <v>5939</v>
      </c>
      <c r="R314" s="2" t="s">
        <v>5939</v>
      </c>
      <c r="S314" s="2" t="s">
        <v>2170</v>
      </c>
      <c r="U314" s="2" t="s">
        <v>2236</v>
      </c>
      <c r="V314" s="2" t="s">
        <v>2236</v>
      </c>
      <c r="W314" s="2" t="s">
        <v>2937</v>
      </c>
      <c r="Z314" s="2" t="s">
        <v>6196</v>
      </c>
      <c r="AA314" s="2" t="s">
        <v>7058</v>
      </c>
      <c r="AC314" s="2" t="s">
        <v>2640</v>
      </c>
      <c r="AD314" s="2" t="s">
        <v>7047</v>
      </c>
      <c r="AE314" s="2" t="s">
        <v>7059</v>
      </c>
      <c r="AF314" s="2" t="s">
        <v>2236</v>
      </c>
      <c r="AG314" s="2" t="s">
        <v>7397</v>
      </c>
      <c r="AH314" s="2" t="s">
        <v>6196</v>
      </c>
      <c r="AI314" s="2" t="s">
        <v>3109</v>
      </c>
      <c r="AJ314" s="2" t="s">
        <v>6755</v>
      </c>
      <c r="AK314" s="2" t="s">
        <v>6789</v>
      </c>
      <c r="AL314" s="2" t="s">
        <v>6196</v>
      </c>
      <c r="AM314" s="2" t="s">
        <v>6196</v>
      </c>
    </row>
    <row r="315" spans="1:39" ht="15.95" hidden="1" customHeight="1">
      <c r="A315" s="2">
        <v>423</v>
      </c>
      <c r="B315" s="2">
        <f t="shared" si="31"/>
        <v>5</v>
      </c>
      <c r="C315" s="2">
        <v>465</v>
      </c>
      <c r="D315" s="2" t="s">
        <v>7398</v>
      </c>
      <c r="E315" s="2" t="s">
        <v>5428</v>
      </c>
      <c r="F315" s="2" t="s">
        <v>3385</v>
      </c>
      <c r="G315" s="2" t="str">
        <f t="shared" si="32"/>
        <v>2020</v>
      </c>
      <c r="H315" s="2" t="s">
        <v>2236</v>
      </c>
      <c r="I315" s="2" t="s">
        <v>7110</v>
      </c>
      <c r="J315" s="2" t="s">
        <v>6238</v>
      </c>
      <c r="K315" s="2" t="s">
        <v>3412</v>
      </c>
      <c r="L315" s="2" t="str">
        <f>IF(J315="Domain", TEXT(COUNTIF($J$2:J315, "Domain"), "00"), "")</f>
        <v/>
      </c>
      <c r="M315" s="2" t="str">
        <f>IF(J315="Sub-domain", "SD" &amp; TEXT(COUNTIF($J$2:J315, "Sub-domain"), "00"), "")</f>
        <v/>
      </c>
      <c r="N315" s="2" t="e">
        <f t="shared" si="27"/>
        <v>#N/A</v>
      </c>
      <c r="O315" s="2" t="str">
        <f>IF(J315="Domain",
   TEXT(
     COUNTIFS($J$2:J315, "Domain", $C$2:C315, C315),
   "00"),
"")</f>
        <v/>
      </c>
      <c r="P315" s="2" t="str">
        <f>IF(J315="Attribute",
   TEXT(
      IF(COUNTIFS($C$2:C315, C315, $K$2:K315, K315)&gt;1,
         COUNTIFS($C$2:C315, C315, $H$2:H315, H315, $J$2:J315, "Attribute") - 1,
         COUNTIFS($C$2:C315, C315, $H$2:H315, H315, $J$2:J315, "Attribute")
      ),
   "00") &amp;
   IF(COUNTIFS($C$2:C315, C315, $K$2:K315, K315)&gt;1,
      "." &amp; COUNTIFS($C$2:C315, C315, $K$2:K315, K315) - 1,
      ""
   ),
"")</f>
        <v>05</v>
      </c>
      <c r="Q315" s="2" t="s">
        <v>3412</v>
      </c>
      <c r="R315" s="2" t="s">
        <v>2236</v>
      </c>
      <c r="S315" s="2" t="s">
        <v>2170</v>
      </c>
      <c r="U315" s="2" t="s">
        <v>2236</v>
      </c>
      <c r="V315" s="2" t="s">
        <v>7399</v>
      </c>
      <c r="W315" s="2" t="s">
        <v>3414</v>
      </c>
      <c r="Z315" s="2" t="s">
        <v>6196</v>
      </c>
      <c r="AA315" s="2" t="s">
        <v>6754</v>
      </c>
      <c r="AB315" s="2" t="s">
        <v>6754</v>
      </c>
      <c r="AC315" s="2" t="s">
        <v>2636</v>
      </c>
      <c r="AD315" s="2" t="s">
        <v>6621</v>
      </c>
      <c r="AE315" s="2" t="s">
        <v>3109</v>
      </c>
      <c r="AF315" s="2" t="s">
        <v>2236</v>
      </c>
      <c r="AG315" s="2" t="s">
        <v>3412</v>
      </c>
      <c r="AH315" s="2" t="s">
        <v>6196</v>
      </c>
      <c r="AI315" s="2" t="s">
        <v>3109</v>
      </c>
      <c r="AJ315" s="2" t="s">
        <v>6755</v>
      </c>
      <c r="AK315" s="2" t="s">
        <v>6196</v>
      </c>
      <c r="AL315" s="2" t="s">
        <v>6196</v>
      </c>
      <c r="AM315" s="2" t="s">
        <v>6196</v>
      </c>
    </row>
    <row r="316" spans="1:39" ht="15.95" hidden="1">
      <c r="A316" s="2">
        <v>701</v>
      </c>
      <c r="B316" s="2">
        <f t="shared" si="31"/>
        <v>5</v>
      </c>
      <c r="C316" s="2">
        <v>47</v>
      </c>
      <c r="D316" s="2" t="s">
        <v>7400</v>
      </c>
      <c r="E316" s="2" t="s">
        <v>5928</v>
      </c>
      <c r="F316" s="2" t="s">
        <v>2885</v>
      </c>
      <c r="G316" s="2" t="str">
        <f t="shared" si="32"/>
        <v>2023</v>
      </c>
      <c r="H316" s="2" t="s">
        <v>6593</v>
      </c>
      <c r="I316" s="2" t="s">
        <v>6833</v>
      </c>
      <c r="J316" s="2" t="s">
        <v>6238</v>
      </c>
      <c r="K316" s="2" t="s">
        <v>7401</v>
      </c>
      <c r="L316" s="2" t="str">
        <f>IF(J316="Domain", TEXT(COUNTIF($J$2:J316, "Domain"), "00"), "")</f>
        <v/>
      </c>
      <c r="M316" s="2" t="str">
        <f>IF(J316="Sub-domain", "SD" &amp; TEXT(COUNTIF($J$2:J316, "Sub-domain"), "00"), "")</f>
        <v/>
      </c>
      <c r="N316" s="2" t="e">
        <f t="shared" si="27"/>
        <v>#N/A</v>
      </c>
      <c r="O316" s="2" t="str">
        <f>IF(J316="Domain",
   TEXT(
     COUNTIFS($J$2:J316, "Domain", $C$2:C316, C316),
   "00"),
"")</f>
        <v/>
      </c>
      <c r="P316" s="2" t="str">
        <f>IF(J316="Attribute",
   TEXT(
      IF(COUNTIFS($C$2:C316, C316, $K$2:K316, K316)&gt;1,
         COUNTIFS($C$2:C316, C316, $H$2:H316, H316, $J$2:J316, "Attribute") - 1,
         COUNTIFS($C$2:C316, C316, $H$2:H316, H316, $J$2:J316, "Attribute")
      ),
   "00") &amp;
   IF(COUNTIFS($C$2:C316, C316, $K$2:K316, K316)&gt;1,
      "." &amp; COUNTIFS($C$2:C316, C316, $K$2:K316, K316) - 1,
      ""
   ),
"")</f>
        <v>13</v>
      </c>
      <c r="Q316" s="2" t="s">
        <v>2959</v>
      </c>
      <c r="R316" s="2" t="s">
        <v>2959</v>
      </c>
      <c r="S316" s="2" t="s">
        <v>2170</v>
      </c>
      <c r="U316" s="2" t="s">
        <v>2236</v>
      </c>
      <c r="V316" s="2" t="s">
        <v>2236</v>
      </c>
      <c r="W316" s="2" t="s">
        <v>2960</v>
      </c>
      <c r="Z316" s="2" t="s">
        <v>6729</v>
      </c>
      <c r="AA316" s="2" t="s">
        <v>6730</v>
      </c>
      <c r="AB316" s="2" t="s">
        <v>6730</v>
      </c>
      <c r="AC316" s="2" t="s">
        <v>2640</v>
      </c>
      <c r="AD316" s="2" t="s">
        <v>6731</v>
      </c>
      <c r="AE316" s="2" t="s">
        <v>6732</v>
      </c>
      <c r="AF316" s="2" t="s">
        <v>6733</v>
      </c>
      <c r="AG316" s="2" t="s">
        <v>7401</v>
      </c>
      <c r="AH316" s="2" t="s">
        <v>6196</v>
      </c>
      <c r="AI316" s="2" t="s">
        <v>6214</v>
      </c>
      <c r="AJ316" s="2" t="s">
        <v>2601</v>
      </c>
      <c r="AK316" s="2" t="s">
        <v>6196</v>
      </c>
      <c r="AL316" s="2" t="s">
        <v>2236</v>
      </c>
      <c r="AM316" s="2" t="s">
        <v>6973</v>
      </c>
    </row>
    <row r="317" spans="1:39" ht="15.95" hidden="1" customHeight="1">
      <c r="A317" s="2">
        <v>702</v>
      </c>
      <c r="B317" s="2">
        <f t="shared" si="31"/>
        <v>5</v>
      </c>
      <c r="C317" s="2">
        <v>488</v>
      </c>
      <c r="D317" s="2" t="s">
        <v>7402</v>
      </c>
      <c r="E317" s="2" t="s">
        <v>5865</v>
      </c>
      <c r="F317" s="2" t="s">
        <v>2316</v>
      </c>
      <c r="G317" s="2" t="str">
        <f t="shared" si="32"/>
        <v>2019</v>
      </c>
      <c r="H317" s="2" t="s">
        <v>2343</v>
      </c>
      <c r="I317" s="2" t="s">
        <v>7134</v>
      </c>
      <c r="J317" s="2" t="s">
        <v>6238</v>
      </c>
      <c r="K317" s="2" t="s">
        <v>7403</v>
      </c>
      <c r="L317" s="2" t="str">
        <f>IF(J317="Domain", TEXT(COUNTIF($J$2:J317, "Domain"), "00"), "")</f>
        <v/>
      </c>
      <c r="M317" s="2" t="str">
        <f>IF(J317="Sub-domain", "SD" &amp; TEXT(COUNTIF($J$2:J317, "Sub-domain"), "00"), "")</f>
        <v/>
      </c>
      <c r="N317" s="2" t="e">
        <f t="shared" si="27"/>
        <v>#N/A</v>
      </c>
      <c r="O317" s="2" t="str">
        <f>IF(J317="Domain",
   TEXT(
     COUNTIFS($J$2:J317, "Domain", $C$2:C317, C317),
   "00"),
"")</f>
        <v/>
      </c>
      <c r="P317" s="2" t="str">
        <f>IF(J317="Attribute",
   TEXT(
      IF(COUNTIFS($C$2:C317, C317, $K$2:K317, K317)&gt;1,
         COUNTIFS($C$2:C317, C317, $H$2:H317, H317, $J$2:J317, "Attribute") - 1,
         COUNTIFS($C$2:C317, C317, $H$2:H317, H317, $J$2:J317, "Attribute")
      ),
   "00") &amp;
   IF(COUNTIFS($C$2:C317, C317, $K$2:K317, K317)&gt;1,
      "." &amp; COUNTIFS($C$2:C317, C317, $K$2:K317, K317) - 1,
      ""
   ),
"")</f>
        <v>03</v>
      </c>
      <c r="Q317" s="2" t="s">
        <v>7404</v>
      </c>
      <c r="R317" s="2" t="s">
        <v>7404</v>
      </c>
      <c r="S317" s="2" t="s">
        <v>2170</v>
      </c>
      <c r="U317" s="2" t="s">
        <v>2236</v>
      </c>
      <c r="V317" s="2" t="s">
        <v>7405</v>
      </c>
      <c r="W317" s="2" t="s">
        <v>2236</v>
      </c>
      <c r="Z317" s="2" t="s">
        <v>7406</v>
      </c>
      <c r="AA317" s="2" t="s">
        <v>7407</v>
      </c>
      <c r="AB317" s="2" t="s">
        <v>7407</v>
      </c>
      <c r="AC317" s="2" t="s">
        <v>2634</v>
      </c>
      <c r="AD317" s="2" t="s">
        <v>6853</v>
      </c>
      <c r="AE317" s="2" t="s">
        <v>7408</v>
      </c>
      <c r="AF317" s="2" t="s">
        <v>7409</v>
      </c>
      <c r="AG317" s="2" t="s">
        <v>6196</v>
      </c>
      <c r="AH317" s="2" t="s">
        <v>6196</v>
      </c>
      <c r="AI317" s="2" t="s">
        <v>6214</v>
      </c>
      <c r="AJ317" s="2" t="s">
        <v>2601</v>
      </c>
      <c r="AK317" s="2" t="s">
        <v>6613</v>
      </c>
      <c r="AL317" s="2" t="s">
        <v>2236</v>
      </c>
      <c r="AM317" s="2" t="s">
        <v>7410</v>
      </c>
    </row>
    <row r="318" spans="1:39" ht="15.95" hidden="1" customHeight="1">
      <c r="A318" s="2">
        <v>696</v>
      </c>
      <c r="B318" s="2">
        <f>COUNTIF(Q318:V318,"&lt;&gt;N/A")</f>
        <v>5</v>
      </c>
      <c r="C318" s="2">
        <v>13689</v>
      </c>
      <c r="D318" s="2" t="s">
        <v>7411</v>
      </c>
      <c r="E318" s="2" t="s">
        <v>6010</v>
      </c>
      <c r="F318" s="2" t="s">
        <v>4871</v>
      </c>
      <c r="G318" s="2" t="str">
        <f t="shared" si="32"/>
        <v>2022</v>
      </c>
      <c r="H318" s="2" t="s">
        <v>6865</v>
      </c>
      <c r="I318" s="2" t="s">
        <v>7134</v>
      </c>
      <c r="J318" s="2" t="s">
        <v>6238</v>
      </c>
      <c r="K318" s="2" t="s">
        <v>7412</v>
      </c>
      <c r="L318" s="2" t="str">
        <f>IF(J318="Domain", TEXT(COUNTIF($J$2:J318, "Domain"), "00"), "")</f>
        <v/>
      </c>
      <c r="M318" s="2" t="str">
        <f>IF(J318="Sub-domain", "SD" &amp; TEXT(COUNTIF($J$2:J318, "Sub-domain"), "00"), "")</f>
        <v/>
      </c>
      <c r="N318" s="2" t="e">
        <f t="shared" si="27"/>
        <v>#N/A</v>
      </c>
      <c r="O318" s="2" t="str">
        <f>IF(J318="Domain",
   TEXT(
     COUNTIFS($J$2:J318, "Domain", $C$2:C318, C318),
   "00"),
"")</f>
        <v/>
      </c>
      <c r="P318" s="2" t="str">
        <f>IF(J318="Attribute",
   TEXT(
      IF(COUNTIFS($C$2:C318, C318, $K$2:K318, K318)&gt;1,
         COUNTIFS($C$2:C318, C318, $H$2:H318, H318, $J$2:J318, "Attribute") - 1,
         COUNTIFS($C$2:C318, C318, $H$2:H318, H318, $J$2:J318, "Attribute")
      ),
   "00") &amp;
   IF(COUNTIFS($C$2:C318, C318, $K$2:K318, K318)&gt;1,
      "." &amp; COUNTIFS($C$2:C318, C318, $K$2:K318, K318) - 1,
      ""
   ),
"")</f>
        <v>03</v>
      </c>
      <c r="Q318" s="2" t="s">
        <v>6041</v>
      </c>
      <c r="R318" s="2" t="s">
        <v>6041</v>
      </c>
      <c r="S318" s="2" t="s">
        <v>2170</v>
      </c>
      <c r="U318" s="2" t="s">
        <v>2236</v>
      </c>
      <c r="V318" s="2" t="s">
        <v>6042</v>
      </c>
      <c r="W318" s="2" t="s">
        <v>2236</v>
      </c>
      <c r="Z318" s="2" t="s">
        <v>7406</v>
      </c>
      <c r="AA318" s="2" t="s">
        <v>7407</v>
      </c>
      <c r="AB318" s="2" t="s">
        <v>7407</v>
      </c>
      <c r="AC318" s="2" t="s">
        <v>2634</v>
      </c>
      <c r="AD318" s="2" t="s">
        <v>6853</v>
      </c>
      <c r="AE318" s="2" t="s">
        <v>7408</v>
      </c>
      <c r="AF318" s="2" t="s">
        <v>7409</v>
      </c>
      <c r="AG318" s="2" t="s">
        <v>6196</v>
      </c>
      <c r="AH318" s="2" t="s">
        <v>6196</v>
      </c>
      <c r="AI318" s="2" t="s">
        <v>6214</v>
      </c>
      <c r="AJ318" s="2" t="s">
        <v>2601</v>
      </c>
      <c r="AK318" s="2" t="s">
        <v>6613</v>
      </c>
      <c r="AL318" s="2" t="s">
        <v>2236</v>
      </c>
      <c r="AM318" s="2" t="s">
        <v>7410</v>
      </c>
    </row>
    <row r="319" spans="1:39" ht="15.95" hidden="1" customHeight="1">
      <c r="A319" s="2">
        <v>543</v>
      </c>
      <c r="B319" s="2">
        <f t="shared" ref="B319:B363" si="33">COUNTIF(Q319:W319,"&lt;&gt;N/A")</f>
        <v>4</v>
      </c>
      <c r="C319" s="2">
        <v>1353</v>
      </c>
      <c r="D319" s="2" t="s">
        <v>7413</v>
      </c>
      <c r="E319" s="2" t="s">
        <v>5733</v>
      </c>
      <c r="F319" s="2" t="s">
        <v>2652</v>
      </c>
      <c r="G319" s="2" t="str">
        <f t="shared" si="32"/>
        <v>2013</v>
      </c>
      <c r="H319" s="2" t="s">
        <v>2669</v>
      </c>
      <c r="I319" s="2" t="s">
        <v>6706</v>
      </c>
      <c r="J319" s="2" t="s">
        <v>6238</v>
      </c>
      <c r="K319" s="2" t="s">
        <v>7408</v>
      </c>
      <c r="L319" s="2" t="str">
        <f>IF(J319="Domain", TEXT(COUNTIF($J$2:J319, "Domain"), "00"), "")</f>
        <v/>
      </c>
      <c r="M319" s="2" t="str">
        <f>IF(J319="Sub-domain", "SD" &amp; TEXT(COUNTIF($J$2:J319, "Sub-domain"), "00"), "")</f>
        <v/>
      </c>
      <c r="N319" s="2" t="e">
        <f t="shared" si="27"/>
        <v>#N/A</v>
      </c>
      <c r="O319" s="2" t="str">
        <f>IF(J319="Domain",
   TEXT(
     COUNTIFS($J$2:J319, "Domain", $C$2:C319, C319),
   "00"),
"")</f>
        <v/>
      </c>
      <c r="P319" s="2" t="str">
        <f>IF(J319="Attribute",
   TEXT(
      IF(COUNTIFS($C$2:C319, C319, $K$2:K319, K319)&gt;1,
         COUNTIFS($C$2:C319, C319, $H$2:H319, H319, $J$2:J319, "Attribute") - 1,
         COUNTIFS($C$2:C319, C319, $H$2:H319, H319, $J$2:J319, "Attribute")
      ),
   "00") &amp;
   IF(COUNTIFS($C$2:C319, C319, $K$2:K319, K319)&gt;1,
      "." &amp; COUNTIFS($C$2:C319, C319, $K$2:K319, K319) - 1,
      ""
   ),
"")</f>
        <v>02</v>
      </c>
      <c r="Q319" s="2" t="s">
        <v>2678</v>
      </c>
      <c r="R319" s="2" t="s">
        <v>2678</v>
      </c>
      <c r="S319" s="2" t="s">
        <v>2170</v>
      </c>
      <c r="U319" s="2" t="s">
        <v>2236</v>
      </c>
      <c r="V319" s="2" t="s">
        <v>2236</v>
      </c>
      <c r="W319" s="2" t="s">
        <v>2236</v>
      </c>
      <c r="Z319" s="2" t="s">
        <v>7414</v>
      </c>
      <c r="AA319" s="2" t="s">
        <v>7407</v>
      </c>
      <c r="AB319" s="2" t="s">
        <v>7407</v>
      </c>
      <c r="AC319" s="2" t="s">
        <v>2634</v>
      </c>
      <c r="AD319" s="2" t="s">
        <v>6853</v>
      </c>
      <c r="AE319" s="2" t="s">
        <v>7408</v>
      </c>
      <c r="AF319" s="2" t="s">
        <v>7409</v>
      </c>
      <c r="AG319" s="2" t="s">
        <v>6196</v>
      </c>
      <c r="AH319" s="2" t="s">
        <v>6196</v>
      </c>
      <c r="AI319" s="2" t="s">
        <v>6214</v>
      </c>
      <c r="AJ319" s="2" t="s">
        <v>2601</v>
      </c>
      <c r="AK319" s="2" t="s">
        <v>6613</v>
      </c>
      <c r="AL319" s="2" t="s">
        <v>2236</v>
      </c>
      <c r="AM319" s="2" t="s">
        <v>7410</v>
      </c>
    </row>
    <row r="320" spans="1:39" ht="15.95" hidden="1" customHeight="1">
      <c r="A320" s="2">
        <v>97</v>
      </c>
      <c r="B320" s="2">
        <f t="shared" si="33"/>
        <v>5</v>
      </c>
      <c r="C320" s="2">
        <v>1912</v>
      </c>
      <c r="D320" s="2" t="s">
        <v>7415</v>
      </c>
      <c r="E320" s="2" t="s">
        <v>6058</v>
      </c>
      <c r="F320" s="2" t="s">
        <v>6059</v>
      </c>
      <c r="G320" s="2" t="str">
        <f t="shared" si="32"/>
        <v>2008</v>
      </c>
      <c r="H320" s="2" t="s">
        <v>2236</v>
      </c>
      <c r="I320" s="2" t="s">
        <v>7416</v>
      </c>
      <c r="J320" s="2" t="s">
        <v>6238</v>
      </c>
      <c r="K320" s="2" t="s">
        <v>7416</v>
      </c>
      <c r="L320" s="2" t="str">
        <f>IF(J320="Domain", TEXT(COUNTIF($J$2:J320, "Domain"), "00"), "")</f>
        <v/>
      </c>
      <c r="M320" s="2" t="str">
        <f>IF(J320="Sub-domain", "SD" &amp; TEXT(COUNTIF($J$2:J320, "Sub-domain"), "00"), "")</f>
        <v/>
      </c>
      <c r="N320" s="2" t="e">
        <f t="shared" si="27"/>
        <v>#N/A</v>
      </c>
      <c r="O320" s="2" t="str">
        <f>IF(J320="Domain",
   TEXT(
     COUNTIFS($J$2:J320, "Domain", $C$2:C320, C320),
   "00"),
"")</f>
        <v/>
      </c>
      <c r="P320" s="2" t="str">
        <f>IF(J320="Attribute",
   TEXT(
      IF(COUNTIFS($C$2:C320, C320, $K$2:K320, K320)&gt;1,
         COUNTIFS($C$2:C320, C320, $H$2:H320, H320, $J$2:J320, "Attribute") - 1,
         COUNTIFS($C$2:C320, C320, $H$2:H320, H320, $J$2:J320, "Attribute")
      ),
   "00") &amp;
   IF(COUNTIFS($C$2:C320, C320, $K$2:K320, K320)&gt;1,
      "." &amp; COUNTIFS($C$2:C320, C320, $K$2:K320, K320) - 1,
      ""
   ),
"")</f>
        <v>08</v>
      </c>
      <c r="Q320" s="2" t="s">
        <v>6091</v>
      </c>
      <c r="R320" s="2" t="s">
        <v>6091</v>
      </c>
      <c r="S320" s="2" t="s">
        <v>2170</v>
      </c>
      <c r="U320" s="2" t="s">
        <v>6085</v>
      </c>
      <c r="V320" s="2" t="s">
        <v>2236</v>
      </c>
      <c r="W320" s="2" t="s">
        <v>2236</v>
      </c>
      <c r="Z320" s="2" t="s">
        <v>2236</v>
      </c>
      <c r="AA320" s="2" t="s">
        <v>7417</v>
      </c>
      <c r="AC320" s="2" t="s">
        <v>6196</v>
      </c>
      <c r="AD320" s="2" t="s">
        <v>6196</v>
      </c>
      <c r="AE320" s="2" t="s">
        <v>7416</v>
      </c>
      <c r="AF320" s="2" t="s">
        <v>7417</v>
      </c>
      <c r="AG320" s="2" t="s">
        <v>6196</v>
      </c>
      <c r="AH320" s="2" t="s">
        <v>6196</v>
      </c>
      <c r="AI320" s="2" t="s">
        <v>6762</v>
      </c>
      <c r="AJ320" s="2" t="s">
        <v>6810</v>
      </c>
      <c r="AK320" s="2" t="s">
        <v>2236</v>
      </c>
      <c r="AL320" s="2" t="s">
        <v>2236</v>
      </c>
      <c r="AM320" s="2" t="s">
        <v>6196</v>
      </c>
    </row>
    <row r="321" spans="1:39" ht="15.95" hidden="1">
      <c r="A321" s="2">
        <v>95</v>
      </c>
      <c r="B321" s="2">
        <f t="shared" si="33"/>
        <v>4</v>
      </c>
      <c r="C321" s="2">
        <v>1543</v>
      </c>
      <c r="D321" s="2" t="s">
        <v>7418</v>
      </c>
      <c r="E321" s="2" t="s">
        <v>5582</v>
      </c>
      <c r="F321" s="2" t="s">
        <v>2786</v>
      </c>
      <c r="G321" s="2" t="str">
        <f t="shared" si="32"/>
        <v>2012</v>
      </c>
      <c r="H321" s="2" t="s">
        <v>2236</v>
      </c>
      <c r="I321" s="2" t="s">
        <v>7416</v>
      </c>
      <c r="J321" s="2" t="s">
        <v>6238</v>
      </c>
      <c r="K321" s="2" t="s">
        <v>7416</v>
      </c>
      <c r="L321" s="2" t="str">
        <f>IF(J321="Domain", TEXT(COUNTIF($J$2:J321, "Domain"), "00"), "")</f>
        <v/>
      </c>
      <c r="M321" s="2" t="str">
        <f>IF(J321="Sub-domain", "SD" &amp; TEXT(COUNTIF($J$2:J321, "Sub-domain"), "00"), "")</f>
        <v/>
      </c>
      <c r="N321" s="2" t="e">
        <f t="shared" si="27"/>
        <v>#N/A</v>
      </c>
      <c r="O321" s="2" t="str">
        <f>IF(J321="Domain",
   TEXT(
     COUNTIFS($J$2:J321, "Domain", $C$2:C321, C321),
   "00"),
"")</f>
        <v/>
      </c>
      <c r="P321" s="2" t="str">
        <f>IF(J321="Attribute",
   TEXT(
      IF(COUNTIFS($C$2:C321, C321, $K$2:K321, K321)&gt;1,
         COUNTIFS($C$2:C321, C321, $H$2:H321, H321, $J$2:J321, "Attribute") - 1,
         COUNTIFS($C$2:C321, C321, $H$2:H321, H321, $J$2:J321, "Attribute")
      ),
   "00") &amp;
   IF(COUNTIFS($C$2:C321, C321, $K$2:K321, K321)&gt;1,
      "." &amp; COUNTIFS($C$2:C321, C321, $K$2:K321, K321) - 1,
      ""
   ),
"")</f>
        <v>08</v>
      </c>
      <c r="Q321" s="2" t="s">
        <v>5583</v>
      </c>
      <c r="R321" s="2" t="s">
        <v>5583</v>
      </c>
      <c r="S321" s="2" t="s">
        <v>2170</v>
      </c>
      <c r="U321" s="2" t="s">
        <v>2236</v>
      </c>
      <c r="V321" s="2" t="s">
        <v>2236</v>
      </c>
      <c r="W321" s="2" t="s">
        <v>2236</v>
      </c>
      <c r="Z321" s="2" t="s">
        <v>2236</v>
      </c>
      <c r="AA321" s="2" t="s">
        <v>7417</v>
      </c>
      <c r="AC321" s="2" t="s">
        <v>6196</v>
      </c>
      <c r="AD321" s="2" t="s">
        <v>6196</v>
      </c>
      <c r="AE321" s="2" t="s">
        <v>7416</v>
      </c>
      <c r="AF321" s="2" t="s">
        <v>7417</v>
      </c>
      <c r="AG321" s="2" t="s">
        <v>6196</v>
      </c>
      <c r="AH321" s="2" t="s">
        <v>6196</v>
      </c>
      <c r="AI321" s="2" t="s">
        <v>6762</v>
      </c>
      <c r="AJ321" s="2" t="s">
        <v>6810</v>
      </c>
      <c r="AK321" s="2" t="s">
        <v>2236</v>
      </c>
      <c r="AL321" s="2" t="s">
        <v>2236</v>
      </c>
      <c r="AM321" s="2" t="s">
        <v>6196</v>
      </c>
    </row>
    <row r="322" spans="1:39" ht="15.95" hidden="1">
      <c r="A322" s="2">
        <v>96</v>
      </c>
      <c r="B322" s="2">
        <f t="shared" si="33"/>
        <v>5</v>
      </c>
      <c r="C322" s="2">
        <v>189</v>
      </c>
      <c r="D322" s="2" t="s">
        <v>7419</v>
      </c>
      <c r="E322" s="2" t="s">
        <v>5994</v>
      </c>
      <c r="F322" s="2" t="s">
        <v>3182</v>
      </c>
      <c r="G322" s="2" t="str">
        <f t="shared" si="32"/>
        <v>2022</v>
      </c>
      <c r="H322" s="2" t="s">
        <v>7004</v>
      </c>
      <c r="I322" s="2" t="s">
        <v>7416</v>
      </c>
      <c r="J322" s="2" t="s">
        <v>6238</v>
      </c>
      <c r="K322" s="2" t="s">
        <v>7416</v>
      </c>
      <c r="L322" s="2" t="str">
        <f>IF(J322="Domain", TEXT(COUNTIF($J$2:J322, "Domain"), "00"), "")</f>
        <v/>
      </c>
      <c r="M322" s="2" t="str">
        <f>IF(J322="Sub-domain", "SD" &amp; TEXT(COUNTIF($J$2:J322, "Sub-domain"), "00"), "")</f>
        <v/>
      </c>
      <c r="N322" s="2" t="e">
        <f t="shared" ref="N322:N385" si="34">IF(J322="Attribute", IF(H322="", "N/A", INDEX(N:N, MATCH(H322, L:L, 0))), "")</f>
        <v>#N/A</v>
      </c>
      <c r="O322" s="2" t="str">
        <f>IF(J322="Domain",
   TEXT(
     COUNTIFS($J$2:J322, "Domain", $C$2:C322, C322),
   "00"),
"")</f>
        <v/>
      </c>
      <c r="P322" s="2" t="str">
        <f>IF(J322="Attribute",
   TEXT(
      IF(COUNTIFS($C$2:C322, C322, $K$2:K322, K322)&gt;1,
         COUNTIFS($C$2:C322, C322, $H$2:H322, H322, $J$2:J322, "Attribute") - 1,
         COUNTIFS($C$2:C322, C322, $H$2:H322, H322, $J$2:J322, "Attribute")
      ),
   "00") &amp;
   IF(COUNTIFS($C$2:C322, C322, $K$2:K322, K322)&gt;1,
      "." &amp; COUNTIFS($C$2:C322, C322, $K$2:K322, K322) - 1,
      ""
   ),
"")</f>
        <v>03</v>
      </c>
      <c r="Q322" s="2" t="s">
        <v>3224</v>
      </c>
      <c r="R322" s="2" t="s">
        <v>3224</v>
      </c>
      <c r="S322" s="2" t="s">
        <v>2170</v>
      </c>
      <c r="U322" s="2" t="s">
        <v>2236</v>
      </c>
      <c r="V322" s="2" t="s">
        <v>2236</v>
      </c>
      <c r="W322" s="2" t="s">
        <v>3225</v>
      </c>
      <c r="Z322" s="2" t="s">
        <v>2236</v>
      </c>
      <c r="AA322" s="2" t="s">
        <v>7417</v>
      </c>
      <c r="AC322" s="2" t="s">
        <v>6196</v>
      </c>
      <c r="AD322" s="2" t="s">
        <v>6196</v>
      </c>
      <c r="AE322" s="2" t="s">
        <v>7416</v>
      </c>
      <c r="AF322" s="2" t="s">
        <v>7417</v>
      </c>
      <c r="AG322" s="2" t="s">
        <v>6196</v>
      </c>
      <c r="AH322" s="2" t="s">
        <v>6196</v>
      </c>
      <c r="AI322" s="2" t="s">
        <v>6762</v>
      </c>
      <c r="AJ322" s="2" t="s">
        <v>6810</v>
      </c>
      <c r="AK322" s="2" t="s">
        <v>2236</v>
      </c>
      <c r="AL322" s="2" t="s">
        <v>2236</v>
      </c>
      <c r="AM322" s="2" t="s">
        <v>6196</v>
      </c>
    </row>
    <row r="323" spans="1:39" ht="15.95" hidden="1">
      <c r="A323" s="2">
        <v>671</v>
      </c>
      <c r="B323" s="2">
        <f t="shared" si="33"/>
        <v>5</v>
      </c>
      <c r="C323" s="2">
        <v>223</v>
      </c>
      <c r="D323" s="2" t="s">
        <v>7420</v>
      </c>
      <c r="E323" s="2" t="s">
        <v>6145</v>
      </c>
      <c r="F323" s="2" t="s">
        <v>6146</v>
      </c>
      <c r="G323" s="2" t="str">
        <f t="shared" si="32"/>
        <v>2021</v>
      </c>
      <c r="H323" s="2" t="s">
        <v>6166</v>
      </c>
      <c r="I323" s="2" t="s">
        <v>6714</v>
      </c>
      <c r="J323" s="2" t="s">
        <v>6238</v>
      </c>
      <c r="K323" s="2" t="s">
        <v>7421</v>
      </c>
      <c r="L323" s="2" t="str">
        <f>IF(J323="Domain", TEXT(COUNTIF($J$2:J323, "Domain"), "00"), "")</f>
        <v/>
      </c>
      <c r="M323" s="2" t="str">
        <f>IF(J323="Sub-domain", "SD" &amp; TEXT(COUNTIF($J$2:J323, "Sub-domain"), "00"), "")</f>
        <v/>
      </c>
      <c r="N323" s="2" t="e">
        <f t="shared" si="34"/>
        <v>#N/A</v>
      </c>
      <c r="O323" s="2" t="str">
        <f>IF(J323="Domain",
   TEXT(
     COUNTIFS($J$2:J323, "Domain", $C$2:C323, C323),
   "00"),
"")</f>
        <v/>
      </c>
      <c r="P323" s="2" t="str">
        <f>IF(J323="Attribute",
   TEXT(
      IF(COUNTIFS($C$2:C323, C323, $K$2:K323, K323)&gt;1,
         COUNTIFS($C$2:C323, C323, $H$2:H323, H323, $J$2:J323, "Attribute") - 1,
         COUNTIFS($C$2:C323, C323, $H$2:H323, H323, $J$2:J323, "Attribute")
      ),
   "00") &amp;
   IF(COUNTIFS($C$2:C323, C323, $K$2:K323, K323)&gt;1,
      "." &amp; COUNTIFS($C$2:C323, C323, $K$2:K323, K323) - 1,
      ""
   ),
"")</f>
        <v>03</v>
      </c>
      <c r="Q323" s="2" t="s">
        <v>6183</v>
      </c>
      <c r="R323" s="2" t="s">
        <v>6183</v>
      </c>
      <c r="S323" s="2" t="s">
        <v>2170</v>
      </c>
      <c r="U323" s="2" t="s">
        <v>2236</v>
      </c>
      <c r="V323" s="2" t="s">
        <v>2236</v>
      </c>
      <c r="W323" s="2" t="s">
        <v>6173</v>
      </c>
      <c r="Z323" s="2" t="s">
        <v>2090</v>
      </c>
      <c r="AA323" s="2" t="s">
        <v>6601</v>
      </c>
      <c r="AC323" s="2" t="s">
        <v>2640</v>
      </c>
      <c r="AD323" s="2" t="s">
        <v>6731</v>
      </c>
      <c r="AE323" s="2" t="s">
        <v>6822</v>
      </c>
      <c r="AF323" s="2" t="s">
        <v>2090</v>
      </c>
      <c r="AG323" s="2" t="s">
        <v>7421</v>
      </c>
      <c r="AH323" s="2" t="s">
        <v>6196</v>
      </c>
      <c r="AI323" s="2" t="s">
        <v>2090</v>
      </c>
      <c r="AJ323" s="2" t="s">
        <v>2090</v>
      </c>
      <c r="AK323" s="2" t="s">
        <v>2090</v>
      </c>
      <c r="AL323" s="2" t="s">
        <v>2090</v>
      </c>
      <c r="AM323" s="2" t="s">
        <v>2090</v>
      </c>
    </row>
    <row r="324" spans="1:39" ht="15.95" hidden="1" customHeight="1">
      <c r="A324" s="2">
        <v>521</v>
      </c>
      <c r="B324" s="2">
        <f t="shared" si="33"/>
        <v>5</v>
      </c>
      <c r="C324" s="2">
        <v>715</v>
      </c>
      <c r="D324" s="2" t="s">
        <v>7422</v>
      </c>
      <c r="E324" s="2" t="s">
        <v>5805</v>
      </c>
      <c r="F324" s="2" t="s">
        <v>2446</v>
      </c>
      <c r="G324" s="2" t="str">
        <f t="shared" si="32"/>
        <v>2018</v>
      </c>
      <c r="H324" s="2" t="s">
        <v>7143</v>
      </c>
      <c r="I324" s="2" t="s">
        <v>6607</v>
      </c>
      <c r="J324" s="2" t="s">
        <v>6238</v>
      </c>
      <c r="K324" s="2" t="s">
        <v>7423</v>
      </c>
      <c r="L324" s="2" t="str">
        <f>IF(J324="Domain", TEXT(COUNTIF($J$2:J324, "Domain"), "00"), "")</f>
        <v/>
      </c>
      <c r="M324" s="2" t="str">
        <f>IF(J324="Sub-domain", "SD" &amp; TEXT(COUNTIF($J$2:J324, "Sub-domain"), "00"), "")</f>
        <v/>
      </c>
      <c r="N324" s="2" t="e">
        <f t="shared" si="34"/>
        <v>#N/A</v>
      </c>
      <c r="O324" s="2" t="str">
        <f>IF(J324="Domain",
   TEXT(
     COUNTIFS($J$2:J324, "Domain", $C$2:C324, C324),
   "00"),
"")</f>
        <v/>
      </c>
      <c r="P324" s="2" t="str">
        <f>IF(J324="Attribute",
   TEXT(
      IF(COUNTIFS($C$2:C324, C324, $K$2:K324, K324)&gt;1,
         COUNTIFS($C$2:C324, C324, $H$2:H324, H324, $J$2:J324, "Attribute") - 1,
         COUNTIFS($C$2:C324, C324, $H$2:H324, H324, $J$2:J324, "Attribute")
      ),
   "00") &amp;
   IF(COUNTIFS($C$2:C324, C324, $K$2:K324, K324)&gt;1,
      "." &amp; COUNTIFS($C$2:C324, C324, $K$2:K324, K324) - 1,
      ""
   ),
"")</f>
        <v>05</v>
      </c>
      <c r="Q324" s="2" t="s">
        <v>7424</v>
      </c>
      <c r="R324" s="2" t="s">
        <v>7424</v>
      </c>
      <c r="S324" s="2" t="s">
        <v>2170</v>
      </c>
      <c r="U324" s="2" t="s">
        <v>2236</v>
      </c>
      <c r="V324" s="2" t="s">
        <v>2504</v>
      </c>
      <c r="W324" s="2" t="s">
        <v>2236</v>
      </c>
      <c r="Z324" s="2" t="s">
        <v>2090</v>
      </c>
      <c r="AA324" s="2" t="s">
        <v>6601</v>
      </c>
      <c r="AC324" s="2" t="s">
        <v>2640</v>
      </c>
      <c r="AD324" s="2" t="s">
        <v>6731</v>
      </c>
      <c r="AE324" s="2" t="s">
        <v>7425</v>
      </c>
      <c r="AF324" s="2" t="s">
        <v>2090</v>
      </c>
      <c r="AG324" s="2" t="s">
        <v>7423</v>
      </c>
      <c r="AH324" s="2" t="s">
        <v>6196</v>
      </c>
      <c r="AI324" s="2" t="s">
        <v>2090</v>
      </c>
      <c r="AJ324" s="2" t="s">
        <v>2090</v>
      </c>
      <c r="AK324" s="2" t="s">
        <v>2090</v>
      </c>
      <c r="AL324" s="2" t="s">
        <v>2090</v>
      </c>
      <c r="AM324" s="2" t="s">
        <v>2090</v>
      </c>
    </row>
    <row r="325" spans="1:39" ht="15.95" hidden="1" customHeight="1">
      <c r="A325" s="2">
        <v>460</v>
      </c>
      <c r="B325" s="2">
        <f t="shared" si="33"/>
        <v>4</v>
      </c>
      <c r="C325" s="2">
        <v>5216</v>
      </c>
      <c r="D325" s="2" t="s">
        <v>7426</v>
      </c>
      <c r="E325" s="2" t="s">
        <v>5716</v>
      </c>
      <c r="F325" s="2" t="s">
        <v>2828</v>
      </c>
      <c r="G325" s="2" t="str">
        <f t="shared" si="32"/>
        <v>2011</v>
      </c>
      <c r="H325" s="1" t="s">
        <v>2236</v>
      </c>
      <c r="I325" s="2" t="s">
        <v>6816</v>
      </c>
      <c r="J325" s="2" t="s">
        <v>6238</v>
      </c>
      <c r="K325" s="2" t="s">
        <v>2852</v>
      </c>
      <c r="L325" s="2" t="str">
        <f>IF(J325="Domain", TEXT(COUNTIF($J$2:J325, "Domain"), "00"), "")</f>
        <v/>
      </c>
      <c r="M325" s="2" t="str">
        <f>IF(J325="Sub-domain", "SD" &amp; TEXT(COUNTIF($J$2:J325, "Sub-domain"), "00"), "")</f>
        <v/>
      </c>
      <c r="N325" s="2" t="e">
        <f t="shared" si="34"/>
        <v>#N/A</v>
      </c>
      <c r="O325" s="2" t="str">
        <f>IF(J325="Domain",
   TEXT(
     COUNTIFS($J$2:J325, "Domain", $C$2:C325, C325),
   "00"),
"")</f>
        <v/>
      </c>
      <c r="P325" s="2" t="str">
        <f>IF(J325="Attribute",
   TEXT(
      IF(COUNTIFS($C$2:C325, C325, $K$2:K325, K325)&gt;1,
         COUNTIFS($C$2:C325, C325, $H$2:H325, H325, $J$2:J325, "Attribute") - 1,
         COUNTIFS($C$2:C325, C325, $H$2:H325, H325, $J$2:J325, "Attribute")
      ),
   "00") &amp;
   IF(COUNTIFS($C$2:C325, C325, $K$2:K325, K325)&gt;1,
      "." &amp; COUNTIFS($C$2:C325, C325, $K$2:K325, K325) - 1,
      ""
   ),
"")</f>
        <v>05</v>
      </c>
      <c r="Q325" s="2" t="s">
        <v>2852</v>
      </c>
      <c r="R325" s="2" t="s">
        <v>2236</v>
      </c>
      <c r="S325" s="2" t="s">
        <v>2170</v>
      </c>
      <c r="U325" s="2" t="s">
        <v>2236</v>
      </c>
      <c r="V325" s="2" t="s">
        <v>2236</v>
      </c>
      <c r="W325" s="2" t="s">
        <v>5719</v>
      </c>
      <c r="Z325" s="2" t="s">
        <v>2236</v>
      </c>
      <c r="AA325" s="2" t="s">
        <v>6881</v>
      </c>
      <c r="AB325" s="2" t="s">
        <v>6881</v>
      </c>
      <c r="AC325" s="2" t="s">
        <v>2640</v>
      </c>
      <c r="AD325" s="2" t="s">
        <v>6621</v>
      </c>
      <c r="AE325" s="2" t="s">
        <v>6882</v>
      </c>
      <c r="AF325" s="2" t="s">
        <v>2236</v>
      </c>
      <c r="AG325" s="2" t="s">
        <v>2852</v>
      </c>
      <c r="AH325" s="2" t="s">
        <v>6196</v>
      </c>
      <c r="AI325" s="2" t="s">
        <v>2236</v>
      </c>
      <c r="AJ325" s="2" t="s">
        <v>2236</v>
      </c>
      <c r="AK325" s="2" t="s">
        <v>6884</v>
      </c>
      <c r="AL325" s="2" t="s">
        <v>2236</v>
      </c>
      <c r="AM325" s="2" t="s">
        <v>2236</v>
      </c>
    </row>
    <row r="326" spans="1:39" ht="15.95" hidden="1" customHeight="1">
      <c r="A326" s="2">
        <v>122</v>
      </c>
      <c r="B326" s="2">
        <f t="shared" si="33"/>
        <v>6</v>
      </c>
      <c r="C326" s="2">
        <v>13368</v>
      </c>
      <c r="D326" s="2" t="s">
        <v>7427</v>
      </c>
      <c r="E326" s="2" t="s">
        <v>5197</v>
      </c>
      <c r="F326" s="2" t="s">
        <v>6616</v>
      </c>
      <c r="G326" s="2">
        <v>1988</v>
      </c>
      <c r="H326" s="2" t="s">
        <v>2236</v>
      </c>
      <c r="I326" s="2" t="s">
        <v>7428</v>
      </c>
      <c r="J326" s="2" t="s">
        <v>6238</v>
      </c>
      <c r="K326" s="2" t="s">
        <v>7428</v>
      </c>
      <c r="L326" s="2" t="str">
        <f>IF(J326="Domain", TEXT(COUNTIF($J$2:J326, "Domain"), "00"), "")</f>
        <v/>
      </c>
      <c r="M326" s="2" t="str">
        <f>IF(J326="Sub-domain", "SD" &amp; TEXT(COUNTIF($J$2:J326, "Sub-domain"), "00"), "")</f>
        <v/>
      </c>
      <c r="N326" s="2" t="e">
        <f t="shared" si="34"/>
        <v>#N/A</v>
      </c>
      <c r="O326" s="2" t="str">
        <f>IF(J326="Domain",
   TEXT(
     COUNTIFS($J$2:J326, "Domain", $C$2:C326, C326),
   "00"),
"")</f>
        <v/>
      </c>
      <c r="P326" s="2" t="str">
        <f>IF(J326="Attribute",
   TEXT(
      IF(COUNTIFS($C$2:C326, C326, $K$2:K326, K326)&gt;1,
         COUNTIFS($C$2:C326, C326, $H$2:H326, H326, $J$2:J326, "Attribute") - 1,
         COUNTIFS($C$2:C326, C326, $H$2:H326, H326, $J$2:J326, "Attribute")
      ),
   "00") &amp;
   IF(COUNTIFS($C$2:C326, C326, $K$2:K326, K326)&gt;1,
      "." &amp; COUNTIFS($C$2:C326, C326, $K$2:K326, K326) - 1,
      ""
   ),
"")</f>
        <v>03</v>
      </c>
      <c r="Q326" s="2" t="s">
        <v>4812</v>
      </c>
      <c r="R326" s="2" t="s">
        <v>4812</v>
      </c>
      <c r="S326" s="2" t="s">
        <v>2170</v>
      </c>
      <c r="U326" s="2" t="s">
        <v>7429</v>
      </c>
      <c r="V326" s="2" t="s">
        <v>7430</v>
      </c>
      <c r="W326" s="2" t="s">
        <v>2236</v>
      </c>
      <c r="Z326" s="2" t="s">
        <v>6759</v>
      </c>
      <c r="AA326" s="2" t="s">
        <v>6759</v>
      </c>
      <c r="AB326" s="2" t="s">
        <v>6759</v>
      </c>
      <c r="AC326" s="2" t="s">
        <v>2636</v>
      </c>
      <c r="AD326" s="2" t="s">
        <v>6621</v>
      </c>
      <c r="AE326" s="2" t="s">
        <v>6760</v>
      </c>
      <c r="AF326" s="2" t="s">
        <v>6761</v>
      </c>
      <c r="AG326" s="2" t="s">
        <v>6196</v>
      </c>
      <c r="AH326" s="2" t="s">
        <v>6196</v>
      </c>
      <c r="AI326" s="2" t="s">
        <v>6762</v>
      </c>
      <c r="AJ326" s="2" t="s">
        <v>6763</v>
      </c>
      <c r="AK326" s="2" t="s">
        <v>2236</v>
      </c>
      <c r="AL326" s="2" t="s">
        <v>2236</v>
      </c>
      <c r="AM326" s="2" t="s">
        <v>6196</v>
      </c>
    </row>
    <row r="327" spans="1:39" ht="15.95" hidden="1" customHeight="1">
      <c r="A327" s="2">
        <v>98</v>
      </c>
      <c r="B327" s="2">
        <f t="shared" si="33"/>
        <v>4</v>
      </c>
      <c r="C327" s="2">
        <v>2749</v>
      </c>
      <c r="D327" s="2" t="s">
        <v>7431</v>
      </c>
      <c r="E327" s="2" t="s">
        <v>5962</v>
      </c>
      <c r="F327" s="2" t="s">
        <v>4176</v>
      </c>
      <c r="G327" s="2" t="str">
        <f t="shared" ref="G327:G390" si="35">RIGHT(F327, 4)</f>
        <v>1988</v>
      </c>
      <c r="H327" s="2" t="s">
        <v>2236</v>
      </c>
      <c r="I327" s="2" t="s">
        <v>7428</v>
      </c>
      <c r="J327" s="2" t="s">
        <v>6238</v>
      </c>
      <c r="K327" s="2" t="s">
        <v>7428</v>
      </c>
      <c r="L327" s="2" t="str">
        <f>IF(J327="Domain", TEXT(COUNTIF($J$2:J327, "Domain"), "00"), "")</f>
        <v/>
      </c>
      <c r="M327" s="2" t="str">
        <f>IF(J327="Sub-domain", "SD" &amp; TEXT(COUNTIF($J$2:J327, "Sub-domain"), "00"), "")</f>
        <v/>
      </c>
      <c r="N327" s="2" t="e">
        <f t="shared" si="34"/>
        <v>#N/A</v>
      </c>
      <c r="O327" s="2" t="str">
        <f>IF(J327="Domain",
   TEXT(
     COUNTIFS($J$2:J327, "Domain", $C$2:C327, C327),
   "00"),
"")</f>
        <v/>
      </c>
      <c r="P327" s="2" t="str">
        <f>IF(J327="Attribute",
   TEXT(
      IF(COUNTIFS($C$2:C327, C327, $K$2:K327, K327)&gt;1,
         COUNTIFS($C$2:C327, C327, $H$2:H327, H327, $J$2:J327, "Attribute") - 1,
         COUNTIFS($C$2:C327, C327, $H$2:H327, H327, $J$2:J327, "Attribute")
      ),
   "00") &amp;
   IF(COUNTIFS($C$2:C327, C327, $K$2:K327, K327)&gt;1,
      "." &amp; COUNTIFS($C$2:C327, C327, $K$2:K327, K327) - 1,
      ""
   ),
"")</f>
        <v>02</v>
      </c>
      <c r="Q327" s="2" t="s">
        <v>4181</v>
      </c>
      <c r="R327" s="2" t="s">
        <v>4181</v>
      </c>
      <c r="S327" s="2" t="s">
        <v>2170</v>
      </c>
      <c r="U327" s="2" t="s">
        <v>2236</v>
      </c>
      <c r="V327" s="2" t="s">
        <v>2236</v>
      </c>
      <c r="W327" s="2" t="s">
        <v>2236</v>
      </c>
      <c r="Z327" s="2" t="s">
        <v>6759</v>
      </c>
      <c r="AA327" s="2" t="s">
        <v>6759</v>
      </c>
      <c r="AB327" s="2" t="s">
        <v>6759</v>
      </c>
      <c r="AC327" s="2" t="s">
        <v>2636</v>
      </c>
      <c r="AD327" s="2" t="s">
        <v>6621</v>
      </c>
      <c r="AE327" s="2" t="s">
        <v>6760</v>
      </c>
      <c r="AF327" s="2" t="s">
        <v>6761</v>
      </c>
      <c r="AG327" s="2" t="s">
        <v>6196</v>
      </c>
      <c r="AH327" s="2" t="s">
        <v>6196</v>
      </c>
      <c r="AI327" s="2" t="s">
        <v>6762</v>
      </c>
      <c r="AJ327" s="2" t="s">
        <v>6763</v>
      </c>
      <c r="AK327" s="2" t="s">
        <v>2236</v>
      </c>
      <c r="AL327" s="2" t="s">
        <v>2236</v>
      </c>
      <c r="AM327" s="2" t="s">
        <v>6196</v>
      </c>
    </row>
    <row r="328" spans="1:39" ht="15.95" hidden="1">
      <c r="A328" s="2">
        <v>123</v>
      </c>
      <c r="B328" s="2">
        <f t="shared" si="33"/>
        <v>6</v>
      </c>
      <c r="C328" s="2">
        <v>5678</v>
      </c>
      <c r="D328" s="2" t="s">
        <v>7432</v>
      </c>
      <c r="E328" s="2" t="s">
        <v>5954</v>
      </c>
      <c r="F328" s="2" t="s">
        <v>4176</v>
      </c>
      <c r="G328" s="2" t="str">
        <f t="shared" si="35"/>
        <v>1988</v>
      </c>
      <c r="H328" s="2" t="s">
        <v>7433</v>
      </c>
      <c r="I328" s="2" t="s">
        <v>7428</v>
      </c>
      <c r="J328" s="2" t="s">
        <v>6238</v>
      </c>
      <c r="K328" s="2" t="s">
        <v>7428</v>
      </c>
      <c r="L328" s="2" t="str">
        <f>IF(J328="Domain", TEXT(COUNTIF($J$2:J328, "Domain"), "00"), "")</f>
        <v/>
      </c>
      <c r="M328" s="2" t="str">
        <f>IF(J328="Sub-domain", "SD" &amp; TEXT(COUNTIF($J$2:J328, "Sub-domain"), "00"), "")</f>
        <v/>
      </c>
      <c r="N328" s="2" t="e">
        <f t="shared" si="34"/>
        <v>#N/A</v>
      </c>
      <c r="O328" s="2" t="str">
        <f>IF(J328="Domain",
   TEXT(
     COUNTIFS($J$2:J328, "Domain", $C$2:C328, C328),
   "00"),
"")</f>
        <v/>
      </c>
      <c r="P328" s="2" t="str">
        <f>IF(J328="Attribute",
   TEXT(
      IF(COUNTIFS($C$2:C328, C328, $K$2:K328, K328)&gt;1,
         COUNTIFS($C$2:C328, C328, $H$2:H328, H328, $J$2:J328, "Attribute") - 1,
         COUNTIFS($C$2:C328, C328, $H$2:H328, H328, $J$2:J328, "Attribute")
      ),
   "00") &amp;
   IF(COUNTIFS($C$2:C328, C328, $K$2:K328, K328)&gt;1,
      "." &amp; COUNTIFS($C$2:C328, C328, $K$2:K328, K328) - 1,
      ""
   ),
"")</f>
        <v>01</v>
      </c>
      <c r="Q328" s="2" t="s">
        <v>4411</v>
      </c>
      <c r="R328" s="2" t="s">
        <v>4411</v>
      </c>
      <c r="S328" s="2" t="s">
        <v>2170</v>
      </c>
      <c r="U328" s="2" t="s">
        <v>4412</v>
      </c>
      <c r="V328" s="2" t="s">
        <v>4413</v>
      </c>
      <c r="W328" s="2" t="s">
        <v>2236</v>
      </c>
      <c r="Z328" s="2" t="s">
        <v>6759</v>
      </c>
      <c r="AA328" s="2" t="s">
        <v>6759</v>
      </c>
      <c r="AB328" s="2" t="s">
        <v>6759</v>
      </c>
      <c r="AC328" s="2" t="s">
        <v>2636</v>
      </c>
      <c r="AD328" s="2" t="s">
        <v>6621</v>
      </c>
      <c r="AE328" s="2" t="s">
        <v>6760</v>
      </c>
      <c r="AF328" s="2" t="s">
        <v>6761</v>
      </c>
      <c r="AG328" s="2" t="s">
        <v>6196</v>
      </c>
      <c r="AH328" s="2" t="s">
        <v>6196</v>
      </c>
      <c r="AI328" s="2" t="s">
        <v>6762</v>
      </c>
      <c r="AJ328" s="2" t="s">
        <v>6763</v>
      </c>
      <c r="AK328" s="2" t="s">
        <v>2236</v>
      </c>
      <c r="AL328" s="2" t="s">
        <v>2236</v>
      </c>
      <c r="AM328" s="2" t="s">
        <v>6196</v>
      </c>
    </row>
    <row r="329" spans="1:39" ht="15.95" hidden="1">
      <c r="A329" s="2">
        <v>126</v>
      </c>
      <c r="B329" s="2">
        <f t="shared" si="33"/>
        <v>6</v>
      </c>
      <c r="C329" s="2">
        <v>2657</v>
      </c>
      <c r="D329" s="2" t="s">
        <v>7434</v>
      </c>
      <c r="E329" s="2" t="s">
        <v>5569</v>
      </c>
      <c r="F329" s="2" t="s">
        <v>4118</v>
      </c>
      <c r="G329" s="2" t="str">
        <f t="shared" si="35"/>
        <v>1994</v>
      </c>
      <c r="H329" s="2" t="s">
        <v>4126</v>
      </c>
      <c r="I329" s="2" t="s">
        <v>7428</v>
      </c>
      <c r="J329" s="2" t="s">
        <v>6238</v>
      </c>
      <c r="K329" s="2" t="s">
        <v>7428</v>
      </c>
      <c r="L329" s="2" t="str">
        <f>IF(J329="Domain", TEXT(COUNTIF($J$2:J329, "Domain"), "00"), "")</f>
        <v/>
      </c>
      <c r="M329" s="2" t="str">
        <f>IF(J329="Sub-domain", "SD" &amp; TEXT(COUNTIF($J$2:J329, "Sub-domain"), "00"), "")</f>
        <v/>
      </c>
      <c r="N329" s="2" t="e">
        <f t="shared" si="34"/>
        <v>#N/A</v>
      </c>
      <c r="O329" s="2" t="str">
        <f>IF(J329="Domain",
   TEXT(
     COUNTIFS($J$2:J329, "Domain", $C$2:C329, C329),
   "00"),
"")</f>
        <v/>
      </c>
      <c r="P329" s="2" t="str">
        <f>IF(J329="Attribute",
   TEXT(
      IF(COUNTIFS($C$2:C329, C329, $K$2:K329, K329)&gt;1,
         COUNTIFS($C$2:C329, C329, $H$2:H329, H329, $J$2:J329, "Attribute") - 1,
         COUNTIFS($C$2:C329, C329, $H$2:H329, H329, $J$2:J329, "Attribute")
      ),
   "00") &amp;
   IF(COUNTIFS($C$2:C329, C329, $K$2:K329, K329)&gt;1,
      "." &amp; COUNTIFS($C$2:C329, C329, $K$2:K329, K329) - 1,
      ""
   ),
"")</f>
        <v>03</v>
      </c>
      <c r="Q329" s="2" t="s">
        <v>4133</v>
      </c>
      <c r="R329" s="2" t="s">
        <v>4133</v>
      </c>
      <c r="S329" s="2" t="s">
        <v>2170</v>
      </c>
      <c r="U329" s="2" t="s">
        <v>4134</v>
      </c>
      <c r="V329" s="2" t="s">
        <v>4135</v>
      </c>
      <c r="W329" s="2" t="s">
        <v>2236</v>
      </c>
      <c r="Z329" s="2" t="s">
        <v>6759</v>
      </c>
      <c r="AA329" s="2" t="s">
        <v>6759</v>
      </c>
      <c r="AB329" s="2" t="s">
        <v>6759</v>
      </c>
      <c r="AC329" s="2" t="s">
        <v>2636</v>
      </c>
      <c r="AD329" s="2" t="s">
        <v>6621</v>
      </c>
      <c r="AE329" s="2" t="s">
        <v>6760</v>
      </c>
      <c r="AF329" s="2" t="s">
        <v>6761</v>
      </c>
      <c r="AG329" s="2" t="s">
        <v>6196</v>
      </c>
      <c r="AH329" s="2" t="s">
        <v>6196</v>
      </c>
      <c r="AI329" s="2" t="s">
        <v>6762</v>
      </c>
      <c r="AJ329" s="2" t="s">
        <v>6763</v>
      </c>
      <c r="AK329" s="2" t="s">
        <v>2236</v>
      </c>
      <c r="AL329" s="2" t="s">
        <v>2236</v>
      </c>
      <c r="AM329" s="2" t="s">
        <v>6196</v>
      </c>
    </row>
    <row r="330" spans="1:39" ht="15.95" hidden="1">
      <c r="A330" s="2">
        <v>124</v>
      </c>
      <c r="B330" s="2">
        <f t="shared" si="33"/>
        <v>6</v>
      </c>
      <c r="C330" s="2">
        <v>5578</v>
      </c>
      <c r="D330" s="2" t="s">
        <v>7435</v>
      </c>
      <c r="E330" s="2" t="s">
        <v>5251</v>
      </c>
      <c r="F330" s="2" t="s">
        <v>4342</v>
      </c>
      <c r="G330" s="2" t="str">
        <f t="shared" si="35"/>
        <v>2001</v>
      </c>
      <c r="H330" s="2" t="s">
        <v>2236</v>
      </c>
      <c r="I330" s="2" t="s">
        <v>7428</v>
      </c>
      <c r="J330" s="2" t="s">
        <v>6238</v>
      </c>
      <c r="K330" s="2" t="s">
        <v>7428</v>
      </c>
      <c r="L330" s="2" t="str">
        <f>IF(J330="Domain", TEXT(COUNTIF($J$2:J330, "Domain"), "00"), "")</f>
        <v/>
      </c>
      <c r="M330" s="2" t="str">
        <f>IF(J330="Sub-domain", "SD" &amp; TEXT(COUNTIF($J$2:J330, "Sub-domain"), "00"), "")</f>
        <v/>
      </c>
      <c r="N330" s="2" t="e">
        <f t="shared" si="34"/>
        <v>#N/A</v>
      </c>
      <c r="O330" s="2" t="str">
        <f>IF(J330="Domain",
   TEXT(
     COUNTIFS($J$2:J330, "Domain", $C$2:C330, C330),
   "00"),
"")</f>
        <v/>
      </c>
      <c r="P330" s="2" t="str">
        <f>IF(J330="Attribute",
   TEXT(
      IF(COUNTIFS($C$2:C330, C330, $K$2:K330, K330)&gt;1,
         COUNTIFS($C$2:C330, C330, $H$2:H330, H330, $J$2:J330, "Attribute") - 1,
         COUNTIFS($C$2:C330, C330, $H$2:H330, H330, $J$2:J330, "Attribute")
      ),
   "00") &amp;
   IF(COUNTIFS($C$2:C330, C330, $K$2:K330, K330)&gt;1,
      "." &amp; COUNTIFS($C$2:C330, C330, $K$2:K330, K330) - 1,
      ""
   ),
"")</f>
        <v>03</v>
      </c>
      <c r="Q330" s="2" t="s">
        <v>2416</v>
      </c>
      <c r="R330" s="2" t="s">
        <v>2416</v>
      </c>
      <c r="S330" s="2" t="s">
        <v>2170</v>
      </c>
      <c r="U330" s="2" t="s">
        <v>5268</v>
      </c>
      <c r="V330" s="2" t="s">
        <v>4387</v>
      </c>
      <c r="W330" s="2" t="s">
        <v>2236</v>
      </c>
      <c r="Z330" s="2" t="s">
        <v>6759</v>
      </c>
      <c r="AA330" s="2" t="s">
        <v>6759</v>
      </c>
      <c r="AB330" s="2" t="s">
        <v>6759</v>
      </c>
      <c r="AC330" s="2" t="s">
        <v>2636</v>
      </c>
      <c r="AD330" s="2" t="s">
        <v>6621</v>
      </c>
      <c r="AE330" s="2" t="s">
        <v>6760</v>
      </c>
      <c r="AF330" s="2" t="s">
        <v>6761</v>
      </c>
      <c r="AG330" s="2" t="s">
        <v>6196</v>
      </c>
      <c r="AH330" s="2" t="s">
        <v>6196</v>
      </c>
      <c r="AI330" s="2" t="s">
        <v>6762</v>
      </c>
      <c r="AJ330" s="2" t="s">
        <v>6763</v>
      </c>
      <c r="AK330" s="2" t="s">
        <v>2236</v>
      </c>
      <c r="AL330" s="2" t="s">
        <v>2236</v>
      </c>
      <c r="AM330" s="2" t="s">
        <v>6196</v>
      </c>
    </row>
    <row r="331" spans="1:39" ht="15.95" hidden="1">
      <c r="A331" s="2">
        <v>110</v>
      </c>
      <c r="B331" s="2">
        <f t="shared" si="33"/>
        <v>5</v>
      </c>
      <c r="C331" s="2">
        <v>2415</v>
      </c>
      <c r="D331" s="2" t="s">
        <v>7436</v>
      </c>
      <c r="E331" s="2" t="s">
        <v>5286</v>
      </c>
      <c r="F331" s="2" t="s">
        <v>4093</v>
      </c>
      <c r="G331" s="2" t="str">
        <f t="shared" si="35"/>
        <v>2001</v>
      </c>
      <c r="H331" s="2" t="s">
        <v>2236</v>
      </c>
      <c r="I331" s="2" t="s">
        <v>7428</v>
      </c>
      <c r="J331" s="2" t="s">
        <v>6238</v>
      </c>
      <c r="K331" s="2" t="s">
        <v>7428</v>
      </c>
      <c r="L331" s="2" t="str">
        <f>IF(J331="Domain", TEXT(COUNTIF($J$2:J331, "Domain"), "00"), "")</f>
        <v/>
      </c>
      <c r="M331" s="2" t="str">
        <f>IF(J331="Sub-domain", "SD" &amp; TEXT(COUNTIF($J$2:J331, "Sub-domain"), "00"), "")</f>
        <v/>
      </c>
      <c r="N331" s="2" t="e">
        <f t="shared" si="34"/>
        <v>#N/A</v>
      </c>
      <c r="O331" s="2" t="str">
        <f>IF(J331="Domain",
   TEXT(
     COUNTIFS($J$2:J331, "Domain", $C$2:C331, C331),
   "00"),
"")</f>
        <v/>
      </c>
      <c r="P331" s="2" t="str">
        <f>IF(J331="Attribute",
   TEXT(
      IF(COUNTIFS($C$2:C331, C331, $K$2:K331, K331)&gt;1,
         COUNTIFS($C$2:C331, C331, $H$2:H331, H331, $J$2:J331, "Attribute") - 1,
         COUNTIFS($C$2:C331, C331, $H$2:H331, H331, $J$2:J331, "Attribute")
      ),
   "00") &amp;
   IF(COUNTIFS($C$2:C331, C331, $K$2:K331, K331)&gt;1,
      "." &amp; COUNTIFS($C$2:C331, C331, $K$2:K331, K331) - 1,
      ""
   ),
"")</f>
        <v>02</v>
      </c>
      <c r="Q331" s="2" t="s">
        <v>4107</v>
      </c>
      <c r="R331" s="2" t="s">
        <v>4107</v>
      </c>
      <c r="S331" s="2" t="s">
        <v>2170</v>
      </c>
      <c r="U331" s="2" t="s">
        <v>2236</v>
      </c>
      <c r="V331" s="2" t="s">
        <v>4108</v>
      </c>
      <c r="W331" s="2" t="s">
        <v>2236</v>
      </c>
      <c r="Z331" s="2" t="s">
        <v>6759</v>
      </c>
      <c r="AA331" s="2" t="s">
        <v>6759</v>
      </c>
      <c r="AB331" s="2" t="s">
        <v>6759</v>
      </c>
      <c r="AC331" s="2" t="s">
        <v>2636</v>
      </c>
      <c r="AD331" s="2" t="s">
        <v>6621</v>
      </c>
      <c r="AE331" s="2" t="s">
        <v>6760</v>
      </c>
      <c r="AF331" s="2" t="s">
        <v>6761</v>
      </c>
      <c r="AG331" s="2" t="s">
        <v>6196</v>
      </c>
      <c r="AH331" s="2" t="s">
        <v>6196</v>
      </c>
      <c r="AI331" s="2" t="s">
        <v>6762</v>
      </c>
      <c r="AJ331" s="2" t="s">
        <v>6763</v>
      </c>
      <c r="AK331" s="2" t="s">
        <v>2236</v>
      </c>
      <c r="AL331" s="2" t="s">
        <v>2236</v>
      </c>
      <c r="AM331" s="2" t="s">
        <v>6196</v>
      </c>
    </row>
    <row r="332" spans="1:39" ht="15.95" hidden="1">
      <c r="A332" s="2">
        <v>127</v>
      </c>
      <c r="B332" s="2">
        <f t="shared" si="33"/>
        <v>6</v>
      </c>
      <c r="C332" s="2">
        <v>2312</v>
      </c>
      <c r="D332" s="2" t="s">
        <v>7437</v>
      </c>
      <c r="E332" s="2" t="s">
        <v>5923</v>
      </c>
      <c r="F332" s="2" t="s">
        <v>4040</v>
      </c>
      <c r="G332" s="2" t="str">
        <f t="shared" si="35"/>
        <v>2003</v>
      </c>
      <c r="H332" s="2" t="s">
        <v>4067</v>
      </c>
      <c r="I332" s="2" t="s">
        <v>7428</v>
      </c>
      <c r="J332" s="2" t="s">
        <v>6238</v>
      </c>
      <c r="K332" s="2" t="s">
        <v>7428</v>
      </c>
      <c r="L332" s="2" t="str">
        <f>IF(J332="Domain", TEXT(COUNTIF($J$2:J332, "Domain"), "00"), "")</f>
        <v/>
      </c>
      <c r="M332" s="2" t="str">
        <f>IF(J332="Sub-domain", "SD" &amp; TEXT(COUNTIF($J$2:J332, "Sub-domain"), "00"), "")</f>
        <v/>
      </c>
      <c r="N332" s="2" t="e">
        <f t="shared" si="34"/>
        <v>#N/A</v>
      </c>
      <c r="O332" s="2" t="str">
        <f>IF(J332="Domain",
   TEXT(
     COUNTIFS($J$2:J332, "Domain", $C$2:C332, C332),
   "00"),
"")</f>
        <v/>
      </c>
      <c r="P332" s="2" t="str">
        <f>IF(J332="Attribute",
   TEXT(
      IF(COUNTIFS($C$2:C332, C332, $K$2:K332, K332)&gt;1,
         COUNTIFS($C$2:C332, C332, $H$2:H332, H332, $J$2:J332, "Attribute") - 1,
         COUNTIFS($C$2:C332, C332, $H$2:H332, H332, $J$2:J332, "Attribute")
      ),
   "00") &amp;
   IF(COUNTIFS($C$2:C332, C332, $K$2:K332, K332)&gt;1,
      "." &amp; COUNTIFS($C$2:C332, C332, $K$2:K332, K332) - 1,
      ""
   ),
"")</f>
        <v>01</v>
      </c>
      <c r="Q332" s="2" t="s">
        <v>4076</v>
      </c>
      <c r="R332" s="2" t="s">
        <v>4076</v>
      </c>
      <c r="S332" s="2" t="s">
        <v>2170</v>
      </c>
      <c r="U332" s="2" t="s">
        <v>2236</v>
      </c>
      <c r="V332" s="2" t="s">
        <v>4077</v>
      </c>
      <c r="W332" s="2" t="s">
        <v>4078</v>
      </c>
      <c r="Z332" s="2" t="s">
        <v>6759</v>
      </c>
      <c r="AA332" s="2" t="s">
        <v>6759</v>
      </c>
      <c r="AB332" s="2" t="s">
        <v>6759</v>
      </c>
      <c r="AC332" s="2" t="s">
        <v>2636</v>
      </c>
      <c r="AD332" s="2" t="s">
        <v>6621</v>
      </c>
      <c r="AE332" s="2" t="s">
        <v>6760</v>
      </c>
      <c r="AF332" s="2" t="s">
        <v>6761</v>
      </c>
      <c r="AG332" s="2" t="s">
        <v>6196</v>
      </c>
      <c r="AH332" s="2" t="s">
        <v>6196</v>
      </c>
      <c r="AI332" s="2" t="s">
        <v>6762</v>
      </c>
      <c r="AJ332" s="2" t="s">
        <v>6763</v>
      </c>
      <c r="AK332" s="2" t="s">
        <v>2236</v>
      </c>
      <c r="AL332" s="2" t="s">
        <v>2236</v>
      </c>
      <c r="AM332" s="2" t="s">
        <v>6196</v>
      </c>
    </row>
    <row r="333" spans="1:39" ht="15.95" hidden="1">
      <c r="A333" s="2">
        <v>111</v>
      </c>
      <c r="B333" s="2">
        <f t="shared" si="33"/>
        <v>5</v>
      </c>
      <c r="C333" s="2">
        <v>2254</v>
      </c>
      <c r="D333" s="2" t="s">
        <v>7438</v>
      </c>
      <c r="E333" s="2" t="s">
        <v>5451</v>
      </c>
      <c r="F333" s="2" t="s">
        <v>3963</v>
      </c>
      <c r="G333" s="2" t="str">
        <f t="shared" si="35"/>
        <v>2004</v>
      </c>
      <c r="H333" s="2" t="s">
        <v>4000</v>
      </c>
      <c r="I333" s="2" t="s">
        <v>7428</v>
      </c>
      <c r="J333" s="2" t="s">
        <v>6238</v>
      </c>
      <c r="K333" s="2" t="s">
        <v>7428</v>
      </c>
      <c r="L333" s="2" t="str">
        <f>IF(J333="Domain", TEXT(COUNTIF($J$2:J333, "Domain"), "00"), "")</f>
        <v/>
      </c>
      <c r="M333" s="2" t="str">
        <f>IF(J333="Sub-domain", "SD" &amp; TEXT(COUNTIF($J$2:J333, "Sub-domain"), "00"), "")</f>
        <v/>
      </c>
      <c r="N333" s="2" t="e">
        <f t="shared" si="34"/>
        <v>#N/A</v>
      </c>
      <c r="O333" s="2" t="str">
        <f>IF(J333="Domain",
   TEXT(
     COUNTIFS($J$2:J333, "Domain", $C$2:C333, C333),
   "00"),
"")</f>
        <v/>
      </c>
      <c r="P333" s="2" t="str">
        <f>IF(J333="Attribute",
   TEXT(
      IF(COUNTIFS($C$2:C333, C333, $K$2:K333, K333)&gt;1,
         COUNTIFS($C$2:C333, C333, $H$2:H333, H333, $J$2:J333, "Attribute") - 1,
         COUNTIFS($C$2:C333, C333, $H$2:H333, H333, $J$2:J333, "Attribute")
      ),
   "00") &amp;
   IF(COUNTIFS($C$2:C333, C333, $K$2:K333, K333)&gt;1,
      "." &amp; COUNTIFS($C$2:C333, C333, $K$2:K333, K333) - 1,
      ""
   ),
"")</f>
        <v>03</v>
      </c>
      <c r="Q333" s="2" t="s">
        <v>7439</v>
      </c>
      <c r="R333" s="2" t="s">
        <v>7439</v>
      </c>
      <c r="S333" s="2" t="s">
        <v>2170</v>
      </c>
      <c r="U333" s="2" t="s">
        <v>2236</v>
      </c>
      <c r="V333" s="2" t="s">
        <v>4014</v>
      </c>
      <c r="W333" s="2" t="s">
        <v>2236</v>
      </c>
      <c r="Z333" s="2" t="s">
        <v>6759</v>
      </c>
      <c r="AA333" s="2" t="s">
        <v>6759</v>
      </c>
      <c r="AB333" s="2" t="s">
        <v>6759</v>
      </c>
      <c r="AC333" s="2" t="s">
        <v>2636</v>
      </c>
      <c r="AD333" s="2" t="s">
        <v>6621</v>
      </c>
      <c r="AE333" s="2" t="s">
        <v>6760</v>
      </c>
      <c r="AF333" s="2" t="s">
        <v>6761</v>
      </c>
      <c r="AG333" s="2" t="s">
        <v>6196</v>
      </c>
      <c r="AH333" s="2" t="s">
        <v>6196</v>
      </c>
      <c r="AI333" s="2" t="s">
        <v>6762</v>
      </c>
      <c r="AJ333" s="2" t="s">
        <v>6763</v>
      </c>
      <c r="AK333" s="2" t="s">
        <v>2236</v>
      </c>
      <c r="AL333" s="2" t="s">
        <v>2236</v>
      </c>
      <c r="AM333" s="2" t="s">
        <v>6196</v>
      </c>
    </row>
    <row r="334" spans="1:39" ht="15.95" hidden="1">
      <c r="A334" s="2">
        <v>99</v>
      </c>
      <c r="B334" s="2">
        <f t="shared" si="33"/>
        <v>4</v>
      </c>
      <c r="C334" s="2">
        <v>2090</v>
      </c>
      <c r="D334" s="2" t="s">
        <v>7440</v>
      </c>
      <c r="E334" s="2" t="s">
        <v>5355</v>
      </c>
      <c r="F334" s="2" t="s">
        <v>3863</v>
      </c>
      <c r="G334" s="2" t="str">
        <f t="shared" si="35"/>
        <v>2006</v>
      </c>
      <c r="H334" s="2" t="s">
        <v>2236</v>
      </c>
      <c r="I334" s="2" t="s">
        <v>7428</v>
      </c>
      <c r="J334" s="2" t="s">
        <v>6238</v>
      </c>
      <c r="K334" s="2" t="s">
        <v>7428</v>
      </c>
      <c r="L334" s="2" t="str">
        <f>IF(J334="Domain", TEXT(COUNTIF($J$2:J334, "Domain"), "00"), "")</f>
        <v/>
      </c>
      <c r="M334" s="2" t="str">
        <f>IF(J334="Sub-domain", "SD" &amp; TEXT(COUNTIF($J$2:J334, "Sub-domain"), "00"), "")</f>
        <v/>
      </c>
      <c r="N334" s="2" t="e">
        <f t="shared" si="34"/>
        <v>#N/A</v>
      </c>
      <c r="O334" s="2" t="str">
        <f>IF(J334="Domain",
   TEXT(
     COUNTIFS($J$2:J334, "Domain", $C$2:C334, C334),
   "00"),
"")</f>
        <v/>
      </c>
      <c r="P334" s="2" t="str">
        <f>IF(J334="Attribute",
   TEXT(
      IF(COUNTIFS($C$2:C334, C334, $K$2:K334, K334)&gt;1,
         COUNTIFS($C$2:C334, C334, $H$2:H334, H334, $J$2:J334, "Attribute") - 1,
         COUNTIFS($C$2:C334, C334, $H$2:H334, H334, $J$2:J334, "Attribute")
      ),
   "00") &amp;
   IF(COUNTIFS($C$2:C334, C334, $K$2:K334, K334)&gt;1,
      "." &amp; COUNTIFS($C$2:C334, C334, $K$2:K334, K334) - 1,
      ""
   ),
"")</f>
        <v>03</v>
      </c>
      <c r="Q334" s="2" t="s">
        <v>3872</v>
      </c>
      <c r="R334" s="2" t="s">
        <v>3872</v>
      </c>
      <c r="S334" s="2" t="s">
        <v>2170</v>
      </c>
      <c r="U334" s="2" t="s">
        <v>2236</v>
      </c>
      <c r="V334" s="2" t="s">
        <v>2236</v>
      </c>
      <c r="W334" s="2" t="s">
        <v>2236</v>
      </c>
      <c r="Z334" s="2" t="s">
        <v>6759</v>
      </c>
      <c r="AA334" s="2" t="s">
        <v>6759</v>
      </c>
      <c r="AB334" s="2" t="s">
        <v>6759</v>
      </c>
      <c r="AC334" s="2" t="s">
        <v>2636</v>
      </c>
      <c r="AD334" s="2" t="s">
        <v>6621</v>
      </c>
      <c r="AE334" s="2" t="s">
        <v>6760</v>
      </c>
      <c r="AF334" s="2" t="s">
        <v>6761</v>
      </c>
      <c r="AG334" s="2" t="s">
        <v>6196</v>
      </c>
      <c r="AH334" s="2" t="s">
        <v>6196</v>
      </c>
      <c r="AI334" s="2" t="s">
        <v>6762</v>
      </c>
      <c r="AJ334" s="2" t="s">
        <v>6763</v>
      </c>
      <c r="AK334" s="2" t="s">
        <v>2236</v>
      </c>
      <c r="AL334" s="2" t="s">
        <v>2236</v>
      </c>
      <c r="AM334" s="2" t="s">
        <v>6196</v>
      </c>
    </row>
    <row r="335" spans="1:39" ht="15.95" hidden="1" customHeight="1">
      <c r="A335" s="2">
        <v>106</v>
      </c>
      <c r="B335" s="2">
        <f t="shared" si="33"/>
        <v>5</v>
      </c>
      <c r="C335" s="2">
        <v>12641</v>
      </c>
      <c r="D335" s="2" t="s">
        <v>7441</v>
      </c>
      <c r="E335" s="2" t="s">
        <v>5470</v>
      </c>
      <c r="F335" s="2" t="s">
        <v>4758</v>
      </c>
      <c r="G335" s="2" t="str">
        <f t="shared" si="35"/>
        <v>2008</v>
      </c>
      <c r="H335" s="2" t="s">
        <v>2236</v>
      </c>
      <c r="I335" s="2" t="s">
        <v>7428</v>
      </c>
      <c r="J335" s="2" t="s">
        <v>6238</v>
      </c>
      <c r="K335" s="2" t="s">
        <v>7428</v>
      </c>
      <c r="L335" s="2" t="str">
        <f>IF(J335="Domain", TEXT(COUNTIF($J$2:J335, "Domain"), "00"), "")</f>
        <v/>
      </c>
      <c r="M335" s="2" t="str">
        <f>IF(J335="Sub-domain", "SD" &amp; TEXT(COUNTIF($J$2:J335, "Sub-domain"), "00"), "")</f>
        <v/>
      </c>
      <c r="N335" s="2" t="e">
        <f t="shared" si="34"/>
        <v>#N/A</v>
      </c>
      <c r="O335" s="2" t="str">
        <f>IF(J335="Domain",
   TEXT(
     COUNTIFS($J$2:J335, "Domain", $C$2:C335, C335),
   "00"),
"")</f>
        <v/>
      </c>
      <c r="P335" s="2" t="str">
        <f>IF(J335="Attribute",
   TEXT(
      IF(COUNTIFS($C$2:C335, C335, $K$2:K335, K335)&gt;1,
         COUNTIFS($C$2:C335, C335, $H$2:H335, H335, $J$2:J335, "Attribute") - 1,
         COUNTIFS($C$2:C335, C335, $H$2:H335, H335, $J$2:J335, "Attribute")
      ),
   "00") &amp;
   IF(COUNTIFS($C$2:C335, C335, $K$2:K335, K335)&gt;1,
      "." &amp; COUNTIFS($C$2:C335, C335, $K$2:K335, K335) - 1,
      ""
   ),
"")</f>
        <v>03</v>
      </c>
      <c r="Q335" s="2" t="s">
        <v>2416</v>
      </c>
      <c r="R335" s="2" t="s">
        <v>2416</v>
      </c>
      <c r="S335" s="2" t="s">
        <v>2170</v>
      </c>
      <c r="U335" s="2" t="s">
        <v>2236</v>
      </c>
      <c r="V335" s="2" t="s">
        <v>2236</v>
      </c>
      <c r="W335" s="2" t="s">
        <v>4772</v>
      </c>
      <c r="Z335" s="2" t="s">
        <v>6759</v>
      </c>
      <c r="AA335" s="2" t="s">
        <v>6759</v>
      </c>
      <c r="AB335" s="2" t="s">
        <v>6759</v>
      </c>
      <c r="AC335" s="2" t="s">
        <v>2636</v>
      </c>
      <c r="AD335" s="2" t="s">
        <v>6621</v>
      </c>
      <c r="AE335" s="2" t="s">
        <v>6760</v>
      </c>
      <c r="AF335" s="2" t="s">
        <v>6761</v>
      </c>
      <c r="AG335" s="2" t="s">
        <v>6196</v>
      </c>
      <c r="AH335" s="2" t="s">
        <v>6196</v>
      </c>
      <c r="AI335" s="2" t="s">
        <v>6762</v>
      </c>
      <c r="AJ335" s="2" t="s">
        <v>6763</v>
      </c>
      <c r="AK335" s="2" t="s">
        <v>2236</v>
      </c>
      <c r="AL335" s="2" t="s">
        <v>2236</v>
      </c>
      <c r="AM335" s="2" t="s">
        <v>6196</v>
      </c>
    </row>
    <row r="336" spans="1:39" ht="15.95" hidden="1" customHeight="1">
      <c r="A336" s="2">
        <v>105</v>
      </c>
      <c r="B336" s="2">
        <f t="shared" si="33"/>
        <v>4</v>
      </c>
      <c r="C336" s="2">
        <v>1912</v>
      </c>
      <c r="D336" s="2" t="s">
        <v>7442</v>
      </c>
      <c r="E336" s="2" t="s">
        <v>6058</v>
      </c>
      <c r="F336" s="2" t="s">
        <v>6059</v>
      </c>
      <c r="G336" s="2" t="str">
        <f t="shared" si="35"/>
        <v>2008</v>
      </c>
      <c r="H336" s="2" t="s">
        <v>2236</v>
      </c>
      <c r="I336" s="2" t="s">
        <v>7428</v>
      </c>
      <c r="J336" s="2" t="s">
        <v>6238</v>
      </c>
      <c r="K336" s="2" t="s">
        <v>7428</v>
      </c>
      <c r="L336" s="2" t="str">
        <f>IF(J336="Domain", TEXT(COUNTIF($J$2:J336, "Domain"), "00"), "")</f>
        <v/>
      </c>
      <c r="M336" s="2" t="str">
        <f>IF(J336="Sub-domain", "SD" &amp; TEXT(COUNTIF($J$2:J336, "Sub-domain"), "00"), "")</f>
        <v/>
      </c>
      <c r="N336" s="2" t="e">
        <f t="shared" si="34"/>
        <v>#N/A</v>
      </c>
      <c r="O336" s="2" t="str">
        <f>IF(J336="Domain",
   TEXT(
     COUNTIFS($J$2:J336, "Domain", $C$2:C336, C336),
   "00"),
"")</f>
        <v/>
      </c>
      <c r="P336" s="2" t="str">
        <f>IF(J336="Attribute",
   TEXT(
      IF(COUNTIFS($C$2:C336, C336, $K$2:K336, K336)&gt;1,
         COUNTIFS($C$2:C336, C336, $H$2:H336, H336, $J$2:J336, "Attribute") - 1,
         COUNTIFS($C$2:C336, C336, $H$2:H336, H336, $J$2:J336, "Attribute")
      ),
   "00") &amp;
   IF(COUNTIFS($C$2:C336, C336, $K$2:K336, K336)&gt;1,
      "." &amp; COUNTIFS($C$2:C336, C336, $K$2:K336, K336) - 1,
      ""
   ),
"")</f>
        <v>09</v>
      </c>
      <c r="Q336" s="2" t="s">
        <v>6092</v>
      </c>
      <c r="R336" s="2" t="s">
        <v>6092</v>
      </c>
      <c r="S336" s="2" t="s">
        <v>2170</v>
      </c>
      <c r="U336" s="2" t="s">
        <v>2236</v>
      </c>
      <c r="V336" s="2" t="s">
        <v>2236</v>
      </c>
      <c r="W336" s="2" t="s">
        <v>2236</v>
      </c>
      <c r="Z336" s="2" t="s">
        <v>6759</v>
      </c>
      <c r="AA336" s="2" t="s">
        <v>6759</v>
      </c>
      <c r="AB336" s="2" t="s">
        <v>6759</v>
      </c>
      <c r="AC336" s="2" t="s">
        <v>2636</v>
      </c>
      <c r="AD336" s="2" t="s">
        <v>6621</v>
      </c>
      <c r="AE336" s="2" t="s">
        <v>6760</v>
      </c>
      <c r="AF336" s="2" t="s">
        <v>6761</v>
      </c>
      <c r="AG336" s="2" t="s">
        <v>6196</v>
      </c>
      <c r="AH336" s="2" t="s">
        <v>6196</v>
      </c>
      <c r="AI336" s="2" t="s">
        <v>6762</v>
      </c>
      <c r="AJ336" s="2" t="s">
        <v>6763</v>
      </c>
      <c r="AK336" s="2" t="s">
        <v>2236</v>
      </c>
      <c r="AL336" s="2" t="s">
        <v>2236</v>
      </c>
      <c r="AM336" s="2" t="s">
        <v>6196</v>
      </c>
    </row>
    <row r="337" spans="1:39" ht="15.95" hidden="1" customHeight="1">
      <c r="A337" s="2">
        <v>107</v>
      </c>
      <c r="B337" s="2">
        <f t="shared" si="33"/>
        <v>5</v>
      </c>
      <c r="C337" s="2">
        <v>12387</v>
      </c>
      <c r="D337" s="2" t="s">
        <v>7443</v>
      </c>
      <c r="E337" s="2" t="s">
        <v>5645</v>
      </c>
      <c r="F337" s="2" t="s">
        <v>4666</v>
      </c>
      <c r="G337" s="2" t="str">
        <f t="shared" si="35"/>
        <v>2010</v>
      </c>
      <c r="H337" s="2" t="s">
        <v>2236</v>
      </c>
      <c r="I337" s="2" t="s">
        <v>7428</v>
      </c>
      <c r="J337" s="2" t="s">
        <v>6238</v>
      </c>
      <c r="K337" s="2" t="s">
        <v>7428</v>
      </c>
      <c r="L337" s="2" t="str">
        <f>IF(J337="Domain", TEXT(COUNTIF($J$2:J337, "Domain"), "00"), "")</f>
        <v/>
      </c>
      <c r="M337" s="2" t="str">
        <f>IF(J337="Sub-domain", "SD" &amp; TEXT(COUNTIF($J$2:J337, "Sub-domain"), "00"), "")</f>
        <v/>
      </c>
      <c r="N337" s="2" t="e">
        <f t="shared" si="34"/>
        <v>#N/A</v>
      </c>
      <c r="O337" s="2" t="str">
        <f>IF(J337="Domain",
   TEXT(
     COUNTIFS($J$2:J337, "Domain", $C$2:C337, C337),
   "00"),
"")</f>
        <v/>
      </c>
      <c r="P337" s="2" t="str">
        <f>IF(J337="Attribute",
   TEXT(
      IF(COUNTIFS($C$2:C337, C337, $K$2:K337, K337)&gt;1,
         COUNTIFS($C$2:C337, C337, $H$2:H337, H337, $J$2:J337, "Attribute") - 1,
         COUNTIFS($C$2:C337, C337, $H$2:H337, H337, $J$2:J337, "Attribute")
      ),
   "00") &amp;
   IF(COUNTIFS($C$2:C337, C337, $K$2:K337, K337)&gt;1,
      "." &amp; COUNTIFS($C$2:C337, C337, $K$2:K337, K337) - 1,
      ""
   ),
"")</f>
        <v>03</v>
      </c>
      <c r="Q337" s="2" t="s">
        <v>4712</v>
      </c>
      <c r="R337" s="2" t="s">
        <v>4712</v>
      </c>
      <c r="S337" s="2" t="s">
        <v>2170</v>
      </c>
      <c r="U337" s="2" t="s">
        <v>4713</v>
      </c>
      <c r="V337" s="2" t="s">
        <v>2236</v>
      </c>
      <c r="W337" s="2" t="s">
        <v>2236</v>
      </c>
      <c r="Z337" s="2" t="s">
        <v>6759</v>
      </c>
      <c r="AA337" s="2" t="s">
        <v>6759</v>
      </c>
      <c r="AB337" s="2" t="s">
        <v>6759</v>
      </c>
      <c r="AC337" s="2" t="s">
        <v>2636</v>
      </c>
      <c r="AD337" s="2" t="s">
        <v>6621</v>
      </c>
      <c r="AE337" s="2" t="s">
        <v>6760</v>
      </c>
      <c r="AF337" s="2" t="s">
        <v>6761</v>
      </c>
      <c r="AG337" s="2" t="s">
        <v>6196</v>
      </c>
      <c r="AH337" s="2" t="s">
        <v>6196</v>
      </c>
      <c r="AI337" s="2" t="s">
        <v>6762</v>
      </c>
      <c r="AJ337" s="2" t="s">
        <v>6763</v>
      </c>
      <c r="AK337" s="2" t="s">
        <v>2236</v>
      </c>
      <c r="AL337" s="2" t="s">
        <v>2236</v>
      </c>
      <c r="AM337" s="2" t="s">
        <v>6196</v>
      </c>
    </row>
    <row r="338" spans="1:39" ht="15.95" hidden="1">
      <c r="A338" s="2">
        <v>128</v>
      </c>
      <c r="B338" s="2">
        <f t="shared" si="33"/>
        <v>6</v>
      </c>
      <c r="C338" s="2">
        <v>1594</v>
      </c>
      <c r="D338" s="2" t="s">
        <v>7444</v>
      </c>
      <c r="E338" s="2" t="s">
        <v>5295</v>
      </c>
      <c r="F338" s="2" t="s">
        <v>3731</v>
      </c>
      <c r="G338" s="2" t="str">
        <f t="shared" si="35"/>
        <v>2011</v>
      </c>
      <c r="H338" s="2" t="s">
        <v>7372</v>
      </c>
      <c r="I338" s="2" t="s">
        <v>7428</v>
      </c>
      <c r="J338" s="2" t="s">
        <v>6238</v>
      </c>
      <c r="K338" s="2" t="s">
        <v>7428</v>
      </c>
      <c r="L338" s="2" t="str">
        <f>IF(J338="Domain", TEXT(COUNTIF($J$2:J338, "Domain"), "00"), "")</f>
        <v/>
      </c>
      <c r="M338" s="2" t="str">
        <f>IF(J338="Sub-domain", "SD" &amp; TEXT(COUNTIF($J$2:J338, "Sub-domain"), "00"), "")</f>
        <v/>
      </c>
      <c r="N338" s="2" t="e">
        <f t="shared" si="34"/>
        <v>#N/A</v>
      </c>
      <c r="O338" s="2" t="str">
        <f>IF(J338="Domain",
   TEXT(
     COUNTIFS($J$2:J338, "Domain", $C$2:C338, C338),
   "00"),
"")</f>
        <v/>
      </c>
      <c r="P338" s="2" t="str">
        <f>IF(J338="Attribute",
   TEXT(
      IF(COUNTIFS($C$2:C338, C338, $K$2:K338, K338)&gt;1,
         COUNTIFS($C$2:C338, C338, $H$2:H338, H338, $J$2:J338, "Attribute") - 1,
         COUNTIFS($C$2:C338, C338, $H$2:H338, H338, $J$2:J338, "Attribute")
      ),
   "00") &amp;
   IF(COUNTIFS($C$2:C338, C338, $K$2:K338, K338)&gt;1,
      "." &amp; COUNTIFS($C$2:C338, C338, $K$2:K338, K338) - 1,
      ""
   ),
"")</f>
        <v>01</v>
      </c>
      <c r="Q338" s="2" t="s">
        <v>3755</v>
      </c>
      <c r="R338" s="2" t="s">
        <v>3755</v>
      </c>
      <c r="S338" s="2" t="s">
        <v>2170</v>
      </c>
      <c r="U338" s="2" t="s">
        <v>3756</v>
      </c>
      <c r="V338" s="2" t="s">
        <v>7445</v>
      </c>
      <c r="W338" s="2" t="s">
        <v>2236</v>
      </c>
      <c r="Z338" s="2" t="s">
        <v>6759</v>
      </c>
      <c r="AA338" s="2" t="s">
        <v>6759</v>
      </c>
      <c r="AB338" s="2" t="s">
        <v>6759</v>
      </c>
      <c r="AC338" s="2" t="s">
        <v>2636</v>
      </c>
      <c r="AD338" s="2" t="s">
        <v>6621</v>
      </c>
      <c r="AE338" s="2" t="s">
        <v>6760</v>
      </c>
      <c r="AF338" s="2" t="s">
        <v>6761</v>
      </c>
      <c r="AG338" s="2" t="s">
        <v>6196</v>
      </c>
      <c r="AH338" s="2" t="s">
        <v>6196</v>
      </c>
      <c r="AI338" s="2" t="s">
        <v>6762</v>
      </c>
      <c r="AJ338" s="2" t="s">
        <v>6763</v>
      </c>
      <c r="AK338" s="2" t="s">
        <v>2236</v>
      </c>
      <c r="AL338" s="2" t="s">
        <v>2236</v>
      </c>
      <c r="AM338" s="2" t="s">
        <v>6196</v>
      </c>
    </row>
    <row r="339" spans="1:39" ht="15.95" hidden="1">
      <c r="A339" s="2">
        <v>112</v>
      </c>
      <c r="B339" s="2">
        <f t="shared" si="33"/>
        <v>5</v>
      </c>
      <c r="C339" s="2">
        <v>1659</v>
      </c>
      <c r="D339" s="2" t="s">
        <v>7446</v>
      </c>
      <c r="E339" s="2" t="s">
        <v>5705</v>
      </c>
      <c r="F339" s="2" t="s">
        <v>3775</v>
      </c>
      <c r="G339" s="2" t="str">
        <f t="shared" si="35"/>
        <v>2011</v>
      </c>
      <c r="H339" s="2" t="s">
        <v>2236</v>
      </c>
      <c r="I339" s="2" t="s">
        <v>7428</v>
      </c>
      <c r="J339" s="2" t="s">
        <v>6238</v>
      </c>
      <c r="K339" s="2" t="s">
        <v>7428</v>
      </c>
      <c r="L339" s="2" t="str">
        <f>IF(J339="Domain", TEXT(COUNTIF($J$2:J339, "Domain"), "00"), "")</f>
        <v/>
      </c>
      <c r="M339" s="2" t="str">
        <f>IF(J339="Sub-domain", "SD" &amp; TEXT(COUNTIF($J$2:J339, "Sub-domain"), "00"), "")</f>
        <v/>
      </c>
      <c r="N339" s="2" t="e">
        <f t="shared" si="34"/>
        <v>#N/A</v>
      </c>
      <c r="O339" s="2" t="str">
        <f>IF(J339="Domain",
   TEXT(
     COUNTIFS($J$2:J339, "Domain", $C$2:C339, C339),
   "00"),
"")</f>
        <v/>
      </c>
      <c r="P339" s="2" t="str">
        <f>IF(J339="Attribute",
   TEXT(
      IF(COUNTIFS($C$2:C339, C339, $K$2:K339, K339)&gt;1,
         COUNTIFS($C$2:C339, C339, $H$2:H339, H339, $J$2:J339, "Attribute") - 1,
         COUNTIFS($C$2:C339, C339, $H$2:H339, H339, $J$2:J339, "Attribute")
      ),
   "00") &amp;
   IF(COUNTIFS($C$2:C339, C339, $K$2:K339, K339)&gt;1,
      "." &amp; COUNTIFS($C$2:C339, C339, $K$2:K339, K339) - 1,
      ""
   ),
"")</f>
        <v>03</v>
      </c>
      <c r="Q339" s="2" t="s">
        <v>3788</v>
      </c>
      <c r="R339" s="2" t="s">
        <v>3788</v>
      </c>
      <c r="S339" s="2" t="s">
        <v>2170</v>
      </c>
      <c r="U339" s="2" t="s">
        <v>3785</v>
      </c>
      <c r="V339" s="2" t="s">
        <v>2236</v>
      </c>
      <c r="W339" s="2" t="s">
        <v>2236</v>
      </c>
      <c r="Z339" s="2" t="s">
        <v>6759</v>
      </c>
      <c r="AA339" s="2" t="s">
        <v>6759</v>
      </c>
      <c r="AB339" s="2" t="s">
        <v>6759</v>
      </c>
      <c r="AC339" s="2" t="s">
        <v>2636</v>
      </c>
      <c r="AD339" s="2" t="s">
        <v>6621</v>
      </c>
      <c r="AE339" s="2" t="s">
        <v>6760</v>
      </c>
      <c r="AF339" s="2" t="s">
        <v>6761</v>
      </c>
      <c r="AG339" s="2" t="s">
        <v>6196</v>
      </c>
      <c r="AH339" s="2" t="s">
        <v>6196</v>
      </c>
      <c r="AI339" s="2" t="s">
        <v>6762</v>
      </c>
      <c r="AJ339" s="2" t="s">
        <v>6763</v>
      </c>
      <c r="AK339" s="2" t="s">
        <v>2236</v>
      </c>
      <c r="AL339" s="2" t="s">
        <v>2236</v>
      </c>
      <c r="AM339" s="2" t="s">
        <v>6196</v>
      </c>
    </row>
    <row r="340" spans="1:39" ht="15.95" hidden="1" customHeight="1">
      <c r="A340" s="2">
        <v>100</v>
      </c>
      <c r="B340" s="2">
        <f t="shared" si="33"/>
        <v>4</v>
      </c>
      <c r="C340" s="2">
        <v>1543</v>
      </c>
      <c r="D340" s="2" t="s">
        <v>7447</v>
      </c>
      <c r="E340" s="2" t="s">
        <v>5582</v>
      </c>
      <c r="F340" s="2" t="s">
        <v>2786</v>
      </c>
      <c r="G340" s="2" t="str">
        <f t="shared" si="35"/>
        <v>2012</v>
      </c>
      <c r="H340" s="2" t="s">
        <v>2236</v>
      </c>
      <c r="I340" s="2" t="s">
        <v>7428</v>
      </c>
      <c r="J340" s="2" t="s">
        <v>6238</v>
      </c>
      <c r="K340" s="2" t="s">
        <v>7428</v>
      </c>
      <c r="L340" s="2" t="str">
        <f>IF(J340="Domain", TEXT(COUNTIF($J$2:J340, "Domain"), "00"), "")</f>
        <v/>
      </c>
      <c r="M340" s="2" t="str">
        <f>IF(J340="Sub-domain", "SD" &amp; TEXT(COUNTIF($J$2:J340, "Sub-domain"), "00"), "")</f>
        <v/>
      </c>
      <c r="N340" s="2" t="e">
        <f t="shared" si="34"/>
        <v>#N/A</v>
      </c>
      <c r="O340" s="2" t="str">
        <f>IF(J340="Domain",
   TEXT(
     COUNTIFS($J$2:J340, "Domain", $C$2:C340, C340),
   "00"),
"")</f>
        <v/>
      </c>
      <c r="P340" s="2" t="str">
        <f>IF(J340="Attribute",
   TEXT(
      IF(COUNTIFS($C$2:C340, C340, $K$2:K340, K340)&gt;1,
         COUNTIFS($C$2:C340, C340, $H$2:H340, H340, $J$2:J340, "Attribute") - 1,
         COUNTIFS($C$2:C340, C340, $H$2:H340, H340, $J$2:J340, "Attribute")
      ),
   "00") &amp;
   IF(COUNTIFS($C$2:C340, C340, $K$2:K340, K340)&gt;1,
      "." &amp; COUNTIFS($C$2:C340, C340, $K$2:K340, K340) - 1,
      ""
   ),
"")</f>
        <v>09</v>
      </c>
      <c r="Q340" s="2" t="s">
        <v>7448</v>
      </c>
      <c r="R340" s="2" t="s">
        <v>7448</v>
      </c>
      <c r="S340" s="2" t="s">
        <v>2170</v>
      </c>
      <c r="U340" s="2" t="s">
        <v>2236</v>
      </c>
      <c r="V340" s="2" t="s">
        <v>2236</v>
      </c>
      <c r="W340" s="2" t="s">
        <v>2236</v>
      </c>
      <c r="Z340" s="2" t="s">
        <v>6759</v>
      </c>
      <c r="AA340" s="2" t="s">
        <v>6759</v>
      </c>
      <c r="AB340" s="2" t="s">
        <v>6759</v>
      </c>
      <c r="AC340" s="2" t="s">
        <v>2636</v>
      </c>
      <c r="AD340" s="2" t="s">
        <v>6621</v>
      </c>
      <c r="AE340" s="2" t="s">
        <v>6760</v>
      </c>
      <c r="AF340" s="2" t="s">
        <v>6761</v>
      </c>
      <c r="AG340" s="2" t="s">
        <v>6196</v>
      </c>
      <c r="AH340" s="2" t="s">
        <v>6196</v>
      </c>
      <c r="AI340" s="2" t="s">
        <v>6762</v>
      </c>
      <c r="AJ340" s="2" t="s">
        <v>6763</v>
      </c>
      <c r="AK340" s="2" t="s">
        <v>2236</v>
      </c>
      <c r="AL340" s="2" t="s">
        <v>2236</v>
      </c>
      <c r="AM340" s="2" t="s">
        <v>6196</v>
      </c>
    </row>
    <row r="341" spans="1:39" ht="15.95" hidden="1">
      <c r="A341" s="2">
        <v>108</v>
      </c>
      <c r="B341" s="2">
        <f t="shared" si="33"/>
        <v>5</v>
      </c>
      <c r="C341" s="2">
        <v>8518</v>
      </c>
      <c r="D341" s="2" t="s">
        <v>7449</v>
      </c>
      <c r="E341" s="2" t="s">
        <v>5686</v>
      </c>
      <c r="F341" s="2" t="s">
        <v>4571</v>
      </c>
      <c r="G341" s="2" t="str">
        <f t="shared" si="35"/>
        <v>2013</v>
      </c>
      <c r="H341" s="2" t="s">
        <v>2236</v>
      </c>
      <c r="I341" s="2" t="s">
        <v>7428</v>
      </c>
      <c r="J341" s="2" t="s">
        <v>6238</v>
      </c>
      <c r="K341" s="2" t="s">
        <v>7428</v>
      </c>
      <c r="L341" s="2" t="str">
        <f>IF(J341="Domain", TEXT(COUNTIF($J$2:J341, "Domain"), "00"), "")</f>
        <v/>
      </c>
      <c r="M341" s="2" t="str">
        <f>IF(J341="Sub-domain", "SD" &amp; TEXT(COUNTIF($J$2:J341, "Sub-domain"), "00"), "")</f>
        <v/>
      </c>
      <c r="N341" s="2" t="e">
        <f t="shared" si="34"/>
        <v>#N/A</v>
      </c>
      <c r="O341" s="2" t="str">
        <f>IF(J341="Domain",
   TEXT(
     COUNTIFS($J$2:J341, "Domain", $C$2:C341, C341),
   "00"),
"")</f>
        <v/>
      </c>
      <c r="P341" s="2" t="str">
        <f>IF(J341="Attribute",
   TEXT(
      IF(COUNTIFS($C$2:C341, C341, $K$2:K341, K341)&gt;1,
         COUNTIFS($C$2:C341, C341, $H$2:H341, H341, $J$2:J341, "Attribute") - 1,
         COUNTIFS($C$2:C341, C341, $H$2:H341, H341, $J$2:J341, "Attribute")
      ),
   "00") &amp;
   IF(COUNTIFS($C$2:C341, C341, $K$2:K341, K341)&gt;1,
      "." &amp; COUNTIFS($C$2:C341, C341, $K$2:K341, K341) - 1,
      ""
   ),
"")</f>
        <v>04</v>
      </c>
      <c r="Q341" s="2" t="s">
        <v>4585</v>
      </c>
      <c r="R341" s="2" t="s">
        <v>4585</v>
      </c>
      <c r="S341" s="2" t="s">
        <v>2170</v>
      </c>
      <c r="U341" s="2" t="s">
        <v>2236</v>
      </c>
      <c r="V341" s="2" t="s">
        <v>2236</v>
      </c>
      <c r="W341" s="2" t="s">
        <v>4589</v>
      </c>
      <c r="Z341" s="2" t="s">
        <v>6759</v>
      </c>
      <c r="AA341" s="2" t="s">
        <v>6759</v>
      </c>
      <c r="AB341" s="2" t="s">
        <v>6759</v>
      </c>
      <c r="AC341" s="2" t="s">
        <v>2636</v>
      </c>
      <c r="AD341" s="2" t="s">
        <v>6621</v>
      </c>
      <c r="AE341" s="2" t="s">
        <v>6760</v>
      </c>
      <c r="AF341" s="2" t="s">
        <v>6761</v>
      </c>
      <c r="AG341" s="2" t="s">
        <v>6196</v>
      </c>
      <c r="AH341" s="2" t="s">
        <v>6196</v>
      </c>
      <c r="AI341" s="2" t="s">
        <v>6762</v>
      </c>
      <c r="AJ341" s="2" t="s">
        <v>6763</v>
      </c>
      <c r="AK341" s="2" t="s">
        <v>2236</v>
      </c>
      <c r="AL341" s="2" t="s">
        <v>2236</v>
      </c>
      <c r="AM341" s="2" t="s">
        <v>6196</v>
      </c>
    </row>
    <row r="342" spans="1:39" ht="15.95" hidden="1" customHeight="1">
      <c r="A342" s="2">
        <v>102</v>
      </c>
      <c r="B342" s="2">
        <f t="shared" si="33"/>
        <v>4</v>
      </c>
      <c r="C342" s="2">
        <v>1353</v>
      </c>
      <c r="D342" s="2" t="s">
        <v>7450</v>
      </c>
      <c r="E342" s="2" t="s">
        <v>5733</v>
      </c>
      <c r="F342" s="2" t="s">
        <v>2652</v>
      </c>
      <c r="G342" s="2" t="str">
        <f t="shared" si="35"/>
        <v>2013</v>
      </c>
      <c r="H342" s="2" t="s">
        <v>2663</v>
      </c>
      <c r="I342" s="2" t="s">
        <v>7428</v>
      </c>
      <c r="J342" s="2" t="s">
        <v>6238</v>
      </c>
      <c r="K342" s="2" t="s">
        <v>7428</v>
      </c>
      <c r="L342" s="2" t="str">
        <f>IF(J342="Domain", TEXT(COUNTIF($J$2:J342, "Domain"), "00"), "")</f>
        <v/>
      </c>
      <c r="M342" s="2" t="str">
        <f>IF(J342="Sub-domain", "SD" &amp; TEXT(COUNTIF($J$2:J342, "Sub-domain"), "00"), "")</f>
        <v/>
      </c>
      <c r="N342" s="2" t="e">
        <f t="shared" si="34"/>
        <v>#N/A</v>
      </c>
      <c r="O342" s="2" t="str">
        <f>IF(J342="Domain",
   TEXT(
     COUNTIFS($J$2:J342, "Domain", $C$2:C342, C342),
   "00"),
"")</f>
        <v/>
      </c>
      <c r="P342" s="2" t="str">
        <f>IF(J342="Attribute",
   TEXT(
      IF(COUNTIFS($C$2:C342, C342, $K$2:K342, K342)&gt;1,
         COUNTIFS($C$2:C342, C342, $H$2:H342, H342, $J$2:J342, "Attribute") - 1,
         COUNTIFS($C$2:C342, C342, $H$2:H342, H342, $J$2:J342, "Attribute")
      ),
   "00") &amp;
   IF(COUNTIFS($C$2:C342, C342, $K$2:K342, K342)&gt;1,
      "." &amp; COUNTIFS($C$2:C342, C342, $K$2:K342, K342) - 1,
      ""
   ),
"")</f>
        <v>03</v>
      </c>
      <c r="Q342" s="2" t="s">
        <v>2673</v>
      </c>
      <c r="R342" s="2" t="s">
        <v>2673</v>
      </c>
      <c r="S342" s="2" t="s">
        <v>2170</v>
      </c>
      <c r="U342" s="2" t="s">
        <v>2236</v>
      </c>
      <c r="V342" s="2" t="s">
        <v>2236</v>
      </c>
      <c r="W342" s="2" t="s">
        <v>2236</v>
      </c>
      <c r="Z342" s="2" t="s">
        <v>6759</v>
      </c>
      <c r="AA342" s="2" t="s">
        <v>6759</v>
      </c>
      <c r="AB342" s="2" t="s">
        <v>6759</v>
      </c>
      <c r="AC342" s="2" t="s">
        <v>2636</v>
      </c>
      <c r="AD342" s="2" t="s">
        <v>6621</v>
      </c>
      <c r="AE342" s="2" t="s">
        <v>6760</v>
      </c>
      <c r="AF342" s="2" t="s">
        <v>6761</v>
      </c>
      <c r="AG342" s="2" t="s">
        <v>6196</v>
      </c>
      <c r="AH342" s="2" t="s">
        <v>6196</v>
      </c>
      <c r="AI342" s="2" t="s">
        <v>6762</v>
      </c>
      <c r="AJ342" s="2" t="s">
        <v>6763</v>
      </c>
      <c r="AK342" s="2" t="s">
        <v>2236</v>
      </c>
      <c r="AL342" s="2" t="s">
        <v>2236</v>
      </c>
      <c r="AM342" s="2" t="s">
        <v>6196</v>
      </c>
    </row>
    <row r="343" spans="1:39" ht="15.95" hidden="1">
      <c r="A343" s="2">
        <v>101</v>
      </c>
      <c r="B343" s="2">
        <f t="shared" si="33"/>
        <v>4</v>
      </c>
      <c r="C343" s="2">
        <v>1444</v>
      </c>
      <c r="D343" s="2" t="s">
        <v>7451</v>
      </c>
      <c r="E343" s="2" t="s">
        <v>5346</v>
      </c>
      <c r="F343" s="2" t="s">
        <v>3694</v>
      </c>
      <c r="G343" s="2" t="str">
        <f t="shared" si="35"/>
        <v>2015</v>
      </c>
      <c r="H343" s="2" t="s">
        <v>2236</v>
      </c>
      <c r="I343" s="2" t="s">
        <v>7428</v>
      </c>
      <c r="J343" s="2" t="s">
        <v>6238</v>
      </c>
      <c r="K343" s="2" t="s">
        <v>7428</v>
      </c>
      <c r="L343" s="2" t="str">
        <f>IF(J343="Domain", TEXT(COUNTIF($J$2:J343, "Domain"), "00"), "")</f>
        <v/>
      </c>
      <c r="M343" s="2" t="str">
        <f>IF(J343="Sub-domain", "SD" &amp; TEXT(COUNTIF($J$2:J343, "Sub-domain"), "00"), "")</f>
        <v/>
      </c>
      <c r="N343" s="2" t="e">
        <f t="shared" si="34"/>
        <v>#N/A</v>
      </c>
      <c r="O343" s="2" t="str">
        <f>IF(J343="Domain",
   TEXT(
     COUNTIFS($J$2:J343, "Domain", $C$2:C343, C343),
   "00"),
"")</f>
        <v/>
      </c>
      <c r="P343" s="2" t="str">
        <f>IF(J343="Attribute",
   TEXT(
      IF(COUNTIFS($C$2:C343, C343, $K$2:K343, K343)&gt;1,
         COUNTIFS($C$2:C343, C343, $H$2:H343, H343, $J$2:J343, "Attribute") - 1,
         COUNTIFS($C$2:C343, C343, $H$2:H343, H343, $J$2:J343, "Attribute")
      ),
   "00") &amp;
   IF(COUNTIFS($C$2:C343, C343, $K$2:K343, K343)&gt;1,
      "." &amp; COUNTIFS($C$2:C343, C343, $K$2:K343, K343) - 1,
      ""
   ),
"")</f>
        <v>16</v>
      </c>
      <c r="Q343" s="2" t="s">
        <v>5347</v>
      </c>
      <c r="R343" s="2" t="s">
        <v>5347</v>
      </c>
      <c r="S343" s="2" t="s">
        <v>2170</v>
      </c>
      <c r="U343" s="2" t="s">
        <v>2236</v>
      </c>
      <c r="V343" s="2" t="s">
        <v>2236</v>
      </c>
      <c r="W343" s="2" t="s">
        <v>2236</v>
      </c>
      <c r="Z343" s="2" t="s">
        <v>6759</v>
      </c>
      <c r="AA343" s="2" t="s">
        <v>6759</v>
      </c>
      <c r="AB343" s="2" t="s">
        <v>6759</v>
      </c>
      <c r="AC343" s="2" t="s">
        <v>6196</v>
      </c>
      <c r="AD343" s="2" t="s">
        <v>6196</v>
      </c>
      <c r="AE343" s="2" t="s">
        <v>2236</v>
      </c>
      <c r="AF343" s="2" t="s">
        <v>6761</v>
      </c>
      <c r="AG343" s="2" t="s">
        <v>6196</v>
      </c>
      <c r="AH343" s="2" t="s">
        <v>6791</v>
      </c>
      <c r="AI343" s="2" t="s">
        <v>6762</v>
      </c>
      <c r="AJ343" s="2" t="s">
        <v>6763</v>
      </c>
      <c r="AK343" s="2" t="s">
        <v>2236</v>
      </c>
      <c r="AL343" s="2" t="s">
        <v>2236</v>
      </c>
      <c r="AM343" s="2" t="s">
        <v>6196</v>
      </c>
    </row>
    <row r="344" spans="1:39" ht="15.95" hidden="1">
      <c r="A344" s="2">
        <v>103</v>
      </c>
      <c r="B344" s="2">
        <f t="shared" si="33"/>
        <v>4</v>
      </c>
      <c r="C344" s="2">
        <v>1113</v>
      </c>
      <c r="D344" s="2" t="s">
        <v>7452</v>
      </c>
      <c r="E344" s="2" t="s">
        <v>5478</v>
      </c>
      <c r="F344" s="2" t="s">
        <v>2554</v>
      </c>
      <c r="G344" s="2" t="str">
        <f t="shared" si="35"/>
        <v>2015</v>
      </c>
      <c r="H344" s="2" t="s">
        <v>2636</v>
      </c>
      <c r="I344" s="2" t="s">
        <v>7428</v>
      </c>
      <c r="J344" s="2" t="s">
        <v>6238</v>
      </c>
      <c r="K344" s="2" t="s">
        <v>7428</v>
      </c>
      <c r="L344" s="2" t="str">
        <f>IF(J344="Domain", TEXT(COUNTIF($J$2:J344, "Domain"), "00"), "")</f>
        <v/>
      </c>
      <c r="M344" s="2" t="str">
        <f>IF(J344="Sub-domain", "SD" &amp; TEXT(COUNTIF($J$2:J344, "Sub-domain"), "00"), "")</f>
        <v/>
      </c>
      <c r="N344" s="2" t="e">
        <f t="shared" si="34"/>
        <v>#N/A</v>
      </c>
      <c r="O344" s="2" t="str">
        <f>IF(J344="Domain",
   TEXT(
     COUNTIFS($J$2:J344, "Domain", $C$2:C344, C344),
   "00"),
"")</f>
        <v/>
      </c>
      <c r="P344" s="2" t="str">
        <f>IF(J344="Attribute",
   TEXT(
      IF(COUNTIFS($C$2:C344, C344, $K$2:K344, K344)&gt;1,
         COUNTIFS($C$2:C344, C344, $H$2:H344, H344, $J$2:J344, "Attribute") - 1,
         COUNTIFS($C$2:C344, C344, $H$2:H344, H344, $J$2:J344, "Attribute")
      ),
   "00") &amp;
   IF(COUNTIFS($C$2:C344, C344, $K$2:K344, K344)&gt;1,
      "." &amp; COUNTIFS($C$2:C344, C344, $K$2:K344, K344) - 1,
      ""
   ),
"")</f>
        <v>04</v>
      </c>
      <c r="Q344" s="2" t="s">
        <v>2643</v>
      </c>
      <c r="R344" s="2" t="s">
        <v>2643</v>
      </c>
      <c r="S344" s="2" t="s">
        <v>2170</v>
      </c>
      <c r="U344" s="2" t="s">
        <v>2236</v>
      </c>
      <c r="V344" s="2" t="s">
        <v>2236</v>
      </c>
      <c r="W344" s="2" t="s">
        <v>2236</v>
      </c>
      <c r="Z344" s="2" t="s">
        <v>6759</v>
      </c>
      <c r="AA344" s="2" t="s">
        <v>6759</v>
      </c>
      <c r="AB344" s="2" t="s">
        <v>6759</v>
      </c>
      <c r="AC344" s="2" t="s">
        <v>2636</v>
      </c>
      <c r="AD344" s="2" t="s">
        <v>6621</v>
      </c>
      <c r="AE344" s="2" t="s">
        <v>6760</v>
      </c>
      <c r="AF344" s="2" t="s">
        <v>6761</v>
      </c>
      <c r="AG344" s="2" t="s">
        <v>6196</v>
      </c>
      <c r="AH344" s="2" t="s">
        <v>6196</v>
      </c>
      <c r="AI344" s="2" t="s">
        <v>6762</v>
      </c>
      <c r="AJ344" s="2" t="s">
        <v>6763</v>
      </c>
      <c r="AK344" s="2" t="s">
        <v>2236</v>
      </c>
      <c r="AL344" s="2" t="s">
        <v>2236</v>
      </c>
      <c r="AM344" s="2" t="s">
        <v>6196</v>
      </c>
    </row>
    <row r="345" spans="1:39" ht="15.95" hidden="1" customHeight="1">
      <c r="A345" s="2">
        <v>113</v>
      </c>
      <c r="B345" s="2">
        <f t="shared" si="33"/>
        <v>5</v>
      </c>
      <c r="C345" s="2">
        <v>1170</v>
      </c>
      <c r="D345" s="2" t="s">
        <v>7453</v>
      </c>
      <c r="E345" s="2" t="s">
        <v>5589</v>
      </c>
      <c r="F345" s="2" t="s">
        <v>2227</v>
      </c>
      <c r="G345" s="2" t="str">
        <f t="shared" si="35"/>
        <v>2015</v>
      </c>
      <c r="H345" s="2" t="s">
        <v>2236</v>
      </c>
      <c r="I345" s="2" t="s">
        <v>7428</v>
      </c>
      <c r="J345" s="2" t="s">
        <v>6238</v>
      </c>
      <c r="K345" s="2" t="s">
        <v>7428</v>
      </c>
      <c r="L345" s="2" t="str">
        <f>IF(J345="Domain", TEXT(COUNTIF($J$2:J345, "Domain"), "00"), "")</f>
        <v/>
      </c>
      <c r="M345" s="2" t="str">
        <f>IF(J345="Sub-domain", "SD" &amp; TEXT(COUNTIF($J$2:J345, "Sub-domain"), "00"), "")</f>
        <v/>
      </c>
      <c r="N345" s="2" t="e">
        <f t="shared" si="34"/>
        <v>#N/A</v>
      </c>
      <c r="O345" s="2" t="str">
        <f>IF(J345="Domain",
   TEXT(
     COUNTIFS($J$2:J345, "Domain", $C$2:C345, C345),
   "00"),
"")</f>
        <v/>
      </c>
      <c r="P345" s="2" t="str">
        <f>IF(J345="Attribute",
   TEXT(
      IF(COUNTIFS($C$2:C345, C345, $K$2:K345, K345)&gt;1,
         COUNTIFS($C$2:C345, C345, $H$2:H345, H345, $J$2:J345, "Attribute") - 1,
         COUNTIFS($C$2:C345, C345, $H$2:H345, H345, $J$2:J345, "Attribute")
      ),
   "00") &amp;
   IF(COUNTIFS($C$2:C345, C345, $K$2:K345, K345)&gt;1,
      "." &amp; COUNTIFS($C$2:C345, C345, $K$2:K345, K345) - 1,
      ""
   ),
"")</f>
        <v>11</v>
      </c>
      <c r="Q345" s="2" t="s">
        <v>2273</v>
      </c>
      <c r="R345" s="2" t="s">
        <v>2273</v>
      </c>
      <c r="S345" s="2" t="s">
        <v>2170</v>
      </c>
      <c r="U345" s="2" t="s">
        <v>2236</v>
      </c>
      <c r="V345" s="2" t="s">
        <v>2274</v>
      </c>
      <c r="W345" s="2" t="s">
        <v>2236</v>
      </c>
      <c r="Z345" s="2" t="s">
        <v>6759</v>
      </c>
      <c r="AA345" s="2" t="s">
        <v>6759</v>
      </c>
      <c r="AB345" s="2" t="s">
        <v>6759</v>
      </c>
      <c r="AC345" s="2" t="s">
        <v>2636</v>
      </c>
      <c r="AD345" s="2" t="s">
        <v>6621</v>
      </c>
      <c r="AE345" s="2" t="s">
        <v>6760</v>
      </c>
      <c r="AF345" s="2" t="s">
        <v>6761</v>
      </c>
      <c r="AG345" s="2" t="s">
        <v>6196</v>
      </c>
      <c r="AH345" s="2" t="s">
        <v>6196</v>
      </c>
      <c r="AI345" s="2" t="s">
        <v>6762</v>
      </c>
      <c r="AJ345" s="2" t="s">
        <v>6763</v>
      </c>
      <c r="AK345" s="2" t="s">
        <v>2236</v>
      </c>
      <c r="AL345" s="2" t="s">
        <v>2236</v>
      </c>
      <c r="AM345" s="2" t="s">
        <v>6196</v>
      </c>
    </row>
    <row r="346" spans="1:39" ht="15.95" hidden="1">
      <c r="A346" s="2">
        <v>114</v>
      </c>
      <c r="B346" s="2">
        <f t="shared" si="33"/>
        <v>5</v>
      </c>
      <c r="C346" s="2">
        <v>1071</v>
      </c>
      <c r="D346" s="2" t="s">
        <v>7454</v>
      </c>
      <c r="E346" s="2" t="s">
        <v>5970</v>
      </c>
      <c r="F346" s="2" t="s">
        <v>2573</v>
      </c>
      <c r="G346" s="2" t="str">
        <f t="shared" si="35"/>
        <v>2015</v>
      </c>
      <c r="H346" s="2" t="s">
        <v>2597</v>
      </c>
      <c r="I346" s="2" t="s">
        <v>7428</v>
      </c>
      <c r="J346" s="2" t="s">
        <v>6238</v>
      </c>
      <c r="K346" s="2" t="s">
        <v>7428</v>
      </c>
      <c r="L346" s="2" t="str">
        <f>IF(J346="Domain", TEXT(COUNTIF($J$2:J346, "Domain"), "00"), "")</f>
        <v/>
      </c>
      <c r="M346" s="2" t="str">
        <f>IF(J346="Sub-domain", "SD" &amp; TEXT(COUNTIF($J$2:J346, "Sub-domain"), "00"), "")</f>
        <v/>
      </c>
      <c r="N346" s="2" t="e">
        <f t="shared" si="34"/>
        <v>#N/A</v>
      </c>
      <c r="O346" s="2" t="str">
        <f>IF(J346="Domain",
   TEXT(
     COUNTIFS($J$2:J346, "Domain", $C$2:C346, C346),
   "00"),
"")</f>
        <v/>
      </c>
      <c r="P346" s="2" t="str">
        <f>IF(J346="Attribute",
   TEXT(
      IF(COUNTIFS($C$2:C346, C346, $K$2:K346, K346)&gt;1,
         COUNTIFS($C$2:C346, C346, $H$2:H346, H346, $J$2:J346, "Attribute") - 1,
         COUNTIFS($C$2:C346, C346, $H$2:H346, H346, $J$2:J346, "Attribute")
      ),
   "00") &amp;
   IF(COUNTIFS($C$2:C346, C346, $K$2:K346, K346)&gt;1,
      "." &amp; COUNTIFS($C$2:C346, C346, $K$2:K346, K346) - 1,
      ""
   ),
"")</f>
        <v>01</v>
      </c>
      <c r="Q346" s="2" t="s">
        <v>2603</v>
      </c>
      <c r="R346" s="2" t="s">
        <v>2603</v>
      </c>
      <c r="S346" s="2" t="s">
        <v>2170</v>
      </c>
      <c r="U346" s="2" t="s">
        <v>2604</v>
      </c>
      <c r="V346" s="2" t="s">
        <v>2236</v>
      </c>
      <c r="W346" s="2" t="s">
        <v>2236</v>
      </c>
      <c r="Z346" s="2" t="s">
        <v>6759</v>
      </c>
      <c r="AA346" s="2" t="s">
        <v>6759</v>
      </c>
      <c r="AB346" s="2" t="s">
        <v>6759</v>
      </c>
      <c r="AC346" s="2" t="s">
        <v>2636</v>
      </c>
      <c r="AD346" s="2" t="s">
        <v>6621</v>
      </c>
      <c r="AE346" s="2" t="s">
        <v>6760</v>
      </c>
      <c r="AF346" s="2" t="s">
        <v>6761</v>
      </c>
      <c r="AG346" s="2" t="s">
        <v>6196</v>
      </c>
      <c r="AH346" s="2" t="s">
        <v>6196</v>
      </c>
      <c r="AI346" s="2" t="s">
        <v>6762</v>
      </c>
      <c r="AJ346" s="2" t="s">
        <v>6763</v>
      </c>
      <c r="AK346" s="2" t="s">
        <v>2236</v>
      </c>
      <c r="AL346" s="2" t="s">
        <v>2236</v>
      </c>
      <c r="AM346" s="2" t="s">
        <v>6196</v>
      </c>
    </row>
    <row r="347" spans="1:39" ht="15.95" hidden="1" customHeight="1">
      <c r="A347" s="2">
        <v>115</v>
      </c>
      <c r="B347" s="2">
        <f t="shared" si="33"/>
        <v>5</v>
      </c>
      <c r="C347" s="2">
        <v>890</v>
      </c>
      <c r="D347" s="2" t="s">
        <v>7455</v>
      </c>
      <c r="E347" s="2" t="s">
        <v>5695</v>
      </c>
      <c r="F347" s="2" t="s">
        <v>3504</v>
      </c>
      <c r="G347" s="2" t="str">
        <f t="shared" si="35"/>
        <v>2017</v>
      </c>
      <c r="H347" s="2" t="s">
        <v>2236</v>
      </c>
      <c r="I347" s="2" t="s">
        <v>7428</v>
      </c>
      <c r="J347" s="2" t="s">
        <v>6238</v>
      </c>
      <c r="K347" s="2" t="s">
        <v>7428</v>
      </c>
      <c r="L347" s="2" t="str">
        <f>IF(J347="Domain", TEXT(COUNTIF($J$2:J347, "Domain"), "00"), "")</f>
        <v/>
      </c>
      <c r="M347" s="2" t="str">
        <f>IF(J347="Sub-domain", "SD" &amp; TEXT(COUNTIF($J$2:J347, "Sub-domain"), "00"), "")</f>
        <v/>
      </c>
      <c r="N347" s="2" t="e">
        <f t="shared" si="34"/>
        <v>#N/A</v>
      </c>
      <c r="O347" s="2" t="str">
        <f>IF(J347="Domain",
   TEXT(
     COUNTIFS($J$2:J347, "Domain", $C$2:C347, C347),
   "00"),
"")</f>
        <v/>
      </c>
      <c r="P347" s="2" t="str">
        <f>IF(J347="Attribute",
   TEXT(
      IF(COUNTIFS($C$2:C347, C347, $K$2:K347, K347)&gt;1,
         COUNTIFS($C$2:C347, C347, $H$2:H347, H347, $J$2:J347, "Attribute") - 1,
         COUNTIFS($C$2:C347, C347, $H$2:H347, H347, $J$2:J347, "Attribute")
      ),
   "00") &amp;
   IF(COUNTIFS($C$2:C347, C347, $K$2:K347, K347)&gt;1,
      "." &amp; COUNTIFS($C$2:C347, C347, $K$2:K347, K347) - 1,
      ""
   ),
"")</f>
        <v>04</v>
      </c>
      <c r="Q347" s="2" t="s">
        <v>3537</v>
      </c>
      <c r="R347" s="2" t="s">
        <v>3537</v>
      </c>
      <c r="S347" s="2" t="s">
        <v>2170</v>
      </c>
      <c r="U347" s="2" t="s">
        <v>2236</v>
      </c>
      <c r="V347" s="2" t="s">
        <v>3538</v>
      </c>
      <c r="W347" s="2" t="s">
        <v>2236</v>
      </c>
      <c r="Z347" s="2" t="s">
        <v>6759</v>
      </c>
      <c r="AA347" s="2" t="s">
        <v>6759</v>
      </c>
      <c r="AB347" s="2" t="s">
        <v>6759</v>
      </c>
      <c r="AC347" s="2" t="s">
        <v>2636</v>
      </c>
      <c r="AD347" s="2" t="s">
        <v>6621</v>
      </c>
      <c r="AE347" s="2" t="s">
        <v>6760</v>
      </c>
      <c r="AF347" s="2" t="s">
        <v>6761</v>
      </c>
      <c r="AG347" s="2" t="s">
        <v>6196</v>
      </c>
      <c r="AH347" s="2" t="s">
        <v>6196</v>
      </c>
      <c r="AI347" s="2" t="s">
        <v>6762</v>
      </c>
      <c r="AJ347" s="2" t="s">
        <v>6763</v>
      </c>
      <c r="AK347" s="2" t="s">
        <v>2236</v>
      </c>
      <c r="AL347" s="2" t="s">
        <v>2236</v>
      </c>
      <c r="AM347" s="2" t="s">
        <v>6196</v>
      </c>
    </row>
    <row r="348" spans="1:39" ht="15.95" hidden="1" customHeight="1">
      <c r="A348" s="2">
        <v>130</v>
      </c>
      <c r="B348" s="2">
        <f t="shared" si="33"/>
        <v>7</v>
      </c>
      <c r="C348" s="2">
        <v>718</v>
      </c>
      <c r="D348" s="2" t="s">
        <v>7456</v>
      </c>
      <c r="E348" s="2" t="s">
        <v>5313</v>
      </c>
      <c r="F348" s="2" t="s">
        <v>3429</v>
      </c>
      <c r="G348" s="2" t="str">
        <f t="shared" si="35"/>
        <v>2018</v>
      </c>
      <c r="H348" s="2" t="s">
        <v>2236</v>
      </c>
      <c r="I348" s="2" t="s">
        <v>7428</v>
      </c>
      <c r="J348" s="2" t="s">
        <v>6238</v>
      </c>
      <c r="K348" s="2" t="s">
        <v>7428</v>
      </c>
      <c r="L348" s="2" t="str">
        <f>IF(J348="Domain", TEXT(COUNTIF($J$2:J348, "Domain"), "00"), "")</f>
        <v/>
      </c>
      <c r="M348" s="2" t="str">
        <f>IF(J348="Sub-domain", "SD" &amp; TEXT(COUNTIF($J$2:J348, "Sub-domain"), "00"), "")</f>
        <v/>
      </c>
      <c r="N348" s="2" t="e">
        <f t="shared" si="34"/>
        <v>#N/A</v>
      </c>
      <c r="O348" s="2" t="str">
        <f>IF(J348="Domain",
   TEXT(
     COUNTIFS($J$2:J348, "Domain", $C$2:C348, C348),
   "00"),
"")</f>
        <v/>
      </c>
      <c r="P348" s="2" t="str">
        <f>IF(J348="Attribute",
   TEXT(
      IF(COUNTIFS($C$2:C348, C348, $K$2:K348, K348)&gt;1,
         COUNTIFS($C$2:C348, C348, $H$2:H348, H348, $J$2:J348, "Attribute") - 1,
         COUNTIFS($C$2:C348, C348, $H$2:H348, H348, $J$2:J348, "Attribute")
      ),
   "00") &amp;
   IF(COUNTIFS($C$2:C348, C348, $K$2:K348, K348)&gt;1,
      "." &amp; COUNTIFS($C$2:C348, C348, $K$2:K348, K348) - 1,
      ""
   ),
"")</f>
        <v>03</v>
      </c>
      <c r="Q348" s="2" t="s">
        <v>3457</v>
      </c>
      <c r="R348" s="2" t="s">
        <v>7457</v>
      </c>
      <c r="S348" s="2" t="s">
        <v>2170</v>
      </c>
      <c r="U348" s="2" t="s">
        <v>5325</v>
      </c>
      <c r="V348" s="2" t="s">
        <v>3459</v>
      </c>
      <c r="W348" s="2" t="s">
        <v>5326</v>
      </c>
      <c r="Z348" s="2" t="s">
        <v>6759</v>
      </c>
      <c r="AA348" s="2" t="s">
        <v>6759</v>
      </c>
      <c r="AB348" s="2" t="s">
        <v>6759</v>
      </c>
      <c r="AC348" s="2" t="s">
        <v>2636</v>
      </c>
      <c r="AD348" s="2" t="s">
        <v>6621</v>
      </c>
      <c r="AE348" s="2" t="s">
        <v>6760</v>
      </c>
      <c r="AF348" s="2" t="s">
        <v>6761</v>
      </c>
      <c r="AG348" s="2" t="s">
        <v>6196</v>
      </c>
      <c r="AH348" s="2" t="s">
        <v>6196</v>
      </c>
      <c r="AI348" s="2" t="s">
        <v>6762</v>
      </c>
      <c r="AJ348" s="2" t="s">
        <v>6763</v>
      </c>
      <c r="AK348" s="2" t="s">
        <v>2236</v>
      </c>
      <c r="AL348" s="2" t="s">
        <v>2236</v>
      </c>
      <c r="AM348" s="2" t="s">
        <v>6196</v>
      </c>
    </row>
    <row r="349" spans="1:39" ht="15.95" hidden="1">
      <c r="A349" s="2">
        <v>116</v>
      </c>
      <c r="B349" s="2">
        <f t="shared" si="33"/>
        <v>5</v>
      </c>
      <c r="C349" s="2">
        <v>715</v>
      </c>
      <c r="D349" s="2" t="s">
        <v>7458</v>
      </c>
      <c r="E349" s="2" t="s">
        <v>5805</v>
      </c>
      <c r="F349" s="2" t="s">
        <v>2446</v>
      </c>
      <c r="G349" s="2" t="str">
        <f t="shared" si="35"/>
        <v>2018</v>
      </c>
      <c r="H349" s="2" t="s">
        <v>7459</v>
      </c>
      <c r="I349" s="2" t="s">
        <v>7428</v>
      </c>
      <c r="J349" s="2" t="s">
        <v>6238</v>
      </c>
      <c r="K349" s="2" t="s">
        <v>7428</v>
      </c>
      <c r="L349" s="2" t="str">
        <f>IF(J349="Domain", TEXT(COUNTIF($J$2:J349, "Domain"), "00"), "")</f>
        <v/>
      </c>
      <c r="M349" s="2" t="str">
        <f>IF(J349="Sub-domain", "SD" &amp; TEXT(COUNTIF($J$2:J349, "Sub-domain"), "00"), "")</f>
        <v/>
      </c>
      <c r="N349" s="2" t="e">
        <f t="shared" si="34"/>
        <v>#N/A</v>
      </c>
      <c r="O349" s="2" t="str">
        <f>IF(J349="Domain",
   TEXT(
     COUNTIFS($J$2:J349, "Domain", $C$2:C349, C349),
   "00"),
"")</f>
        <v/>
      </c>
      <c r="P349" s="2" t="str">
        <f>IF(J349="Attribute",
   TEXT(
      IF(COUNTIFS($C$2:C349, C349, $K$2:K349, K349)&gt;1,
         COUNTIFS($C$2:C349, C349, $H$2:H349, H349, $J$2:J349, "Attribute") - 1,
         COUNTIFS($C$2:C349, C349, $H$2:H349, H349, $J$2:J349, "Attribute")
      ),
   "00") &amp;
   IF(COUNTIFS($C$2:C349, C349, $K$2:K349, K349)&gt;1,
      "." &amp; COUNTIFS($C$2:C349, C349, $K$2:K349, K349) - 1,
      ""
   ),
"")</f>
        <v>01</v>
      </c>
      <c r="Q349" s="2" t="s">
        <v>5815</v>
      </c>
      <c r="R349" s="2" t="s">
        <v>5815</v>
      </c>
      <c r="S349" s="2" t="s">
        <v>2170</v>
      </c>
      <c r="U349" s="2" t="s">
        <v>2236</v>
      </c>
      <c r="V349" s="2" t="s">
        <v>5816</v>
      </c>
      <c r="W349" s="2" t="s">
        <v>2236</v>
      </c>
      <c r="Z349" s="2" t="s">
        <v>6759</v>
      </c>
      <c r="AA349" s="2" t="s">
        <v>6759</v>
      </c>
      <c r="AB349" s="2" t="s">
        <v>6759</v>
      </c>
      <c r="AC349" s="2" t="s">
        <v>2636</v>
      </c>
      <c r="AD349" s="2" t="s">
        <v>6621</v>
      </c>
      <c r="AE349" s="2" t="s">
        <v>6760</v>
      </c>
      <c r="AF349" s="2" t="s">
        <v>6761</v>
      </c>
      <c r="AG349" s="2" t="s">
        <v>6196</v>
      </c>
      <c r="AH349" s="2" t="s">
        <v>6196</v>
      </c>
      <c r="AI349" s="2" t="s">
        <v>6762</v>
      </c>
      <c r="AJ349" s="2" t="s">
        <v>6763</v>
      </c>
      <c r="AK349" s="2" t="s">
        <v>2236</v>
      </c>
      <c r="AL349" s="2" t="s">
        <v>2236</v>
      </c>
      <c r="AM349" s="2" t="s">
        <v>6196</v>
      </c>
    </row>
    <row r="350" spans="1:39" ht="15.95" hidden="1">
      <c r="A350" s="2">
        <v>104</v>
      </c>
      <c r="B350" s="2">
        <f t="shared" si="33"/>
        <v>4</v>
      </c>
      <c r="C350" s="2">
        <v>132</v>
      </c>
      <c r="D350" s="2" t="s">
        <v>7460</v>
      </c>
      <c r="E350" s="2" t="s">
        <v>6673</v>
      </c>
      <c r="F350" s="2" t="s">
        <v>3160</v>
      </c>
      <c r="G350" s="2" t="str">
        <f t="shared" si="35"/>
        <v>2020</v>
      </c>
      <c r="H350" s="2" t="s">
        <v>2236</v>
      </c>
      <c r="I350" s="2" t="s">
        <v>7428</v>
      </c>
      <c r="J350" s="2" t="s">
        <v>6238</v>
      </c>
      <c r="K350" s="2" t="s">
        <v>7428</v>
      </c>
      <c r="L350" s="2" t="str">
        <f>IF(J350="Domain", TEXT(COUNTIF($J$2:J350, "Domain"), "00"), "")</f>
        <v/>
      </c>
      <c r="M350" s="2" t="str">
        <f>IF(J350="Sub-domain", "SD" &amp; TEXT(COUNTIF($J$2:J350, "Sub-domain"), "00"), "")</f>
        <v/>
      </c>
      <c r="N350" s="2" t="e">
        <f t="shared" si="34"/>
        <v>#N/A</v>
      </c>
      <c r="O350" s="2" t="str">
        <f>IF(J350="Domain",
   TEXT(
     COUNTIFS($J$2:J350, "Domain", $C$2:C350, C350),
   "00"),
"")</f>
        <v/>
      </c>
      <c r="P350" s="2" t="str">
        <f>IF(J350="Attribute",
   TEXT(
      IF(COUNTIFS($C$2:C350, C350, $K$2:K350, K350)&gt;1,
         COUNTIFS($C$2:C350, C350, $H$2:H350, H350, $J$2:J350, "Attribute") - 1,
         COUNTIFS($C$2:C350, C350, $H$2:H350, H350, $J$2:J350, "Attribute")
      ),
   "00") &amp;
   IF(COUNTIFS($C$2:C350, C350, $K$2:K350, K350)&gt;1,
      "." &amp; COUNTIFS($C$2:C350, C350, $K$2:K350, K350) - 1,
      ""
   ),
"")</f>
        <v>03</v>
      </c>
      <c r="Q350" s="2" t="s">
        <v>3174</v>
      </c>
      <c r="R350" s="2" t="s">
        <v>3174</v>
      </c>
      <c r="S350" s="2" t="s">
        <v>2170</v>
      </c>
      <c r="U350" s="2" t="s">
        <v>2236</v>
      </c>
      <c r="V350" s="2" t="s">
        <v>2236</v>
      </c>
      <c r="W350" s="2" t="s">
        <v>2236</v>
      </c>
      <c r="Z350" s="2" t="s">
        <v>6759</v>
      </c>
      <c r="AA350" s="2" t="s">
        <v>6759</v>
      </c>
      <c r="AB350" s="2" t="s">
        <v>6759</v>
      </c>
      <c r="AC350" s="2" t="s">
        <v>2636</v>
      </c>
      <c r="AD350" s="2" t="s">
        <v>6621</v>
      </c>
      <c r="AE350" s="2" t="s">
        <v>6760</v>
      </c>
      <c r="AF350" s="2" t="s">
        <v>6761</v>
      </c>
      <c r="AG350" s="2" t="s">
        <v>6196</v>
      </c>
      <c r="AH350" s="2" t="s">
        <v>6196</v>
      </c>
      <c r="AI350" s="2" t="s">
        <v>6762</v>
      </c>
      <c r="AJ350" s="2" t="s">
        <v>6763</v>
      </c>
      <c r="AK350" s="2" t="s">
        <v>2236</v>
      </c>
      <c r="AL350" s="2" t="s">
        <v>2236</v>
      </c>
      <c r="AM350" s="2" t="s">
        <v>6196</v>
      </c>
    </row>
    <row r="351" spans="1:39" ht="15.95" hidden="1">
      <c r="A351" s="2">
        <v>109</v>
      </c>
      <c r="B351" s="2">
        <f t="shared" si="33"/>
        <v>5</v>
      </c>
      <c r="C351" s="2">
        <v>3257</v>
      </c>
      <c r="D351" s="2" t="s">
        <v>7461</v>
      </c>
      <c r="E351" s="2" t="s">
        <v>5631</v>
      </c>
      <c r="F351" s="2" t="s">
        <v>4239</v>
      </c>
      <c r="G351" s="2" t="str">
        <f t="shared" si="35"/>
        <v>2021</v>
      </c>
      <c r="H351" s="2" t="s">
        <v>2236</v>
      </c>
      <c r="I351" s="2" t="s">
        <v>7428</v>
      </c>
      <c r="J351" s="2" t="s">
        <v>6238</v>
      </c>
      <c r="K351" s="2" t="s">
        <v>7428</v>
      </c>
      <c r="L351" s="2" t="str">
        <f>IF(J351="Domain", TEXT(COUNTIF($J$2:J351, "Domain"), "00"), "")</f>
        <v/>
      </c>
      <c r="M351" s="2" t="str">
        <f>IF(J351="Sub-domain", "SD" &amp; TEXT(COUNTIF($J$2:J351, "Sub-domain"), "00"), "")</f>
        <v/>
      </c>
      <c r="N351" s="2" t="e">
        <f t="shared" si="34"/>
        <v>#N/A</v>
      </c>
      <c r="O351" s="2" t="str">
        <f>IF(J351="Domain",
   TEXT(
     COUNTIFS($J$2:J351, "Domain", $C$2:C351, C351),
   "00"),
"")</f>
        <v/>
      </c>
      <c r="P351" s="2" t="str">
        <f>IF(J351="Attribute",
   TEXT(
      IF(COUNTIFS($C$2:C351, C351, $K$2:K351, K351)&gt;1,
         COUNTIFS($C$2:C351, C351, $H$2:H351, H351, $J$2:J351, "Attribute") - 1,
         COUNTIFS($C$2:C351, C351, $H$2:H351, H351, $J$2:J351, "Attribute")
      ),
   "00") &amp;
   IF(COUNTIFS($C$2:C351, C351, $K$2:K351, K351)&gt;1,
      "." &amp; COUNTIFS($C$2:C351, C351, $K$2:K351, K351) - 1,
      ""
   ),
"")</f>
        <v>02</v>
      </c>
      <c r="Q351" s="2" t="s">
        <v>4252</v>
      </c>
      <c r="R351" s="2" t="s">
        <v>4252</v>
      </c>
      <c r="S351" s="2" t="s">
        <v>2170</v>
      </c>
      <c r="U351" s="2" t="s">
        <v>2236</v>
      </c>
      <c r="V351" s="2" t="s">
        <v>2236</v>
      </c>
      <c r="W351" s="2" t="s">
        <v>5632</v>
      </c>
      <c r="Z351" s="2" t="s">
        <v>6759</v>
      </c>
      <c r="AA351" s="2" t="s">
        <v>6759</v>
      </c>
      <c r="AB351" s="2" t="s">
        <v>6759</v>
      </c>
      <c r="AC351" s="2" t="s">
        <v>2636</v>
      </c>
      <c r="AD351" s="2" t="s">
        <v>6621</v>
      </c>
      <c r="AE351" s="2" t="s">
        <v>6760</v>
      </c>
      <c r="AF351" s="2" t="s">
        <v>6761</v>
      </c>
      <c r="AG351" s="2" t="s">
        <v>6196</v>
      </c>
      <c r="AH351" s="2" t="s">
        <v>6196</v>
      </c>
      <c r="AI351" s="2" t="s">
        <v>6762</v>
      </c>
      <c r="AJ351" s="2" t="s">
        <v>6763</v>
      </c>
      <c r="AK351" s="2" t="s">
        <v>2236</v>
      </c>
      <c r="AL351" s="2" t="s">
        <v>2236</v>
      </c>
      <c r="AM351" s="2" t="s">
        <v>6196</v>
      </c>
    </row>
    <row r="352" spans="1:39" ht="15.95" hidden="1" customHeight="1">
      <c r="A352" s="2">
        <v>121</v>
      </c>
      <c r="B352" s="2">
        <f t="shared" si="33"/>
        <v>5</v>
      </c>
      <c r="C352" s="2">
        <v>223</v>
      </c>
      <c r="D352" s="2" t="s">
        <v>7462</v>
      </c>
      <c r="E352" s="2" t="s">
        <v>6145</v>
      </c>
      <c r="F352" s="2" t="s">
        <v>6146</v>
      </c>
      <c r="G352" s="2" t="str">
        <f t="shared" si="35"/>
        <v>2021</v>
      </c>
      <c r="H352" s="2" t="s">
        <v>6170</v>
      </c>
      <c r="I352" s="2" t="s">
        <v>7428</v>
      </c>
      <c r="J352" s="2" t="s">
        <v>6238</v>
      </c>
      <c r="K352" s="2" t="s">
        <v>7428</v>
      </c>
      <c r="L352" s="2" t="str">
        <f>IF(J352="Domain", TEXT(COUNTIF($J$2:J352, "Domain"), "00"), "")</f>
        <v/>
      </c>
      <c r="M352" s="2" t="str">
        <f>IF(J352="Sub-domain", "SD" &amp; TEXT(COUNTIF($J$2:J352, "Sub-domain"), "00"), "")</f>
        <v/>
      </c>
      <c r="N352" s="2" t="e">
        <f t="shared" si="34"/>
        <v>#N/A</v>
      </c>
      <c r="O352" s="2" t="str">
        <f>IF(J352="Domain",
   TEXT(
     COUNTIFS($J$2:J352, "Domain", $C$2:C352, C352),
   "00"),
"")</f>
        <v/>
      </c>
      <c r="P352" s="2" t="str">
        <f>IF(J352="Attribute",
   TEXT(
      IF(COUNTIFS($C$2:C352, C352, $K$2:K352, K352)&gt;1,
         COUNTIFS($C$2:C352, C352, $H$2:H352, H352, $J$2:J352, "Attribute") - 1,
         COUNTIFS($C$2:C352, C352, $H$2:H352, H352, $J$2:J352, "Attribute")
      ),
   "00") &amp;
   IF(COUNTIFS($C$2:C352, C352, $K$2:K352, K352)&gt;1,
      "." &amp; COUNTIFS($C$2:C352, C352, $K$2:K352, K352) - 1,
      ""
   ),
"")</f>
        <v>06</v>
      </c>
      <c r="Q352" s="2" t="s">
        <v>6176</v>
      </c>
      <c r="R352" s="2" t="s">
        <v>6176</v>
      </c>
      <c r="S352" s="2" t="s">
        <v>2170</v>
      </c>
      <c r="U352" s="2" t="s">
        <v>2236</v>
      </c>
      <c r="V352" s="2" t="s">
        <v>2236</v>
      </c>
      <c r="W352" s="2" t="s">
        <v>6173</v>
      </c>
      <c r="Z352" s="2" t="s">
        <v>6759</v>
      </c>
      <c r="AA352" s="2" t="s">
        <v>6759</v>
      </c>
      <c r="AB352" s="2" t="s">
        <v>6759</v>
      </c>
      <c r="AC352" s="2" t="s">
        <v>2636</v>
      </c>
      <c r="AD352" s="2" t="s">
        <v>6621</v>
      </c>
      <c r="AE352" s="2" t="s">
        <v>6760</v>
      </c>
      <c r="AF352" s="2" t="s">
        <v>6761</v>
      </c>
      <c r="AG352" s="2" t="s">
        <v>6196</v>
      </c>
      <c r="AH352" s="2" t="s">
        <v>6196</v>
      </c>
      <c r="AI352" s="2" t="s">
        <v>6762</v>
      </c>
      <c r="AJ352" s="2" t="s">
        <v>6763</v>
      </c>
      <c r="AK352" s="2" t="s">
        <v>2236</v>
      </c>
      <c r="AL352" s="2" t="s">
        <v>2236</v>
      </c>
      <c r="AM352" s="2" t="s">
        <v>6196</v>
      </c>
    </row>
    <row r="353" spans="1:39" ht="15.95" hidden="1" customHeight="1">
      <c r="A353" s="2">
        <v>119</v>
      </c>
      <c r="B353" s="2">
        <f t="shared" si="33"/>
        <v>5</v>
      </c>
      <c r="C353" s="2">
        <v>105</v>
      </c>
      <c r="D353" s="2" t="s">
        <v>7463</v>
      </c>
      <c r="E353" s="2" t="s">
        <v>5745</v>
      </c>
      <c r="F353" s="2" t="s">
        <v>3028</v>
      </c>
      <c r="G353" s="2" t="str">
        <f t="shared" si="35"/>
        <v>2022</v>
      </c>
      <c r="H353" s="2" t="s">
        <v>2236</v>
      </c>
      <c r="I353" s="2" t="s">
        <v>7428</v>
      </c>
      <c r="J353" s="2" t="s">
        <v>6238</v>
      </c>
      <c r="K353" s="2" t="s">
        <v>7428</v>
      </c>
      <c r="L353" s="2" t="str">
        <f>IF(J353="Domain", TEXT(COUNTIF($J$2:J353, "Domain"), "00"), "")</f>
        <v/>
      </c>
      <c r="M353" s="2" t="str">
        <f>IF(J353="Sub-domain", "SD" &amp; TEXT(COUNTIF($J$2:J353, "Sub-domain"), "00"), "")</f>
        <v/>
      </c>
      <c r="N353" s="2" t="e">
        <f t="shared" si="34"/>
        <v>#N/A</v>
      </c>
      <c r="O353" s="2" t="str">
        <f>IF(J353="Domain",
   TEXT(
     COUNTIFS($J$2:J353, "Domain", $C$2:C353, C353),
   "00"),
"")</f>
        <v/>
      </c>
      <c r="P353" s="2" t="str">
        <f>IF(J353="Attribute",
   TEXT(
      IF(COUNTIFS($C$2:C353, C353, $K$2:K353, K353)&gt;1,
         COUNTIFS($C$2:C353, C353, $H$2:H353, H353, $J$2:J353, "Attribute") - 1,
         COUNTIFS($C$2:C353, C353, $H$2:H353, H353, $J$2:J353, "Attribute")
      ),
   "00") &amp;
   IF(COUNTIFS($C$2:C353, C353, $K$2:K353, K353)&gt;1,
      "." &amp; COUNTIFS($C$2:C353, C353, $K$2:K353, K353) - 1,
      ""
   ),
"")</f>
        <v>03</v>
      </c>
      <c r="Q353" s="2" t="s">
        <v>3047</v>
      </c>
      <c r="R353" s="2" t="s">
        <v>3047</v>
      </c>
      <c r="S353" s="2" t="s">
        <v>2170</v>
      </c>
      <c r="U353" s="2" t="s">
        <v>2236</v>
      </c>
      <c r="V353" s="2" t="s">
        <v>5751</v>
      </c>
      <c r="W353" s="2" t="s">
        <v>2236</v>
      </c>
      <c r="Z353" s="2" t="s">
        <v>6759</v>
      </c>
      <c r="AA353" s="2" t="s">
        <v>6759</v>
      </c>
      <c r="AB353" s="2" t="s">
        <v>6759</v>
      </c>
      <c r="AC353" s="2" t="s">
        <v>2636</v>
      </c>
      <c r="AD353" s="2" t="s">
        <v>6621</v>
      </c>
      <c r="AE353" s="2" t="s">
        <v>6760</v>
      </c>
      <c r="AF353" s="2" t="s">
        <v>6761</v>
      </c>
      <c r="AG353" s="2" t="s">
        <v>6196</v>
      </c>
      <c r="AH353" s="2" t="s">
        <v>6196</v>
      </c>
      <c r="AI353" s="2" t="s">
        <v>6762</v>
      </c>
      <c r="AJ353" s="2" t="s">
        <v>6763</v>
      </c>
      <c r="AK353" s="2" t="s">
        <v>2236</v>
      </c>
      <c r="AL353" s="2" t="s">
        <v>2236</v>
      </c>
      <c r="AM353" s="2" t="s">
        <v>6196</v>
      </c>
    </row>
    <row r="354" spans="1:39" ht="15.95" hidden="1" customHeight="1">
      <c r="A354" s="2">
        <v>117</v>
      </c>
      <c r="B354" s="2">
        <f t="shared" si="33"/>
        <v>5</v>
      </c>
      <c r="C354" s="2">
        <v>193</v>
      </c>
      <c r="D354" s="2" t="s">
        <v>7464</v>
      </c>
      <c r="E354" s="2" t="s">
        <v>5767</v>
      </c>
      <c r="F354" s="2" t="s">
        <v>3276</v>
      </c>
      <c r="G354" s="2" t="str">
        <f t="shared" si="35"/>
        <v>2022</v>
      </c>
      <c r="H354" s="2" t="s">
        <v>2236</v>
      </c>
      <c r="I354" s="2" t="s">
        <v>7428</v>
      </c>
      <c r="J354" s="2" t="s">
        <v>6238</v>
      </c>
      <c r="K354" s="2" t="s">
        <v>7428</v>
      </c>
      <c r="L354" s="2" t="str">
        <f>IF(J354="Domain", TEXT(COUNTIF($J$2:J354, "Domain"), "00"), "")</f>
        <v/>
      </c>
      <c r="M354" s="2" t="str">
        <f>IF(J354="Sub-domain", "SD" &amp; TEXT(COUNTIF($J$2:J354, "Sub-domain"), "00"), "")</f>
        <v/>
      </c>
      <c r="N354" s="2" t="e">
        <f t="shared" si="34"/>
        <v>#N/A</v>
      </c>
      <c r="O354" s="2" t="str">
        <f>IF(J354="Domain",
   TEXT(
     COUNTIFS($J$2:J354, "Domain", $C$2:C354, C354),
   "00"),
"")</f>
        <v/>
      </c>
      <c r="P354" s="2" t="str">
        <f>IF(J354="Attribute",
   TEXT(
      IF(COUNTIFS($C$2:C354, C354, $K$2:K354, K354)&gt;1,
         COUNTIFS($C$2:C354, C354, $H$2:H354, H354, $J$2:J354, "Attribute") - 1,
         COUNTIFS($C$2:C354, C354, $H$2:H354, H354, $J$2:J354, "Attribute")
      ),
   "00") &amp;
   IF(COUNTIFS($C$2:C354, C354, $K$2:K354, K354)&gt;1,
      "." &amp; COUNTIFS($C$2:C354, C354, $K$2:K354, K354) - 1,
      ""
   ),
"")</f>
        <v>03</v>
      </c>
      <c r="Q354" s="2" t="s">
        <v>3290</v>
      </c>
      <c r="R354" s="2" t="s">
        <v>3290</v>
      </c>
      <c r="S354" s="2" t="s">
        <v>2170</v>
      </c>
      <c r="U354" s="2" t="s">
        <v>2236</v>
      </c>
      <c r="V354" s="2" t="s">
        <v>3291</v>
      </c>
      <c r="W354" s="2" t="s">
        <v>2236</v>
      </c>
      <c r="Z354" s="2" t="s">
        <v>6759</v>
      </c>
      <c r="AA354" s="2" t="s">
        <v>6759</v>
      </c>
      <c r="AB354" s="2" t="s">
        <v>6759</v>
      </c>
      <c r="AC354" s="2" t="s">
        <v>2636</v>
      </c>
      <c r="AD354" s="2" t="s">
        <v>6621</v>
      </c>
      <c r="AE354" s="2" t="s">
        <v>6760</v>
      </c>
      <c r="AF354" s="2" t="s">
        <v>6761</v>
      </c>
      <c r="AG354" s="2" t="s">
        <v>6196</v>
      </c>
      <c r="AH354" s="2" t="s">
        <v>6196</v>
      </c>
      <c r="AI354" s="2" t="s">
        <v>6762</v>
      </c>
      <c r="AJ354" s="2" t="s">
        <v>6763</v>
      </c>
      <c r="AK354" s="2" t="s">
        <v>2236</v>
      </c>
      <c r="AL354" s="2" t="s">
        <v>2236</v>
      </c>
      <c r="AM354" s="2" t="s">
        <v>6196</v>
      </c>
    </row>
    <row r="355" spans="1:39" ht="15.95" hidden="1">
      <c r="A355" s="2">
        <v>120</v>
      </c>
      <c r="B355" s="2">
        <f t="shared" si="33"/>
        <v>5</v>
      </c>
      <c r="C355" s="2">
        <v>13689</v>
      </c>
      <c r="D355" s="2" t="s">
        <v>7465</v>
      </c>
      <c r="E355" s="2" t="s">
        <v>6010</v>
      </c>
      <c r="F355" s="2" t="s">
        <v>4871</v>
      </c>
      <c r="G355" s="2" t="str">
        <f t="shared" si="35"/>
        <v>2022</v>
      </c>
      <c r="H355" s="2" t="s">
        <v>6713</v>
      </c>
      <c r="I355" s="2" t="s">
        <v>7428</v>
      </c>
      <c r="J355" s="2" t="s">
        <v>6238</v>
      </c>
      <c r="K355" s="2" t="s">
        <v>7428</v>
      </c>
      <c r="L355" s="2" t="str">
        <f>IF(J355="Domain", TEXT(COUNTIF($J$2:J355, "Domain"), "00"), "")</f>
        <v/>
      </c>
      <c r="M355" s="2" t="str">
        <f>IF(J355="Sub-domain", "SD" &amp; TEXT(COUNTIF($J$2:J355, "Sub-domain"), "00"), "")</f>
        <v/>
      </c>
      <c r="N355" s="2" t="e">
        <f t="shared" si="34"/>
        <v>#N/A</v>
      </c>
      <c r="O355" s="2" t="str">
        <f>IF(J355="Domain",
   TEXT(
     COUNTIFS($J$2:J355, "Domain", $C$2:C355, C355),
   "00"),
"")</f>
        <v/>
      </c>
      <c r="P355" s="2" t="str">
        <f>IF(J355="Attribute",
   TEXT(
      IF(COUNTIFS($C$2:C355, C355, $K$2:K355, K355)&gt;1,
         COUNTIFS($C$2:C355, C355, $H$2:H355, H355, $J$2:J355, "Attribute") - 1,
         COUNTIFS($C$2:C355, C355, $H$2:H355, H355, $J$2:J355, "Attribute")
      ),
   "00") &amp;
   IF(COUNTIFS($C$2:C355, C355, $K$2:K355, K355)&gt;1,
      "." &amp; COUNTIFS($C$2:C355, C355, $K$2:K355, K355) - 1,
      ""
   ),
"")</f>
        <v>06</v>
      </c>
      <c r="Q355" s="2" t="s">
        <v>6026</v>
      </c>
      <c r="R355" s="2" t="s">
        <v>6026</v>
      </c>
      <c r="S355" s="2" t="s">
        <v>2170</v>
      </c>
      <c r="U355" s="2" t="s">
        <v>2236</v>
      </c>
      <c r="V355" s="2" t="s">
        <v>6027</v>
      </c>
      <c r="W355" s="2" t="s">
        <v>2236</v>
      </c>
      <c r="Z355" s="2" t="s">
        <v>6759</v>
      </c>
      <c r="AA355" s="2" t="s">
        <v>6759</v>
      </c>
      <c r="AB355" s="2" t="s">
        <v>6759</v>
      </c>
      <c r="AC355" s="2" t="s">
        <v>2636</v>
      </c>
      <c r="AD355" s="2" t="s">
        <v>6621</v>
      </c>
      <c r="AE355" s="2" t="s">
        <v>6760</v>
      </c>
      <c r="AF355" s="2" t="s">
        <v>6761</v>
      </c>
      <c r="AG355" s="2" t="s">
        <v>6196</v>
      </c>
      <c r="AH355" s="2" t="s">
        <v>6196</v>
      </c>
      <c r="AI355" s="2" t="s">
        <v>6762</v>
      </c>
      <c r="AJ355" s="2" t="s">
        <v>6763</v>
      </c>
      <c r="AK355" s="2" t="s">
        <v>2236</v>
      </c>
      <c r="AL355" s="2" t="s">
        <v>2236</v>
      </c>
      <c r="AM355" s="2" t="s">
        <v>6196</v>
      </c>
    </row>
    <row r="356" spans="1:39" ht="15.95" hidden="1" customHeight="1">
      <c r="A356" s="2">
        <v>118</v>
      </c>
      <c r="B356" s="2">
        <f t="shared" si="33"/>
        <v>5</v>
      </c>
      <c r="C356" s="2">
        <v>189</v>
      </c>
      <c r="D356" s="2" t="s">
        <v>7466</v>
      </c>
      <c r="E356" s="2" t="s">
        <v>5994</v>
      </c>
      <c r="F356" s="2" t="s">
        <v>3182</v>
      </c>
      <c r="G356" s="2" t="str">
        <f t="shared" si="35"/>
        <v>2022</v>
      </c>
      <c r="H356" s="2" t="s">
        <v>7101</v>
      </c>
      <c r="I356" s="2" t="s">
        <v>7428</v>
      </c>
      <c r="J356" s="2" t="s">
        <v>6238</v>
      </c>
      <c r="K356" s="2" t="s">
        <v>7428</v>
      </c>
      <c r="L356" s="2" t="str">
        <f>IF(J356="Domain", TEXT(COUNTIF($J$2:J356, "Domain"), "00"), "")</f>
        <v/>
      </c>
      <c r="M356" s="2" t="str">
        <f>IF(J356="Sub-domain", "SD" &amp; TEXT(COUNTIF($J$2:J356, "Sub-domain"), "00"), "")</f>
        <v/>
      </c>
      <c r="N356" s="2" t="e">
        <f t="shared" si="34"/>
        <v>#N/A</v>
      </c>
      <c r="O356" s="2" t="str">
        <f>IF(J356="Domain",
   TEXT(
     COUNTIFS($J$2:J356, "Domain", $C$2:C356, C356),
   "00"),
"")</f>
        <v/>
      </c>
      <c r="P356" s="2" t="str">
        <f>IF(J356="Attribute",
   TEXT(
      IF(COUNTIFS($C$2:C356, C356, $K$2:K356, K356)&gt;1,
         COUNTIFS($C$2:C356, C356, $H$2:H356, H356, $J$2:J356, "Attribute") - 1,
         COUNTIFS($C$2:C356, C356, $H$2:H356, H356, $J$2:J356, "Attribute")
      ),
   "00") &amp;
   IF(COUNTIFS($C$2:C356, C356, $K$2:K356, K356)&gt;1,
      "." &amp; COUNTIFS($C$2:C356, C356, $K$2:K356, K356) - 1,
      ""
   ),
"")</f>
        <v>03</v>
      </c>
      <c r="Q356" s="2" t="s">
        <v>3226</v>
      </c>
      <c r="R356" s="2" t="s">
        <v>3226</v>
      </c>
      <c r="S356" s="2" t="s">
        <v>2170</v>
      </c>
      <c r="U356" s="2" t="s">
        <v>2236</v>
      </c>
      <c r="V356" s="2" t="s">
        <v>2236</v>
      </c>
      <c r="W356" s="2" t="s">
        <v>3227</v>
      </c>
      <c r="Z356" s="2" t="s">
        <v>6759</v>
      </c>
      <c r="AA356" s="2" t="s">
        <v>6759</v>
      </c>
      <c r="AB356" s="2" t="s">
        <v>6759</v>
      </c>
      <c r="AC356" s="2" t="s">
        <v>2636</v>
      </c>
      <c r="AD356" s="2" t="s">
        <v>6621</v>
      </c>
      <c r="AE356" s="2" t="s">
        <v>6760</v>
      </c>
      <c r="AF356" s="2" t="s">
        <v>6761</v>
      </c>
      <c r="AG356" s="2" t="s">
        <v>6196</v>
      </c>
      <c r="AH356" s="2" t="s">
        <v>6196</v>
      </c>
      <c r="AI356" s="2" t="s">
        <v>6762</v>
      </c>
      <c r="AJ356" s="2" t="s">
        <v>6763</v>
      </c>
      <c r="AK356" s="2" t="s">
        <v>2236</v>
      </c>
      <c r="AL356" s="2" t="s">
        <v>2236</v>
      </c>
      <c r="AM356" s="2" t="s">
        <v>6196</v>
      </c>
    </row>
    <row r="357" spans="1:39" ht="15.95" hidden="1">
      <c r="A357" s="2">
        <v>131</v>
      </c>
      <c r="B357" s="2">
        <f t="shared" si="33"/>
        <v>7</v>
      </c>
      <c r="C357" s="2">
        <v>23</v>
      </c>
      <c r="D357" s="65" t="s">
        <v>7467</v>
      </c>
      <c r="E357" s="2" t="s">
        <v>5226</v>
      </c>
      <c r="F357" s="2" t="s">
        <v>2401</v>
      </c>
      <c r="G357" s="2" t="str">
        <f t="shared" si="35"/>
        <v>2023</v>
      </c>
      <c r="H357" s="2" t="s">
        <v>2236</v>
      </c>
      <c r="I357" s="2" t="s">
        <v>7428</v>
      </c>
      <c r="J357" s="2" t="s">
        <v>6238</v>
      </c>
      <c r="K357" s="2" t="s">
        <v>7428</v>
      </c>
      <c r="L357" s="2" t="str">
        <f>IF(J357="Domain", TEXT(COUNTIF($J$2:J357, "Domain"), "00"), "")</f>
        <v/>
      </c>
      <c r="M357" s="2" t="str">
        <f>IF(J357="Sub-domain", "SD" &amp; TEXT(COUNTIF($J$2:J357, "Sub-domain"), "00"), "")</f>
        <v/>
      </c>
      <c r="N357" s="2" t="e">
        <f t="shared" si="34"/>
        <v>#N/A</v>
      </c>
      <c r="O357" s="2" t="e">
        <f>IF(J357="Attribute",
    IF(H357="", "N/A",
        _xlfn.LET(
            _xlpm.subRow, MATCH(H357, L:L, 0),
            _xlpm.domName, INDEX(I:I, _xlpm.subRow),
            IF(_xlpm.domName="", "N/A",
                INDEX(M:M, MATCH(_xlpm.domName, L:L, 0))
            )
        )
    ),
"")</f>
        <v>#N/A</v>
      </c>
      <c r="P357" s="2" t="str">
        <f>IF(J357="Attribute",
   TEXT(
      IF(COUNTIFS($C$2:C357, C357, $K$2:K357, K357)&gt;1,
         COUNTIFS($C$2:C357, C357, $H$2:H357, H357, $J$2:J357, "Attribute") - 1,
         COUNTIFS($C$2:C357, C357, $H$2:H357, H357, $J$2:J357, "Attribute")
      ),
   "00") &amp;
   IF(COUNTIFS($C$2:C357, C357, $K$2:K357, K357)&gt;1,
      "." &amp; COUNTIFS($C$2:C357, C357, $K$2:K357, K357) - 1,
      ""
   ),
"")</f>
        <v>03</v>
      </c>
      <c r="Q357" s="2" t="s">
        <v>5232</v>
      </c>
      <c r="R357" s="2" t="s">
        <v>5232</v>
      </c>
      <c r="S357" s="2" t="s">
        <v>2170</v>
      </c>
      <c r="U357" s="2" t="s">
        <v>2424</v>
      </c>
      <c r="V357" s="2" t="s">
        <v>2418</v>
      </c>
      <c r="W357" s="2" t="s">
        <v>7468</v>
      </c>
      <c r="Z357" s="2" t="s">
        <v>6759</v>
      </c>
      <c r="AA357" s="2" t="s">
        <v>6759</v>
      </c>
      <c r="AB357" s="2" t="s">
        <v>6759</v>
      </c>
      <c r="AC357" s="2" t="s">
        <v>2636</v>
      </c>
      <c r="AD357" s="2" t="s">
        <v>6621</v>
      </c>
      <c r="AE357" s="2" t="s">
        <v>6760</v>
      </c>
      <c r="AF357" s="2" t="s">
        <v>6761</v>
      </c>
      <c r="AG357" s="2" t="s">
        <v>6196</v>
      </c>
      <c r="AH357" s="2" t="s">
        <v>6196</v>
      </c>
      <c r="AI357" s="2" t="s">
        <v>6762</v>
      </c>
      <c r="AJ357" s="2" t="s">
        <v>6763</v>
      </c>
      <c r="AK357" s="2" t="s">
        <v>2236</v>
      </c>
      <c r="AL357" s="2" t="s">
        <v>2236</v>
      </c>
      <c r="AM357" s="2" t="s">
        <v>6196</v>
      </c>
    </row>
    <row r="358" spans="1:39" ht="15.95" hidden="1">
      <c r="A358" s="2">
        <v>125</v>
      </c>
      <c r="B358" s="2">
        <f t="shared" si="33"/>
        <v>6</v>
      </c>
      <c r="C358" s="2">
        <v>2775</v>
      </c>
      <c r="D358" s="2" t="s">
        <v>7469</v>
      </c>
      <c r="E358" s="2" t="s">
        <v>5238</v>
      </c>
      <c r="F358" s="2" t="s">
        <v>4186</v>
      </c>
      <c r="G358" s="2" t="str">
        <f t="shared" si="35"/>
        <v>2023</v>
      </c>
      <c r="H358" s="2" t="s">
        <v>2236</v>
      </c>
      <c r="I358" s="2" t="s">
        <v>7428</v>
      </c>
      <c r="J358" s="2" t="s">
        <v>6238</v>
      </c>
      <c r="K358" s="2" t="s">
        <v>7428</v>
      </c>
      <c r="L358" s="2" t="str">
        <f>IF(J358="Domain", TEXT(COUNTIF($J$2:J358, "Domain"), "00"), "")</f>
        <v/>
      </c>
      <c r="M358" s="2" t="str">
        <f>IF(J358="Sub-domain", "SD" &amp; TEXT(COUNTIF($J$2:J358, "Sub-domain"), "00"), "")</f>
        <v/>
      </c>
      <c r="N358" s="2" t="e">
        <f t="shared" si="34"/>
        <v>#N/A</v>
      </c>
      <c r="O358" s="2" t="str">
        <f>IF(J358="Domain",
   TEXT(
     COUNTIFS($J$2:J358, "Domain", $C$2:C358, C358),
   "00"),
"")</f>
        <v/>
      </c>
      <c r="P358" s="2" t="str">
        <f>IF(J358="Attribute",
   TEXT(
      IF(COUNTIFS($C$2:C358, C358, $K$2:K358, K358)&gt;1,
         COUNTIFS($C$2:C358, C358, $H$2:H358, H358, $J$2:J358, "Attribute") - 1,
         COUNTIFS($C$2:C358, C358, $H$2:H358, H358, $J$2:J358, "Attribute")
      ),
   "00") &amp;
   IF(COUNTIFS($C$2:C358, C358, $K$2:K358, K358)&gt;1,
      "." &amp; COUNTIFS($C$2:C358, C358, $K$2:K358, K358) - 1,
      ""
   ),
"")</f>
        <v>03</v>
      </c>
      <c r="Q358" s="2" t="s">
        <v>4210</v>
      </c>
      <c r="R358" s="2" t="s">
        <v>4210</v>
      </c>
      <c r="S358" s="2" t="s">
        <v>2170</v>
      </c>
      <c r="U358" s="2" t="s">
        <v>2236</v>
      </c>
      <c r="V358" s="2" t="s">
        <v>4211</v>
      </c>
      <c r="W358" s="2" t="s">
        <v>4212</v>
      </c>
      <c r="Z358" s="2" t="s">
        <v>6759</v>
      </c>
      <c r="AA358" s="2" t="s">
        <v>6759</v>
      </c>
      <c r="AB358" s="2" t="s">
        <v>6759</v>
      </c>
      <c r="AC358" s="2" t="s">
        <v>2636</v>
      </c>
      <c r="AD358" s="2" t="s">
        <v>6621</v>
      </c>
      <c r="AE358" s="2" t="s">
        <v>6760</v>
      </c>
      <c r="AF358" s="2" t="s">
        <v>6761</v>
      </c>
      <c r="AG358" s="2" t="s">
        <v>6196</v>
      </c>
      <c r="AH358" s="2" t="s">
        <v>6196</v>
      </c>
      <c r="AI358" s="2" t="s">
        <v>6762</v>
      </c>
      <c r="AJ358" s="2" t="s">
        <v>6763</v>
      </c>
      <c r="AK358" s="2" t="s">
        <v>2236</v>
      </c>
      <c r="AL358" s="2" t="s">
        <v>2236</v>
      </c>
      <c r="AM358" s="2" t="s">
        <v>6196</v>
      </c>
    </row>
    <row r="359" spans="1:39" ht="15.95" hidden="1">
      <c r="A359" s="2">
        <v>129</v>
      </c>
      <c r="B359" s="2">
        <f t="shared" si="33"/>
        <v>6</v>
      </c>
      <c r="C359" s="2">
        <v>488</v>
      </c>
      <c r="D359" s="2" t="s">
        <v>7470</v>
      </c>
      <c r="E359" s="2" t="s">
        <v>5865</v>
      </c>
      <c r="F359" s="2" t="s">
        <v>2316</v>
      </c>
      <c r="G359" s="2" t="str">
        <f t="shared" si="35"/>
        <v>2019</v>
      </c>
      <c r="H359" s="2" t="s">
        <v>2337</v>
      </c>
      <c r="I359" s="2" t="s">
        <v>7428</v>
      </c>
      <c r="J359" s="2" t="s">
        <v>6238</v>
      </c>
      <c r="K359" s="2" t="s">
        <v>7471</v>
      </c>
      <c r="L359" s="2" t="str">
        <f>IF(J359="Domain", TEXT(COUNTIF($J$2:J359, "Domain"), "00"), "")</f>
        <v/>
      </c>
      <c r="M359" s="2" t="str">
        <f>IF(J359="Sub-domain", "SD" &amp; TEXT(COUNTIF($J$2:J359, "Sub-domain"), "00"), "")</f>
        <v/>
      </c>
      <c r="N359" s="2" t="e">
        <f t="shared" si="34"/>
        <v>#N/A</v>
      </c>
      <c r="O359" s="2" t="str">
        <f>IF(J359="Domain",
   TEXT(
     COUNTIFS($J$2:J359, "Domain", $C$2:C359, C359),
   "00"),
"")</f>
        <v/>
      </c>
      <c r="P359" s="2" t="str">
        <f>IF(J359="Attribute",
   TEXT(
      IF(COUNTIFS($C$2:C359, C359, $K$2:K359, K359)&gt;1,
         COUNTIFS($C$2:C359, C359, $H$2:H359, H359, $J$2:J359, "Attribute") - 1,
         COUNTIFS($C$2:C359, C359, $H$2:H359, H359, $J$2:J359, "Attribute")
      ),
   "00") &amp;
   IF(COUNTIFS($C$2:C359, C359, $K$2:K359, K359)&gt;1,
      "." &amp; COUNTIFS($C$2:C359, C359, $K$2:K359, K359) - 1,
      ""
   ),
"")</f>
        <v>07</v>
      </c>
      <c r="Q359" s="2" t="s">
        <v>7472</v>
      </c>
      <c r="R359" s="2" t="s">
        <v>7472</v>
      </c>
      <c r="S359" s="2" t="s">
        <v>7473</v>
      </c>
      <c r="U359" s="2" t="s">
        <v>2350</v>
      </c>
      <c r="V359" s="2" t="s">
        <v>2351</v>
      </c>
      <c r="W359" s="2" t="s">
        <v>2236</v>
      </c>
      <c r="X359" s="2" t="b">
        <v>1</v>
      </c>
      <c r="Y359" s="2" t="s">
        <v>6608</v>
      </c>
      <c r="Z359" s="2" t="s">
        <v>6759</v>
      </c>
      <c r="AA359" s="2" t="s">
        <v>6759</v>
      </c>
      <c r="AB359" s="2" t="s">
        <v>6759</v>
      </c>
      <c r="AC359" s="2" t="s">
        <v>2636</v>
      </c>
      <c r="AD359" s="2" t="s">
        <v>6621</v>
      </c>
      <c r="AE359" s="2" t="s">
        <v>6760</v>
      </c>
      <c r="AF359" s="2" t="s">
        <v>6761</v>
      </c>
      <c r="AG359" s="2" t="s">
        <v>6196</v>
      </c>
      <c r="AH359" s="2" t="s">
        <v>6196</v>
      </c>
      <c r="AI359" s="2" t="s">
        <v>6762</v>
      </c>
      <c r="AJ359" s="2" t="s">
        <v>6763</v>
      </c>
      <c r="AK359" s="2" t="s">
        <v>2236</v>
      </c>
      <c r="AL359" s="2" t="s">
        <v>2236</v>
      </c>
      <c r="AM359" s="2" t="s">
        <v>7474</v>
      </c>
    </row>
    <row r="360" spans="1:39" ht="15.95" hidden="1">
      <c r="A360" s="2">
        <v>129.1</v>
      </c>
      <c r="B360" s="2">
        <f t="shared" si="33"/>
        <v>6</v>
      </c>
      <c r="C360" s="2">
        <v>488</v>
      </c>
      <c r="D360" s="2" t="s">
        <v>7475</v>
      </c>
      <c r="E360" s="2" t="s">
        <v>5865</v>
      </c>
      <c r="F360" s="2" t="s">
        <v>2316</v>
      </c>
      <c r="G360" s="2" t="str">
        <f t="shared" si="35"/>
        <v>2019</v>
      </c>
      <c r="H360" s="2" t="s">
        <v>2337</v>
      </c>
      <c r="I360" s="2" t="s">
        <v>7428</v>
      </c>
      <c r="J360" s="2" t="s">
        <v>6238</v>
      </c>
      <c r="K360" s="2" t="s">
        <v>7471</v>
      </c>
      <c r="L360" s="2" t="str">
        <f>IF(J360="Domain", TEXT(COUNTIF($J$2:J360, "Domain"), "00"), "")</f>
        <v/>
      </c>
      <c r="M360" s="2" t="str">
        <f>IF(J360="Sub-domain", "SD" &amp; TEXT(COUNTIF($J$2:J360, "Sub-domain"), "00"), "")</f>
        <v/>
      </c>
      <c r="N360" s="2" t="e">
        <f t="shared" si="34"/>
        <v>#N/A</v>
      </c>
      <c r="O360" s="2" t="str">
        <f>IF(J360="Domain",
   TEXT(
     COUNTIFS($J$2:J360, "Domain", $C$2:C360, C360),
   "00"),
"")</f>
        <v/>
      </c>
      <c r="P360" s="2" t="str">
        <f>IF(J360="Attribute",
   TEXT(
      IF(COUNTIFS($C$2:C360, C360, $K$2:K360, K360)&gt;1,
         COUNTIFS($C$2:C360, C360, $H$2:H360, H360, $J$2:J360, "Attribute") - 1,
         COUNTIFS($C$2:C360, C360, $H$2:H360, H360, $J$2:J360, "Attribute")
      ),
   "00") &amp;
   IF(COUNTIFS($C$2:C360, C360, $K$2:K360, K360)&gt;1,
      "." &amp; COUNTIFS($C$2:C360, C360, $K$2:K360, K360) - 1,
      ""
   ),
"")</f>
        <v>07.1</v>
      </c>
      <c r="Q360" s="2" t="s">
        <v>7476</v>
      </c>
      <c r="R360" s="2" t="s">
        <v>7476</v>
      </c>
      <c r="S360" s="2" t="s">
        <v>7477</v>
      </c>
      <c r="U360" s="2" t="s">
        <v>2350</v>
      </c>
      <c r="V360" s="2" t="s">
        <v>2351</v>
      </c>
      <c r="W360" s="2" t="s">
        <v>2236</v>
      </c>
      <c r="X360" s="2" t="b">
        <v>0</v>
      </c>
      <c r="Y360" s="2" t="s">
        <v>6608</v>
      </c>
      <c r="Z360" s="2" t="s">
        <v>6759</v>
      </c>
      <c r="AA360" s="2" t="s">
        <v>6759</v>
      </c>
      <c r="AB360" s="2" t="s">
        <v>6759</v>
      </c>
      <c r="AC360" s="2" t="s">
        <v>2636</v>
      </c>
      <c r="AD360" s="2" t="s">
        <v>6621</v>
      </c>
      <c r="AE360" s="2" t="s">
        <v>6760</v>
      </c>
      <c r="AF360" s="2" t="s">
        <v>6761</v>
      </c>
      <c r="AG360" s="2" t="s">
        <v>6196</v>
      </c>
      <c r="AH360" s="2" t="s">
        <v>6196</v>
      </c>
      <c r="AI360" s="2" t="s">
        <v>6762</v>
      </c>
      <c r="AJ360" s="2" t="s">
        <v>6763</v>
      </c>
      <c r="AK360" s="2" t="s">
        <v>2236</v>
      </c>
      <c r="AL360" s="2" t="s">
        <v>2236</v>
      </c>
      <c r="AM360" s="2" t="s">
        <v>7474</v>
      </c>
    </row>
    <row r="361" spans="1:39" ht="15.95" hidden="1">
      <c r="A361" s="2">
        <v>387</v>
      </c>
      <c r="B361" s="2">
        <f t="shared" si="33"/>
        <v>5</v>
      </c>
      <c r="C361" s="2">
        <v>914</v>
      </c>
      <c r="D361" s="2" t="s">
        <v>7478</v>
      </c>
      <c r="E361" s="2" t="s">
        <v>5387</v>
      </c>
      <c r="F361" s="2" t="s">
        <v>3557</v>
      </c>
      <c r="G361" s="2" t="str">
        <f t="shared" si="35"/>
        <v>2019</v>
      </c>
      <c r="H361" s="2" t="s">
        <v>3565</v>
      </c>
      <c r="I361" s="2" t="s">
        <v>6740</v>
      </c>
      <c r="J361" s="2" t="s">
        <v>6238</v>
      </c>
      <c r="K361" s="2" t="s">
        <v>7479</v>
      </c>
      <c r="L361" s="2" t="str">
        <f>IF(J361="Domain", TEXT(COUNTIF($J$2:J361, "Domain"), "00"), "")</f>
        <v/>
      </c>
      <c r="M361" s="2" t="str">
        <f>IF(J361="Sub-domain", "SD" &amp; TEXT(COUNTIF($J$2:J361, "Sub-domain"), "00"), "")</f>
        <v/>
      </c>
      <c r="N361" s="2" t="e">
        <f t="shared" si="34"/>
        <v>#N/A</v>
      </c>
      <c r="O361" s="2" t="str">
        <f>IF(J361="Domain",
   TEXT(
     COUNTIFS($J$2:J361, "Domain", $C$2:C361, C361),
   "00"),
"")</f>
        <v/>
      </c>
      <c r="P361" s="2" t="str">
        <f>IF(J361="Attribute",
   TEXT(
      IF(COUNTIFS($C$2:C361, C361, $K$2:K361, K361)&gt;1,
         COUNTIFS($C$2:C361, C361, $H$2:H361, H361, $J$2:J361, "Attribute") - 1,
         COUNTIFS($C$2:C361, C361, $H$2:H361, H361, $J$2:J361, "Attribute")
      ),
   "00") &amp;
   IF(COUNTIFS($C$2:C361, C361, $K$2:K361, K361)&gt;1,
      "." &amp; COUNTIFS($C$2:C361, C361, $K$2:K361, K361) - 1,
      ""
   ),
"")</f>
        <v>03</v>
      </c>
      <c r="Q361" s="2" t="s">
        <v>5390</v>
      </c>
      <c r="R361" s="2" t="s">
        <v>5390</v>
      </c>
      <c r="S361" s="2" t="s">
        <v>2170</v>
      </c>
      <c r="U361" s="2" t="s">
        <v>2236</v>
      </c>
      <c r="V361" s="2" t="s">
        <v>2236</v>
      </c>
      <c r="W361" s="2" t="s">
        <v>7480</v>
      </c>
      <c r="Z361" s="2" t="s">
        <v>6196</v>
      </c>
      <c r="AA361" s="2" t="s">
        <v>6881</v>
      </c>
      <c r="AB361" s="2" t="s">
        <v>6881</v>
      </c>
      <c r="AC361" s="2" t="s">
        <v>2640</v>
      </c>
      <c r="AD361" s="2" t="s">
        <v>6621</v>
      </c>
      <c r="AE361" s="2" t="s">
        <v>6882</v>
      </c>
      <c r="AF361" s="2" t="s">
        <v>2236</v>
      </c>
      <c r="AG361" s="2" t="s">
        <v>5390</v>
      </c>
      <c r="AH361" s="2" t="s">
        <v>6196</v>
      </c>
      <c r="AI361" s="2" t="s">
        <v>3109</v>
      </c>
      <c r="AJ361" s="2" t="s">
        <v>6755</v>
      </c>
      <c r="AK361" s="2" t="s">
        <v>6196</v>
      </c>
      <c r="AL361" s="2" t="s">
        <v>6196</v>
      </c>
      <c r="AM361" s="2" t="s">
        <v>6196</v>
      </c>
    </row>
    <row r="362" spans="1:39" ht="15.95" hidden="1">
      <c r="A362" s="2">
        <v>461</v>
      </c>
      <c r="B362" s="2">
        <f t="shared" si="33"/>
        <v>5</v>
      </c>
      <c r="C362" s="2">
        <v>914</v>
      </c>
      <c r="D362" s="2" t="s">
        <v>7481</v>
      </c>
      <c r="E362" s="2" t="s">
        <v>5387</v>
      </c>
      <c r="F362" s="2" t="s">
        <v>3557</v>
      </c>
      <c r="G362" s="2" t="str">
        <f t="shared" si="35"/>
        <v>2019</v>
      </c>
      <c r="H362" s="2" t="s">
        <v>3565</v>
      </c>
      <c r="I362" s="2" t="s">
        <v>6816</v>
      </c>
      <c r="J362" s="2" t="s">
        <v>6238</v>
      </c>
      <c r="K362" s="2" t="s">
        <v>7482</v>
      </c>
      <c r="L362" s="2" t="str">
        <f>IF(J362="Domain", TEXT(COUNTIF($J$2:J362, "Domain"), "00"), "")</f>
        <v/>
      </c>
      <c r="M362" s="2" t="str">
        <f>IF(J362="Sub-domain", "SD" &amp; TEXT(COUNTIF($J$2:J362, "Sub-domain"), "00"), "")</f>
        <v/>
      </c>
      <c r="N362" s="2" t="e">
        <f t="shared" si="34"/>
        <v>#N/A</v>
      </c>
      <c r="O362" s="2" t="str">
        <f>IF(J362="Domain",
   TEXT(
     COUNTIFS($J$2:J362, "Domain", $C$2:C362, C362),
   "00"),
"")</f>
        <v/>
      </c>
      <c r="P362" s="2" t="str">
        <f>IF(J362="Attribute",
   TEXT(
      IF(COUNTIFS($C$2:C362, C362, $K$2:K362, K362)&gt;1,
         COUNTIFS($C$2:C362, C362, $H$2:H362, H362, $J$2:J362, "Attribute") - 1,
         COUNTIFS($C$2:C362, C362, $H$2:H362, H362, $J$2:J362, "Attribute")
      ),
   "00") &amp;
   IF(COUNTIFS($C$2:C362, C362, $K$2:K362, K362)&gt;1,
      "." &amp; COUNTIFS($C$2:C362, C362, $K$2:K362, K362) - 1,
      ""
   ),
"")</f>
        <v>04</v>
      </c>
      <c r="Q362" s="2" t="s">
        <v>3577</v>
      </c>
      <c r="R362" s="2" t="s">
        <v>3577</v>
      </c>
      <c r="S362" s="2" t="s">
        <v>2170</v>
      </c>
      <c r="U362" s="2" t="s">
        <v>2236</v>
      </c>
      <c r="V362" s="2" t="s">
        <v>2236</v>
      </c>
      <c r="W362" s="2" t="s">
        <v>5393</v>
      </c>
      <c r="Z362" s="2" t="s">
        <v>6196</v>
      </c>
      <c r="AA362" s="2" t="s">
        <v>6881</v>
      </c>
      <c r="AB362" s="2" t="s">
        <v>6881</v>
      </c>
      <c r="AC362" s="2" t="s">
        <v>2640</v>
      </c>
      <c r="AD362" s="2" t="s">
        <v>6621</v>
      </c>
      <c r="AE362" s="2" t="s">
        <v>6882</v>
      </c>
      <c r="AF362" s="2" t="s">
        <v>2236</v>
      </c>
      <c r="AG362" s="2" t="s">
        <v>3577</v>
      </c>
      <c r="AH362" s="2" t="s">
        <v>6196</v>
      </c>
      <c r="AI362" s="2" t="s">
        <v>3109</v>
      </c>
      <c r="AJ362" s="2" t="s">
        <v>6755</v>
      </c>
      <c r="AK362" s="2" t="s">
        <v>6196</v>
      </c>
      <c r="AL362" s="2" t="s">
        <v>6196</v>
      </c>
      <c r="AM362" s="2" t="s">
        <v>6196</v>
      </c>
    </row>
    <row r="363" spans="1:39" ht="15.95" hidden="1" customHeight="1">
      <c r="A363" s="2">
        <v>481</v>
      </c>
      <c r="B363" s="2">
        <f t="shared" si="33"/>
        <v>4</v>
      </c>
      <c r="C363" s="2">
        <v>2043</v>
      </c>
      <c r="D363" s="2" t="s">
        <v>7483</v>
      </c>
      <c r="E363" s="2" t="s">
        <v>5892</v>
      </c>
      <c r="F363" s="2" t="s">
        <v>3812</v>
      </c>
      <c r="G363" s="2" t="str">
        <f t="shared" si="35"/>
        <v>2007</v>
      </c>
      <c r="H363" s="2" t="s">
        <v>2236</v>
      </c>
      <c r="I363" s="2" t="s">
        <v>6714</v>
      </c>
      <c r="J363" s="2" t="s">
        <v>6238</v>
      </c>
      <c r="K363" s="2" t="s">
        <v>3848</v>
      </c>
      <c r="L363" s="2" t="str">
        <f>IF(J363="Domain", TEXT(COUNTIF($J$2:J363, "Domain"), "00"), "")</f>
        <v/>
      </c>
      <c r="M363" s="2" t="str">
        <f>IF(J363="Sub-domain", "SD" &amp; TEXT(COUNTIF($J$2:J363, "Sub-domain"), "00"), "")</f>
        <v/>
      </c>
      <c r="N363" s="2" t="e">
        <f t="shared" si="34"/>
        <v>#N/A</v>
      </c>
      <c r="O363" s="2" t="str">
        <f>IF(J363="Domain",
   TEXT(
     COUNTIFS($J$2:J363, "Domain", $C$2:C363, C363),
   "00"),
"")</f>
        <v/>
      </c>
      <c r="P363" s="2" t="str">
        <f>IF(J363="Attribute",
   TEXT(
      IF(COUNTIFS($C$2:C363, C363, $K$2:K363, K363)&gt;1,
         COUNTIFS($C$2:C363, C363, $H$2:H363, H363, $J$2:J363, "Attribute") - 1,
         COUNTIFS($C$2:C363, C363, $H$2:H363, H363, $J$2:J363, "Attribute")
      ),
   "00") &amp;
   IF(COUNTIFS($C$2:C363, C363, $K$2:K363, K363)&gt;1,
      "." &amp; COUNTIFS($C$2:C363, C363, $K$2:K363, K363) - 1,
      ""
   ),
"")</f>
        <v>06</v>
      </c>
      <c r="Q363" s="2" t="s">
        <v>3848</v>
      </c>
      <c r="R363" s="2" t="s">
        <v>2236</v>
      </c>
      <c r="S363" s="2" t="s">
        <v>2170</v>
      </c>
      <c r="U363" s="2" t="s">
        <v>2236</v>
      </c>
      <c r="V363" s="2" t="s">
        <v>2236</v>
      </c>
      <c r="W363" s="2" t="s">
        <v>3849</v>
      </c>
      <c r="Z363" s="2" t="s">
        <v>2090</v>
      </c>
      <c r="AA363" s="2" t="b">
        <v>0</v>
      </c>
      <c r="AC363" s="2" t="s">
        <v>6196</v>
      </c>
      <c r="AD363" s="2" t="s">
        <v>6196</v>
      </c>
      <c r="AE363" s="2" t="s">
        <v>2236</v>
      </c>
      <c r="AF363" s="2" t="s">
        <v>2090</v>
      </c>
      <c r="AG363" s="2" t="s">
        <v>6196</v>
      </c>
      <c r="AH363" s="2" t="s">
        <v>6791</v>
      </c>
      <c r="AI363" s="2" t="s">
        <v>2090</v>
      </c>
      <c r="AJ363" s="2" t="s">
        <v>2090</v>
      </c>
      <c r="AK363" s="2" t="s">
        <v>2090</v>
      </c>
      <c r="AL363" s="2" t="s">
        <v>2090</v>
      </c>
      <c r="AM363" s="2" t="s">
        <v>2090</v>
      </c>
    </row>
    <row r="364" spans="1:39" ht="15.95" hidden="1">
      <c r="C364" s="84">
        <v>488</v>
      </c>
      <c r="D364" s="2" t="s">
        <v>7484</v>
      </c>
      <c r="E364" s="2" t="s">
        <v>5865</v>
      </c>
      <c r="F364" s="1" t="s">
        <v>2316</v>
      </c>
      <c r="G364" s="2" t="str">
        <f t="shared" si="35"/>
        <v>2019</v>
      </c>
      <c r="H364" s="1" t="s">
        <v>2236</v>
      </c>
      <c r="I364" s="85" t="s">
        <v>6748</v>
      </c>
      <c r="J364" s="85" t="s">
        <v>6218</v>
      </c>
      <c r="K364" s="2" t="s">
        <v>2337</v>
      </c>
      <c r="L364" s="2" t="str">
        <f>IF(J364="Domain", TEXT(COUNTIF($J$2:J364, "Domain"), "00"), "")</f>
        <v>39</v>
      </c>
      <c r="M364" s="2" t="str">
        <f>IF(J364="Sub-domain", "SD" &amp; TEXT(COUNTIF($J$2:J364, "Sub-domain"), "00"), "")</f>
        <v/>
      </c>
      <c r="N364" s="2" t="str">
        <f t="shared" si="34"/>
        <v/>
      </c>
      <c r="O364" s="2" t="str">
        <f>IF(J364="Domain",
   TEXT(
     COUNTIFS($J$2:J364, "Domain", $C$2:C364, C364),
   "00"),
"")</f>
        <v>02</v>
      </c>
      <c r="P364" s="2" t="str">
        <f>IF(J364="Attribute",
   TEXT(
      IF(COUNTIFS($C$2:C364, C364, $K$2:K364, K364)&gt;1,
         COUNTIFS($C$2:C364, C364, $H$2:H364, H364, $J$2:J364, "Attribute") - 1,
         COUNTIFS($C$2:C364, C364, $H$2:H364, H364, $J$2:J364, "Attribute")
      ),
   "00") &amp;
   IF(COUNTIFS($C$2:C364, C364, $K$2:K364, K364)&gt;1,
      "." &amp; COUNTIFS($C$2:C364, C364, $K$2:K364, K364) - 1,
      ""
   ),
"")</f>
        <v/>
      </c>
      <c r="Q364" s="2" t="s">
        <v>2338</v>
      </c>
      <c r="R364" s="2" t="s">
        <v>2338</v>
      </c>
      <c r="S364" s="22"/>
      <c r="T364" s="22" t="s">
        <v>2339</v>
      </c>
      <c r="AA364" s="2" t="s">
        <v>6601</v>
      </c>
      <c r="AL364" s="2"/>
      <c r="AM364" s="2"/>
    </row>
    <row r="365" spans="1:39" ht="15.95" hidden="1">
      <c r="C365" s="84">
        <v>13689</v>
      </c>
      <c r="D365" s="2" t="s">
        <v>7485</v>
      </c>
      <c r="E365" s="2" t="s">
        <v>6010</v>
      </c>
      <c r="F365" s="1" t="s">
        <v>4871</v>
      </c>
      <c r="G365" s="2" t="str">
        <f t="shared" si="35"/>
        <v>2022</v>
      </c>
      <c r="H365" s="1"/>
      <c r="I365" s="85" t="s">
        <v>6600</v>
      </c>
      <c r="J365" s="85" t="s">
        <v>6218</v>
      </c>
      <c r="K365" s="2" t="s">
        <v>2337</v>
      </c>
      <c r="L365" s="2" t="str">
        <f>IF(J365="Domain", TEXT(COUNTIF($J$2:J365, "Domain"), "00"), "")</f>
        <v>40</v>
      </c>
      <c r="M365" s="2" t="str">
        <f>IF(J365="Sub-domain", "SD" &amp; TEXT(COUNTIF($J$2:J365, "Sub-domain"), "00"), "")</f>
        <v/>
      </c>
      <c r="N365" s="2" t="str">
        <f t="shared" si="34"/>
        <v/>
      </c>
      <c r="O365" s="2" t="str">
        <f>IF(J365="Domain",
   TEXT(
     COUNTIFS($J$2:J365, "Domain", $C$2:C365, C365),
   "00"),
"")</f>
        <v>02</v>
      </c>
      <c r="P365" s="2" t="str">
        <f>IF(J365="Attribute",
   TEXT(
      IF(COUNTIFS($C$2:C365, C365, $K$2:K365, K365)&gt;1,
         COUNTIFS($C$2:C365, C365, $H$2:H365, H365, $J$2:J365, "Attribute") - 1,
         COUNTIFS($C$2:C365, C365, $H$2:H365, H365, $J$2:J365, "Attribute")
      ),
   "00") &amp;
   IF(COUNTIFS($C$2:C365, C365, $K$2:K365, K365)&gt;1,
      "." &amp; COUNTIFS($C$2:C365, C365, $K$2:K365, K365) - 1,
      ""
   ),
"")</f>
        <v/>
      </c>
      <c r="Q365" s="2" t="s">
        <v>6023</v>
      </c>
      <c r="R365" s="2" t="s">
        <v>6023</v>
      </c>
      <c r="S365" s="22"/>
      <c r="T365" s="22" t="s">
        <v>2236</v>
      </c>
      <c r="AA365" s="2" t="s">
        <v>6601</v>
      </c>
      <c r="AL365" s="2"/>
      <c r="AM365" s="2"/>
    </row>
    <row r="366" spans="1:39" ht="15.95" hidden="1">
      <c r="C366" s="84">
        <v>1113</v>
      </c>
      <c r="D366" s="2" t="s">
        <v>7486</v>
      </c>
      <c r="E366" s="2" t="s">
        <v>5478</v>
      </c>
      <c r="F366" s="1" t="s">
        <v>2554</v>
      </c>
      <c r="G366" s="2" t="str">
        <f t="shared" si="35"/>
        <v>2015</v>
      </c>
      <c r="H366" s="1" t="s">
        <v>2236</v>
      </c>
      <c r="I366" s="85" t="s">
        <v>6600</v>
      </c>
      <c r="J366" s="85" t="s">
        <v>6218</v>
      </c>
      <c r="K366" s="2" t="s">
        <v>2636</v>
      </c>
      <c r="L366" s="2" t="str">
        <f>IF(J366="Domain", TEXT(COUNTIF($J$2:J366, "Domain"), "00"), "")</f>
        <v>41</v>
      </c>
      <c r="M366" s="2" t="str">
        <f>IF(J366="Sub-domain", "SD" &amp; TEXT(COUNTIF($J$2:J366, "Sub-domain"), "00"), "")</f>
        <v/>
      </c>
      <c r="N366" s="2" t="str">
        <f t="shared" si="34"/>
        <v/>
      </c>
      <c r="O366" s="2" t="str">
        <f>IF(J366="Domain",
   TEXT(
     COUNTIFS($J$2:J366, "Domain", $C$2:C366, C366),
   "00"),
"")</f>
        <v>02</v>
      </c>
      <c r="P366" s="2" t="str">
        <f>IF(J366="Attribute",
   TEXT(
      IF(COUNTIFS($C$2:C366, C366, $K$2:K366, K366)&gt;1,
         COUNTIFS($C$2:C366, C366, $H$2:H366, H366, $J$2:J366, "Attribute") - 1,
         COUNTIFS($C$2:C366, C366, $H$2:H366, H366, $J$2:J366, "Attribute")
      ),
   "00") &amp;
   IF(COUNTIFS($C$2:C366, C366, $K$2:K366, K366)&gt;1,
      "." &amp; COUNTIFS($C$2:C366, C366, $K$2:K366, K366) - 1,
      ""
   ),
"")</f>
        <v/>
      </c>
      <c r="Q366" s="2" t="s">
        <v>2637</v>
      </c>
      <c r="R366" s="2" t="s">
        <v>2637</v>
      </c>
      <c r="S366" s="22"/>
      <c r="T366" s="22" t="s">
        <v>2236</v>
      </c>
      <c r="AA366" s="2" t="s">
        <v>6601</v>
      </c>
      <c r="AL366" s="2"/>
      <c r="AM366" s="2"/>
    </row>
    <row r="367" spans="1:39" ht="15.95" hidden="1">
      <c r="C367" s="84">
        <v>914</v>
      </c>
      <c r="D367" s="2" t="s">
        <v>7487</v>
      </c>
      <c r="E367" s="2" t="s">
        <v>5387</v>
      </c>
      <c r="F367" s="1" t="s">
        <v>3557</v>
      </c>
      <c r="G367" s="2" t="str">
        <f t="shared" si="35"/>
        <v>2019</v>
      </c>
      <c r="H367" s="1" t="s">
        <v>2236</v>
      </c>
      <c r="I367" s="85" t="s">
        <v>6603</v>
      </c>
      <c r="J367" s="85" t="s">
        <v>6218</v>
      </c>
      <c r="K367" s="2" t="s">
        <v>3569</v>
      </c>
      <c r="L367" s="2" t="str">
        <f>IF(J367="Domain", TEXT(COUNTIF($J$2:J367, "Domain"), "00"), "")</f>
        <v>42</v>
      </c>
      <c r="M367" s="2" t="str">
        <f>IF(J367="Sub-domain", "SD" &amp; TEXT(COUNTIF($J$2:J367, "Sub-domain"), "00"), "")</f>
        <v/>
      </c>
      <c r="N367" s="2" t="str">
        <f t="shared" si="34"/>
        <v/>
      </c>
      <c r="O367" s="2" t="str">
        <f>IF(J367="Domain",
   TEXT(
     COUNTIFS($J$2:J367, "Domain", $C$2:C367, C367),
   "00"),
"")</f>
        <v>01</v>
      </c>
      <c r="P367" s="2" t="str">
        <f>IF(J367="Attribute",
   TEXT(
      IF(COUNTIFS($C$2:C367, C367, $K$2:K367, K367)&gt;1,
         COUNTIFS($C$2:C367, C367, $H$2:H367, H367, $J$2:J367, "Attribute") - 1,
         COUNTIFS($C$2:C367, C367, $H$2:H367, H367, $J$2:J367, "Attribute")
      ),
   "00") &amp;
   IF(COUNTIFS($C$2:C367, C367, $K$2:K367, K367)&gt;1,
      "." &amp; COUNTIFS($C$2:C367, C367, $K$2:K367, K367) - 1,
      ""
   ),
"")</f>
        <v/>
      </c>
      <c r="Q367" s="2" t="s">
        <v>3570</v>
      </c>
      <c r="R367" s="2" t="s">
        <v>3570</v>
      </c>
      <c r="S367" s="22"/>
      <c r="T367" s="22" t="s">
        <v>2236</v>
      </c>
      <c r="AA367" s="2" t="s">
        <v>6601</v>
      </c>
      <c r="AL367" s="2"/>
      <c r="AM367" s="2"/>
    </row>
    <row r="368" spans="1:39" ht="15.95" hidden="1">
      <c r="A368" s="2">
        <v>541</v>
      </c>
      <c r="B368" s="2">
        <f>COUNTIF(Q368:W368,"&lt;&gt;N/A")</f>
        <v>4</v>
      </c>
      <c r="C368" s="2">
        <v>12387</v>
      </c>
      <c r="D368" s="2" t="s">
        <v>7488</v>
      </c>
      <c r="E368" s="2" t="s">
        <v>5645</v>
      </c>
      <c r="F368" s="2" t="s">
        <v>4666</v>
      </c>
      <c r="G368" s="2" t="str">
        <f t="shared" si="35"/>
        <v>2010</v>
      </c>
      <c r="H368" s="2" t="s">
        <v>4698</v>
      </c>
      <c r="I368" s="2" t="s">
        <v>6751</v>
      </c>
      <c r="J368" s="2" t="s">
        <v>6238</v>
      </c>
      <c r="K368" s="2" t="s">
        <v>4743</v>
      </c>
      <c r="L368" s="2" t="str">
        <f>IF(J368="Domain", TEXT(COUNTIF($J$2:J368, "Domain"), "00"), "")</f>
        <v/>
      </c>
      <c r="M368" s="2" t="str">
        <f>IF(J368="Sub-domain", "SD" &amp; TEXT(COUNTIF($J$2:J368, "Sub-domain"), "00"), "")</f>
        <v/>
      </c>
      <c r="N368" s="2" t="e">
        <f t="shared" si="34"/>
        <v>#N/A</v>
      </c>
      <c r="O368" s="2" t="str">
        <f>IF(J368="Domain",
   TEXT(
     COUNTIFS($J$2:J368, "Domain", $C$2:C368, C368),
   "00"),
"")</f>
        <v/>
      </c>
      <c r="P368" s="2" t="str">
        <f>IF(J368="Attribute",
   TEXT(
      IF(COUNTIFS($C$2:C368, C368, $K$2:K368, K368)&gt;1,
         COUNTIFS($C$2:C368, C368, $H$2:H368, H368, $J$2:J368, "Attribute") - 1,
         COUNTIFS($C$2:C368, C368, $H$2:H368, H368, $J$2:J368, "Attribute")
      ),
   "00") &amp;
   IF(COUNTIFS($C$2:C368, C368, $K$2:K368, K368)&gt;1,
      "." &amp; COUNTIFS($C$2:C368, C368, $K$2:K368, K368) - 1,
      ""
   ),
"")</f>
        <v>05</v>
      </c>
      <c r="Q368" s="2" t="s">
        <v>4743</v>
      </c>
      <c r="R368" s="2" t="s">
        <v>2236</v>
      </c>
      <c r="S368" s="2" t="s">
        <v>2170</v>
      </c>
      <c r="U368" s="2" t="s">
        <v>2236</v>
      </c>
      <c r="V368" s="2" t="s">
        <v>2236</v>
      </c>
      <c r="W368" s="2" t="s">
        <v>7489</v>
      </c>
      <c r="Z368" s="2" t="s">
        <v>2236</v>
      </c>
      <c r="AA368" s="2" t="s">
        <v>6601</v>
      </c>
      <c r="AC368" s="2" t="s">
        <v>2636</v>
      </c>
      <c r="AD368" s="2" t="s">
        <v>6621</v>
      </c>
      <c r="AE368" s="2" t="s">
        <v>6760</v>
      </c>
      <c r="AF368" s="2" t="s">
        <v>7196</v>
      </c>
      <c r="AG368" s="2" t="s">
        <v>4743</v>
      </c>
      <c r="AH368" s="2" t="s">
        <v>6196</v>
      </c>
      <c r="AI368" s="2" t="s">
        <v>6762</v>
      </c>
      <c r="AJ368" s="2" t="s">
        <v>6810</v>
      </c>
      <c r="AK368" s="2" t="s">
        <v>2236</v>
      </c>
      <c r="AL368" s="2" t="s">
        <v>2236</v>
      </c>
      <c r="AM368" s="2" t="s">
        <v>6196</v>
      </c>
    </row>
    <row r="369" spans="1:39" ht="15.95" hidden="1">
      <c r="A369" s="2">
        <v>388</v>
      </c>
      <c r="B369" s="2">
        <f>COUNTIF(Q369:W369,"&lt;&gt;N/A")</f>
        <v>4</v>
      </c>
      <c r="C369" s="2">
        <v>238</v>
      </c>
      <c r="D369" s="2" t="s">
        <v>7490</v>
      </c>
      <c r="E369" s="2" t="s">
        <v>5710</v>
      </c>
      <c r="F369" s="2" t="s">
        <v>3310</v>
      </c>
      <c r="G369" s="2" t="str">
        <f t="shared" si="35"/>
        <v>2021</v>
      </c>
      <c r="H369" s="2" t="s">
        <v>3317</v>
      </c>
      <c r="I369" s="2" t="s">
        <v>6740</v>
      </c>
      <c r="J369" s="2" t="s">
        <v>6238</v>
      </c>
      <c r="K369" s="2" t="s">
        <v>3320</v>
      </c>
      <c r="L369" s="2" t="str">
        <f>IF(J369="Domain", TEXT(COUNTIF($J$2:J369, "Domain"), "00"), "")</f>
        <v/>
      </c>
      <c r="M369" s="2" t="str">
        <f>IF(J369="Sub-domain", "SD" &amp; TEXT(COUNTIF($J$2:J369, "Sub-domain"), "00"), "")</f>
        <v/>
      </c>
      <c r="N369" s="2" t="e">
        <f t="shared" si="34"/>
        <v>#N/A</v>
      </c>
      <c r="O369" s="2" t="str">
        <f>IF(J369="Domain",
   TEXT(
     COUNTIFS($J$2:J369, "Domain", $C$2:C369, C369),
   "00"),
"")</f>
        <v/>
      </c>
      <c r="P369" s="2" t="str">
        <f>IF(J369="Attribute",
   TEXT(
      IF(COUNTIFS($C$2:C369, C369, $K$2:K369, K369)&gt;1,
         COUNTIFS($C$2:C369, C369, $H$2:H369, H369, $J$2:J369, "Attribute") - 1,
         COUNTIFS($C$2:C369, C369, $H$2:H369, H369, $J$2:J369, "Attribute")
      ),
   "00") &amp;
   IF(COUNTIFS($C$2:C369, C369, $K$2:K369, K369)&gt;1,
      "." &amp; COUNTIFS($C$2:C369, C369, $K$2:K369, K369) - 1,
      ""
   ),
"")</f>
        <v>03</v>
      </c>
      <c r="Q369" s="2" t="s">
        <v>3320</v>
      </c>
      <c r="R369" s="2" t="s">
        <v>2236</v>
      </c>
      <c r="S369" s="2" t="s">
        <v>2170</v>
      </c>
      <c r="U369" s="2" t="s">
        <v>2236</v>
      </c>
      <c r="V369" s="2" t="s">
        <v>2236</v>
      </c>
      <c r="W369" s="2" t="s">
        <v>3321</v>
      </c>
      <c r="Z369" s="2" t="s">
        <v>2236</v>
      </c>
      <c r="AA369" s="2" t="s">
        <v>6809</v>
      </c>
      <c r="AB369" s="2" t="s">
        <v>6809</v>
      </c>
      <c r="AC369" s="2" t="s">
        <v>2636</v>
      </c>
      <c r="AD369" s="2" t="s">
        <v>6621</v>
      </c>
      <c r="AE369" s="2" t="s">
        <v>6814</v>
      </c>
      <c r="AF369" s="2" t="s">
        <v>6809</v>
      </c>
      <c r="AG369" s="2" t="s">
        <v>7491</v>
      </c>
      <c r="AH369" s="2" t="s">
        <v>6196</v>
      </c>
      <c r="AI369" s="2" t="s">
        <v>6762</v>
      </c>
      <c r="AJ369" s="2" t="s">
        <v>6810</v>
      </c>
      <c r="AK369" s="2" t="s">
        <v>2236</v>
      </c>
      <c r="AL369" s="2" t="s">
        <v>2236</v>
      </c>
      <c r="AM369" s="2" t="s">
        <v>6196</v>
      </c>
    </row>
    <row r="370" spans="1:39" ht="15.95" hidden="1">
      <c r="C370" s="84">
        <v>189</v>
      </c>
      <c r="D370" s="2" t="s">
        <v>7492</v>
      </c>
      <c r="E370" s="2" t="s">
        <v>5994</v>
      </c>
      <c r="F370" s="1" t="s">
        <v>3182</v>
      </c>
      <c r="G370" s="2" t="str">
        <f t="shared" si="35"/>
        <v>2022</v>
      </c>
      <c r="H370" s="2" t="s">
        <v>6996</v>
      </c>
      <c r="I370" s="85" t="s">
        <v>7493</v>
      </c>
      <c r="J370" s="85" t="s">
        <v>6227</v>
      </c>
      <c r="K370" s="2" t="s">
        <v>7494</v>
      </c>
      <c r="L370" s="2" t="str">
        <f>IF(J370="Domain", TEXT(COUNTIF($J$2:J370, "Domain"), "00"), "")</f>
        <v/>
      </c>
      <c r="M370" s="2" t="str">
        <f>IF(J370="Sub-domain", "SD" &amp; TEXT(COUNTIF($J$2:J370, "Sub-domain"), "00"), "")</f>
        <v/>
      </c>
      <c r="N370" s="2" t="str">
        <f t="shared" si="34"/>
        <v/>
      </c>
      <c r="O370" s="2" t="str">
        <f>IF(J370="Domain",
   TEXT(
     COUNTIFS($J$2:J370, "Domain", $C$2:C370, C370),
   "00"),
"")</f>
        <v/>
      </c>
      <c r="P370" s="2" t="str">
        <f>IF(J370="Attribute",
   TEXT(
      IF(COUNTIFS($C$2:C370, C370, $K$2:K370, K370)&gt;1,
         COUNTIFS($C$2:C370, C370, $H$2:H370, H370, $J$2:J370, "Attribute") - 1,
         COUNTIFS($C$2:C370, C370, $H$2:H370, H370, $J$2:J370, "Attribute")
      ),
   "00") &amp;
   IF(COUNTIFS($C$2:C370, C370, $K$2:K370, K370)&gt;1,
      "." &amp; COUNTIFS($C$2:C370, C370, $K$2:K370, K370) - 1,
      ""
   ),
"")</f>
        <v/>
      </c>
      <c r="Q370" s="2" t="s">
        <v>7495</v>
      </c>
      <c r="R370" s="2" t="s">
        <v>7495</v>
      </c>
      <c r="S370" s="22"/>
      <c r="T370" s="22"/>
      <c r="AA370" s="2" t="s">
        <v>6601</v>
      </c>
      <c r="AL370" s="2"/>
      <c r="AM370" s="2"/>
    </row>
    <row r="371" spans="1:39" ht="15.95" hidden="1">
      <c r="A371" s="2">
        <v>622</v>
      </c>
      <c r="B371" s="2">
        <f>COUNTIF(Q371:W371,"&lt;&gt;N/A")</f>
        <v>5</v>
      </c>
      <c r="C371" s="2">
        <v>2188</v>
      </c>
      <c r="D371" s="2" t="s">
        <v>7496</v>
      </c>
      <c r="E371" s="2" t="s">
        <v>5363</v>
      </c>
      <c r="F371" s="2" t="s">
        <v>3885</v>
      </c>
      <c r="G371" s="2" t="str">
        <f t="shared" si="35"/>
        <v>2005</v>
      </c>
      <c r="H371" s="2" t="s">
        <v>3916</v>
      </c>
      <c r="I371" s="2" t="s">
        <v>6692</v>
      </c>
      <c r="J371" s="2" t="s">
        <v>6238</v>
      </c>
      <c r="K371" s="2" t="s">
        <v>3948</v>
      </c>
      <c r="L371" s="2" t="str">
        <f>IF(J371="Domain", TEXT(COUNTIF($J$2:J371, "Domain"), "00"), "")</f>
        <v/>
      </c>
      <c r="M371" s="2" t="str">
        <f>IF(J371="Sub-domain", "SD" &amp; TEXT(COUNTIF($J$2:J371, "Sub-domain"), "00"), "")</f>
        <v/>
      </c>
      <c r="N371" s="2" t="e">
        <f t="shared" si="34"/>
        <v>#N/A</v>
      </c>
      <c r="O371" s="2" t="str">
        <f>IF(J371="Domain",
   TEXT(
     COUNTIFS($J$2:J371, "Domain", $C$2:C371, C371),
   "00"),
"")</f>
        <v/>
      </c>
      <c r="P371" s="2" t="str">
        <f>IF(J371="Attribute",
   TEXT(
      IF(COUNTIFS($C$2:C371, C371, $K$2:K371, K371)&gt;1,
         COUNTIFS($C$2:C371, C371, $H$2:H371, H371, $J$2:J371, "Attribute") - 1,
         COUNTIFS($C$2:C371, C371, $H$2:H371, H371, $J$2:J371, "Attribute")
      ),
   "00") &amp;
   IF(COUNTIFS($C$2:C371, C371, $K$2:K371, K371)&gt;1,
      "." &amp; COUNTIFS($C$2:C371, C371, $K$2:K371, K371) - 1,
      ""
   ),
"")</f>
        <v>02</v>
      </c>
      <c r="Q371" s="2" t="s">
        <v>3948</v>
      </c>
      <c r="R371" s="2" t="s">
        <v>2236</v>
      </c>
      <c r="S371" s="2" t="s">
        <v>2170</v>
      </c>
      <c r="U371" s="2" t="s">
        <v>5384</v>
      </c>
      <c r="V371" s="2" t="s">
        <v>2236</v>
      </c>
      <c r="W371" s="2" t="s">
        <v>7497</v>
      </c>
      <c r="Z371" s="2" t="s">
        <v>2236</v>
      </c>
      <c r="AA371" s="2" t="s">
        <v>6809</v>
      </c>
      <c r="AB371" s="2" t="s">
        <v>6809</v>
      </c>
      <c r="AC371" s="2" t="s">
        <v>2636</v>
      </c>
      <c r="AD371" s="2" t="s">
        <v>6621</v>
      </c>
      <c r="AE371" s="2" t="s">
        <v>6814</v>
      </c>
      <c r="AF371" s="2" t="s">
        <v>6809</v>
      </c>
      <c r="AG371" s="2" t="s">
        <v>6196</v>
      </c>
      <c r="AH371" s="2" t="s">
        <v>6196</v>
      </c>
      <c r="AI371" s="2" t="s">
        <v>6762</v>
      </c>
      <c r="AJ371" s="2" t="s">
        <v>6810</v>
      </c>
      <c r="AK371" s="2" t="s">
        <v>2236</v>
      </c>
      <c r="AL371" s="2" t="s">
        <v>2236</v>
      </c>
      <c r="AM371" s="2" t="s">
        <v>6196</v>
      </c>
    </row>
    <row r="372" spans="1:39" ht="15.95" hidden="1">
      <c r="A372" s="2">
        <v>482</v>
      </c>
      <c r="B372" s="2">
        <f>COUNTIF(Q372:W372,"&lt;&gt;N/A")</f>
        <v>4</v>
      </c>
      <c r="C372" s="2">
        <v>465</v>
      </c>
      <c r="D372" s="2" t="s">
        <v>7498</v>
      </c>
      <c r="E372" s="2" t="s">
        <v>5428</v>
      </c>
      <c r="F372" s="2" t="s">
        <v>3385</v>
      </c>
      <c r="G372" s="2" t="str">
        <f t="shared" si="35"/>
        <v>2020</v>
      </c>
      <c r="H372" s="2" t="s">
        <v>2236</v>
      </c>
      <c r="I372" s="2" t="s">
        <v>6714</v>
      </c>
      <c r="J372" s="2" t="s">
        <v>6238</v>
      </c>
      <c r="K372" s="2" t="s">
        <v>3397</v>
      </c>
      <c r="L372" s="2" t="str">
        <f>IF(J372="Domain", TEXT(COUNTIF($J$2:J372, "Domain"), "00"), "")</f>
        <v/>
      </c>
      <c r="M372" s="2" t="str">
        <f>IF(J372="Sub-domain", "SD" &amp; TEXT(COUNTIF($J$2:J372, "Sub-domain"), "00"), "")</f>
        <v/>
      </c>
      <c r="N372" s="2" t="e">
        <f t="shared" si="34"/>
        <v>#N/A</v>
      </c>
      <c r="O372" s="2" t="str">
        <f>IF(J372="Domain",
   TEXT(
     COUNTIFS($J$2:J372, "Domain", $C$2:C372, C372),
   "00"),
"")</f>
        <v/>
      </c>
      <c r="P372" s="2" t="str">
        <f>IF(J372="Attribute",
   TEXT(
      IF(COUNTIFS($C$2:C372, C372, $K$2:K372, K372)&gt;1,
         COUNTIFS($C$2:C372, C372, $H$2:H372, H372, $J$2:J372, "Attribute") - 1,
         COUNTIFS($C$2:C372, C372, $H$2:H372, H372, $J$2:J372, "Attribute")
      ),
   "00") &amp;
   IF(COUNTIFS($C$2:C372, C372, $K$2:K372, K372)&gt;1,
      "." &amp; COUNTIFS($C$2:C372, C372, $K$2:K372, K372) - 1,
      ""
   ),
"")</f>
        <v>06</v>
      </c>
      <c r="Q372" s="2" t="s">
        <v>3397</v>
      </c>
      <c r="R372" s="2" t="s">
        <v>2236</v>
      </c>
      <c r="S372" s="2" t="s">
        <v>2170</v>
      </c>
      <c r="U372" s="2" t="s">
        <v>2236</v>
      </c>
      <c r="V372" s="2" t="s">
        <v>2236</v>
      </c>
      <c r="W372" s="2" t="s">
        <v>7499</v>
      </c>
      <c r="Z372" s="2" t="s">
        <v>2236</v>
      </c>
      <c r="AA372" s="2" t="s">
        <v>7160</v>
      </c>
      <c r="AB372" s="2" t="s">
        <v>7160</v>
      </c>
      <c r="AC372" s="2" t="s">
        <v>2640</v>
      </c>
      <c r="AD372" s="2" t="s">
        <v>6196</v>
      </c>
      <c r="AE372" s="2" t="s">
        <v>6883</v>
      </c>
      <c r="AF372" s="2" t="s">
        <v>6884</v>
      </c>
      <c r="AG372" s="2" t="s">
        <v>3397</v>
      </c>
      <c r="AH372" s="2" t="s">
        <v>6883</v>
      </c>
      <c r="AI372" s="2" t="s">
        <v>6883</v>
      </c>
      <c r="AJ372" s="2" t="s">
        <v>2236</v>
      </c>
      <c r="AK372" s="2" t="s">
        <v>2236</v>
      </c>
      <c r="AL372" s="2" t="s">
        <v>7500</v>
      </c>
      <c r="AM372" s="2" t="s">
        <v>6196</v>
      </c>
    </row>
    <row r="373" spans="1:39" ht="15.95" hidden="1" customHeight="1">
      <c r="A373" s="2">
        <v>147</v>
      </c>
      <c r="B373" s="2">
        <f>COUNTIF(Q373:W373,"&lt;&gt;N/A")</f>
        <v>4</v>
      </c>
      <c r="C373" s="2">
        <v>2312</v>
      </c>
      <c r="D373" s="2" t="s">
        <v>7501</v>
      </c>
      <c r="E373" s="2" t="s">
        <v>5923</v>
      </c>
      <c r="F373" s="2" t="s">
        <v>4040</v>
      </c>
      <c r="G373" s="2" t="str">
        <f t="shared" si="35"/>
        <v>2003</v>
      </c>
      <c r="H373" s="2" t="s">
        <v>4065</v>
      </c>
      <c r="I373" s="2" t="s">
        <v>7502</v>
      </c>
      <c r="J373" s="2" t="s">
        <v>6238</v>
      </c>
      <c r="K373" s="2" t="s">
        <v>4079</v>
      </c>
      <c r="L373" s="2" t="str">
        <f>IF(J373="Domain", TEXT(COUNTIF($J$2:J373, "Domain"), "00"), "")</f>
        <v/>
      </c>
      <c r="M373" s="2" t="str">
        <f>IF(J373="Sub-domain", "SD" &amp; TEXT(COUNTIF($J$2:J373, "Sub-domain"), "00"), "")</f>
        <v/>
      </c>
      <c r="N373" s="2" t="e">
        <f t="shared" si="34"/>
        <v>#N/A</v>
      </c>
      <c r="O373" s="2" t="str">
        <f>IF(J373="Domain",
   TEXT(
     COUNTIFS($J$2:J373, "Domain", $C$2:C373, C373),
   "00"),
"")</f>
        <v/>
      </c>
      <c r="P373" s="2" t="str">
        <f>IF(J373="Attribute",
   TEXT(
      IF(COUNTIFS($C$2:C373, C373, $K$2:K373, K373)&gt;1,
         COUNTIFS($C$2:C373, C373, $H$2:H373, H373, $J$2:J373, "Attribute") - 1,
         COUNTIFS($C$2:C373, C373, $H$2:H373, H373, $J$2:J373, "Attribute")
      ),
   "00") &amp;
   IF(COUNTIFS($C$2:C373, C373, $K$2:K373, K373)&gt;1,
      "." &amp; COUNTIFS($C$2:C373, C373, $K$2:K373, K373) - 1,
      ""
   ),
"")</f>
        <v>03</v>
      </c>
      <c r="Q373" s="2" t="s">
        <v>4079</v>
      </c>
      <c r="R373" s="2" t="s">
        <v>2236</v>
      </c>
      <c r="S373" s="2" t="s">
        <v>2170</v>
      </c>
      <c r="U373" s="2" t="s">
        <v>2236</v>
      </c>
      <c r="V373" s="2" t="s">
        <v>2236</v>
      </c>
      <c r="W373" s="2" t="s">
        <v>4080</v>
      </c>
      <c r="Z373" s="2" t="s">
        <v>4079</v>
      </c>
      <c r="AA373" s="2" t="s">
        <v>7503</v>
      </c>
      <c r="AB373" s="2" t="s">
        <v>7503</v>
      </c>
      <c r="AC373" s="2" t="s">
        <v>2636</v>
      </c>
      <c r="AD373" s="2" t="s">
        <v>6621</v>
      </c>
      <c r="AE373" s="2" t="s">
        <v>7504</v>
      </c>
      <c r="AF373" s="2" t="s">
        <v>7503</v>
      </c>
      <c r="AG373" s="2" t="s">
        <v>6196</v>
      </c>
      <c r="AH373" s="2" t="s">
        <v>6196</v>
      </c>
      <c r="AI373" s="2" t="s">
        <v>6762</v>
      </c>
      <c r="AJ373" s="2" t="s">
        <v>6893</v>
      </c>
      <c r="AK373" s="2" t="s">
        <v>2236</v>
      </c>
      <c r="AL373" s="2" t="s">
        <v>2236</v>
      </c>
      <c r="AM373" s="2" t="s">
        <v>6196</v>
      </c>
    </row>
    <row r="374" spans="1:39" ht="15.95" hidden="1">
      <c r="A374" s="2">
        <v>470</v>
      </c>
      <c r="B374" s="2">
        <f>COUNTIF(Q374:W374,"&lt;&gt;N/A")</f>
        <v>6</v>
      </c>
      <c r="C374" s="2">
        <v>5801</v>
      </c>
      <c r="D374" s="2" t="s">
        <v>7505</v>
      </c>
      <c r="E374" s="2" t="s">
        <v>5210</v>
      </c>
      <c r="F374" s="2" t="s">
        <v>4433</v>
      </c>
      <c r="G374" s="2" t="str">
        <f t="shared" si="35"/>
        <v>2021</v>
      </c>
      <c r="H374" s="2" t="s">
        <v>4466</v>
      </c>
      <c r="I374" s="2" t="s">
        <v>6816</v>
      </c>
      <c r="J374" s="2" t="s">
        <v>6238</v>
      </c>
      <c r="K374" s="2" t="s">
        <v>7506</v>
      </c>
      <c r="L374" s="2" t="str">
        <f>IF(J374="Domain", TEXT(COUNTIF($J$2:J374, "Domain"), "00"), "")</f>
        <v/>
      </c>
      <c r="M374" s="2" t="str">
        <f>IF(J374="Sub-domain", "SD" &amp; TEXT(COUNTIF($J$2:J374, "Sub-domain"), "00"), "")</f>
        <v/>
      </c>
      <c r="N374" s="2" t="e">
        <f t="shared" si="34"/>
        <v>#N/A</v>
      </c>
      <c r="O374" s="2" t="str">
        <f>IF(J374="Domain",
   TEXT(
     COUNTIFS($J$2:J374, "Domain", $C$2:C374, C374),
   "00"),
"")</f>
        <v/>
      </c>
      <c r="P374" s="2" t="str">
        <f>IF(J374="Attribute",
   TEXT(
      IF(COUNTIFS($C$2:C374, C374, $K$2:K374, K374)&gt;1,
         COUNTIFS($C$2:C374, C374, $H$2:H374, H374, $J$2:J374, "Attribute") - 1,
         COUNTIFS($C$2:C374, C374, $H$2:H374, H374, $J$2:J374, "Attribute")
      ),
   "00") &amp;
   IF(COUNTIFS($C$2:C374, C374, $K$2:K374, K374)&gt;1,
      "." &amp; COUNTIFS($C$2:C374, C374, $K$2:K374, K374) - 1,
      ""
   ),
"")</f>
        <v>01</v>
      </c>
      <c r="Q374" s="2" t="s">
        <v>4476</v>
      </c>
      <c r="R374" s="2" t="s">
        <v>4476</v>
      </c>
      <c r="S374" s="2" t="s">
        <v>2170</v>
      </c>
      <c r="U374" s="2" t="s">
        <v>7507</v>
      </c>
      <c r="V374" s="2" t="s">
        <v>2236</v>
      </c>
      <c r="W374" s="2" t="s">
        <v>5221</v>
      </c>
      <c r="Z374" s="2" t="s">
        <v>2236</v>
      </c>
      <c r="AA374" s="2" t="s">
        <v>6601</v>
      </c>
      <c r="AC374" s="2" t="s">
        <v>2638</v>
      </c>
      <c r="AD374" s="2" t="s">
        <v>6788</v>
      </c>
      <c r="AE374" s="2" t="s">
        <v>3943</v>
      </c>
      <c r="AF374" s="2" t="s">
        <v>7023</v>
      </c>
      <c r="AG374" s="2" t="s">
        <v>7506</v>
      </c>
      <c r="AH374" s="2" t="s">
        <v>6196</v>
      </c>
      <c r="AI374" s="2" t="s">
        <v>6831</v>
      </c>
      <c r="AJ374" s="2" t="s">
        <v>3943</v>
      </c>
      <c r="AK374" s="2" t="s">
        <v>2236</v>
      </c>
      <c r="AL374" s="2" t="s">
        <v>2236</v>
      </c>
      <c r="AM374" s="2" t="s">
        <v>6196</v>
      </c>
    </row>
    <row r="375" spans="1:39" ht="15.95" hidden="1" customHeight="1">
      <c r="C375" s="84">
        <v>1531</v>
      </c>
      <c r="D375" s="2" t="s">
        <v>7508</v>
      </c>
      <c r="E375" s="2" t="s">
        <v>5517</v>
      </c>
      <c r="F375" s="1" t="s">
        <v>2701</v>
      </c>
      <c r="G375" s="2" t="str">
        <f t="shared" si="35"/>
        <v>2012</v>
      </c>
      <c r="H375" s="2" t="s">
        <v>2236</v>
      </c>
      <c r="I375" s="85" t="s">
        <v>6605</v>
      </c>
      <c r="J375" s="85" t="s">
        <v>6218</v>
      </c>
      <c r="K375" s="2" t="s">
        <v>2720</v>
      </c>
      <c r="L375" s="2" t="str">
        <f>IF(J375="Domain", TEXT(COUNTIF($J$2:J375, "Domain"), "00"), "")</f>
        <v>43</v>
      </c>
      <c r="M375" s="2" t="str">
        <f>IF(J375="Sub-domain", "SD" &amp; TEXT(COUNTIF($J$2:J375, "Sub-domain"), "00"), "")</f>
        <v/>
      </c>
      <c r="N375" s="2" t="str">
        <f t="shared" si="34"/>
        <v/>
      </c>
      <c r="O375" s="2" t="str">
        <f>IF(J375="Domain",
   TEXT(
     COUNTIFS($J$2:J375, "Domain", $C$2:C375, C375),
   "00"),
"")</f>
        <v>03</v>
      </c>
      <c r="P375" s="2" t="str">
        <f>IF(J375="Attribute",
   TEXT(
      IF(COUNTIFS($C$2:C375, C375, $K$2:K375, K375)&gt;1,
         COUNTIFS($C$2:C375, C375, $H$2:H375, H375, $J$2:J375, "Attribute") - 1,
         COUNTIFS($C$2:C375, C375, $H$2:H375, H375, $J$2:J375, "Attribute")
      ),
   "00") &amp;
   IF(COUNTIFS($C$2:C375, C375, $K$2:K375, K375)&gt;1,
      "." &amp; COUNTIFS($C$2:C375, C375, $K$2:K375, K375) - 1,
      ""
   ),
"")</f>
        <v/>
      </c>
      <c r="Q375" s="2" t="s">
        <v>2721</v>
      </c>
      <c r="R375" s="2" t="s">
        <v>2721</v>
      </c>
      <c r="S375" s="22"/>
      <c r="T375" s="22" t="s">
        <v>2722</v>
      </c>
      <c r="AA375" s="2" t="s">
        <v>6601</v>
      </c>
      <c r="AL375" s="2"/>
      <c r="AM375" s="2"/>
    </row>
    <row r="376" spans="1:39" ht="15.95" hidden="1">
      <c r="A376" s="2">
        <v>555</v>
      </c>
      <c r="B376" s="2">
        <f>COUNTIF(Q376:W376,"&lt;&gt;N/A")</f>
        <v>5</v>
      </c>
      <c r="C376" s="2">
        <v>47</v>
      </c>
      <c r="D376" s="2" t="s">
        <v>7509</v>
      </c>
      <c r="E376" s="2" t="s">
        <v>5928</v>
      </c>
      <c r="F376" s="2" t="s">
        <v>2885</v>
      </c>
      <c r="G376" s="2" t="str">
        <f t="shared" si="35"/>
        <v>2023</v>
      </c>
      <c r="H376" s="2" t="s">
        <v>6750</v>
      </c>
      <c r="I376" s="2" t="s">
        <v>7134</v>
      </c>
      <c r="J376" s="2" t="s">
        <v>6238</v>
      </c>
      <c r="K376" s="2" t="s">
        <v>2920</v>
      </c>
      <c r="L376" s="2" t="str">
        <f>IF(J376="Domain", TEXT(COUNTIF($J$2:J376, "Domain"), "00"), "")</f>
        <v/>
      </c>
      <c r="M376" s="2" t="str">
        <f>IF(J376="Sub-domain", "SD" &amp; TEXT(COUNTIF($J$2:J376, "Sub-domain"), "00"), "")</f>
        <v/>
      </c>
      <c r="N376" s="2" t="e">
        <f t="shared" si="34"/>
        <v>#N/A</v>
      </c>
      <c r="O376" s="2" t="str">
        <f>IF(J376="Domain",
   TEXT(
     COUNTIFS($J$2:J376, "Domain", $C$2:C376, C376),
   "00"),
"")</f>
        <v/>
      </c>
      <c r="P376" s="2" t="str">
        <f>IF(J376="Attribute",
   TEXT(
      IF(COUNTIFS($C$2:C376, C376, $K$2:K376, K376)&gt;1,
         COUNTIFS($C$2:C376, C376, $H$2:H376, H376, $J$2:J376, "Attribute") - 1,
         COUNTIFS($C$2:C376, C376, $H$2:H376, H376, $J$2:J376, "Attribute")
      ),
   "00") &amp;
   IF(COUNTIFS($C$2:C376, C376, $K$2:K376, K376)&gt;1,
      "." &amp; COUNTIFS($C$2:C376, C376, $K$2:K376, K376) - 1,
      ""
   ),
"")</f>
        <v>09</v>
      </c>
      <c r="Q376" s="2" t="s">
        <v>7510</v>
      </c>
      <c r="R376" s="2" t="s">
        <v>7510</v>
      </c>
      <c r="S376" s="2" t="s">
        <v>2170</v>
      </c>
      <c r="U376" s="2" t="s">
        <v>2236</v>
      </c>
      <c r="V376" s="2" t="s">
        <v>2236</v>
      </c>
      <c r="W376" s="2" t="s">
        <v>2922</v>
      </c>
      <c r="Z376" s="2" t="s">
        <v>2236</v>
      </c>
      <c r="AA376" s="2" t="s">
        <v>7105</v>
      </c>
      <c r="AB376" s="2" t="s">
        <v>7105</v>
      </c>
      <c r="AC376" s="2" t="s">
        <v>2634</v>
      </c>
      <c r="AD376" s="2" t="s">
        <v>6611</v>
      </c>
      <c r="AE376" s="2" t="s">
        <v>7104</v>
      </c>
      <c r="AF376" s="2" t="s">
        <v>6981</v>
      </c>
      <c r="AG376" s="2" t="s">
        <v>2920</v>
      </c>
      <c r="AH376" s="2" t="s">
        <v>6196</v>
      </c>
      <c r="AI376" s="2" t="s">
        <v>6214</v>
      </c>
      <c r="AJ376" s="2" t="s">
        <v>2601</v>
      </c>
      <c r="AK376" s="2" t="s">
        <v>6613</v>
      </c>
      <c r="AL376" s="2" t="s">
        <v>2920</v>
      </c>
      <c r="AM376" s="2" t="s">
        <v>6196</v>
      </c>
    </row>
    <row r="377" spans="1:39" ht="15.95" hidden="1">
      <c r="A377" s="2">
        <v>434</v>
      </c>
      <c r="B377" s="2">
        <f>COUNTIF(Q377:W377,"&lt;&gt;N/A")</f>
        <v>4</v>
      </c>
      <c r="C377" s="2">
        <v>465</v>
      </c>
      <c r="D377" s="2" t="s">
        <v>7511</v>
      </c>
      <c r="E377" s="2" t="s">
        <v>5428</v>
      </c>
      <c r="F377" s="2" t="s">
        <v>3385</v>
      </c>
      <c r="G377" s="2" t="str">
        <f t="shared" si="35"/>
        <v>2020</v>
      </c>
      <c r="H377" s="2" t="s">
        <v>2236</v>
      </c>
      <c r="I377" s="2" t="s">
        <v>6706</v>
      </c>
      <c r="J377" s="2" t="s">
        <v>6238</v>
      </c>
      <c r="K377" s="2" t="s">
        <v>3393</v>
      </c>
      <c r="L377" s="2" t="str">
        <f>IF(J377="Domain", TEXT(COUNTIF($J$2:J377, "Domain"), "00"), "")</f>
        <v/>
      </c>
      <c r="M377" s="2" t="str">
        <f>IF(J377="Sub-domain", "SD" &amp; TEXT(COUNTIF($J$2:J377, "Sub-domain"), "00"), "")</f>
        <v/>
      </c>
      <c r="N377" s="2" t="e">
        <f t="shared" si="34"/>
        <v>#N/A</v>
      </c>
      <c r="O377" s="2" t="str">
        <f>IF(J377="Domain",
   TEXT(
     COUNTIFS($J$2:J377, "Domain", $C$2:C377, C377),
   "00"),
"")</f>
        <v/>
      </c>
      <c r="P377" s="2" t="str">
        <f>IF(J377="Attribute",
   TEXT(
      IF(COUNTIFS($C$2:C377, C377, $K$2:K377, K377)&gt;1,
         COUNTIFS($C$2:C377, C377, $H$2:H377, H377, $J$2:J377, "Attribute") - 1,
         COUNTIFS($C$2:C377, C377, $H$2:H377, H377, $J$2:J377, "Attribute")
      ),
   "00") &amp;
   IF(COUNTIFS($C$2:C377, C377, $K$2:K377, K377)&gt;1,
      "." &amp; COUNTIFS($C$2:C377, C377, $K$2:K377, K377) - 1,
      ""
   ),
"")</f>
        <v>07</v>
      </c>
      <c r="Q377" s="2" t="s">
        <v>3393</v>
      </c>
      <c r="R377" s="2" t="s">
        <v>2236</v>
      </c>
      <c r="S377" s="2" t="s">
        <v>2170</v>
      </c>
      <c r="U377" s="2" t="s">
        <v>2236</v>
      </c>
      <c r="V377" s="2" t="s">
        <v>2236</v>
      </c>
      <c r="W377" s="2" t="s">
        <v>5429</v>
      </c>
      <c r="Z377" s="2" t="s">
        <v>2236</v>
      </c>
      <c r="AA377" s="2" t="s">
        <v>7160</v>
      </c>
      <c r="AB377" s="2" t="s">
        <v>7160</v>
      </c>
      <c r="AC377" s="2" t="s">
        <v>2640</v>
      </c>
      <c r="AD377" s="2" t="s">
        <v>6196</v>
      </c>
      <c r="AE377" s="2" t="s">
        <v>6883</v>
      </c>
      <c r="AF377" s="2" t="s">
        <v>6981</v>
      </c>
      <c r="AG377" s="2" t="s">
        <v>7512</v>
      </c>
      <c r="AH377" s="2" t="s">
        <v>6883</v>
      </c>
      <c r="AI377" s="2" t="s">
        <v>6214</v>
      </c>
      <c r="AJ377" s="2" t="s">
        <v>2601</v>
      </c>
      <c r="AK377" s="2" t="s">
        <v>6613</v>
      </c>
      <c r="AL377" s="2" t="s">
        <v>3393</v>
      </c>
      <c r="AM377" s="2" t="s">
        <v>6196</v>
      </c>
    </row>
    <row r="378" spans="1:39" ht="15.95">
      <c r="A378" s="2">
        <v>522</v>
      </c>
      <c r="B378" s="2">
        <f>COUNTIF(Q378:W378,"&lt;&gt;N/A")</f>
        <v>5</v>
      </c>
      <c r="C378" s="2">
        <v>914</v>
      </c>
      <c r="D378" s="2" t="s">
        <v>7513</v>
      </c>
      <c r="E378" s="2" t="s">
        <v>5387</v>
      </c>
      <c r="F378" s="2" t="s">
        <v>3557</v>
      </c>
      <c r="G378" s="2" t="str">
        <f t="shared" si="35"/>
        <v>2019</v>
      </c>
      <c r="H378" s="2" t="s">
        <v>3565</v>
      </c>
      <c r="I378" s="2" t="s">
        <v>6607</v>
      </c>
      <c r="J378" s="2" t="s">
        <v>6238</v>
      </c>
      <c r="K378" s="2" t="s">
        <v>7514</v>
      </c>
      <c r="L378" s="2" t="str">
        <f>IF(J378="Domain", TEXT(COUNTIF($J$2:J378, "Domain"), "00"), "")</f>
        <v/>
      </c>
      <c r="M378" s="2" t="str">
        <f>IF(J378="Sub-domain", "SD" &amp; TEXT(COUNTIF($J$2:J378, "Sub-domain"), "00"), "")</f>
        <v/>
      </c>
      <c r="N378" s="2" t="e">
        <f t="shared" si="34"/>
        <v>#N/A</v>
      </c>
      <c r="O378" s="2" t="str">
        <f>IF(J378="Domain",
   TEXT(
     COUNTIFS($J$2:J378, "Domain", $C$2:C378, C378),
   "00"),
"")</f>
        <v/>
      </c>
      <c r="P378" s="2" t="str">
        <f>IF(J378="Attribute",
   TEXT(
      IF(COUNTIFS($C$2:C378, C378, $K$2:K378, K378)&gt;1,
         COUNTIFS($C$2:C378, C378, $H$2:H378, H378, $J$2:J378, "Attribute") - 1,
         COUNTIFS($C$2:C378, C378, $H$2:H378, H378, $J$2:J378, "Attribute")
      ),
   "00") &amp;
   IF(COUNTIFS($C$2:C378, C378, $K$2:K378, K378)&gt;1,
      "." &amp; COUNTIFS($C$2:C378, C378, $K$2:K378, K378) - 1,
      ""
   ),
"")</f>
        <v>05</v>
      </c>
      <c r="Q378" s="2" t="s">
        <v>3583</v>
      </c>
      <c r="R378" s="2" t="s">
        <v>3583</v>
      </c>
      <c r="S378" s="2" t="s">
        <v>2170</v>
      </c>
      <c r="U378" s="2" t="s">
        <v>2236</v>
      </c>
      <c r="V378" s="2" t="s">
        <v>2236</v>
      </c>
      <c r="W378" s="2" t="s">
        <v>5395</v>
      </c>
      <c r="Z378" s="2" t="s">
        <v>6196</v>
      </c>
      <c r="AA378" s="2" t="s">
        <v>6881</v>
      </c>
      <c r="AB378" s="2" t="s">
        <v>6881</v>
      </c>
      <c r="AC378" s="2" t="s">
        <v>2640</v>
      </c>
      <c r="AD378" s="2" t="s">
        <v>7047</v>
      </c>
      <c r="AE378" s="2" t="s">
        <v>6882</v>
      </c>
      <c r="AF378" s="2" t="s">
        <v>6881</v>
      </c>
      <c r="AG378" s="2" t="s">
        <v>7514</v>
      </c>
      <c r="AH378" s="2" t="s">
        <v>6196</v>
      </c>
      <c r="AI378" s="2" t="s">
        <v>3109</v>
      </c>
      <c r="AJ378" s="2" t="s">
        <v>6755</v>
      </c>
      <c r="AK378" s="2" t="s">
        <v>6196</v>
      </c>
      <c r="AL378" s="2" t="s">
        <v>7514</v>
      </c>
      <c r="AM378" s="2" t="s">
        <v>6196</v>
      </c>
    </row>
    <row r="379" spans="1:39" ht="15.95">
      <c r="C379" s="84">
        <v>119</v>
      </c>
      <c r="D379" s="2" t="s">
        <v>7515</v>
      </c>
      <c r="E379" s="2" t="s">
        <v>5920</v>
      </c>
      <c r="F379" s="1" t="s">
        <v>3099</v>
      </c>
      <c r="G379" s="2" t="str">
        <f t="shared" si="35"/>
        <v>2021</v>
      </c>
      <c r="H379" s="2" t="s">
        <v>2236</v>
      </c>
      <c r="I379" s="85" t="s">
        <v>6950</v>
      </c>
      <c r="J379" s="85" t="s">
        <v>6218</v>
      </c>
      <c r="K379" s="2" t="s">
        <v>3117</v>
      </c>
      <c r="L379" s="2" t="str">
        <f>IF(J379="Domain", TEXT(COUNTIF($J$2:J379, "Domain"), "00"), "")</f>
        <v>44</v>
      </c>
      <c r="M379" s="2" t="str">
        <f>IF(J379="Sub-domain", "SD" &amp; TEXT(COUNTIF($J$2:J379, "Sub-domain"), "00"), "")</f>
        <v/>
      </c>
      <c r="N379" s="2" t="str">
        <f t="shared" si="34"/>
        <v/>
      </c>
      <c r="O379" s="2" t="str">
        <f>IF(J379="Domain",
   TEXT(
     COUNTIFS($J$2:J379, "Domain", $C$2:C379, C379),
   "00"),
"")</f>
        <v>04</v>
      </c>
      <c r="P379" s="2" t="str">
        <f>IF(J379="Attribute",
   TEXT(
      IF(COUNTIFS($C$2:C379, C379, $K$2:K379, K379)&gt;1,
         COUNTIFS($C$2:C379, C379, $H$2:H379, H379, $J$2:J379, "Attribute") - 1,
         COUNTIFS($C$2:C379, C379, $H$2:H379, H379, $J$2:J379, "Attribute")
      ),
   "00") &amp;
   IF(COUNTIFS($C$2:C379, C379, $K$2:K379, K379)&gt;1,
      "." &amp; COUNTIFS($C$2:C379, C379, $K$2:K379, K379) - 1,
      ""
   ),
"")</f>
        <v/>
      </c>
      <c r="Q379" s="2" t="s">
        <v>3118</v>
      </c>
      <c r="R379" s="2" t="s">
        <v>3118</v>
      </c>
      <c r="S379" s="22"/>
      <c r="T379" s="22" t="s">
        <v>3119</v>
      </c>
      <c r="AA379" s="2" t="s">
        <v>6881</v>
      </c>
      <c r="AB379" s="2" t="s">
        <v>6881</v>
      </c>
      <c r="AL379" s="2"/>
      <c r="AM379" s="2"/>
    </row>
    <row r="380" spans="1:39" ht="15.95" hidden="1" customHeight="1">
      <c r="A380" s="2">
        <v>654</v>
      </c>
      <c r="B380" s="2">
        <f t="shared" ref="B380:B388" si="36">COUNTIF(Q380:W380,"&lt;&gt;N/A")</f>
        <v>4</v>
      </c>
      <c r="C380" s="2">
        <v>1531</v>
      </c>
      <c r="D380" s="2" t="s">
        <v>7516</v>
      </c>
      <c r="E380" s="2" t="s">
        <v>5517</v>
      </c>
      <c r="F380" s="2" t="s">
        <v>2701</v>
      </c>
      <c r="G380" s="2" t="str">
        <f t="shared" si="35"/>
        <v>2012</v>
      </c>
      <c r="H380" s="2" t="s">
        <v>2726</v>
      </c>
      <c r="I380" s="2" t="s">
        <v>6912</v>
      </c>
      <c r="J380" s="2" t="s">
        <v>6238</v>
      </c>
      <c r="K380" s="2" t="s">
        <v>7517</v>
      </c>
      <c r="L380" s="2" t="str">
        <f>IF(J380="Domain", TEXT(COUNTIF($J$2:J380, "Domain"), "00"), "")</f>
        <v/>
      </c>
      <c r="M380" s="2" t="str">
        <f>IF(J380="Sub-domain", "SD" &amp; TEXT(COUNTIF($J$2:J380, "Sub-domain"), "00"), "")</f>
        <v/>
      </c>
      <c r="N380" s="2" t="e">
        <f t="shared" si="34"/>
        <v>#N/A</v>
      </c>
      <c r="O380" s="2" t="str">
        <f>IF(J380="Domain",
   TEXT(
     COUNTIFS($J$2:J380, "Domain", $C$2:C380, C380),
   "00"),
"")</f>
        <v/>
      </c>
      <c r="P380" s="2" t="str">
        <f>IF(J380="Attribute",
   TEXT(
      IF(COUNTIFS($C$2:C380, C380, $K$2:K380, K380)&gt;1,
         COUNTIFS($C$2:C380, C380, $H$2:H380, H380, $J$2:J380, "Attribute") - 1,
         COUNTIFS($C$2:C380, C380, $H$2:H380, H380, $J$2:J380, "Attribute")
      ),
   "00") &amp;
   IF(COUNTIFS($C$2:C380, C380, $K$2:K380, K380)&gt;1,
      "." &amp; COUNTIFS($C$2:C380, C380, $K$2:K380, K380) - 1,
      ""
   ),
"")</f>
        <v>03</v>
      </c>
      <c r="Q380" s="2" t="s">
        <v>5540</v>
      </c>
      <c r="R380" s="2" t="s">
        <v>5540</v>
      </c>
      <c r="S380" s="2" t="s">
        <v>2170</v>
      </c>
      <c r="U380" s="2" t="s">
        <v>2236</v>
      </c>
      <c r="V380" s="2" t="s">
        <v>2236</v>
      </c>
      <c r="W380" s="2" t="s">
        <v>2236</v>
      </c>
      <c r="Z380" s="2" t="s">
        <v>2236</v>
      </c>
      <c r="AA380" s="2" t="s">
        <v>7518</v>
      </c>
      <c r="AC380" s="2" t="s">
        <v>2634</v>
      </c>
      <c r="AD380" s="2" t="s">
        <v>6853</v>
      </c>
      <c r="AE380" s="2" t="s">
        <v>7517</v>
      </c>
      <c r="AF380" s="2" t="s">
        <v>6983</v>
      </c>
      <c r="AG380" s="2" t="s">
        <v>6196</v>
      </c>
      <c r="AH380" s="2" t="s">
        <v>6196</v>
      </c>
      <c r="AI380" s="2" t="s">
        <v>6214</v>
      </c>
      <c r="AJ380" s="2" t="s">
        <v>2601</v>
      </c>
      <c r="AK380" s="2" t="s">
        <v>2236</v>
      </c>
      <c r="AL380" s="2" t="s">
        <v>7519</v>
      </c>
      <c r="AM380" s="2" t="s">
        <v>6986</v>
      </c>
    </row>
    <row r="381" spans="1:39" ht="15.95" hidden="1">
      <c r="A381" s="2">
        <v>721</v>
      </c>
      <c r="B381" s="2">
        <f t="shared" si="36"/>
        <v>5</v>
      </c>
      <c r="C381" s="2">
        <v>1531</v>
      </c>
      <c r="D381" s="2" t="s">
        <v>7520</v>
      </c>
      <c r="E381" s="2" t="s">
        <v>5517</v>
      </c>
      <c r="F381" s="2" t="s">
        <v>2701</v>
      </c>
      <c r="G381" s="2" t="str">
        <f t="shared" si="35"/>
        <v>2012</v>
      </c>
      <c r="H381" s="2" t="s">
        <v>2729</v>
      </c>
      <c r="I381" s="2" t="s">
        <v>6765</v>
      </c>
      <c r="J381" s="2" t="s">
        <v>6238</v>
      </c>
      <c r="K381" s="2" t="s">
        <v>7517</v>
      </c>
      <c r="L381" s="2" t="str">
        <f>IF(J381="Domain", TEXT(COUNTIF($J$2:J381, "Domain"), "00"), "")</f>
        <v/>
      </c>
      <c r="M381" s="2" t="str">
        <f>IF(J381="Sub-domain", "SD" &amp; TEXT(COUNTIF($J$2:J381, "Sub-domain"), "00"), "")</f>
        <v/>
      </c>
      <c r="N381" s="2" t="e">
        <f t="shared" si="34"/>
        <v>#N/A</v>
      </c>
      <c r="O381" s="2" t="str">
        <f>IF(J381="Domain",
   TEXT(
     COUNTIFS($J$2:J381, "Domain", $C$2:C381, C381),
   "00"),
"")</f>
        <v/>
      </c>
      <c r="P381" s="2" t="str">
        <f>IF(J381="Attribute",
   TEXT(
      IF(COUNTIFS($C$2:C381, C381, $K$2:K381, K381)&gt;1,
         COUNTIFS($C$2:C381, C381, $H$2:H381, H381, $J$2:J381, "Attribute") - 1,
         COUNTIFS($C$2:C381, C381, $H$2:H381, H381, $J$2:J381, "Attribute")
      ),
   "00") &amp;
   IF(COUNTIFS($C$2:C381, C381, $K$2:K381, K381)&gt;1,
      "." &amp; COUNTIFS($C$2:C381, C381, $K$2:K381, K381) - 1,
      ""
   ),
"")</f>
        <v>03.1</v>
      </c>
      <c r="Q381" s="2" t="s">
        <v>7521</v>
      </c>
      <c r="R381" s="2" t="s">
        <v>7521</v>
      </c>
      <c r="S381" s="2" t="s">
        <v>2170</v>
      </c>
      <c r="U381" s="2" t="s">
        <v>2236</v>
      </c>
      <c r="V381" s="2" t="s">
        <v>2773</v>
      </c>
      <c r="W381" s="2" t="s">
        <v>2236</v>
      </c>
      <c r="Z381" s="2" t="s">
        <v>2236</v>
      </c>
      <c r="AA381" s="2" t="s">
        <v>7518</v>
      </c>
      <c r="AC381" s="2" t="s">
        <v>2634</v>
      </c>
      <c r="AD381" s="2" t="s">
        <v>6853</v>
      </c>
      <c r="AE381" s="2" t="s">
        <v>7517</v>
      </c>
      <c r="AF381" s="2" t="s">
        <v>6983</v>
      </c>
      <c r="AG381" s="2" t="s">
        <v>6196</v>
      </c>
      <c r="AH381" s="2" t="s">
        <v>6196</v>
      </c>
      <c r="AI381" s="2" t="s">
        <v>6214</v>
      </c>
      <c r="AJ381" s="2" t="s">
        <v>2601</v>
      </c>
      <c r="AK381" s="2" t="s">
        <v>2236</v>
      </c>
      <c r="AL381" s="2" t="s">
        <v>7522</v>
      </c>
      <c r="AM381" s="2" t="s">
        <v>6986</v>
      </c>
    </row>
    <row r="382" spans="1:39" ht="15.95" hidden="1">
      <c r="A382" s="2">
        <v>572</v>
      </c>
      <c r="B382" s="2">
        <f t="shared" si="36"/>
        <v>5</v>
      </c>
      <c r="C382" s="2">
        <v>5256</v>
      </c>
      <c r="D382" s="2" t="s">
        <v>7523</v>
      </c>
      <c r="E382" s="2" t="s">
        <v>5779</v>
      </c>
      <c r="F382" s="2" t="s">
        <v>4269</v>
      </c>
      <c r="G382" s="2" t="str">
        <f t="shared" si="35"/>
        <v>2009</v>
      </c>
      <c r="H382" s="2" t="s">
        <v>4281</v>
      </c>
      <c r="I382" s="2" t="s">
        <v>6700</v>
      </c>
      <c r="J382" s="2" t="s">
        <v>6238</v>
      </c>
      <c r="K382" s="2" t="s">
        <v>7524</v>
      </c>
      <c r="L382" s="2" t="str">
        <f>IF(J382="Domain", TEXT(COUNTIF($J$2:J382, "Domain"), "00"), "")</f>
        <v/>
      </c>
      <c r="M382" s="2" t="str">
        <f>IF(J382="Sub-domain", "SD" &amp; TEXT(COUNTIF($J$2:J382, "Sub-domain"), "00"), "")</f>
        <v/>
      </c>
      <c r="N382" s="2" t="e">
        <f t="shared" si="34"/>
        <v>#N/A</v>
      </c>
      <c r="O382" s="2" t="str">
        <f>IF(J382="Domain",
   TEXT(
     COUNTIFS($J$2:J382, "Domain", $C$2:C382, C382),
   "00"),
"")</f>
        <v/>
      </c>
      <c r="P382" s="2" t="str">
        <f>IF(J382="Attribute",
   TEXT(
      IF(COUNTIFS($C$2:C382, C382, $K$2:K382, K382)&gt;1,
         COUNTIFS($C$2:C382, C382, $H$2:H382, H382, $J$2:J382, "Attribute") - 1,
         COUNTIFS($C$2:C382, C382, $H$2:H382, H382, $J$2:J382, "Attribute")
      ),
   "00") &amp;
   IF(COUNTIFS($C$2:C382, C382, $K$2:K382, K382)&gt;1,
      "." &amp; COUNTIFS($C$2:C382, C382, $K$2:K382, K382) - 1,
      ""
   ),
"")</f>
        <v>03</v>
      </c>
      <c r="Q382" s="2" t="s">
        <v>7525</v>
      </c>
      <c r="R382" s="2" t="s">
        <v>7525</v>
      </c>
      <c r="S382" s="2" t="s">
        <v>2170</v>
      </c>
      <c r="U382" s="2" t="s">
        <v>2236</v>
      </c>
      <c r="V382" s="2" t="s">
        <v>2236</v>
      </c>
      <c r="W382" s="2" t="s">
        <v>7526</v>
      </c>
      <c r="Z382" s="2" t="s">
        <v>6196</v>
      </c>
      <c r="AA382" s="2" t="s">
        <v>7527</v>
      </c>
      <c r="AB382" s="2" t="s">
        <v>7527</v>
      </c>
      <c r="AC382" s="2" t="s">
        <v>2638</v>
      </c>
      <c r="AD382" s="2" t="s">
        <v>6788</v>
      </c>
      <c r="AE382" s="2" t="s">
        <v>4735</v>
      </c>
      <c r="AF382" s="2" t="s">
        <v>7527</v>
      </c>
      <c r="AG382" s="2" t="s">
        <v>7524</v>
      </c>
      <c r="AH382" s="2" t="s">
        <v>6196</v>
      </c>
      <c r="AI382" s="2" t="s">
        <v>6831</v>
      </c>
      <c r="AJ382" s="2" t="s">
        <v>3943</v>
      </c>
      <c r="AK382" s="2" t="s">
        <v>2236</v>
      </c>
      <c r="AL382" s="2" t="s">
        <v>7524</v>
      </c>
      <c r="AM382" s="2" t="s">
        <v>6196</v>
      </c>
    </row>
    <row r="383" spans="1:39" ht="15.95" hidden="1">
      <c r="A383" s="2">
        <v>523</v>
      </c>
      <c r="B383" s="2">
        <f t="shared" si="36"/>
        <v>4</v>
      </c>
      <c r="C383" s="2">
        <v>465</v>
      </c>
      <c r="D383" s="2" t="s">
        <v>7528</v>
      </c>
      <c r="E383" s="2" t="s">
        <v>5428</v>
      </c>
      <c r="F383" s="2" t="s">
        <v>3385</v>
      </c>
      <c r="G383" s="2" t="str">
        <f t="shared" si="35"/>
        <v>2020</v>
      </c>
      <c r="H383" s="2" t="s">
        <v>2236</v>
      </c>
      <c r="I383" s="2" t="s">
        <v>6607</v>
      </c>
      <c r="J383" s="2" t="s">
        <v>6238</v>
      </c>
      <c r="K383" s="2" t="s">
        <v>3402</v>
      </c>
      <c r="L383" s="2" t="str">
        <f>IF(J383="Domain", TEXT(COUNTIF($J$2:J383, "Domain"), "00"), "")</f>
        <v/>
      </c>
      <c r="M383" s="2" t="str">
        <f>IF(J383="Sub-domain", "SD" &amp; TEXT(COUNTIF($J$2:J383, "Sub-domain"), "00"), "")</f>
        <v/>
      </c>
      <c r="N383" s="2" t="e">
        <f t="shared" si="34"/>
        <v>#N/A</v>
      </c>
      <c r="O383" s="2" t="str">
        <f>IF(J383="Domain",
   TEXT(
     COUNTIFS($J$2:J383, "Domain", $C$2:C383, C383),
   "00"),
"")</f>
        <v/>
      </c>
      <c r="P383" s="2" t="str">
        <f>IF(J383="Attribute",
   TEXT(
      IF(COUNTIFS($C$2:C383, C383, $K$2:K383, K383)&gt;1,
         COUNTIFS($C$2:C383, C383, $H$2:H383, H383, $J$2:J383, "Attribute") - 1,
         COUNTIFS($C$2:C383, C383, $H$2:H383, H383, $J$2:J383, "Attribute")
      ),
   "00") &amp;
   IF(COUNTIFS($C$2:C383, C383, $K$2:K383, K383)&gt;1,
      "." &amp; COUNTIFS($C$2:C383, C383, $K$2:K383, K383) - 1,
      ""
   ),
"")</f>
        <v>08</v>
      </c>
      <c r="Q383" s="2" t="s">
        <v>3402</v>
      </c>
      <c r="R383" s="2" t="s">
        <v>2236</v>
      </c>
      <c r="S383" s="2" t="s">
        <v>2170</v>
      </c>
      <c r="U383" s="2" t="s">
        <v>2236</v>
      </c>
      <c r="V383" s="2" t="s">
        <v>2236</v>
      </c>
      <c r="W383" s="2" t="s">
        <v>5432</v>
      </c>
      <c r="Z383" s="2" t="s">
        <v>2236</v>
      </c>
      <c r="AA383" s="2" t="s">
        <v>7160</v>
      </c>
      <c r="AB383" s="2" t="s">
        <v>7160</v>
      </c>
      <c r="AC383" s="2" t="s">
        <v>2634</v>
      </c>
      <c r="AD383" s="2" t="s">
        <v>6611</v>
      </c>
      <c r="AE383" s="2" t="s">
        <v>7529</v>
      </c>
      <c r="AF383" s="2" t="s">
        <v>7323</v>
      </c>
      <c r="AG383" s="2" t="s">
        <v>7530</v>
      </c>
      <c r="AH383" s="2" t="s">
        <v>6883</v>
      </c>
      <c r="AI383" s="2" t="s">
        <v>6762</v>
      </c>
      <c r="AJ383" s="2" t="s">
        <v>6763</v>
      </c>
      <c r="AK383" s="2" t="s">
        <v>2236</v>
      </c>
      <c r="AL383" s="2" t="s">
        <v>2236</v>
      </c>
      <c r="AM383" s="2" t="s">
        <v>6196</v>
      </c>
    </row>
    <row r="384" spans="1:39" ht="15.95" hidden="1">
      <c r="A384" s="2">
        <v>754</v>
      </c>
      <c r="B384" s="2">
        <f t="shared" si="36"/>
        <v>5</v>
      </c>
      <c r="C384" s="2">
        <v>47</v>
      </c>
      <c r="D384" s="25" t="s">
        <v>7531</v>
      </c>
      <c r="E384" s="2" t="s">
        <v>5928</v>
      </c>
      <c r="F384" s="2" t="s">
        <v>2885</v>
      </c>
      <c r="G384" s="2" t="str">
        <f t="shared" si="35"/>
        <v>2023</v>
      </c>
      <c r="H384" s="2" t="s">
        <v>3943</v>
      </c>
      <c r="I384" s="25" t="s">
        <v>6784</v>
      </c>
      <c r="J384" s="2" t="s">
        <v>6238</v>
      </c>
      <c r="K384" s="2" t="s">
        <v>7532</v>
      </c>
      <c r="L384" s="2" t="str">
        <f>IF(J384="Domain", TEXT(COUNTIF($J$2:J384, "Domain"), "00"), "")</f>
        <v/>
      </c>
      <c r="M384" s="2" t="str">
        <f>IF(J384="Sub-domain", "SD" &amp; TEXT(COUNTIF($J$2:J384, "Sub-domain"), "00"), "")</f>
        <v/>
      </c>
      <c r="N384" s="2" t="e">
        <f t="shared" si="34"/>
        <v>#N/A</v>
      </c>
      <c r="O384" s="2" t="str">
        <f>IF(J384="Domain",
   TEXT(
     COUNTIFS($J$2:J384, "Domain", $C$2:C384, C384),
   "00"),
"")</f>
        <v/>
      </c>
      <c r="P384" s="2" t="str">
        <f>IF(J384="Attribute",
   TEXT(
      IF(COUNTIFS($C$2:C384, C384, $K$2:K384, K384)&gt;1,
         COUNTIFS($C$2:C384, C384, $H$2:H384, H384, $J$2:J384, "Attribute") - 1,
         COUNTIFS($C$2:C384, C384, $H$2:H384, H384, $J$2:J384, "Attribute")
      ),
   "00") &amp;
   IF(COUNTIFS($C$2:C384, C384, $K$2:K384, K384)&gt;1,
      "." &amp; COUNTIFS($C$2:C384, C384, $K$2:K384, K384) - 1,
      ""
   ),
"")</f>
        <v>06</v>
      </c>
      <c r="Q384" s="2" t="s">
        <v>7533</v>
      </c>
      <c r="R384" s="2" t="s">
        <v>7533</v>
      </c>
      <c r="S384" s="2" t="s">
        <v>2170</v>
      </c>
      <c r="U384" s="2" t="s">
        <v>2236</v>
      </c>
      <c r="V384" s="2" t="s">
        <v>2236</v>
      </c>
      <c r="W384" s="2" t="s">
        <v>7534</v>
      </c>
      <c r="Z384" s="2" t="s">
        <v>6196</v>
      </c>
      <c r="AA384" s="2" t="s">
        <v>6601</v>
      </c>
      <c r="AC384" s="2" t="s">
        <v>2638</v>
      </c>
      <c r="AD384" s="2" t="s">
        <v>6788</v>
      </c>
      <c r="AE384" s="2" t="s">
        <v>3943</v>
      </c>
      <c r="AF384" s="2" t="s">
        <v>2236</v>
      </c>
      <c r="AG384" s="2" t="s">
        <v>7532</v>
      </c>
      <c r="AH384" s="2" t="s">
        <v>6196</v>
      </c>
      <c r="AI384" s="2" t="s">
        <v>3109</v>
      </c>
      <c r="AJ384" s="2" t="s">
        <v>6755</v>
      </c>
      <c r="AK384" s="2" t="s">
        <v>6789</v>
      </c>
      <c r="AL384" s="2" t="s">
        <v>6196</v>
      </c>
      <c r="AM384" s="2" t="s">
        <v>6196</v>
      </c>
    </row>
    <row r="385" spans="1:39" ht="15.95" hidden="1">
      <c r="A385" s="2">
        <v>655</v>
      </c>
      <c r="B385" s="2">
        <f t="shared" si="36"/>
        <v>4</v>
      </c>
      <c r="C385" s="2">
        <v>1353</v>
      </c>
      <c r="D385" s="2" t="s">
        <v>7535</v>
      </c>
      <c r="E385" s="2" t="s">
        <v>5733</v>
      </c>
      <c r="F385" s="2" t="s">
        <v>2652</v>
      </c>
      <c r="G385" s="2" t="str">
        <f t="shared" si="35"/>
        <v>2013</v>
      </c>
      <c r="H385" s="2" t="s">
        <v>2667</v>
      </c>
      <c r="I385" s="2" t="s">
        <v>6912</v>
      </c>
      <c r="J385" s="2" t="s">
        <v>6238</v>
      </c>
      <c r="K385" s="2" t="s">
        <v>7536</v>
      </c>
      <c r="L385" s="2" t="str">
        <f>IF(J385="Domain", TEXT(COUNTIF($J$2:J385, "Domain"), "00"), "")</f>
        <v/>
      </c>
      <c r="M385" s="2" t="str">
        <f>IF(J385="Sub-domain", "SD" &amp; TEXT(COUNTIF($J$2:J385, "Sub-domain"), "00"), "")</f>
        <v/>
      </c>
      <c r="N385" s="2" t="e">
        <f t="shared" si="34"/>
        <v>#N/A</v>
      </c>
      <c r="O385" s="2" t="str">
        <f>IF(J385="Domain",
   TEXT(
     COUNTIFS($J$2:J385, "Domain", $C$2:C385, C385),
   "00"),
"")</f>
        <v/>
      </c>
      <c r="P385" s="2" t="str">
        <f>IF(J385="Attribute",
   TEXT(
      IF(COUNTIFS($C$2:C385, C385, $K$2:K385, K385)&gt;1,
         COUNTIFS($C$2:C385, C385, $H$2:H385, H385, $J$2:J385, "Attribute") - 1,
         COUNTIFS($C$2:C385, C385, $H$2:H385, H385, $J$2:J385, "Attribute")
      ),
   "00") &amp;
   IF(COUNTIFS($C$2:C385, C385, $K$2:K385, K385)&gt;1,
      "." &amp; COUNTIFS($C$2:C385, C385, $K$2:K385, K385) - 1,
      ""
   ),
"")</f>
        <v>03</v>
      </c>
      <c r="Q385" s="2" t="s">
        <v>2519</v>
      </c>
      <c r="R385" s="2" t="s">
        <v>2519</v>
      </c>
      <c r="S385" s="2" t="s">
        <v>2170</v>
      </c>
      <c r="U385" s="2" t="s">
        <v>2236</v>
      </c>
      <c r="V385" s="2" t="s">
        <v>2236</v>
      </c>
      <c r="W385" s="2" t="s">
        <v>2236</v>
      </c>
      <c r="Z385" s="2" t="s">
        <v>2236</v>
      </c>
      <c r="AA385" s="2" t="s">
        <v>7537</v>
      </c>
      <c r="AB385" s="2" t="s">
        <v>7537</v>
      </c>
      <c r="AC385" s="2" t="s">
        <v>2636</v>
      </c>
      <c r="AD385" s="2" t="s">
        <v>4069</v>
      </c>
      <c r="AE385" s="2" t="s">
        <v>7536</v>
      </c>
      <c r="AF385" s="2" t="s">
        <v>7538</v>
      </c>
      <c r="AG385" s="2" t="s">
        <v>6196</v>
      </c>
      <c r="AH385" s="2" t="s">
        <v>6196</v>
      </c>
      <c r="AI385" s="2" t="s">
        <v>6762</v>
      </c>
      <c r="AJ385" s="2" t="s">
        <v>6781</v>
      </c>
      <c r="AK385" s="2" t="s">
        <v>7128</v>
      </c>
      <c r="AL385" s="2" t="s">
        <v>7539</v>
      </c>
      <c r="AM385" s="2" t="s">
        <v>6196</v>
      </c>
    </row>
    <row r="386" spans="1:39" ht="15.95" hidden="1">
      <c r="A386" s="2">
        <v>573</v>
      </c>
      <c r="B386" s="2">
        <f t="shared" si="36"/>
        <v>5</v>
      </c>
      <c r="C386" s="2">
        <v>1170</v>
      </c>
      <c r="D386" s="2" t="s">
        <v>7540</v>
      </c>
      <c r="E386" s="2" t="s">
        <v>5589</v>
      </c>
      <c r="F386" s="2" t="s">
        <v>2227</v>
      </c>
      <c r="G386" s="2" t="str">
        <f t="shared" si="35"/>
        <v>2015</v>
      </c>
      <c r="H386" s="2" t="s">
        <v>2236</v>
      </c>
      <c r="I386" s="2" t="s">
        <v>6700</v>
      </c>
      <c r="J386" s="2" t="s">
        <v>6238</v>
      </c>
      <c r="K386" s="2" t="s">
        <v>7536</v>
      </c>
      <c r="L386" s="2" t="str">
        <f>IF(J386="Domain", TEXT(COUNTIF($J$2:J386, "Domain"), "00"), "")</f>
        <v/>
      </c>
      <c r="M386" s="2" t="str">
        <f>IF(J386="Sub-domain", "SD" &amp; TEXT(COUNTIF($J$2:J386, "Sub-domain"), "00"), "")</f>
        <v/>
      </c>
      <c r="N386" s="2" t="e">
        <f t="shared" ref="N386:N449" si="37">IF(J386="Attribute", IF(H386="", "N/A", INDEX(N:N, MATCH(H386, L:L, 0))), "")</f>
        <v>#N/A</v>
      </c>
      <c r="O386" s="2" t="str">
        <f>IF(J386="Domain",
   TEXT(
     COUNTIFS($J$2:J386, "Domain", $C$2:C386, C386),
   "00"),
"")</f>
        <v/>
      </c>
      <c r="P386" s="2" t="str">
        <f>IF(J386="Attribute",
   TEXT(
      IF(COUNTIFS($C$2:C386, C386, $K$2:K386, K386)&gt;1,
         COUNTIFS($C$2:C386, C386, $H$2:H386, H386, $J$2:J386, "Attribute") - 1,
         COUNTIFS($C$2:C386, C386, $H$2:H386, H386, $J$2:J386, "Attribute")
      ),
   "00") &amp;
   IF(COUNTIFS($C$2:C386, C386, $K$2:K386, K386)&gt;1,
      "." &amp; COUNTIFS($C$2:C386, C386, $K$2:K386, K386) - 1,
      ""
   ),
"")</f>
        <v>12</v>
      </c>
      <c r="Q386" s="2" t="s">
        <v>2519</v>
      </c>
      <c r="R386" s="2" t="s">
        <v>2519</v>
      </c>
      <c r="S386" s="2" t="s">
        <v>2170</v>
      </c>
      <c r="U386" s="2" t="s">
        <v>2236</v>
      </c>
      <c r="V386" s="2" t="s">
        <v>7541</v>
      </c>
      <c r="W386" s="2" t="s">
        <v>2236</v>
      </c>
      <c r="Z386" s="2" t="s">
        <v>2236</v>
      </c>
      <c r="AA386" s="2" t="s">
        <v>7537</v>
      </c>
      <c r="AB386" s="2" t="s">
        <v>7537</v>
      </c>
      <c r="AC386" s="2" t="s">
        <v>2636</v>
      </c>
      <c r="AD386" s="2" t="s">
        <v>4069</v>
      </c>
      <c r="AE386" s="2" t="s">
        <v>7536</v>
      </c>
      <c r="AF386" s="2" t="s">
        <v>7538</v>
      </c>
      <c r="AG386" s="2" t="s">
        <v>6196</v>
      </c>
      <c r="AH386" s="2" t="s">
        <v>6196</v>
      </c>
      <c r="AI386" s="2" t="s">
        <v>6762</v>
      </c>
      <c r="AJ386" s="2" t="s">
        <v>6781</v>
      </c>
      <c r="AK386" s="2" t="s">
        <v>7128</v>
      </c>
      <c r="AL386" s="2" t="s">
        <v>7539</v>
      </c>
      <c r="AM386" s="2" t="s">
        <v>6196</v>
      </c>
    </row>
    <row r="387" spans="1:39" ht="15.95" hidden="1">
      <c r="A387" s="2">
        <v>620</v>
      </c>
      <c r="B387" s="2">
        <f t="shared" si="36"/>
        <v>5</v>
      </c>
      <c r="C387" s="2">
        <v>715</v>
      </c>
      <c r="D387" s="2" t="s">
        <v>7542</v>
      </c>
      <c r="E387" s="2" t="s">
        <v>5805</v>
      </c>
      <c r="F387" s="2" t="s">
        <v>2446</v>
      </c>
      <c r="G387" s="2" t="str">
        <f t="shared" si="35"/>
        <v>2018</v>
      </c>
      <c r="H387" s="2" t="s">
        <v>3194</v>
      </c>
      <c r="I387" s="2" t="s">
        <v>6692</v>
      </c>
      <c r="J387" s="2" t="s">
        <v>6238</v>
      </c>
      <c r="K387" s="2" t="s">
        <v>7536</v>
      </c>
      <c r="L387" s="2" t="str">
        <f>IF(J387="Domain", TEXT(COUNTIF($J$2:J387, "Domain"), "00"), "")</f>
        <v/>
      </c>
      <c r="M387" s="2" t="str">
        <f>IF(J387="Sub-domain", "SD" &amp; TEXT(COUNTIF($J$2:J387, "Sub-domain"), "00"), "")</f>
        <v/>
      </c>
      <c r="N387" s="2" t="e">
        <f t="shared" si="37"/>
        <v>#N/A</v>
      </c>
      <c r="O387" s="2" t="str">
        <f>IF(J387="Domain",
   TEXT(
     COUNTIFS($J$2:J387, "Domain", $C$2:C387, C387),
   "00"),
"")</f>
        <v/>
      </c>
      <c r="P387" s="2" t="str">
        <f>IF(J387="Attribute",
   TEXT(
      IF(COUNTIFS($C$2:C387, C387, $K$2:K387, K387)&gt;1,
         COUNTIFS($C$2:C387, C387, $H$2:H387, H387, $J$2:J387, "Attribute") - 1,
         COUNTIFS($C$2:C387, C387, $H$2:H387, H387, $J$2:J387, "Attribute")
      ),
   "00") &amp;
   IF(COUNTIFS($C$2:C387, C387, $K$2:K387, K387)&gt;1,
      "." &amp; COUNTIFS($C$2:C387, C387, $K$2:K387, K387) - 1,
      ""
   ),
"")</f>
        <v>01</v>
      </c>
      <c r="Q387" s="2" t="s">
        <v>2519</v>
      </c>
      <c r="R387" s="2" t="s">
        <v>2519</v>
      </c>
      <c r="S387" s="2" t="s">
        <v>2170</v>
      </c>
      <c r="U387" s="2" t="s">
        <v>2236</v>
      </c>
      <c r="V387" s="2" t="s">
        <v>7543</v>
      </c>
      <c r="W387" s="2" t="s">
        <v>2236</v>
      </c>
      <c r="Z387" s="2" t="s">
        <v>2236</v>
      </c>
      <c r="AA387" s="2" t="s">
        <v>7537</v>
      </c>
      <c r="AB387" s="2" t="s">
        <v>7537</v>
      </c>
      <c r="AC387" s="2" t="s">
        <v>2636</v>
      </c>
      <c r="AD387" s="2" t="s">
        <v>4069</v>
      </c>
      <c r="AE387" s="2" t="s">
        <v>7536</v>
      </c>
      <c r="AF387" s="2" t="s">
        <v>7538</v>
      </c>
      <c r="AG387" s="2" t="s">
        <v>6196</v>
      </c>
      <c r="AH387" s="2" t="s">
        <v>6196</v>
      </c>
      <c r="AI387" s="2" t="s">
        <v>6762</v>
      </c>
      <c r="AJ387" s="2" t="s">
        <v>6781</v>
      </c>
      <c r="AK387" s="2" t="s">
        <v>7128</v>
      </c>
      <c r="AL387" s="2" t="s">
        <v>7539</v>
      </c>
      <c r="AM387" s="2" t="s">
        <v>6196</v>
      </c>
    </row>
    <row r="388" spans="1:39" ht="15.95" hidden="1">
      <c r="A388" s="2">
        <v>418</v>
      </c>
      <c r="B388" s="2">
        <f t="shared" si="36"/>
        <v>4</v>
      </c>
      <c r="C388" s="2">
        <v>47</v>
      </c>
      <c r="D388" s="2" t="s">
        <v>7544</v>
      </c>
      <c r="E388" s="2" t="s">
        <v>5928</v>
      </c>
      <c r="F388" s="2" t="s">
        <v>2885</v>
      </c>
      <c r="G388" s="2" t="str">
        <f t="shared" si="35"/>
        <v>2023</v>
      </c>
      <c r="H388" s="2" t="s">
        <v>6750</v>
      </c>
      <c r="I388" s="2" t="s">
        <v>7110</v>
      </c>
      <c r="J388" s="2" t="s">
        <v>6238</v>
      </c>
      <c r="K388" s="2" t="s">
        <v>7545</v>
      </c>
      <c r="L388" s="2" t="str">
        <f>IF(J388="Domain", TEXT(COUNTIF($J$2:J388, "Domain"), "00"), "")</f>
        <v/>
      </c>
      <c r="M388" s="2" t="str">
        <f>IF(J388="Sub-domain", "SD" &amp; TEXT(COUNTIF($J$2:J388, "Sub-domain"), "00"), "")</f>
        <v/>
      </c>
      <c r="N388" s="2" t="e">
        <f t="shared" si="37"/>
        <v>#N/A</v>
      </c>
      <c r="O388" s="2" t="str">
        <f>IF(J388="Domain",
   TEXT(
     COUNTIFS($J$2:J388, "Domain", $C$2:C388, C388),
   "00"),
"")</f>
        <v/>
      </c>
      <c r="P388" s="2" t="str">
        <f>IF(J388="Attribute",
   TEXT(
      IF(COUNTIFS($C$2:C388, C388, $K$2:K388, K388)&gt;1,
         COUNTIFS($C$2:C388, C388, $H$2:H388, H388, $J$2:J388, "Attribute") - 1,
         COUNTIFS($C$2:C388, C388, $H$2:H388, H388, $J$2:J388, "Attribute")
      ),
   "00") &amp;
   IF(COUNTIFS($C$2:C388, C388, $K$2:K388, K388)&gt;1,
      "." &amp; COUNTIFS($C$2:C388, C388, $K$2:K388, K388) - 1,
      ""
   ),
"")</f>
        <v>10</v>
      </c>
      <c r="Q388" s="2" t="s">
        <v>7545</v>
      </c>
      <c r="R388" s="2" t="s">
        <v>2236</v>
      </c>
      <c r="S388" s="2" t="s">
        <v>2170</v>
      </c>
      <c r="U388" s="2" t="s">
        <v>2236</v>
      </c>
      <c r="V388" s="2" t="s">
        <v>2236</v>
      </c>
      <c r="W388" s="2" t="s">
        <v>2926</v>
      </c>
      <c r="Z388" s="2" t="s">
        <v>6196</v>
      </c>
      <c r="AA388" s="2" t="s">
        <v>6809</v>
      </c>
      <c r="AB388" s="2" t="s">
        <v>6809</v>
      </c>
      <c r="AC388" s="2" t="s">
        <v>2636</v>
      </c>
      <c r="AD388" s="2" t="s">
        <v>6621</v>
      </c>
      <c r="AE388" s="2" t="s">
        <v>6814</v>
      </c>
      <c r="AF388" s="2" t="s">
        <v>2236</v>
      </c>
      <c r="AG388" s="2" t="s">
        <v>2925</v>
      </c>
      <c r="AH388" s="2" t="s">
        <v>6196</v>
      </c>
      <c r="AI388" s="2" t="s">
        <v>6762</v>
      </c>
      <c r="AJ388" s="2" t="s">
        <v>6869</v>
      </c>
      <c r="AK388" s="2" t="s">
        <v>7545</v>
      </c>
      <c r="AL388" s="2" t="s">
        <v>6196</v>
      </c>
      <c r="AM388" s="2" t="s">
        <v>6196</v>
      </c>
    </row>
    <row r="389" spans="1:39" ht="15.95" hidden="1">
      <c r="C389" s="84">
        <v>5801</v>
      </c>
      <c r="D389" s="2" t="s">
        <v>7546</v>
      </c>
      <c r="E389" s="2" t="s">
        <v>5210</v>
      </c>
      <c r="F389" s="1" t="s">
        <v>4433</v>
      </c>
      <c r="G389" s="2" t="str">
        <f t="shared" si="35"/>
        <v>2021</v>
      </c>
      <c r="H389" s="1" t="s">
        <v>2236</v>
      </c>
      <c r="I389" s="85" t="s">
        <v>6603</v>
      </c>
      <c r="J389" s="85" t="s">
        <v>6218</v>
      </c>
      <c r="K389" s="2" t="s">
        <v>4466</v>
      </c>
      <c r="L389" s="2" t="str">
        <f>IF(J389="Domain", TEXT(COUNTIF($J$2:J389, "Domain"), "00"), "")</f>
        <v>45</v>
      </c>
      <c r="M389" s="2" t="str">
        <f>IF(J389="Sub-domain", "SD" &amp; TEXT(COUNTIF($J$2:J389, "Sub-domain"), "00"), "")</f>
        <v/>
      </c>
      <c r="N389" s="2" t="str">
        <f t="shared" si="37"/>
        <v/>
      </c>
      <c r="O389" s="2" t="str">
        <f>IF(J389="Domain",
   TEXT(
     COUNTIFS($J$2:J389, "Domain", $C$2:C389, C389),
   "00"),
"")</f>
        <v>02</v>
      </c>
      <c r="P389" s="2" t="str">
        <f>IF(J389="Attribute",
   TEXT(
      IF(COUNTIFS($C$2:C389, C389, $K$2:K389, K389)&gt;1,
         COUNTIFS($C$2:C389, C389, $H$2:H389, H389, $J$2:J389, "Attribute") - 1,
         COUNTIFS($C$2:C389, C389, $H$2:H389, H389, $J$2:J389, "Attribute")
      ),
   "00") &amp;
   IF(COUNTIFS($C$2:C389, C389, $K$2:K389, K389)&gt;1,
      "." &amp; COUNTIFS($C$2:C389, C389, $K$2:K389, K389) - 1,
      ""
   ),
"")</f>
        <v/>
      </c>
      <c r="Q389" s="2" t="s">
        <v>4465</v>
      </c>
      <c r="R389" s="2" t="s">
        <v>4465</v>
      </c>
      <c r="S389" s="22"/>
      <c r="T389" s="22" t="s">
        <v>2236</v>
      </c>
      <c r="AA389" s="2" t="s">
        <v>6601</v>
      </c>
      <c r="AL389" s="2"/>
      <c r="AM389" s="2"/>
    </row>
    <row r="390" spans="1:39" ht="15.95" hidden="1">
      <c r="A390" s="2">
        <v>656</v>
      </c>
      <c r="B390" s="2">
        <f>COUNTIF(Q390:W390,"&lt;&gt;N/A")</f>
        <v>3</v>
      </c>
      <c r="C390" s="2">
        <v>1444</v>
      </c>
      <c r="D390" s="2" t="s">
        <v>7547</v>
      </c>
      <c r="E390" s="2" t="s">
        <v>5346</v>
      </c>
      <c r="F390" s="2" t="s">
        <v>3694</v>
      </c>
      <c r="G390" s="2" t="str">
        <f t="shared" si="35"/>
        <v>2015</v>
      </c>
      <c r="H390" s="2" t="s">
        <v>2236</v>
      </c>
      <c r="I390" s="2" t="s">
        <v>6912</v>
      </c>
      <c r="J390" s="2" t="s">
        <v>6238</v>
      </c>
      <c r="K390" s="2" t="s">
        <v>3720</v>
      </c>
      <c r="L390" s="2" t="str">
        <f>IF(J390="Domain", TEXT(COUNTIF($J$2:J390, "Domain"), "00"), "")</f>
        <v/>
      </c>
      <c r="M390" s="2" t="str">
        <f>IF(J390="Sub-domain", "SD" &amp; TEXT(COUNTIF($J$2:J390, "Sub-domain"), "00"), "")</f>
        <v/>
      </c>
      <c r="N390" s="2" t="e">
        <f t="shared" si="37"/>
        <v>#N/A</v>
      </c>
      <c r="O390" s="2" t="str">
        <f>IF(J390="Domain",
   TEXT(
     COUNTIFS($J$2:J390, "Domain", $C$2:C390, C390),
   "00"),
"")</f>
        <v/>
      </c>
      <c r="P390" s="2" t="str">
        <f>IF(J390="Attribute",
   TEXT(
      IF(COUNTIFS($C$2:C390, C390, $K$2:K390, K390)&gt;1,
         COUNTIFS($C$2:C390, C390, $H$2:H390, H390, $J$2:J390, "Attribute") - 1,
         COUNTIFS($C$2:C390, C390, $H$2:H390, H390, $J$2:J390, "Attribute")
      ),
   "00") &amp;
   IF(COUNTIFS($C$2:C390, C390, $K$2:K390, K390)&gt;1,
      "." &amp; COUNTIFS($C$2:C390, C390, $K$2:K390, K390) - 1,
      ""
   ),
"")</f>
        <v>17</v>
      </c>
      <c r="Q390" s="2" t="s">
        <v>3720</v>
      </c>
      <c r="R390" s="2" t="s">
        <v>2236</v>
      </c>
      <c r="S390" s="2" t="s">
        <v>2170</v>
      </c>
      <c r="U390" s="2" t="s">
        <v>2236</v>
      </c>
      <c r="V390" s="2" t="s">
        <v>2236</v>
      </c>
      <c r="W390" s="2" t="s">
        <v>2236</v>
      </c>
      <c r="Z390" s="2" t="s">
        <v>2090</v>
      </c>
      <c r="AA390" s="2" t="b">
        <v>0</v>
      </c>
      <c r="AC390" s="2" t="s">
        <v>6196</v>
      </c>
      <c r="AD390" s="2" t="s">
        <v>6196</v>
      </c>
      <c r="AE390" s="2" t="s">
        <v>2236</v>
      </c>
      <c r="AF390" s="2" t="s">
        <v>2090</v>
      </c>
      <c r="AG390" s="2" t="s">
        <v>6196</v>
      </c>
      <c r="AH390" s="2" t="s">
        <v>6791</v>
      </c>
      <c r="AI390" s="2" t="s">
        <v>2090</v>
      </c>
      <c r="AJ390" s="2" t="s">
        <v>2090</v>
      </c>
      <c r="AK390" s="2" t="s">
        <v>2090</v>
      </c>
      <c r="AL390" s="2" t="s">
        <v>2090</v>
      </c>
      <c r="AM390" s="2" t="s">
        <v>2090</v>
      </c>
    </row>
    <row r="391" spans="1:39" ht="15.95" hidden="1" customHeight="1">
      <c r="A391" s="2">
        <v>603</v>
      </c>
      <c r="B391" s="2">
        <f>COUNTIF(Q391:W391,"&lt;&gt;N/A")</f>
        <v>5</v>
      </c>
      <c r="C391" s="2">
        <v>2188</v>
      </c>
      <c r="D391" s="2" t="s">
        <v>7548</v>
      </c>
      <c r="E391" s="2" t="s">
        <v>5363</v>
      </c>
      <c r="F391" s="2" t="s">
        <v>3885</v>
      </c>
      <c r="G391" s="2" t="str">
        <f t="shared" ref="G391:G454" si="38">RIGHT(F391, 4)</f>
        <v>2005</v>
      </c>
      <c r="H391" s="2" t="s">
        <v>3914</v>
      </c>
      <c r="I391" s="2" t="s">
        <v>6746</v>
      </c>
      <c r="J391" s="2" t="s">
        <v>6238</v>
      </c>
      <c r="K391" s="2" t="s">
        <v>3943</v>
      </c>
      <c r="L391" s="2" t="str">
        <f>IF(J391="Domain", TEXT(COUNTIF($J$2:J391, "Domain"), "00"), "")</f>
        <v/>
      </c>
      <c r="M391" s="2" t="str">
        <f>IF(J391="Sub-domain", "SD" &amp; TEXT(COUNTIF($J$2:J391, "Sub-domain"), "00"), "")</f>
        <v/>
      </c>
      <c r="N391" s="2" t="e">
        <f t="shared" si="37"/>
        <v>#N/A</v>
      </c>
      <c r="O391" s="2" t="str">
        <f>IF(J391="Domain",
   TEXT(
     COUNTIFS($J$2:J391, "Domain", $C$2:C391, C391),
   "00"),
"")</f>
        <v/>
      </c>
      <c r="P391" s="2" t="str">
        <f>IF(J391="Attribute",
   TEXT(
      IF(COUNTIFS($C$2:C391, C391, $K$2:K391, K391)&gt;1,
         COUNTIFS($C$2:C391, C391, $H$2:H391, H391, $J$2:J391, "Attribute") - 1,
         COUNTIFS($C$2:C391, C391, $H$2:H391, H391, $J$2:J391, "Attribute")
      ),
   "00") &amp;
   IF(COUNTIFS($C$2:C391, C391, $K$2:K391, K391)&gt;1,
      "." &amp; COUNTIFS($C$2:C391, C391, $K$2:K391, K391) - 1,
      ""
   ),
"")</f>
        <v>01</v>
      </c>
      <c r="Q391" s="2" t="s">
        <v>3943</v>
      </c>
      <c r="R391" s="2" t="s">
        <v>2236</v>
      </c>
      <c r="S391" s="2" t="s">
        <v>2170</v>
      </c>
      <c r="U391" s="2" t="s">
        <v>5369</v>
      </c>
      <c r="V391" s="2" t="s">
        <v>2236</v>
      </c>
      <c r="W391" s="2" t="s">
        <v>7549</v>
      </c>
      <c r="Z391" s="2" t="s">
        <v>6196</v>
      </c>
      <c r="AA391" s="2" t="s">
        <v>7023</v>
      </c>
      <c r="AB391" s="2" t="s">
        <v>7550</v>
      </c>
      <c r="AC391" s="2" t="s">
        <v>2638</v>
      </c>
      <c r="AD391" s="2" t="s">
        <v>6788</v>
      </c>
      <c r="AE391" s="2" t="s">
        <v>3943</v>
      </c>
      <c r="AF391" s="2" t="s">
        <v>2236</v>
      </c>
      <c r="AG391" s="2" t="s">
        <v>6196</v>
      </c>
      <c r="AH391" s="2" t="s">
        <v>6196</v>
      </c>
      <c r="AI391" s="2" t="s">
        <v>3943</v>
      </c>
      <c r="AJ391" s="2" t="s">
        <v>2236</v>
      </c>
      <c r="AK391" s="2" t="s">
        <v>2236</v>
      </c>
      <c r="AL391" s="2" t="s">
        <v>6196</v>
      </c>
      <c r="AM391" s="2" t="s">
        <v>6196</v>
      </c>
    </row>
    <row r="392" spans="1:39" ht="15.95" hidden="1">
      <c r="A392" s="2">
        <v>661</v>
      </c>
      <c r="B392" s="2">
        <f>COUNTIF(Q392:V392,"&lt;&gt;N/A")</f>
        <v>5</v>
      </c>
      <c r="C392" s="2">
        <v>1912</v>
      </c>
      <c r="D392" s="2" t="s">
        <v>7551</v>
      </c>
      <c r="E392" s="2" t="s">
        <v>6058</v>
      </c>
      <c r="F392" s="2" t="s">
        <v>6059</v>
      </c>
      <c r="G392" s="2" t="str">
        <f t="shared" si="38"/>
        <v>2008</v>
      </c>
      <c r="H392" s="2" t="s">
        <v>2236</v>
      </c>
      <c r="I392" s="2" t="s">
        <v>6816</v>
      </c>
      <c r="J392" s="2" t="s">
        <v>6238</v>
      </c>
      <c r="K392" s="2" t="s">
        <v>3943</v>
      </c>
      <c r="L392" s="2" t="str">
        <f>IF(J392="Domain", TEXT(COUNTIF($J$2:J392, "Domain"), "00"), "")</f>
        <v/>
      </c>
      <c r="M392" s="2" t="str">
        <f>IF(J392="Sub-domain", "SD" &amp; TEXT(COUNTIF($J$2:J392, "Sub-domain"), "00"), "")</f>
        <v/>
      </c>
      <c r="N392" s="2" t="e">
        <f t="shared" si="37"/>
        <v>#N/A</v>
      </c>
      <c r="O392" s="2" t="str">
        <f>IF(J392="Domain",
   TEXT(
     COUNTIFS($J$2:J392, "Domain", $C$2:C392, C392),
   "00"),
"")</f>
        <v/>
      </c>
      <c r="P392" s="2" t="str">
        <f>IF(J392="Attribute",
   TEXT(
      IF(COUNTIFS($C$2:C392, C392, $K$2:K392, K392)&gt;1,
         COUNTIFS($C$2:C392, C392, $H$2:H392, H392, $J$2:J392, "Attribute") - 1,
         COUNTIFS($C$2:C392, C392, $H$2:H392, H392, $J$2:J392, "Attribute")
      ),
   "00") &amp;
   IF(COUNTIFS($C$2:C392, C392, $K$2:K392, K392)&gt;1,
      "." &amp; COUNTIFS($C$2:C392, C392, $K$2:K392, K392) - 1,
      ""
   ),
"")</f>
        <v>10</v>
      </c>
      <c r="Q392" s="2" t="s">
        <v>6103</v>
      </c>
      <c r="R392" s="2" t="s">
        <v>6103</v>
      </c>
      <c r="S392" s="2" t="s">
        <v>2170</v>
      </c>
      <c r="U392" s="2" t="s">
        <v>6085</v>
      </c>
      <c r="V392" s="2" t="s">
        <v>2236</v>
      </c>
      <c r="W392" s="2" t="s">
        <v>2236</v>
      </c>
      <c r="Z392" s="2" t="s">
        <v>6196</v>
      </c>
      <c r="AA392" s="2" t="s">
        <v>7023</v>
      </c>
      <c r="AB392" s="2" t="s">
        <v>7550</v>
      </c>
      <c r="AC392" s="2" t="s">
        <v>2638</v>
      </c>
      <c r="AD392" s="2" t="s">
        <v>6788</v>
      </c>
      <c r="AE392" s="2" t="s">
        <v>3943</v>
      </c>
      <c r="AF392" s="2" t="s">
        <v>2236</v>
      </c>
      <c r="AG392" s="2" t="s">
        <v>6196</v>
      </c>
      <c r="AH392" s="2" t="s">
        <v>6196</v>
      </c>
      <c r="AI392" s="2" t="s">
        <v>3943</v>
      </c>
      <c r="AJ392" s="2" t="s">
        <v>2236</v>
      </c>
      <c r="AK392" s="2" t="s">
        <v>2236</v>
      </c>
      <c r="AL392" s="2" t="s">
        <v>6196</v>
      </c>
      <c r="AM392" s="2" t="s">
        <v>3943</v>
      </c>
    </row>
    <row r="393" spans="1:39" ht="15.95" hidden="1">
      <c r="A393" s="2">
        <v>688</v>
      </c>
      <c r="B393" s="2">
        <f>COUNTIF(Q393:W393,"&lt;&gt;N/A")</f>
        <v>4</v>
      </c>
      <c r="C393" s="2">
        <v>1353</v>
      </c>
      <c r="D393" s="2" t="s">
        <v>7552</v>
      </c>
      <c r="E393" s="2" t="s">
        <v>5733</v>
      </c>
      <c r="F393" s="2" t="s">
        <v>2652</v>
      </c>
      <c r="G393" s="2" t="str">
        <f t="shared" si="38"/>
        <v>2013</v>
      </c>
      <c r="H393" s="2" t="s">
        <v>2671</v>
      </c>
      <c r="I393" s="2" t="s">
        <v>6924</v>
      </c>
      <c r="J393" s="2" t="s">
        <v>6238</v>
      </c>
      <c r="K393" s="2" t="s">
        <v>3943</v>
      </c>
      <c r="L393" s="2" t="str">
        <f>IF(J393="Domain", TEXT(COUNTIF($J$2:J393, "Domain"), "00"), "")</f>
        <v/>
      </c>
      <c r="M393" s="2" t="str">
        <f>IF(J393="Sub-domain", "SD" &amp; TEXT(COUNTIF($J$2:J393, "Sub-domain"), "00"), "")</f>
        <v/>
      </c>
      <c r="N393" s="2" t="e">
        <f t="shared" si="37"/>
        <v>#N/A</v>
      </c>
      <c r="O393" s="2" t="str">
        <f>IF(J393="Domain",
   TEXT(
     COUNTIFS($J$2:J393, "Domain", $C$2:C393, C393),
   "00"),
"")</f>
        <v/>
      </c>
      <c r="P393" s="2" t="str">
        <f>IF(J393="Attribute",
   TEXT(
      IF(COUNTIFS($C$2:C393, C393, $K$2:K393, K393)&gt;1,
         COUNTIFS($C$2:C393, C393, $H$2:H393, H393, $J$2:J393, "Attribute") - 1,
         COUNTIFS($C$2:C393, C393, $H$2:H393, H393, $J$2:J393, "Attribute")
      ),
   "00") &amp;
   IF(COUNTIFS($C$2:C393, C393, $K$2:K393, K393)&gt;1,
      "." &amp; COUNTIFS($C$2:C393, C393, $K$2:K393, K393) - 1,
      ""
   ),
"")</f>
        <v>04</v>
      </c>
      <c r="Q393" s="2" t="s">
        <v>7553</v>
      </c>
      <c r="R393" s="2" t="s">
        <v>7553</v>
      </c>
      <c r="S393" s="2" t="s">
        <v>2170</v>
      </c>
      <c r="U393" s="2" t="s">
        <v>2236</v>
      </c>
      <c r="V393" s="2" t="s">
        <v>2236</v>
      </c>
      <c r="W393" s="2" t="s">
        <v>2236</v>
      </c>
      <c r="Z393" s="2" t="s">
        <v>6196</v>
      </c>
      <c r="AA393" s="2" t="s">
        <v>7023</v>
      </c>
      <c r="AB393" s="2" t="s">
        <v>7550</v>
      </c>
      <c r="AC393" s="2" t="s">
        <v>2638</v>
      </c>
      <c r="AD393" s="2" t="s">
        <v>6788</v>
      </c>
      <c r="AE393" s="2" t="s">
        <v>3943</v>
      </c>
      <c r="AF393" s="2" t="s">
        <v>2236</v>
      </c>
      <c r="AG393" s="2" t="s">
        <v>6196</v>
      </c>
      <c r="AH393" s="2" t="s">
        <v>6196</v>
      </c>
      <c r="AI393" s="2" t="s">
        <v>3943</v>
      </c>
      <c r="AJ393" s="2" t="s">
        <v>2236</v>
      </c>
      <c r="AK393" s="2" t="s">
        <v>2236</v>
      </c>
      <c r="AL393" s="2" t="s">
        <v>6196</v>
      </c>
      <c r="AM393" s="2" t="s">
        <v>6196</v>
      </c>
    </row>
    <row r="394" spans="1:39" ht="15.95" hidden="1">
      <c r="A394" s="2">
        <v>379</v>
      </c>
      <c r="B394" s="2">
        <f>COUNTIF(Q394:W394,"&lt;&gt;N/A")</f>
        <v>4</v>
      </c>
      <c r="C394" s="2">
        <v>1113</v>
      </c>
      <c r="D394" s="2" t="s">
        <v>7554</v>
      </c>
      <c r="E394" s="2" t="s">
        <v>5478</v>
      </c>
      <c r="F394" s="2" t="s">
        <v>2554</v>
      </c>
      <c r="G394" s="2" t="str">
        <f t="shared" si="38"/>
        <v>2015</v>
      </c>
      <c r="H394" s="2" t="s">
        <v>2638</v>
      </c>
      <c r="I394" s="2" t="s">
        <v>6740</v>
      </c>
      <c r="J394" s="2" t="s">
        <v>6238</v>
      </c>
      <c r="K394" s="2" t="s">
        <v>3943</v>
      </c>
      <c r="L394" s="2" t="str">
        <f>IF(J394="Domain", TEXT(COUNTIF($J$2:J394, "Domain"), "00"), "")</f>
        <v/>
      </c>
      <c r="M394" s="2" t="str">
        <f>IF(J394="Sub-domain", "SD" &amp; TEXT(COUNTIF($J$2:J394, "Sub-domain"), "00"), "")</f>
        <v/>
      </c>
      <c r="N394" s="2" t="e">
        <f t="shared" si="37"/>
        <v>#N/A</v>
      </c>
      <c r="O394" s="2" t="str">
        <f>IF(J394="Domain",
   TEXT(
     COUNTIFS($J$2:J394, "Domain", $C$2:C394, C394),
   "00"),
"")</f>
        <v/>
      </c>
      <c r="P394" s="2" t="str">
        <f>IF(J394="Attribute",
   TEXT(
      IF(COUNTIFS($C$2:C394, C394, $K$2:K394, K394)&gt;1,
         COUNTIFS($C$2:C394, C394, $H$2:H394, H394, $J$2:J394, "Attribute") - 1,
         COUNTIFS($C$2:C394, C394, $H$2:H394, H394, $J$2:J394, "Attribute")
      ),
   "00") &amp;
   IF(COUNTIFS($C$2:C394, C394, $K$2:K394, K394)&gt;1,
      "." &amp; COUNTIFS($C$2:C394, C394, $K$2:K394, K394) - 1,
      ""
   ),
"")</f>
        <v>06</v>
      </c>
      <c r="Q394" s="2" t="s">
        <v>2645</v>
      </c>
      <c r="R394" s="2" t="s">
        <v>2645</v>
      </c>
      <c r="S394" s="2" t="s">
        <v>2170</v>
      </c>
      <c r="U394" s="2" t="s">
        <v>2236</v>
      </c>
      <c r="V394" s="2" t="s">
        <v>2236</v>
      </c>
      <c r="W394" s="2" t="s">
        <v>2236</v>
      </c>
      <c r="Z394" s="2" t="s">
        <v>6196</v>
      </c>
      <c r="AA394" s="2" t="s">
        <v>7023</v>
      </c>
      <c r="AB394" s="2" t="s">
        <v>7550</v>
      </c>
      <c r="AC394" s="2" t="s">
        <v>2638</v>
      </c>
      <c r="AD394" s="2" t="s">
        <v>6788</v>
      </c>
      <c r="AE394" s="2" t="s">
        <v>3943</v>
      </c>
      <c r="AF394" s="2" t="s">
        <v>2236</v>
      </c>
      <c r="AG394" s="2" t="s">
        <v>6196</v>
      </c>
      <c r="AH394" s="2" t="s">
        <v>6196</v>
      </c>
      <c r="AI394" s="2" t="s">
        <v>3943</v>
      </c>
      <c r="AJ394" s="2" t="s">
        <v>2236</v>
      </c>
      <c r="AK394" s="2" t="s">
        <v>2236</v>
      </c>
      <c r="AL394" s="2" t="s">
        <v>6196</v>
      </c>
      <c r="AM394" s="2" t="s">
        <v>3943</v>
      </c>
    </row>
    <row r="395" spans="1:39" ht="15.95" hidden="1">
      <c r="A395" s="2">
        <v>419</v>
      </c>
      <c r="B395" s="2">
        <f>COUNTIF(Q395:W395,"&lt;&gt;N/A")</f>
        <v>5</v>
      </c>
      <c r="C395" s="2">
        <v>1170</v>
      </c>
      <c r="D395" s="2" t="s">
        <v>7555</v>
      </c>
      <c r="E395" s="2" t="s">
        <v>5589</v>
      </c>
      <c r="F395" s="2" t="s">
        <v>2227</v>
      </c>
      <c r="G395" s="2" t="str">
        <f t="shared" si="38"/>
        <v>2015</v>
      </c>
      <c r="H395" s="2" t="s">
        <v>2236</v>
      </c>
      <c r="I395" s="2" t="s">
        <v>7110</v>
      </c>
      <c r="J395" s="2" t="s">
        <v>6238</v>
      </c>
      <c r="K395" s="2" t="s">
        <v>3943</v>
      </c>
      <c r="L395" s="2" t="str">
        <f>IF(J395="Domain", TEXT(COUNTIF($J$2:J395, "Domain"), "00"), "")</f>
        <v/>
      </c>
      <c r="M395" s="2" t="str">
        <f>IF(J395="Sub-domain", "SD" &amp; TEXT(COUNTIF($J$2:J395, "Sub-domain"), "00"), "")</f>
        <v/>
      </c>
      <c r="N395" s="2" t="e">
        <f t="shared" si="37"/>
        <v>#N/A</v>
      </c>
      <c r="O395" s="2" t="str">
        <f>IF(J395="Domain",
   TEXT(
     COUNTIFS($J$2:J395, "Domain", $C$2:C395, C395),
   "00"),
"")</f>
        <v/>
      </c>
      <c r="P395" s="2" t="str">
        <f>IF(J395="Attribute",
   TEXT(
      IF(COUNTIFS($C$2:C395, C395, $K$2:K395, K395)&gt;1,
         COUNTIFS($C$2:C395, C395, $H$2:H395, H395, $J$2:J395, "Attribute") - 1,
         COUNTIFS($C$2:C395, C395, $H$2:H395, H395, $J$2:J395, "Attribute")
      ),
   "00") &amp;
   IF(COUNTIFS($C$2:C395, C395, $K$2:K395, K395)&gt;1,
      "." &amp; COUNTIFS($C$2:C395, C395, $K$2:K395, K395) - 1,
      ""
   ),
"")</f>
        <v>13</v>
      </c>
      <c r="Q395" s="2" t="s">
        <v>2301</v>
      </c>
      <c r="R395" s="2" t="s">
        <v>2301</v>
      </c>
      <c r="S395" s="2" t="s">
        <v>2170</v>
      </c>
      <c r="U395" s="2" t="s">
        <v>2236</v>
      </c>
      <c r="V395" s="2" t="s">
        <v>7556</v>
      </c>
      <c r="W395" s="2" t="s">
        <v>2236</v>
      </c>
      <c r="Z395" s="2" t="s">
        <v>6196</v>
      </c>
      <c r="AA395" s="2" t="s">
        <v>7023</v>
      </c>
      <c r="AB395" s="2" t="s">
        <v>7550</v>
      </c>
      <c r="AC395" s="2" t="s">
        <v>2638</v>
      </c>
      <c r="AD395" s="2" t="s">
        <v>6788</v>
      </c>
      <c r="AE395" s="2" t="s">
        <v>3943</v>
      </c>
      <c r="AF395" s="2" t="s">
        <v>2236</v>
      </c>
      <c r="AG395" s="2" t="s">
        <v>6196</v>
      </c>
      <c r="AH395" s="2" t="s">
        <v>6196</v>
      </c>
      <c r="AI395" s="2" t="s">
        <v>3943</v>
      </c>
      <c r="AJ395" s="2" t="s">
        <v>2236</v>
      </c>
      <c r="AK395" s="2" t="s">
        <v>2236</v>
      </c>
      <c r="AL395" s="2" t="s">
        <v>6196</v>
      </c>
      <c r="AM395" s="2" t="s">
        <v>6196</v>
      </c>
    </row>
    <row r="396" spans="1:39" ht="15.95" hidden="1">
      <c r="C396" s="84">
        <v>715</v>
      </c>
      <c r="D396" s="2" t="s">
        <v>7557</v>
      </c>
      <c r="E396" s="2" t="s">
        <v>5805</v>
      </c>
      <c r="F396" s="1" t="s">
        <v>2446</v>
      </c>
      <c r="G396" s="2" t="str">
        <f t="shared" si="38"/>
        <v>2018</v>
      </c>
      <c r="H396" s="1" t="s">
        <v>2236</v>
      </c>
      <c r="I396" s="85" t="s">
        <v>6899</v>
      </c>
      <c r="J396" s="85" t="s">
        <v>6218</v>
      </c>
      <c r="K396" s="2" t="s">
        <v>3943</v>
      </c>
      <c r="L396" s="2" t="str">
        <f>IF(J396="Domain", TEXT(COUNTIF($J$2:J396, "Domain"), "00"), "")</f>
        <v>46</v>
      </c>
      <c r="M396" s="2" t="str">
        <f>IF(J396="Sub-domain", "SD" &amp; TEXT(COUNTIF($J$2:J396, "Sub-domain"), "00"), "")</f>
        <v/>
      </c>
      <c r="N396" s="2" t="str">
        <f t="shared" si="37"/>
        <v/>
      </c>
      <c r="O396" s="2" t="str">
        <f>IF(J396="Domain",
   TEXT(
     COUNTIFS($J$2:J396, "Domain", $C$2:C396, C396),
   "00"),
"")</f>
        <v>01</v>
      </c>
      <c r="P396" s="2" t="str">
        <f>IF(J396="Attribute",
   TEXT(
      IF(COUNTIFS($C$2:C396, C396, $K$2:K396, K396)&gt;1,
         COUNTIFS($C$2:C396, C396, $H$2:H396, H396, $J$2:J396, "Attribute") - 1,
         COUNTIFS($C$2:C396, C396, $H$2:H396, H396, $J$2:J396, "Attribute")
      ),
   "00") &amp;
   IF(COUNTIFS($C$2:C396, C396, $K$2:K396, K396)&gt;1,
      "." &amp; COUNTIFS($C$2:C396, C396, $K$2:K396, K396) - 1,
      ""
   ),
"")</f>
        <v/>
      </c>
      <c r="Q396" s="2" t="s">
        <v>2476</v>
      </c>
      <c r="R396" s="2" t="s">
        <v>2476</v>
      </c>
      <c r="S396" s="22"/>
      <c r="T396" s="22" t="s">
        <v>7558</v>
      </c>
      <c r="AA396" s="2" t="s">
        <v>6865</v>
      </c>
      <c r="AB396" s="2" t="s">
        <v>7550</v>
      </c>
      <c r="AL396" s="2"/>
      <c r="AM396" s="2"/>
    </row>
    <row r="397" spans="1:39" ht="15.95" hidden="1" customHeight="1">
      <c r="C397" s="84">
        <v>47</v>
      </c>
      <c r="D397" s="2" t="s">
        <v>7559</v>
      </c>
      <c r="E397" s="2" t="s">
        <v>5928</v>
      </c>
      <c r="F397" s="1" t="s">
        <v>2885</v>
      </c>
      <c r="G397" s="2" t="str">
        <f t="shared" si="38"/>
        <v>2023</v>
      </c>
      <c r="H397" s="1" t="s">
        <v>2236</v>
      </c>
      <c r="I397" s="85" t="s">
        <v>6603</v>
      </c>
      <c r="J397" s="85" t="s">
        <v>6218</v>
      </c>
      <c r="K397" s="2" t="s">
        <v>3943</v>
      </c>
      <c r="L397" s="2" t="str">
        <f>IF(J397="Domain", TEXT(COUNTIF($J$2:J397, "Domain"), "00"), "")</f>
        <v>47</v>
      </c>
      <c r="M397" s="2" t="str">
        <f>IF(J397="Sub-domain", "SD" &amp; TEXT(COUNTIF($J$2:J397, "Sub-domain"), "00"), "")</f>
        <v/>
      </c>
      <c r="N397" s="2" t="str">
        <f t="shared" si="37"/>
        <v/>
      </c>
      <c r="O397" s="2" t="str">
        <f>IF(J397="Domain",
   TEXT(
     COUNTIFS($J$2:J397, "Domain", $C$2:C397, C397),
   "00"),
"")</f>
        <v>01</v>
      </c>
      <c r="P397" s="2" t="str">
        <f>IF(J397="Attribute",
   TEXT(
      IF(COUNTIFS($C$2:C397, C397, $K$2:K397, K397)&gt;1,
         COUNTIFS($C$2:C397, C397, $H$2:H397, H397, $J$2:J397, "Attribute") - 1,
         COUNTIFS($C$2:C397, C397, $H$2:H397, H397, $J$2:J397, "Attribute")
      ),
   "00") &amp;
   IF(COUNTIFS($C$2:C397, C397, $K$2:K397, K397)&gt;1,
      "." &amp; COUNTIFS($C$2:C397, C397, $K$2:K397, K397) - 1,
      ""
   ),
"")</f>
        <v/>
      </c>
      <c r="Q397" s="2" t="s">
        <v>2899</v>
      </c>
      <c r="R397" s="2" t="s">
        <v>2899</v>
      </c>
      <c r="S397" s="22"/>
      <c r="T397" s="22" t="s">
        <v>2236</v>
      </c>
      <c r="AA397" s="2" t="s">
        <v>6865</v>
      </c>
      <c r="AB397" s="2" t="s">
        <v>7550</v>
      </c>
      <c r="AL397" s="2"/>
      <c r="AM397" s="2"/>
    </row>
    <row r="398" spans="1:39" ht="15.95" hidden="1" customHeight="1">
      <c r="A398" s="2">
        <v>404</v>
      </c>
      <c r="B398" s="2">
        <f>COUNTIF(Q398:W398,"&lt;&gt;N/A")</f>
        <v>5</v>
      </c>
      <c r="C398" s="2">
        <v>2657</v>
      </c>
      <c r="D398" s="2" t="s">
        <v>7560</v>
      </c>
      <c r="E398" s="2" t="s">
        <v>5569</v>
      </c>
      <c r="F398" s="2" t="s">
        <v>4118</v>
      </c>
      <c r="G398" s="2" t="str">
        <f t="shared" si="38"/>
        <v>1994</v>
      </c>
      <c r="H398" s="2" t="s">
        <v>4126</v>
      </c>
      <c r="I398" s="2" t="s">
        <v>6740</v>
      </c>
      <c r="J398" s="2" t="s">
        <v>6238</v>
      </c>
      <c r="K398" s="2" t="s">
        <v>4148</v>
      </c>
      <c r="L398" s="2" t="str">
        <f>IF(J398="Domain", TEXT(COUNTIF($J$2:J398, "Domain"), "00"), "")</f>
        <v/>
      </c>
      <c r="M398" s="2" t="str">
        <f>IF(J398="Sub-domain", "SD" &amp; TEXT(COUNTIF($J$2:J398, "Sub-domain"), "00"), "")</f>
        <v/>
      </c>
      <c r="N398" s="2" t="e">
        <f t="shared" si="37"/>
        <v>#N/A</v>
      </c>
      <c r="O398" s="2" t="str">
        <f>IF(J398="Domain",
   TEXT(
     COUNTIFS($J$2:J398, "Domain", $C$2:C398, C398),
   "00"),
"")</f>
        <v/>
      </c>
      <c r="P398" s="2" t="str">
        <f>IF(J398="Attribute",
   TEXT(
      IF(COUNTIFS($C$2:C398, C398, $K$2:K398, K398)&gt;1,
         COUNTIFS($C$2:C398, C398, $H$2:H398, H398, $J$2:J398, "Attribute") - 1,
         COUNTIFS($C$2:C398, C398, $H$2:H398, H398, $J$2:J398, "Attribute")
      ),
   "00") &amp;
   IF(COUNTIFS($C$2:C398, C398, $K$2:K398, K398)&gt;1,
      "." &amp; COUNTIFS($C$2:C398, C398, $K$2:K398, K398) - 1,
      ""
   ),
"")</f>
        <v>04</v>
      </c>
      <c r="Q398" s="2" t="s">
        <v>4148</v>
      </c>
      <c r="R398" s="2" t="s">
        <v>2236</v>
      </c>
      <c r="S398" s="2" t="s">
        <v>2170</v>
      </c>
      <c r="U398" s="2" t="s">
        <v>4149</v>
      </c>
      <c r="V398" s="2" t="s">
        <v>4150</v>
      </c>
      <c r="W398" s="2" t="s">
        <v>2236</v>
      </c>
      <c r="Z398" s="2" t="s">
        <v>2236</v>
      </c>
      <c r="AA398" s="2" t="s">
        <v>7160</v>
      </c>
      <c r="AB398" s="2" t="s">
        <v>7160</v>
      </c>
      <c r="AC398" s="2" t="s">
        <v>2640</v>
      </c>
      <c r="AD398" s="2" t="s">
        <v>6196</v>
      </c>
      <c r="AE398" s="2" t="s">
        <v>6883</v>
      </c>
      <c r="AF398" s="2" t="s">
        <v>6884</v>
      </c>
      <c r="AG398" s="2" t="s">
        <v>4148</v>
      </c>
      <c r="AH398" s="2" t="s">
        <v>6883</v>
      </c>
      <c r="AI398" s="2" t="s">
        <v>6883</v>
      </c>
      <c r="AJ398" s="2" t="s">
        <v>2236</v>
      </c>
      <c r="AK398" s="2" t="s">
        <v>2236</v>
      </c>
      <c r="AL398" s="2" t="s">
        <v>4148</v>
      </c>
      <c r="AM398" s="2" t="s">
        <v>6196</v>
      </c>
    </row>
    <row r="399" spans="1:39" ht="15.95" hidden="1" customHeight="1">
      <c r="A399" s="2">
        <v>556</v>
      </c>
      <c r="B399" s="2">
        <f>COUNTIF(Q399:W399,"&lt;&gt;N/A")</f>
        <v>4</v>
      </c>
      <c r="C399" s="2">
        <v>12387</v>
      </c>
      <c r="D399" s="2" t="s">
        <v>7561</v>
      </c>
      <c r="E399" s="2" t="s">
        <v>5645</v>
      </c>
      <c r="F399" s="2" t="s">
        <v>4666</v>
      </c>
      <c r="G399" s="2" t="str">
        <f t="shared" si="38"/>
        <v>2010</v>
      </c>
      <c r="H399" s="2" t="s">
        <v>4698</v>
      </c>
      <c r="I399" s="2" t="s">
        <v>7134</v>
      </c>
      <c r="J399" s="2" t="s">
        <v>6238</v>
      </c>
      <c r="K399" s="2" t="s">
        <v>4745</v>
      </c>
      <c r="L399" s="2" t="str">
        <f>IF(J399="Domain", TEXT(COUNTIF($J$2:J399, "Domain"), "00"), "")</f>
        <v/>
      </c>
      <c r="M399" s="2" t="str">
        <f>IF(J399="Sub-domain", "SD" &amp; TEXT(COUNTIF($J$2:J399, "Sub-domain"), "00"), "")</f>
        <v/>
      </c>
      <c r="N399" s="2" t="e">
        <f t="shared" si="37"/>
        <v>#N/A</v>
      </c>
      <c r="O399" s="2" t="str">
        <f>IF(J399="Domain",
   TEXT(
     COUNTIFS($J$2:J399, "Domain", $C$2:C399, C399),
   "00"),
"")</f>
        <v/>
      </c>
      <c r="P399" s="2" t="str">
        <f>IF(J399="Attribute",
   TEXT(
      IF(COUNTIFS($C$2:C399, C399, $K$2:K399, K399)&gt;1,
         COUNTIFS($C$2:C399, C399, $H$2:H399, H399, $J$2:J399, "Attribute") - 1,
         COUNTIFS($C$2:C399, C399, $H$2:H399, H399, $J$2:J399, "Attribute")
      ),
   "00") &amp;
   IF(COUNTIFS($C$2:C399, C399, $K$2:K399, K399)&gt;1,
      "." &amp; COUNTIFS($C$2:C399, C399, $K$2:K399, K399) - 1,
      ""
   ),
"")</f>
        <v>06</v>
      </c>
      <c r="Q399" s="2" t="s">
        <v>4745</v>
      </c>
      <c r="R399" s="2" t="s">
        <v>2236</v>
      </c>
      <c r="S399" s="2" t="s">
        <v>2170</v>
      </c>
      <c r="U399" s="2" t="s">
        <v>2236</v>
      </c>
      <c r="V399" s="2" t="s">
        <v>2236</v>
      </c>
      <c r="W399" s="2" t="s">
        <v>7562</v>
      </c>
      <c r="Z399" s="2" t="s">
        <v>2236</v>
      </c>
      <c r="AA399" s="2" t="s">
        <v>6601</v>
      </c>
      <c r="AC399" s="2" t="s">
        <v>2640</v>
      </c>
      <c r="AD399" s="2" t="s">
        <v>6798</v>
      </c>
      <c r="AE399" s="2" t="s">
        <v>7563</v>
      </c>
      <c r="AF399" s="2" t="s">
        <v>7564</v>
      </c>
      <c r="AG399" s="2" t="s">
        <v>4745</v>
      </c>
      <c r="AH399" s="2" t="s">
        <v>6196</v>
      </c>
      <c r="AI399" s="2" t="s">
        <v>6762</v>
      </c>
      <c r="AJ399" s="2" t="s">
        <v>7565</v>
      </c>
      <c r="AK399" s="2" t="s">
        <v>2236</v>
      </c>
      <c r="AL399" s="2" t="s">
        <v>7566</v>
      </c>
      <c r="AM399" s="2" t="s">
        <v>6196</v>
      </c>
    </row>
    <row r="400" spans="1:39" ht="15.95" hidden="1" customHeight="1">
      <c r="A400" s="2">
        <v>741</v>
      </c>
      <c r="B400" s="2">
        <f>COUNTIF(Q400:W400,"&lt;&gt;N/A")</f>
        <v>5</v>
      </c>
      <c r="C400" s="2">
        <v>47</v>
      </c>
      <c r="D400" s="2" t="s">
        <v>7567</v>
      </c>
      <c r="E400" s="2" t="s">
        <v>5928</v>
      </c>
      <c r="F400" s="2" t="s">
        <v>2885</v>
      </c>
      <c r="G400" s="2" t="str">
        <f t="shared" si="38"/>
        <v>2023</v>
      </c>
      <c r="H400" s="2" t="s">
        <v>3943</v>
      </c>
      <c r="I400" s="2" t="s">
        <v>7568</v>
      </c>
      <c r="J400" s="2" t="s">
        <v>6238</v>
      </c>
      <c r="K400" s="2" t="s">
        <v>7569</v>
      </c>
      <c r="L400" s="2" t="str">
        <f>IF(J400="Domain", TEXT(COUNTIF($J$2:J400, "Domain"), "00"), "")</f>
        <v/>
      </c>
      <c r="M400" s="2" t="str">
        <f>IF(J400="Sub-domain", "SD" &amp; TEXT(COUNTIF($J$2:J400, "Sub-domain"), "00"), "")</f>
        <v/>
      </c>
      <c r="N400" s="2" t="e">
        <f t="shared" si="37"/>
        <v>#N/A</v>
      </c>
      <c r="O400" s="2" t="str">
        <f>IF(J400="Domain",
   TEXT(
     COUNTIFS($J$2:J400, "Domain", $C$2:C400, C400),
   "00"),
"")</f>
        <v/>
      </c>
      <c r="P400" s="2" t="str">
        <f>IF(J400="Attribute",
   TEXT(
      IF(COUNTIFS($C$2:C400, C400, $K$2:K400, K400)&gt;1,
         COUNTIFS($C$2:C400, C400, $H$2:H400, H400, $J$2:J400, "Attribute") - 1,
         COUNTIFS($C$2:C400, C400, $H$2:H400, H400, $J$2:J400, "Attribute")
      ),
   "00") &amp;
   IF(COUNTIFS($C$2:C400, C400, $K$2:K400, K400)&gt;1,
      "." &amp; COUNTIFS($C$2:C400, C400, $K$2:K400, K400) - 1,
      ""
   ),
"")</f>
        <v>07</v>
      </c>
      <c r="Q400" s="2" t="s">
        <v>5948</v>
      </c>
      <c r="R400" s="2" t="s">
        <v>5948</v>
      </c>
      <c r="S400" s="2" t="s">
        <v>2170</v>
      </c>
      <c r="U400" s="2" t="s">
        <v>2236</v>
      </c>
      <c r="V400" s="2" t="s">
        <v>2236</v>
      </c>
      <c r="W400" s="2" t="s">
        <v>2986</v>
      </c>
      <c r="Z400" s="2" t="s">
        <v>2236</v>
      </c>
      <c r="AA400" s="2" t="s">
        <v>6601</v>
      </c>
      <c r="AC400" s="2" t="s">
        <v>2638</v>
      </c>
      <c r="AD400" s="2" t="s">
        <v>6788</v>
      </c>
      <c r="AE400" s="2" t="s">
        <v>3943</v>
      </c>
      <c r="AF400" s="2" t="s">
        <v>6598</v>
      </c>
      <c r="AG400" s="2" t="s">
        <v>7569</v>
      </c>
      <c r="AH400" s="2" t="s">
        <v>6196</v>
      </c>
      <c r="AI400" s="2" t="s">
        <v>3109</v>
      </c>
      <c r="AJ400" s="2" t="s">
        <v>6196</v>
      </c>
      <c r="AK400" s="2" t="s">
        <v>2236</v>
      </c>
      <c r="AL400" s="2" t="s">
        <v>7570</v>
      </c>
      <c r="AM400" s="2" t="s">
        <v>6196</v>
      </c>
    </row>
    <row r="401" spans="1:39" ht="15.95" hidden="1">
      <c r="A401" s="2">
        <v>631</v>
      </c>
      <c r="B401" s="2">
        <f>COUNTIF(Q401:W401,"&lt;&gt;N/A")</f>
        <v>3</v>
      </c>
      <c r="C401" s="2">
        <v>1444</v>
      </c>
      <c r="D401" s="2" t="s">
        <v>7571</v>
      </c>
      <c r="E401" s="2" t="s">
        <v>5346</v>
      </c>
      <c r="F401" s="2" t="s">
        <v>3694</v>
      </c>
      <c r="G401" s="2" t="str">
        <f t="shared" si="38"/>
        <v>2015</v>
      </c>
      <c r="H401" s="2" t="s">
        <v>2236</v>
      </c>
      <c r="I401" s="2" t="s">
        <v>6770</v>
      </c>
      <c r="J401" s="2" t="s">
        <v>6238</v>
      </c>
      <c r="K401" s="2" t="s">
        <v>3717</v>
      </c>
      <c r="L401" s="2" t="str">
        <f>IF(J401="Domain", TEXT(COUNTIF($J$2:J401, "Domain"), "00"), "")</f>
        <v/>
      </c>
      <c r="M401" s="2" t="str">
        <f>IF(J401="Sub-domain", "SD" &amp; TEXT(COUNTIF($J$2:J401, "Sub-domain"), "00"), "")</f>
        <v/>
      </c>
      <c r="N401" s="2" t="e">
        <f t="shared" si="37"/>
        <v>#N/A</v>
      </c>
      <c r="O401" s="2" t="str">
        <f>IF(J401="Domain",
   TEXT(
     COUNTIFS($J$2:J401, "Domain", $C$2:C401, C401),
   "00"),
"")</f>
        <v/>
      </c>
      <c r="P401" s="2" t="str">
        <f>IF(J401="Attribute",
   TEXT(
      IF(COUNTIFS($C$2:C401, C401, $K$2:K401, K401)&gt;1,
         COUNTIFS($C$2:C401, C401, $H$2:H401, H401, $J$2:J401, "Attribute") - 1,
         COUNTIFS($C$2:C401, C401, $H$2:H401, H401, $J$2:J401, "Attribute")
      ),
   "00") &amp;
   IF(COUNTIFS($C$2:C401, C401, $K$2:K401, K401)&gt;1,
      "." &amp; COUNTIFS($C$2:C401, C401, $K$2:K401, K401) - 1,
      ""
   ),
"")</f>
        <v>18</v>
      </c>
      <c r="Q401" s="2" t="s">
        <v>3717</v>
      </c>
      <c r="R401" s="2" t="s">
        <v>2236</v>
      </c>
      <c r="S401" s="2" t="s">
        <v>2170</v>
      </c>
      <c r="U401" s="2" t="s">
        <v>2236</v>
      </c>
      <c r="V401" s="2" t="s">
        <v>2236</v>
      </c>
      <c r="W401" s="2" t="s">
        <v>2236</v>
      </c>
      <c r="Z401" s="2" t="s">
        <v>2090</v>
      </c>
      <c r="AA401" s="2" t="b">
        <v>0</v>
      </c>
      <c r="AC401" s="2" t="s">
        <v>6196</v>
      </c>
      <c r="AD401" s="2" t="s">
        <v>6196</v>
      </c>
      <c r="AE401" s="2" t="s">
        <v>2236</v>
      </c>
      <c r="AF401" s="2" t="s">
        <v>2090</v>
      </c>
      <c r="AG401" s="2" t="s">
        <v>6196</v>
      </c>
      <c r="AH401" s="2" t="s">
        <v>6791</v>
      </c>
      <c r="AI401" s="2" t="s">
        <v>2090</v>
      </c>
      <c r="AJ401" s="2" t="s">
        <v>2090</v>
      </c>
      <c r="AK401" s="2" t="s">
        <v>2090</v>
      </c>
      <c r="AL401" s="2" t="s">
        <v>2090</v>
      </c>
      <c r="AM401" s="2" t="s">
        <v>2090</v>
      </c>
    </row>
    <row r="402" spans="1:39" ht="15.95" hidden="1">
      <c r="C402" s="84">
        <v>1071</v>
      </c>
      <c r="D402" s="2" t="s">
        <v>7572</v>
      </c>
      <c r="E402" s="2" t="s">
        <v>5970</v>
      </c>
      <c r="F402" s="1" t="s">
        <v>2573</v>
      </c>
      <c r="G402" s="2" t="str">
        <f t="shared" si="38"/>
        <v>2015</v>
      </c>
      <c r="H402" s="1" t="s">
        <v>2236</v>
      </c>
      <c r="I402" s="85" t="s">
        <v>6600</v>
      </c>
      <c r="J402" s="85" t="s">
        <v>6218</v>
      </c>
      <c r="K402" s="2" t="s">
        <v>2593</v>
      </c>
      <c r="L402" s="2" t="str">
        <f>IF(J402="Domain", TEXT(COUNTIF($J$2:J402, "Domain"), "00"), "")</f>
        <v>48</v>
      </c>
      <c r="M402" s="2" t="str">
        <f>IF(J402="Sub-domain", "SD" &amp; TEXT(COUNTIF($J$2:J402, "Sub-domain"), "00"), "")</f>
        <v/>
      </c>
      <c r="N402" s="2" t="str">
        <f t="shared" si="37"/>
        <v/>
      </c>
      <c r="O402" s="2" t="str">
        <f>IF(J402="Domain",
   TEXT(
     COUNTIFS($J$2:J402, "Domain", $C$2:C402, C402),
   "00"),
"")</f>
        <v>03</v>
      </c>
      <c r="P402" s="2" t="str">
        <f>IF(J402="Attribute",
   TEXT(
      IF(COUNTIFS($C$2:C402, C402, $K$2:K402, K402)&gt;1,
         COUNTIFS($C$2:C402, C402, $H$2:H402, H402, $J$2:J402, "Attribute") - 1,
         COUNTIFS($C$2:C402, C402, $H$2:H402, H402, $J$2:J402, "Attribute")
      ),
   "00") &amp;
   IF(COUNTIFS($C$2:C402, C402, $K$2:K402, K402)&gt;1,
      "." &amp; COUNTIFS($C$2:C402, C402, $K$2:K402, K402) - 1,
      ""
   ),
"")</f>
        <v/>
      </c>
      <c r="Q402" s="2" t="s">
        <v>7573</v>
      </c>
      <c r="R402" s="2" t="s">
        <v>7573</v>
      </c>
      <c r="S402" s="22"/>
      <c r="T402" s="22" t="s">
        <v>2592</v>
      </c>
      <c r="AA402" s="2" t="s">
        <v>6601</v>
      </c>
      <c r="AL402" s="2"/>
      <c r="AM402" s="2"/>
    </row>
    <row r="403" spans="1:39" ht="15.95" hidden="1" customHeight="1">
      <c r="C403" s="84">
        <v>1353</v>
      </c>
      <c r="D403" s="2" t="s">
        <v>7574</v>
      </c>
      <c r="E403" s="2" t="s">
        <v>5733</v>
      </c>
      <c r="F403" s="1" t="s">
        <v>2652</v>
      </c>
      <c r="G403" s="2" t="str">
        <f t="shared" si="38"/>
        <v>2013</v>
      </c>
      <c r="H403" s="1" t="s">
        <v>2236</v>
      </c>
      <c r="I403" s="85" t="s">
        <v>6605</v>
      </c>
      <c r="J403" s="85" t="s">
        <v>6218</v>
      </c>
      <c r="K403" s="2" t="s">
        <v>2665</v>
      </c>
      <c r="L403" s="2" t="str">
        <f>IF(J403="Domain", TEXT(COUNTIF($J$2:J403, "Domain"), "00"), "")</f>
        <v>49</v>
      </c>
      <c r="M403" s="2" t="str">
        <f>IF(J403="Sub-domain", "SD" &amp; TEXT(COUNTIF($J$2:J403, "Sub-domain"), "00"), "")</f>
        <v/>
      </c>
      <c r="N403" s="2" t="str">
        <f t="shared" si="37"/>
        <v/>
      </c>
      <c r="O403" s="2" t="str">
        <f>IF(J403="Domain",
   TEXT(
     COUNTIFS($J$2:J403, "Domain", $C$2:C403, C403),
   "00"),
"")</f>
        <v>03</v>
      </c>
      <c r="P403" s="2" t="str">
        <f>IF(J403="Attribute",
   TEXT(
      IF(COUNTIFS($C$2:C403, C403, $K$2:K403, K403)&gt;1,
         COUNTIFS($C$2:C403, C403, $H$2:H403, H403, $J$2:J403, "Attribute") - 1,
         COUNTIFS($C$2:C403, C403, $H$2:H403, H403, $J$2:J403, "Attribute")
      ),
   "00") &amp;
   IF(COUNTIFS($C$2:C403, C403, $K$2:K403, K403)&gt;1,
      "." &amp; COUNTIFS($C$2:C403, C403, $K$2:K403, K403) - 1,
      ""
   ),
"")</f>
        <v/>
      </c>
      <c r="Q403" s="2" t="s">
        <v>2666</v>
      </c>
      <c r="R403" s="2" t="s">
        <v>2666</v>
      </c>
      <c r="S403" s="22"/>
      <c r="T403" s="22" t="s">
        <v>2236</v>
      </c>
      <c r="AA403" s="2" t="s">
        <v>6601</v>
      </c>
      <c r="AL403" s="2"/>
      <c r="AM403" s="2"/>
    </row>
    <row r="404" spans="1:39" ht="15.95" hidden="1">
      <c r="A404" s="2">
        <v>724</v>
      </c>
      <c r="B404" s="2">
        <f>COUNTIF(Q404:W404,"&lt;&gt;N/A")</f>
        <v>5</v>
      </c>
      <c r="C404" s="2">
        <v>914</v>
      </c>
      <c r="D404" s="2" t="s">
        <v>7575</v>
      </c>
      <c r="E404" s="2" t="s">
        <v>5387</v>
      </c>
      <c r="F404" s="2" t="s">
        <v>3557</v>
      </c>
      <c r="G404" s="2" t="str">
        <f t="shared" si="38"/>
        <v>2019</v>
      </c>
      <c r="H404" s="2" t="s">
        <v>3569</v>
      </c>
      <c r="I404" s="2" t="s">
        <v>7576</v>
      </c>
      <c r="J404" s="2" t="s">
        <v>6238</v>
      </c>
      <c r="K404" s="2" t="s">
        <v>7577</v>
      </c>
      <c r="L404" s="2" t="str">
        <f>IF(J404="Domain", TEXT(COUNTIF($J$2:J404, "Domain"), "00"), "")</f>
        <v/>
      </c>
      <c r="M404" s="2" t="str">
        <f>IF(J404="Sub-domain", "SD" &amp; TEXT(COUNTIF($J$2:J404, "Sub-domain"), "00"), "")</f>
        <v/>
      </c>
      <c r="N404" s="2" t="e">
        <f t="shared" si="37"/>
        <v>#N/A</v>
      </c>
      <c r="O404" s="2" t="str">
        <f>IF(J404="Domain",
   TEXT(
     COUNTIFS($J$2:J404, "Domain", $C$2:C404, C404),
   "00"),
"")</f>
        <v/>
      </c>
      <c r="P404" s="2" t="str">
        <f>IF(J404="Attribute",
   TEXT(
      IF(COUNTIFS($C$2:C404, C404, $K$2:K404, K404)&gt;1,
         COUNTIFS($C$2:C404, C404, $H$2:H404, H404, $J$2:J404, "Attribute") - 1,
         COUNTIFS($C$2:C404, C404, $H$2:H404, H404, $J$2:J404, "Attribute")
      ),
   "00") &amp;
   IF(COUNTIFS($C$2:C404, C404, $K$2:K404, K404)&gt;1,
      "." &amp; COUNTIFS($C$2:C404, C404, $K$2:K404, K404) - 1,
      ""
   ),
"")</f>
        <v>03</v>
      </c>
      <c r="Q404" s="2" t="s">
        <v>3629</v>
      </c>
      <c r="R404" s="2" t="s">
        <v>3629</v>
      </c>
      <c r="S404" s="2" t="s">
        <v>2170</v>
      </c>
      <c r="U404" s="2" t="s">
        <v>2236</v>
      </c>
      <c r="V404" s="2" t="s">
        <v>2236</v>
      </c>
      <c r="W404" s="2" t="s">
        <v>5417</v>
      </c>
      <c r="Z404" s="2" t="s">
        <v>6196</v>
      </c>
      <c r="AA404" s="2" t="s">
        <v>6881</v>
      </c>
      <c r="AB404" s="2" t="s">
        <v>6881</v>
      </c>
      <c r="AC404" s="2" t="s">
        <v>2640</v>
      </c>
      <c r="AD404" s="2" t="s">
        <v>6798</v>
      </c>
      <c r="AE404" s="2" t="s">
        <v>6882</v>
      </c>
      <c r="AF404" s="2" t="s">
        <v>6881</v>
      </c>
      <c r="AG404" s="2" t="s">
        <v>7577</v>
      </c>
      <c r="AH404" s="2" t="s">
        <v>6196</v>
      </c>
      <c r="AI404" s="2" t="s">
        <v>3109</v>
      </c>
      <c r="AJ404" s="2" t="s">
        <v>6755</v>
      </c>
      <c r="AK404" s="2" t="s">
        <v>2236</v>
      </c>
      <c r="AL404" s="2" t="s">
        <v>7577</v>
      </c>
      <c r="AM404" s="2" t="s">
        <v>6196</v>
      </c>
    </row>
    <row r="405" spans="1:39" ht="15.95" hidden="1" customHeight="1">
      <c r="A405" s="2">
        <v>722</v>
      </c>
      <c r="B405" s="2">
        <f>COUNTIF(Q405:W405,"&lt;&gt;N/A")</f>
        <v>5</v>
      </c>
      <c r="C405" s="2">
        <v>47</v>
      </c>
      <c r="D405" s="2" t="s">
        <v>7578</v>
      </c>
      <c r="E405" s="2" t="s">
        <v>5928</v>
      </c>
      <c r="F405" s="2" t="s">
        <v>2885</v>
      </c>
      <c r="G405" s="2" t="str">
        <f t="shared" si="38"/>
        <v>2023</v>
      </c>
      <c r="H405" s="2" t="s">
        <v>6593</v>
      </c>
      <c r="I405" s="2" t="s">
        <v>6765</v>
      </c>
      <c r="J405" s="2" t="s">
        <v>6238</v>
      </c>
      <c r="K405" s="2" t="s">
        <v>2967</v>
      </c>
      <c r="L405" s="2" t="str">
        <f>IF(J405="Domain", TEXT(COUNTIF($J$2:J405, "Domain"), "00"), "")</f>
        <v/>
      </c>
      <c r="M405" s="2" t="str">
        <f>IF(J405="Sub-domain", "SD" &amp; TEXT(COUNTIF($J$2:J405, "Sub-domain"), "00"), "")</f>
        <v/>
      </c>
      <c r="N405" s="2" t="e">
        <f t="shared" si="37"/>
        <v>#N/A</v>
      </c>
      <c r="O405" s="2" t="str">
        <f>IF(J405="Domain",
   TEXT(
     COUNTIFS($J$2:J405, "Domain", $C$2:C405, C405),
   "00"),
"")</f>
        <v/>
      </c>
      <c r="P405" s="2" t="str">
        <f>IF(J405="Attribute",
   TEXT(
      IF(COUNTIFS($C$2:C405, C405, $K$2:K405, K405)&gt;1,
         COUNTIFS($C$2:C405, C405, $H$2:H405, H405, $J$2:J405, "Attribute") - 1,
         COUNTIFS($C$2:C405, C405, $H$2:H405, H405, $J$2:J405, "Attribute")
      ),
   "00") &amp;
   IF(COUNTIFS($C$2:C405, C405, $K$2:K405, K405)&gt;1,
      "." &amp; COUNTIFS($C$2:C405, C405, $K$2:K405, K405) - 1,
      ""
   ),
"")</f>
        <v>14</v>
      </c>
      <c r="Q405" s="2" t="s">
        <v>5943</v>
      </c>
      <c r="R405" s="2" t="s">
        <v>5943</v>
      </c>
      <c r="S405" s="2" t="s">
        <v>2170</v>
      </c>
      <c r="U405" s="2" t="s">
        <v>2236</v>
      </c>
      <c r="V405" s="2" t="s">
        <v>2236</v>
      </c>
      <c r="W405" s="2" t="s">
        <v>2969</v>
      </c>
      <c r="Z405" s="2" t="s">
        <v>2236</v>
      </c>
      <c r="AA405" s="2" t="s">
        <v>6778</v>
      </c>
      <c r="AB405" s="2" t="s">
        <v>6778</v>
      </c>
      <c r="AC405" s="2" t="s">
        <v>2640</v>
      </c>
      <c r="AD405" s="2" t="s">
        <v>6731</v>
      </c>
      <c r="AE405" s="2" t="s">
        <v>6779</v>
      </c>
      <c r="AF405" s="2" t="s">
        <v>6780</v>
      </c>
      <c r="AG405" s="2" t="s">
        <v>2967</v>
      </c>
      <c r="AH405" s="2" t="s">
        <v>6196</v>
      </c>
      <c r="AI405" s="2" t="s">
        <v>6762</v>
      </c>
      <c r="AJ405" s="2" t="s">
        <v>6781</v>
      </c>
      <c r="AK405" s="2" t="s">
        <v>2236</v>
      </c>
      <c r="AL405" s="2" t="s">
        <v>2967</v>
      </c>
      <c r="AM405" s="2" t="s">
        <v>6782</v>
      </c>
    </row>
    <row r="406" spans="1:39" ht="15.95" hidden="1">
      <c r="A406" s="2">
        <v>664</v>
      </c>
      <c r="B406" s="2">
        <f>COUNTIF(Q406:W406,"&lt;&gt;N/A")</f>
        <v>4</v>
      </c>
      <c r="C406" s="2">
        <v>1531</v>
      </c>
      <c r="D406" s="2" t="s">
        <v>7579</v>
      </c>
      <c r="E406" s="2" t="s">
        <v>5517</v>
      </c>
      <c r="F406" s="2" t="s">
        <v>2701</v>
      </c>
      <c r="G406" s="2" t="str">
        <f t="shared" si="38"/>
        <v>2012</v>
      </c>
      <c r="H406" s="2" t="s">
        <v>2726</v>
      </c>
      <c r="I406" s="2" t="s">
        <v>6851</v>
      </c>
      <c r="J406" s="2" t="s">
        <v>6238</v>
      </c>
      <c r="K406" s="2" t="s">
        <v>7580</v>
      </c>
      <c r="L406" s="2" t="str">
        <f>IF(J406="Domain", TEXT(COUNTIF($J$2:J406, "Domain"), "00"), "")</f>
        <v/>
      </c>
      <c r="M406" s="2" t="str">
        <f>IF(J406="Sub-domain", "SD" &amp; TEXT(COUNTIF($J$2:J406, "Sub-domain"), "00"), "")</f>
        <v/>
      </c>
      <c r="N406" s="2" t="e">
        <f t="shared" si="37"/>
        <v>#N/A</v>
      </c>
      <c r="O406" s="2" t="str">
        <f>IF(J406="Domain",
   TEXT(
     COUNTIFS($J$2:J406, "Domain", $C$2:C406, C406),
   "00"),
"")</f>
        <v/>
      </c>
      <c r="P406" s="2" t="str">
        <f>IF(J406="Attribute",
   TEXT(
      IF(COUNTIFS($C$2:C406, C406, $K$2:K406, K406)&gt;1,
         COUNTIFS($C$2:C406, C406, $H$2:H406, H406, $J$2:J406, "Attribute") - 1,
         COUNTIFS($C$2:C406, C406, $H$2:H406, H406, $J$2:J406, "Attribute")
      ),
   "00") &amp;
   IF(COUNTIFS($C$2:C406, C406, $K$2:K406, K406)&gt;1,
      "." &amp; COUNTIFS($C$2:C406, C406, $K$2:K406, K406) - 1,
      ""
   ),
"")</f>
        <v>04</v>
      </c>
      <c r="Q406" s="2" t="s">
        <v>5541</v>
      </c>
      <c r="R406" s="2" t="s">
        <v>5541</v>
      </c>
      <c r="S406" s="2" t="s">
        <v>2170</v>
      </c>
      <c r="U406" s="2" t="s">
        <v>2236</v>
      </c>
      <c r="V406" s="2" t="s">
        <v>2236</v>
      </c>
      <c r="W406" s="2" t="s">
        <v>2236</v>
      </c>
      <c r="Z406" s="2" t="s">
        <v>2236</v>
      </c>
      <c r="AA406" s="2" t="s">
        <v>6601</v>
      </c>
      <c r="AC406" s="2" t="s">
        <v>6196</v>
      </c>
      <c r="AD406" s="2" t="s">
        <v>6196</v>
      </c>
      <c r="AE406" s="2" t="s">
        <v>7580</v>
      </c>
      <c r="AF406" s="2" t="s">
        <v>6780</v>
      </c>
      <c r="AG406" s="2" t="s">
        <v>6196</v>
      </c>
      <c r="AH406" s="2" t="s">
        <v>6196</v>
      </c>
      <c r="AI406" s="2" t="s">
        <v>6762</v>
      </c>
      <c r="AJ406" s="2" t="s">
        <v>6781</v>
      </c>
      <c r="AK406" s="2" t="s">
        <v>2236</v>
      </c>
      <c r="AL406" s="2" t="s">
        <v>7581</v>
      </c>
      <c r="AM406" s="2" t="s">
        <v>6196</v>
      </c>
    </row>
    <row r="407" spans="1:39" ht="15.95" hidden="1">
      <c r="A407" s="2">
        <v>491</v>
      </c>
      <c r="B407" s="2">
        <f>COUNTIF(Q407:W407,"&lt;&gt;N/A")</f>
        <v>6</v>
      </c>
      <c r="C407" s="2">
        <v>5801</v>
      </c>
      <c r="D407" s="2" t="s">
        <v>7582</v>
      </c>
      <c r="E407" s="2" t="s">
        <v>5210</v>
      </c>
      <c r="F407" s="2" t="s">
        <v>4433</v>
      </c>
      <c r="G407" s="2" t="str">
        <f t="shared" si="38"/>
        <v>2021</v>
      </c>
      <c r="H407" s="2" t="s">
        <v>4467</v>
      </c>
      <c r="I407" s="2" t="s">
        <v>6714</v>
      </c>
      <c r="J407" s="2" t="s">
        <v>6238</v>
      </c>
      <c r="K407" s="2" t="s">
        <v>7583</v>
      </c>
      <c r="L407" s="2" t="str">
        <f>IF(J407="Domain", TEXT(COUNTIF($J$2:J407, "Domain"), "00"), "")</f>
        <v/>
      </c>
      <c r="M407" s="2" t="str">
        <f>IF(J407="Sub-domain", "SD" &amp; TEXT(COUNTIF($J$2:J407, "Sub-domain"), "00"), "")</f>
        <v/>
      </c>
      <c r="N407" s="2" t="e">
        <f t="shared" si="37"/>
        <v>#N/A</v>
      </c>
      <c r="O407" s="2" t="str">
        <f>IF(J407="Domain",
   TEXT(
     COUNTIFS($J$2:J407, "Domain", $C$2:C407, C407),
   "00"),
"")</f>
        <v/>
      </c>
      <c r="P407" s="2" t="str">
        <f>IF(J407="Attribute",
   TEXT(
      IF(COUNTIFS($C$2:C407, C407, $K$2:K407, K407)&gt;1,
         COUNTIFS($C$2:C407, C407, $H$2:H407, H407, $J$2:J407, "Attribute") - 1,
         COUNTIFS($C$2:C407, C407, $H$2:H407, H407, $J$2:J407, "Attribute")
      ),
   "00") &amp;
   IF(COUNTIFS($C$2:C407, C407, $K$2:K407, K407)&gt;1,
      "." &amp; COUNTIFS($C$2:C407, C407, $K$2:K407, K407) - 1,
      ""
   ),
"")</f>
        <v>01</v>
      </c>
      <c r="Q407" s="2" t="s">
        <v>4479</v>
      </c>
      <c r="R407" s="2" t="s">
        <v>4479</v>
      </c>
      <c r="S407" s="2" t="s">
        <v>2170</v>
      </c>
      <c r="U407" s="2" t="s">
        <v>4480</v>
      </c>
      <c r="V407" s="2" t="s">
        <v>2236</v>
      </c>
      <c r="W407" s="2" t="s">
        <v>4481</v>
      </c>
      <c r="Z407" s="2" t="s">
        <v>2236</v>
      </c>
      <c r="AA407" s="2" t="s">
        <v>6601</v>
      </c>
      <c r="AC407" s="2" t="s">
        <v>2638</v>
      </c>
      <c r="AD407" s="2" t="s">
        <v>6788</v>
      </c>
      <c r="AE407" s="2" t="s">
        <v>3943</v>
      </c>
      <c r="AF407" s="2" t="s">
        <v>7293</v>
      </c>
      <c r="AG407" s="2" t="s">
        <v>7583</v>
      </c>
      <c r="AH407" s="2" t="s">
        <v>6196</v>
      </c>
      <c r="AI407" s="2" t="s">
        <v>3109</v>
      </c>
      <c r="AJ407" s="2" t="s">
        <v>6623</v>
      </c>
      <c r="AK407" s="2" t="s">
        <v>2236</v>
      </c>
      <c r="AL407" s="2" t="s">
        <v>2236</v>
      </c>
      <c r="AM407" s="2" t="s">
        <v>6196</v>
      </c>
    </row>
    <row r="408" spans="1:39" ht="15.95" hidden="1">
      <c r="A408" s="2">
        <v>405</v>
      </c>
      <c r="B408" s="2">
        <f>COUNTIF(Q408:W408,"&lt;&gt;N/A")</f>
        <v>6</v>
      </c>
      <c r="C408" s="2">
        <v>718</v>
      </c>
      <c r="D408" s="2" t="s">
        <v>7584</v>
      </c>
      <c r="E408" s="2" t="s">
        <v>5313</v>
      </c>
      <c r="F408" s="2" t="s">
        <v>3429</v>
      </c>
      <c r="G408" s="2" t="str">
        <f t="shared" si="38"/>
        <v>2018</v>
      </c>
      <c r="H408" s="2" t="s">
        <v>2236</v>
      </c>
      <c r="I408" s="2" t="s">
        <v>6740</v>
      </c>
      <c r="J408" s="2" t="s">
        <v>6238</v>
      </c>
      <c r="K408" s="2" t="s">
        <v>7563</v>
      </c>
      <c r="L408" s="2" t="str">
        <f>IF(J408="Domain", TEXT(COUNTIF($J$2:J408, "Domain"), "00"), "")</f>
        <v/>
      </c>
      <c r="M408" s="2" t="str">
        <f>IF(J408="Sub-domain", "SD" &amp; TEXT(COUNTIF($J$2:J408, "Sub-domain"), "00"), "")</f>
        <v/>
      </c>
      <c r="N408" s="2" t="e">
        <f t="shared" si="37"/>
        <v>#N/A</v>
      </c>
      <c r="O408" s="2" t="str">
        <f>IF(J408="Domain",
   TEXT(
     COUNTIFS($J$2:J408, "Domain", $C$2:C408, C408),
   "00"),
"")</f>
        <v/>
      </c>
      <c r="P408" s="2" t="str">
        <f>IF(J408="Attribute",
   TEXT(
      IF(COUNTIFS($C$2:C408, C408, $K$2:K408, K408)&gt;1,
         COUNTIFS($C$2:C408, C408, $H$2:H408, H408, $J$2:J408, "Attribute") - 1,
         COUNTIFS($C$2:C408, C408, $H$2:H408, H408, $J$2:J408, "Attribute")
      ),
   "00") &amp;
   IF(COUNTIFS($C$2:C408, C408, $K$2:K408, K408)&gt;1,
      "." &amp; COUNTIFS($C$2:C408, C408, $K$2:K408, K408) - 1,
      ""
   ),
"")</f>
        <v>04</v>
      </c>
      <c r="Q408" s="2" t="s">
        <v>3483</v>
      </c>
      <c r="R408" s="2" t="s">
        <v>3483</v>
      </c>
      <c r="S408" s="2" t="s">
        <v>2170</v>
      </c>
      <c r="U408" s="2" t="s">
        <v>7585</v>
      </c>
      <c r="V408" s="2" t="s">
        <v>5342</v>
      </c>
      <c r="W408" s="2" t="s">
        <v>2236</v>
      </c>
      <c r="Z408" s="2" t="s">
        <v>2236</v>
      </c>
      <c r="AA408" s="2" t="s">
        <v>6601</v>
      </c>
      <c r="AC408" s="2" t="s">
        <v>2640</v>
      </c>
      <c r="AD408" s="2" t="s">
        <v>7047</v>
      </c>
      <c r="AE408" s="2" t="s">
        <v>7563</v>
      </c>
      <c r="AF408" s="2" t="s">
        <v>7564</v>
      </c>
      <c r="AG408" s="2" t="s">
        <v>6196</v>
      </c>
      <c r="AH408" s="2" t="s">
        <v>6196</v>
      </c>
      <c r="AI408" s="2" t="s">
        <v>6762</v>
      </c>
      <c r="AJ408" s="2" t="s">
        <v>7565</v>
      </c>
      <c r="AK408" s="2" t="s">
        <v>2236</v>
      </c>
      <c r="AL408" s="2" t="s">
        <v>7586</v>
      </c>
      <c r="AM408" s="2" t="s">
        <v>6196</v>
      </c>
    </row>
    <row r="409" spans="1:39" ht="15.95" hidden="1">
      <c r="C409" s="84">
        <v>10996</v>
      </c>
      <c r="D409" s="2" t="s">
        <v>7587</v>
      </c>
      <c r="E409" s="2" t="s">
        <v>5509</v>
      </c>
      <c r="F409" s="1" t="s">
        <v>4631</v>
      </c>
      <c r="G409" s="2" t="str">
        <f t="shared" si="38"/>
        <v>2008</v>
      </c>
      <c r="H409" s="2" t="s">
        <v>2236</v>
      </c>
      <c r="I409" s="85" t="s">
        <v>6603</v>
      </c>
      <c r="J409" s="85" t="s">
        <v>6218</v>
      </c>
      <c r="K409" s="2" t="s">
        <v>4644</v>
      </c>
      <c r="L409" s="2" t="str">
        <f>IF(J409="Domain", TEXT(COUNTIF($J$2:J409, "Domain"), "00"), "")</f>
        <v>50</v>
      </c>
      <c r="M409" s="2" t="str">
        <f>IF(J409="Sub-domain", "SD" &amp; TEXT(COUNTIF($J$2:J409, "Sub-domain"), "00"), "")</f>
        <v/>
      </c>
      <c r="N409" s="2" t="str">
        <f t="shared" si="37"/>
        <v/>
      </c>
      <c r="O409" s="2" t="str">
        <f>IF(J409="Domain",
   TEXT(
     COUNTIFS($J$2:J409, "Domain", $C$2:C409, C409),
   "00"),
"")</f>
        <v>05</v>
      </c>
      <c r="P409" s="2" t="str">
        <f>IF(J409="Attribute",
   TEXT(
      IF(COUNTIFS($C$2:C409, C409, $K$2:K409, K409)&gt;1,
         COUNTIFS($C$2:C409, C409, $H$2:H409, H409, $J$2:J409, "Attribute") - 1,
         COUNTIFS($C$2:C409, C409, $H$2:H409, H409, $J$2:J409, "Attribute")
      ),
   "00") &amp;
   IF(COUNTIFS($C$2:C409, C409, $K$2:K409, K409)&gt;1,
      "." &amp; COUNTIFS($C$2:C409, C409, $K$2:K409, K409) - 1,
      ""
   ),
"")</f>
        <v/>
      </c>
      <c r="Q409" s="2" t="s">
        <v>4645</v>
      </c>
      <c r="R409" s="2" t="s">
        <v>4645</v>
      </c>
      <c r="S409" s="22"/>
      <c r="T409" s="22" t="s">
        <v>4646</v>
      </c>
      <c r="AA409" s="2" t="s">
        <v>6601</v>
      </c>
      <c r="AL409" s="2"/>
      <c r="AM409" s="2"/>
    </row>
    <row r="410" spans="1:39" ht="15.95" hidden="1">
      <c r="A410" s="2">
        <v>584</v>
      </c>
      <c r="B410" s="2">
        <f>COUNTIF(Q410:W410,"&lt;&gt;N/A")</f>
        <v>5</v>
      </c>
      <c r="C410" s="2">
        <v>914</v>
      </c>
      <c r="D410" s="2" t="s">
        <v>7588</v>
      </c>
      <c r="E410" s="2" t="s">
        <v>5387</v>
      </c>
      <c r="F410" s="2" t="s">
        <v>3557</v>
      </c>
      <c r="G410" s="2" t="str">
        <f t="shared" si="38"/>
        <v>2019</v>
      </c>
      <c r="H410" s="2" t="s">
        <v>3565</v>
      </c>
      <c r="I410" s="2" t="s">
        <v>6794</v>
      </c>
      <c r="J410" s="2" t="s">
        <v>6238</v>
      </c>
      <c r="K410" s="2" t="s">
        <v>7589</v>
      </c>
      <c r="L410" s="2" t="str">
        <f>IF(J410="Domain", TEXT(COUNTIF($J$2:J410, "Domain"), "00"), "")</f>
        <v/>
      </c>
      <c r="M410" s="2" t="str">
        <f>IF(J410="Sub-domain", "SD" &amp; TEXT(COUNTIF($J$2:J410, "Sub-domain"), "00"), "")</f>
        <v/>
      </c>
      <c r="N410" s="2" t="e">
        <f t="shared" si="37"/>
        <v>#N/A</v>
      </c>
      <c r="O410" s="2" t="str">
        <f>IF(J410="Domain",
   TEXT(
     COUNTIFS($J$2:J410, "Domain", $C$2:C410, C410),
   "00"),
"")</f>
        <v/>
      </c>
      <c r="P410" s="2" t="str">
        <f>IF(J410="Attribute",
   TEXT(
      IF(COUNTIFS($C$2:C410, C410, $K$2:K410, K410)&gt;1,
         COUNTIFS($C$2:C410, C410, $H$2:H410, H410, $J$2:J410, "Attribute") - 1,
         COUNTIFS($C$2:C410, C410, $H$2:H410, H410, $J$2:J410, "Attribute")
      ),
   "00") &amp;
   IF(COUNTIFS($C$2:C410, C410, $K$2:K410, K410)&gt;1,
      "." &amp; COUNTIFS($C$2:C410, C410, $K$2:K410, K410) - 1,
      ""
   ),
"")</f>
        <v>06</v>
      </c>
      <c r="Q410" s="2" t="s">
        <v>3593</v>
      </c>
      <c r="R410" s="2" t="s">
        <v>3593</v>
      </c>
      <c r="S410" s="2" t="s">
        <v>2170</v>
      </c>
      <c r="U410" s="2" t="s">
        <v>2236</v>
      </c>
      <c r="V410" s="2" t="s">
        <v>2236</v>
      </c>
      <c r="W410" s="2" t="s">
        <v>5400</v>
      </c>
      <c r="Z410" s="2" t="s">
        <v>6196</v>
      </c>
      <c r="AA410" s="2" t="s">
        <v>6881</v>
      </c>
      <c r="AB410" s="2" t="s">
        <v>6881</v>
      </c>
      <c r="AC410" s="2" t="s">
        <v>2640</v>
      </c>
      <c r="AD410" s="2" t="s">
        <v>7047</v>
      </c>
      <c r="AE410" s="2" t="s">
        <v>6882</v>
      </c>
      <c r="AF410" s="2" t="s">
        <v>6881</v>
      </c>
      <c r="AG410" s="2" t="s">
        <v>7590</v>
      </c>
      <c r="AH410" s="2" t="s">
        <v>6196</v>
      </c>
      <c r="AI410" s="2" t="s">
        <v>3109</v>
      </c>
      <c r="AJ410" s="2" t="s">
        <v>6755</v>
      </c>
      <c r="AK410" s="2" t="s">
        <v>6196</v>
      </c>
      <c r="AL410" s="2" t="s">
        <v>7590</v>
      </c>
      <c r="AM410" s="2" t="s">
        <v>6196</v>
      </c>
    </row>
    <row r="411" spans="1:39" ht="15.95" hidden="1">
      <c r="C411" s="84">
        <v>12387</v>
      </c>
      <c r="D411" s="2" t="s">
        <v>7591</v>
      </c>
      <c r="E411" s="2" t="s">
        <v>5645</v>
      </c>
      <c r="F411" s="1" t="s">
        <v>4666</v>
      </c>
      <c r="G411" s="2" t="str">
        <f t="shared" si="38"/>
        <v>2010</v>
      </c>
      <c r="H411" s="2" t="s">
        <v>7592</v>
      </c>
      <c r="I411" s="85" t="s">
        <v>6748</v>
      </c>
      <c r="J411" s="85" t="s">
        <v>6218</v>
      </c>
      <c r="K411" s="2" t="s">
        <v>4695</v>
      </c>
      <c r="L411" s="2" t="str">
        <f>IF(J411="Domain", TEXT(COUNTIF($J$2:J411, "Domain"), "00"), "")</f>
        <v>51</v>
      </c>
      <c r="M411" s="2" t="str">
        <f>IF(J411="Sub-domain", "SD" &amp; TEXT(COUNTIF($J$2:J411, "Sub-domain"), "00"), "")</f>
        <v/>
      </c>
      <c r="N411" s="2" t="str">
        <f t="shared" si="37"/>
        <v/>
      </c>
      <c r="O411" s="2" t="str">
        <f>IF(J411="Domain",
   TEXT(
     COUNTIFS($J$2:J411, "Domain", $C$2:C411, C411),
   "00"),
"")</f>
        <v>01</v>
      </c>
      <c r="P411" s="2" t="str">
        <f>IF(J411="Attribute",
   TEXT(
      IF(COUNTIFS($C$2:C411, C411, $K$2:K411, K411)&gt;1,
         COUNTIFS($C$2:C411, C411, $H$2:H411, H411, $J$2:J411, "Attribute") - 1,
         COUNTIFS($C$2:C411, C411, $H$2:H411, H411, $J$2:J411, "Attribute")
      ),
   "00") &amp;
   IF(COUNTIFS($C$2:C411, C411, $K$2:K411, K411)&gt;1,
      "." &amp; COUNTIFS($C$2:C411, C411, $K$2:K411, K411) - 1,
      ""
   ),
"")</f>
        <v/>
      </c>
      <c r="Q411" s="2" t="s">
        <v>4696</v>
      </c>
      <c r="R411" s="2" t="s">
        <v>4696</v>
      </c>
      <c r="S411" s="22"/>
      <c r="T411" s="22" t="s">
        <v>4697</v>
      </c>
      <c r="AA411" s="2" t="s">
        <v>6601</v>
      </c>
      <c r="AL411" s="2"/>
      <c r="AM411" s="2"/>
    </row>
    <row r="412" spans="1:39" ht="15.95" hidden="1">
      <c r="C412" s="84">
        <v>189</v>
      </c>
      <c r="D412" s="2" t="s">
        <v>6995</v>
      </c>
      <c r="E412" s="2" t="s">
        <v>5994</v>
      </c>
      <c r="F412" s="1" t="s">
        <v>3182</v>
      </c>
      <c r="G412" s="2" t="str">
        <f t="shared" si="38"/>
        <v>2022</v>
      </c>
      <c r="H412" s="1" t="s">
        <v>3188</v>
      </c>
      <c r="I412" s="85" t="s">
        <v>7593</v>
      </c>
      <c r="J412" s="85" t="s">
        <v>6218</v>
      </c>
      <c r="K412" s="2" t="s">
        <v>6996</v>
      </c>
      <c r="L412" s="2" t="str">
        <f>IF(J412="Domain", TEXT(COUNTIF($J$2:J412, "Domain"), "00"), "")</f>
        <v>52</v>
      </c>
      <c r="M412" s="2" t="str">
        <f>IF(J412="Sub-domain", "SD" &amp; TEXT(COUNTIF($J$2:J412, "Sub-domain"), "00"), "")</f>
        <v/>
      </c>
      <c r="N412" s="2" t="str">
        <f t="shared" si="37"/>
        <v/>
      </c>
      <c r="O412" s="2" t="str">
        <f>IF(J412="Domain",
   TEXT(
     COUNTIFS($J$2:J412, "Domain", $C$2:C412, C412),
   "00"),
"")</f>
        <v>05</v>
      </c>
      <c r="P412" s="2" t="str">
        <f>IF(J412="Attribute",
   TEXT(
      IF(COUNTIFS($C$2:C412, C412, $K$2:K412, K412)&gt;1,
         COUNTIFS($C$2:C412, C412, $H$2:H412, H412, $J$2:J412, "Attribute") - 1,
         COUNTIFS($C$2:C412, C412, $H$2:H412, H412, $J$2:J412, "Attribute")
      ),
   "00") &amp;
   IF(COUNTIFS($C$2:C412, C412, $K$2:K412, K412)&gt;1,
      "." &amp; COUNTIFS($C$2:C412, C412, $K$2:K412, K412) - 1,
      ""
   ),
"")</f>
        <v/>
      </c>
      <c r="Q412" s="2" t="s">
        <v>7594</v>
      </c>
      <c r="R412" s="2" t="s">
        <v>7594</v>
      </c>
      <c r="S412" s="22"/>
      <c r="T412" s="22" t="s">
        <v>3205</v>
      </c>
      <c r="AA412" s="2" t="s">
        <v>6601</v>
      </c>
      <c r="AL412" s="2"/>
      <c r="AM412" s="2"/>
    </row>
    <row r="413" spans="1:39" ht="15.95" hidden="1">
      <c r="C413" s="84">
        <v>1531</v>
      </c>
      <c r="D413" s="2" t="s">
        <v>7595</v>
      </c>
      <c r="E413" s="2" t="s">
        <v>5517</v>
      </c>
      <c r="F413" s="1" t="s">
        <v>2701</v>
      </c>
      <c r="G413" s="2" t="str">
        <f t="shared" si="38"/>
        <v>2012</v>
      </c>
      <c r="H413" s="2" t="s">
        <v>2236</v>
      </c>
      <c r="I413" s="85" t="s">
        <v>6950</v>
      </c>
      <c r="J413" s="85" t="s">
        <v>6218</v>
      </c>
      <c r="K413" s="2" t="s">
        <v>2726</v>
      </c>
      <c r="L413" s="2" t="str">
        <f>IF(J413="Domain", TEXT(COUNTIF($J$2:J413, "Domain"), "00"), "")</f>
        <v>53</v>
      </c>
      <c r="M413" s="2" t="str">
        <f>IF(J413="Sub-domain", "SD" &amp; TEXT(COUNTIF($J$2:J413, "Sub-domain"), "00"), "")</f>
        <v/>
      </c>
      <c r="N413" s="2" t="str">
        <f t="shared" si="37"/>
        <v/>
      </c>
      <c r="O413" s="2" t="str">
        <f>IF(J413="Domain",
   TEXT(
     COUNTIFS($J$2:J413, "Domain", $C$2:C413, C413),
   "00"),
"")</f>
        <v>04</v>
      </c>
      <c r="P413" s="2" t="str">
        <f>IF(J413="Attribute",
   TEXT(
      IF(COUNTIFS($C$2:C413, C413, $K$2:K413, K413)&gt;1,
         COUNTIFS($C$2:C413, C413, $H$2:H413, H413, $J$2:J413, "Attribute") - 1,
         COUNTIFS($C$2:C413, C413, $H$2:H413, H413, $J$2:J413, "Attribute")
      ),
   "00") &amp;
   IF(COUNTIFS($C$2:C413, C413, $K$2:K413, K413)&gt;1,
      "." &amp; COUNTIFS($C$2:C413, C413, $K$2:K413, K413) - 1,
      ""
   ),
"")</f>
        <v/>
      </c>
      <c r="Q413" s="2" t="s">
        <v>2727</v>
      </c>
      <c r="R413" s="2" t="s">
        <v>2727</v>
      </c>
      <c r="S413" s="22"/>
      <c r="T413" s="22" t="s">
        <v>2728</v>
      </c>
      <c r="AA413" s="2" t="s">
        <v>6601</v>
      </c>
      <c r="AL413" s="2"/>
      <c r="AM413" s="2"/>
    </row>
    <row r="414" spans="1:39" ht="15.95" hidden="1">
      <c r="A414" s="2">
        <v>514</v>
      </c>
      <c r="B414" s="2">
        <f>COUNTIF(Q414:W414,"&lt;&gt;N/A")</f>
        <v>4</v>
      </c>
      <c r="C414" s="2">
        <v>1531</v>
      </c>
      <c r="D414" s="2" t="s">
        <v>7596</v>
      </c>
      <c r="E414" s="2" t="s">
        <v>5517</v>
      </c>
      <c r="F414" s="2" t="s">
        <v>2701</v>
      </c>
      <c r="G414" s="2" t="str">
        <f t="shared" si="38"/>
        <v>2012</v>
      </c>
      <c r="H414" s="2" t="s">
        <v>2720</v>
      </c>
      <c r="I414" s="2" t="s">
        <v>6746</v>
      </c>
      <c r="J414" s="2" t="s">
        <v>6238</v>
      </c>
      <c r="K414" s="2" t="s">
        <v>7597</v>
      </c>
      <c r="L414" s="2" t="str">
        <f>IF(J414="Domain", TEXT(COUNTIF($J$2:J414, "Domain"), "00"), "")</f>
        <v/>
      </c>
      <c r="M414" s="2" t="str">
        <f>IF(J414="Sub-domain", "SD" &amp; TEXT(COUNTIF($J$2:J414, "Sub-domain"), "00"), "")</f>
        <v/>
      </c>
      <c r="N414" s="2" t="e">
        <f t="shared" si="37"/>
        <v>#N/A</v>
      </c>
      <c r="O414" s="2" t="str">
        <f>IF(J414="Domain",
   TEXT(
     COUNTIFS($J$2:J414, "Domain", $C$2:C414, C414),
   "00"),
"")</f>
        <v/>
      </c>
      <c r="P414" s="2" t="str">
        <f>IF(J414="Attribute",
   TEXT(
      IF(COUNTIFS($C$2:C414, C414, $K$2:K414, K414)&gt;1,
         COUNTIFS($C$2:C414, C414, $H$2:H414, H414, $J$2:J414, "Attribute") - 1,
         COUNTIFS($C$2:C414, C414, $H$2:H414, H414, $J$2:J414, "Attribute")
      ),
   "00") &amp;
   IF(COUNTIFS($C$2:C414, C414, $K$2:K414, K414)&gt;1,
      "." &amp; COUNTIFS($C$2:C414, C414, $K$2:K414, K414) - 1,
      ""
   ),
"")</f>
        <v>02</v>
      </c>
      <c r="Q414" s="2" t="s">
        <v>5531</v>
      </c>
      <c r="R414" s="2" t="s">
        <v>5531</v>
      </c>
      <c r="S414" s="2" t="s">
        <v>7597</v>
      </c>
      <c r="U414" s="2" t="s">
        <v>2236</v>
      </c>
      <c r="V414" s="2" t="s">
        <v>2236</v>
      </c>
      <c r="W414" s="2" t="s">
        <v>2236</v>
      </c>
      <c r="Z414" s="2" t="s">
        <v>2236</v>
      </c>
      <c r="AA414" s="2" t="s">
        <v>7105</v>
      </c>
      <c r="AB414" s="2" t="s">
        <v>7105</v>
      </c>
      <c r="AC414" s="2" t="s">
        <v>2634</v>
      </c>
      <c r="AD414" s="2" t="s">
        <v>6611</v>
      </c>
      <c r="AE414" s="2" t="s">
        <v>7104</v>
      </c>
      <c r="AF414" s="2" t="s">
        <v>6983</v>
      </c>
      <c r="AG414" s="2" t="s">
        <v>7597</v>
      </c>
      <c r="AH414" s="2" t="s">
        <v>6196</v>
      </c>
      <c r="AI414" s="2" t="s">
        <v>6214</v>
      </c>
      <c r="AJ414" s="2" t="s">
        <v>2601</v>
      </c>
      <c r="AK414" s="2" t="s">
        <v>2236</v>
      </c>
      <c r="AL414" s="2" t="s">
        <v>2236</v>
      </c>
      <c r="AM414" s="2" t="s">
        <v>6986</v>
      </c>
    </row>
    <row r="415" spans="1:39" ht="15.95" hidden="1">
      <c r="A415" s="2">
        <v>435</v>
      </c>
      <c r="B415" s="2">
        <f>COUNTIF(Q415:W415,"&lt;&gt;N/A")</f>
        <v>4</v>
      </c>
      <c r="C415" s="2">
        <v>7084</v>
      </c>
      <c r="D415" s="2" t="s">
        <v>7598</v>
      </c>
      <c r="E415" s="2" t="s">
        <v>5577</v>
      </c>
      <c r="F415" s="2" t="s">
        <v>4548</v>
      </c>
      <c r="G415" s="2" t="str">
        <f t="shared" si="38"/>
        <v>2018</v>
      </c>
      <c r="H415" s="2" t="s">
        <v>7599</v>
      </c>
      <c r="I415" s="2" t="s">
        <v>6706</v>
      </c>
      <c r="J415" s="2" t="s">
        <v>6238</v>
      </c>
      <c r="K415" s="2" t="s">
        <v>4566</v>
      </c>
      <c r="L415" s="2" t="str">
        <f>IF(J415="Domain", TEXT(COUNTIF($J$2:J415, "Domain"), "00"), "")</f>
        <v/>
      </c>
      <c r="M415" s="2" t="str">
        <f>IF(J415="Sub-domain", "SD" &amp; TEXT(COUNTIF($J$2:J415, "Sub-domain"), "00"), "")</f>
        <v/>
      </c>
      <c r="N415" s="2" t="e">
        <f t="shared" si="37"/>
        <v>#N/A</v>
      </c>
      <c r="O415" s="2" t="str">
        <f>IF(J415="Domain",
   TEXT(
     COUNTIFS($J$2:J415, "Domain", $C$2:C415, C415),
   "00"),
"")</f>
        <v/>
      </c>
      <c r="P415" s="2" t="str">
        <f>IF(J415="Attribute",
   TEXT(
      IF(COUNTIFS($C$2:C415, C415, $K$2:K415, K415)&gt;1,
         COUNTIFS($C$2:C415, C415, $H$2:H415, H415, $J$2:J415, "Attribute") - 1,
         COUNTIFS($C$2:C415, C415, $H$2:H415, H415, $J$2:J415, "Attribute")
      ),
   "00") &amp;
   IF(COUNTIFS($C$2:C415, C415, $K$2:K415, K415)&gt;1,
      "." &amp; COUNTIFS($C$2:C415, C415, $K$2:K415, K415) - 1,
      ""
   ),
"")</f>
        <v>01</v>
      </c>
      <c r="Q415" s="2" t="s">
        <v>4566</v>
      </c>
      <c r="R415" s="2" t="s">
        <v>2236</v>
      </c>
      <c r="S415" s="2" t="s">
        <v>2170</v>
      </c>
      <c r="U415" s="2" t="s">
        <v>2236</v>
      </c>
      <c r="V415" s="2" t="s">
        <v>2236</v>
      </c>
      <c r="W415" s="2" t="s">
        <v>7600</v>
      </c>
      <c r="Z415" s="2" t="s">
        <v>2236</v>
      </c>
      <c r="AA415" s="2" t="s">
        <v>6881</v>
      </c>
      <c r="AB415" s="2" t="s">
        <v>6881</v>
      </c>
      <c r="AC415" s="2" t="s">
        <v>2640</v>
      </c>
      <c r="AD415" s="2" t="s">
        <v>6621</v>
      </c>
      <c r="AE415" s="2" t="s">
        <v>6882</v>
      </c>
      <c r="AF415" s="2" t="s">
        <v>6881</v>
      </c>
      <c r="AG415" s="2" t="s">
        <v>4566</v>
      </c>
      <c r="AH415" s="2" t="s">
        <v>6196</v>
      </c>
      <c r="AI415" s="2" t="s">
        <v>3109</v>
      </c>
      <c r="AJ415" s="2" t="s">
        <v>6755</v>
      </c>
      <c r="AK415" s="2" t="s">
        <v>2236</v>
      </c>
      <c r="AL415" s="2" t="s">
        <v>2236</v>
      </c>
      <c r="AM415" s="2" t="s">
        <v>6196</v>
      </c>
    </row>
    <row r="416" spans="1:39" ht="15.95" hidden="1">
      <c r="C416" s="84">
        <v>120</v>
      </c>
      <c r="D416" s="2" t="s">
        <v>7601</v>
      </c>
      <c r="E416" s="2" t="s">
        <v>5965</v>
      </c>
      <c r="F416" s="1" t="s">
        <v>3125</v>
      </c>
      <c r="G416" s="2" t="str">
        <f t="shared" si="38"/>
        <v>2021</v>
      </c>
      <c r="H416" s="1" t="s">
        <v>2236</v>
      </c>
      <c r="I416" s="85" t="s">
        <v>6748</v>
      </c>
      <c r="J416" s="85" t="s">
        <v>6218</v>
      </c>
      <c r="K416" s="2" t="s">
        <v>3140</v>
      </c>
      <c r="L416" s="2" t="str">
        <f>IF(J416="Domain", TEXT(COUNTIF($J$2:J416, "Domain"), "00"), "")</f>
        <v>54</v>
      </c>
      <c r="M416" s="2" t="str">
        <f>IF(J416="Sub-domain", "SD" &amp; TEXT(COUNTIF($J$2:J416, "Sub-domain"), "00"), "")</f>
        <v/>
      </c>
      <c r="N416" s="2" t="str">
        <f t="shared" si="37"/>
        <v/>
      </c>
      <c r="O416" s="2" t="str">
        <f>IF(J416="Domain",
   TEXT(
     COUNTIFS($J$2:J416, "Domain", $C$2:C416, C416),
   "00"),
"")</f>
        <v>03</v>
      </c>
      <c r="P416" s="2" t="str">
        <f>IF(J416="Attribute",
   TEXT(
      IF(COUNTIFS($C$2:C416, C416, $K$2:K416, K416)&gt;1,
         COUNTIFS($C$2:C416, C416, $H$2:H416, H416, $J$2:J416, "Attribute") - 1,
         COUNTIFS($C$2:C416, C416, $H$2:H416, H416, $J$2:J416, "Attribute")
      ),
   "00") &amp;
   IF(COUNTIFS($C$2:C416, C416, $K$2:K416, K416)&gt;1,
      "." &amp; COUNTIFS($C$2:C416, C416, $K$2:K416, K416) - 1,
      ""
   ),
"")</f>
        <v/>
      </c>
      <c r="Q416" s="2" t="s">
        <v>3141</v>
      </c>
      <c r="R416" s="2" t="s">
        <v>3141</v>
      </c>
      <c r="S416" s="22"/>
      <c r="T416" s="22" t="s">
        <v>3142</v>
      </c>
      <c r="Z416" s="83"/>
      <c r="AA416" s="2" t="s">
        <v>6601</v>
      </c>
      <c r="AL416" s="2"/>
      <c r="AM416" s="2"/>
    </row>
    <row r="417" spans="1:39" ht="15.95" hidden="1">
      <c r="C417" s="84">
        <v>119</v>
      </c>
      <c r="D417" s="2" t="s">
        <v>7602</v>
      </c>
      <c r="E417" s="2" t="s">
        <v>5920</v>
      </c>
      <c r="F417" s="1" t="s">
        <v>3099</v>
      </c>
      <c r="G417" s="2" t="str">
        <f t="shared" si="38"/>
        <v>2021</v>
      </c>
      <c r="H417" s="2" t="s">
        <v>2236</v>
      </c>
      <c r="I417" s="85" t="s">
        <v>6899</v>
      </c>
      <c r="J417" s="85" t="s">
        <v>6218</v>
      </c>
      <c r="K417" s="2" t="s">
        <v>3115</v>
      </c>
      <c r="L417" s="2" t="str">
        <f>IF(J417="Domain", TEXT(COUNTIF($J$2:J417, "Domain"), "00"), "")</f>
        <v>55</v>
      </c>
      <c r="M417" s="2" t="str">
        <f>IF(J417="Sub-domain", "SD" &amp; TEXT(COUNTIF($J$2:J417, "Sub-domain"), "00"), "")</f>
        <v/>
      </c>
      <c r="N417" s="2" t="str">
        <f t="shared" si="37"/>
        <v/>
      </c>
      <c r="O417" s="2" t="str">
        <f>IF(J417="Domain",
   TEXT(
     COUNTIFS($J$2:J417, "Domain", $C$2:C417, C417),
   "00"),
"")</f>
        <v>05</v>
      </c>
      <c r="P417" s="2" t="str">
        <f>IF(J417="Attribute",
   TEXT(
      IF(COUNTIFS($C$2:C417, C417, $K$2:K417, K417)&gt;1,
         COUNTIFS($C$2:C417, C417, $H$2:H417, H417, $J$2:J417, "Attribute") - 1,
         COUNTIFS($C$2:C417, C417, $H$2:H417, H417, $J$2:J417, "Attribute")
      ),
   "00") &amp;
   IF(COUNTIFS($C$2:C417, C417, $K$2:K417, K417)&gt;1,
      "." &amp; COUNTIFS($C$2:C417, C417, $K$2:K417, K417) - 1,
      ""
   ),
"")</f>
        <v/>
      </c>
      <c r="Q417" s="2" t="s">
        <v>3116</v>
      </c>
      <c r="R417" s="2" t="s">
        <v>3116</v>
      </c>
      <c r="S417" s="22"/>
      <c r="T417" s="22" t="s">
        <v>2236</v>
      </c>
      <c r="AA417" s="2" t="s">
        <v>6973</v>
      </c>
      <c r="AB417" s="2" t="s">
        <v>6973</v>
      </c>
      <c r="AL417" s="2"/>
      <c r="AM417" s="2"/>
    </row>
    <row r="418" spans="1:39" ht="15.95" hidden="1">
      <c r="A418" s="2">
        <v>132</v>
      </c>
      <c r="B418" s="2">
        <f>COUNTIF(Q418:W418,"&lt;&gt;N/A")</f>
        <v>5</v>
      </c>
      <c r="C418" s="2">
        <v>189</v>
      </c>
      <c r="D418" s="2" t="s">
        <v>7603</v>
      </c>
      <c r="E418" s="2" t="s">
        <v>5994</v>
      </c>
      <c r="F418" s="2" t="s">
        <v>3182</v>
      </c>
      <c r="G418" s="2" t="str">
        <f t="shared" si="38"/>
        <v>2022</v>
      </c>
      <c r="H418" s="2" t="s">
        <v>7101</v>
      </c>
      <c r="I418" s="2" t="s">
        <v>3115</v>
      </c>
      <c r="J418" s="2" t="s">
        <v>6238</v>
      </c>
      <c r="K418" s="2" t="s">
        <v>3115</v>
      </c>
      <c r="L418" s="2" t="str">
        <f>IF(J418="Domain", TEXT(COUNTIF($J$2:J418, "Domain"), "00"), "")</f>
        <v/>
      </c>
      <c r="M418" s="2" t="str">
        <f>IF(J418="Sub-domain", "SD" &amp; TEXT(COUNTIF($J$2:J418, "Sub-domain"), "00"), "")</f>
        <v/>
      </c>
      <c r="N418" s="2" t="e">
        <f t="shared" si="37"/>
        <v>#N/A</v>
      </c>
      <c r="O418" s="2" t="str">
        <f>IF(J418="Domain",
   TEXT(
     COUNTIFS($J$2:J418, "Domain", $C$2:C418, C418),
   "00"),
"")</f>
        <v/>
      </c>
      <c r="P418" s="2" t="str">
        <f>IF(J418="Attribute",
   TEXT(
      IF(COUNTIFS($C$2:C418, C418, $K$2:K418, K418)&gt;1,
         COUNTIFS($C$2:C418, C418, $H$2:H418, H418, $J$2:J418, "Attribute") - 1,
         COUNTIFS($C$2:C418, C418, $H$2:H418, H418, $J$2:J418, "Attribute")
      ),
   "00") &amp;
   IF(COUNTIFS($C$2:C418, C418, $K$2:K418, K418)&gt;1,
      "." &amp; COUNTIFS($C$2:C418, C418, $K$2:K418, K418) - 1,
      ""
   ),
"")</f>
        <v>04</v>
      </c>
      <c r="Q418" s="2" t="s">
        <v>3228</v>
      </c>
      <c r="R418" s="2" t="s">
        <v>3228</v>
      </c>
      <c r="S418" s="2" t="s">
        <v>2170</v>
      </c>
      <c r="U418" s="2" t="s">
        <v>2236</v>
      </c>
      <c r="V418" s="2" t="s">
        <v>2236</v>
      </c>
      <c r="W418" s="2" t="s">
        <v>3229</v>
      </c>
      <c r="Z418" s="2" t="s">
        <v>2236</v>
      </c>
      <c r="AA418" s="2" t="s">
        <v>6973</v>
      </c>
      <c r="AB418" s="2" t="s">
        <v>6973</v>
      </c>
      <c r="AC418" s="2" t="s">
        <v>2636</v>
      </c>
      <c r="AD418" s="2" t="s">
        <v>6621</v>
      </c>
      <c r="AE418" s="2" t="s">
        <v>6974</v>
      </c>
      <c r="AF418" s="2" t="s">
        <v>6894</v>
      </c>
      <c r="AG418" s="2" t="s">
        <v>6196</v>
      </c>
      <c r="AH418" s="2" t="s">
        <v>6196</v>
      </c>
      <c r="AI418" s="2" t="s">
        <v>6762</v>
      </c>
      <c r="AJ418" s="2" t="s">
        <v>6893</v>
      </c>
      <c r="AK418" s="2" t="s">
        <v>2236</v>
      </c>
      <c r="AL418" s="2" t="s">
        <v>2236</v>
      </c>
      <c r="AM418" s="2" t="s">
        <v>3115</v>
      </c>
    </row>
    <row r="419" spans="1:39" ht="15.95" hidden="1">
      <c r="C419" s="84">
        <v>5807</v>
      </c>
      <c r="D419" s="2" t="s">
        <v>7604</v>
      </c>
      <c r="E419" s="2" t="s">
        <v>5904</v>
      </c>
      <c r="F419" s="1" t="s">
        <v>5905</v>
      </c>
      <c r="G419" s="2" t="str">
        <f t="shared" si="38"/>
        <v>2022</v>
      </c>
      <c r="H419" s="1" t="s">
        <v>2236</v>
      </c>
      <c r="I419" s="85" t="s">
        <v>6605</v>
      </c>
      <c r="J419" s="85" t="s">
        <v>6218</v>
      </c>
      <c r="K419" s="2" t="s">
        <v>4509</v>
      </c>
      <c r="L419" s="2" t="str">
        <f>IF(J419="Domain", TEXT(COUNTIF($J$2:J419, "Domain"), "00"), "")</f>
        <v>56</v>
      </c>
      <c r="M419" s="2" t="str">
        <f>IF(J419="Sub-domain", "SD" &amp; TEXT(COUNTIF($J$2:J419, "Sub-domain"), "00"), "")</f>
        <v/>
      </c>
      <c r="N419" s="2" t="str">
        <f t="shared" si="37"/>
        <v/>
      </c>
      <c r="O419" s="2" t="str">
        <f>IF(J419="Domain",
   TEXT(
     COUNTIFS($J$2:J419, "Domain", $C$2:C419, C419),
   "00"),
"")</f>
        <v>02</v>
      </c>
      <c r="P419" s="2" t="str">
        <f>IF(J419="Attribute",
   TEXT(
      IF(COUNTIFS($C$2:C419, C419, $K$2:K419, K419)&gt;1,
         COUNTIFS($C$2:C419, C419, $H$2:H419, H419, $J$2:J419, "Attribute") - 1,
         COUNTIFS($C$2:C419, C419, $H$2:H419, H419, $J$2:J419, "Attribute")
      ),
   "00") &amp;
   IF(COUNTIFS($C$2:C419, C419, $K$2:K419, K419)&gt;1,
      "." &amp; COUNTIFS($C$2:C419, C419, $K$2:K419, K419) - 1,
      ""
   ),
"")</f>
        <v/>
      </c>
      <c r="Q419" s="2" t="s">
        <v>7605</v>
      </c>
      <c r="R419" s="2" t="s">
        <v>7605</v>
      </c>
      <c r="S419" s="22"/>
      <c r="T419" s="22" t="s">
        <v>4511</v>
      </c>
      <c r="AA419" s="2" t="s">
        <v>6973</v>
      </c>
      <c r="AB419" s="2" t="s">
        <v>6973</v>
      </c>
      <c r="AL419" s="2"/>
      <c r="AM419" s="2"/>
    </row>
    <row r="420" spans="1:39" ht="15.95" hidden="1">
      <c r="A420" s="2">
        <v>406</v>
      </c>
      <c r="B420" s="2">
        <f>COUNTIF(Q420:W420,"&lt;&gt;N/A")</f>
        <v>6</v>
      </c>
      <c r="C420" s="2">
        <v>5801</v>
      </c>
      <c r="D420" s="2" t="s">
        <v>7606</v>
      </c>
      <c r="E420" s="2" t="s">
        <v>5210</v>
      </c>
      <c r="F420" s="2" t="s">
        <v>4433</v>
      </c>
      <c r="G420" s="2" t="str">
        <f t="shared" si="38"/>
        <v>2021</v>
      </c>
      <c r="H420" s="2" t="s">
        <v>3191</v>
      </c>
      <c r="I420" s="2" t="s">
        <v>6740</v>
      </c>
      <c r="J420" s="2" t="s">
        <v>6238</v>
      </c>
      <c r="K420" s="2" t="s">
        <v>7607</v>
      </c>
      <c r="L420" s="2" t="str">
        <f>IF(J420="Domain", TEXT(COUNTIF($J$2:J420, "Domain"), "00"), "")</f>
        <v/>
      </c>
      <c r="M420" s="2" t="str">
        <f>IF(J420="Sub-domain", "SD" &amp; TEXT(COUNTIF($J$2:J420, "Sub-domain"), "00"), "")</f>
        <v/>
      </c>
      <c r="N420" s="2" t="e">
        <f t="shared" si="37"/>
        <v>#N/A</v>
      </c>
      <c r="O420" s="2" t="str">
        <f>IF(J420="Domain",
   TEXT(
     COUNTIFS($J$2:J420, "Domain", $C$2:C420, C420),
   "00"),
"")</f>
        <v/>
      </c>
      <c r="P420" s="2" t="str">
        <f>IF(J420="Attribute",
   TEXT(
      IF(COUNTIFS($C$2:C420, C420, $K$2:K420, K420)&gt;1,
         COUNTIFS($C$2:C420, C420, $H$2:H420, H420, $J$2:J420, "Attribute") - 1,
         COUNTIFS($C$2:C420, C420, $H$2:H420, H420, $J$2:J420, "Attribute")
      ),
   "00") &amp;
   IF(COUNTIFS($C$2:C420, C420, $K$2:K420, K420)&gt;1,
      "." &amp; COUNTIFS($C$2:C420, C420, $K$2:K420, K420) - 1,
      ""
   ),
"")</f>
        <v>01</v>
      </c>
      <c r="Q420" s="2" t="s">
        <v>4469</v>
      </c>
      <c r="R420" s="2" t="s">
        <v>4469</v>
      </c>
      <c r="S420" s="2" t="s">
        <v>2170</v>
      </c>
      <c r="U420" s="2" t="s">
        <v>7608</v>
      </c>
      <c r="V420" s="2" t="s">
        <v>2236</v>
      </c>
      <c r="W420" s="2" t="s">
        <v>7609</v>
      </c>
      <c r="Z420" s="2" t="s">
        <v>2236</v>
      </c>
      <c r="AA420" s="2" t="s">
        <v>6973</v>
      </c>
      <c r="AB420" s="2" t="s">
        <v>6973</v>
      </c>
      <c r="AC420" s="2" t="s">
        <v>2636</v>
      </c>
      <c r="AD420" s="2" t="s">
        <v>6621</v>
      </c>
      <c r="AE420" s="2" t="s">
        <v>6974</v>
      </c>
      <c r="AF420" s="2" t="s">
        <v>7610</v>
      </c>
      <c r="AG420" s="2" t="s">
        <v>7607</v>
      </c>
      <c r="AH420" s="2" t="s">
        <v>6196</v>
      </c>
      <c r="AI420" s="2" t="s">
        <v>6762</v>
      </c>
      <c r="AJ420" s="2" t="s">
        <v>6893</v>
      </c>
      <c r="AK420" s="2" t="s">
        <v>2236</v>
      </c>
      <c r="AL420" s="2" t="s">
        <v>2236</v>
      </c>
      <c r="AM420" s="2" t="s">
        <v>7611</v>
      </c>
    </row>
    <row r="421" spans="1:39" ht="15.95" hidden="1" customHeight="1">
      <c r="C421" s="84">
        <v>5801</v>
      </c>
      <c r="D421" s="2" t="s">
        <v>7612</v>
      </c>
      <c r="E421" s="2" t="s">
        <v>5210</v>
      </c>
      <c r="F421" s="1" t="s">
        <v>4433</v>
      </c>
      <c r="G421" s="2" t="str">
        <f t="shared" si="38"/>
        <v>2021</v>
      </c>
      <c r="H421" s="1" t="s">
        <v>2236</v>
      </c>
      <c r="I421" s="85" t="s">
        <v>6605</v>
      </c>
      <c r="J421" s="85" t="s">
        <v>6218</v>
      </c>
      <c r="K421" s="2" t="s">
        <v>4467</v>
      </c>
      <c r="L421" s="2" t="str">
        <f>IF(J421="Domain", TEXT(COUNTIF($J$2:J421, "Domain"), "00"), "")</f>
        <v>57</v>
      </c>
      <c r="M421" s="2" t="str">
        <f>IF(J421="Sub-domain", "SD" &amp; TEXT(COUNTIF($J$2:J421, "Sub-domain"), "00"), "")</f>
        <v/>
      </c>
      <c r="N421" s="2" t="str">
        <f t="shared" si="37"/>
        <v/>
      </c>
      <c r="O421" s="2" t="str">
        <f>IF(J421="Domain",
   TEXT(
     COUNTIFS($J$2:J421, "Domain", $C$2:C421, C421),
   "00"),
"")</f>
        <v>03</v>
      </c>
      <c r="P421" s="2" t="str">
        <f>IF(J421="Attribute",
   TEXT(
      IF(COUNTIFS($C$2:C421, C421, $K$2:K421, K421)&gt;1,
         COUNTIFS($C$2:C421, C421, $H$2:H421, H421, $J$2:J421, "Attribute") - 1,
         COUNTIFS($C$2:C421, C421, $H$2:H421, H421, $J$2:J421, "Attribute")
      ),
   "00") &amp;
   IF(COUNTIFS($C$2:C421, C421, $K$2:K421, K421)&gt;1,
      "." &amp; COUNTIFS($C$2:C421, C421, $K$2:K421, K421) - 1,
      ""
   ),
"")</f>
        <v/>
      </c>
      <c r="Q421" s="2" t="s">
        <v>4465</v>
      </c>
      <c r="R421" s="2" t="s">
        <v>4465</v>
      </c>
      <c r="S421" s="22"/>
      <c r="T421" s="22" t="s">
        <v>2236</v>
      </c>
      <c r="AA421" s="2" t="s">
        <v>6601</v>
      </c>
      <c r="AL421" s="2"/>
      <c r="AM421" s="2"/>
    </row>
    <row r="422" spans="1:39" ht="15.95" hidden="1">
      <c r="A422" s="2">
        <v>669</v>
      </c>
      <c r="B422" s="2">
        <f t="shared" ref="B422:B431" si="39">COUNTIF(Q422:W422,"&lt;&gt;N/A")</f>
        <v>5</v>
      </c>
      <c r="C422" s="2">
        <v>715</v>
      </c>
      <c r="D422" s="2" t="s">
        <v>7613</v>
      </c>
      <c r="E422" s="2" t="s">
        <v>5805</v>
      </c>
      <c r="F422" s="2" t="s">
        <v>2446</v>
      </c>
      <c r="G422" s="2" t="str">
        <f t="shared" si="38"/>
        <v>2018</v>
      </c>
      <c r="H422" s="2" t="s">
        <v>3943</v>
      </c>
      <c r="I422" s="2" t="s">
        <v>6851</v>
      </c>
      <c r="J422" s="2" t="s">
        <v>6238</v>
      </c>
      <c r="K422" s="2" t="s">
        <v>2970</v>
      </c>
      <c r="L422" s="2" t="str">
        <f>IF(J422="Domain", TEXT(COUNTIF($J$2:J422, "Domain"), "00"), "")</f>
        <v/>
      </c>
      <c r="M422" s="2" t="str">
        <f>IF(J422="Sub-domain", "SD" &amp; TEXT(COUNTIF($J$2:J422, "Sub-domain"), "00"), "")</f>
        <v/>
      </c>
      <c r="N422" s="2" t="e">
        <f t="shared" si="37"/>
        <v>#N/A</v>
      </c>
      <c r="O422" s="2" t="str">
        <f>IF(J422="Domain",
   TEXT(
     COUNTIFS($J$2:J422, "Domain", $C$2:C422, C422),
   "00"),
"")</f>
        <v/>
      </c>
      <c r="P422" s="2" t="str">
        <f>IF(J422="Attribute",
   TEXT(
      IF(COUNTIFS($C$2:C422, C422, $K$2:K422, K422)&gt;1,
         COUNTIFS($C$2:C422, C422, $H$2:H422, H422, $J$2:J422, "Attribute") - 1,
         COUNTIFS($C$2:C422, C422, $H$2:H422, H422, $J$2:J422, "Attribute")
      ),
   "00") &amp;
   IF(COUNTIFS($C$2:C422, C422, $K$2:K422, K422)&gt;1,
      "." &amp; COUNTIFS($C$2:C422, C422, $K$2:K422, K422) - 1,
      ""
   ),
"")</f>
        <v>05</v>
      </c>
      <c r="Q422" s="2" t="s">
        <v>7614</v>
      </c>
      <c r="R422" s="2" t="s">
        <v>7614</v>
      </c>
      <c r="S422" s="2" t="s">
        <v>2170</v>
      </c>
      <c r="U422" s="2" t="s">
        <v>2236</v>
      </c>
      <c r="V422" s="2" t="s">
        <v>7615</v>
      </c>
      <c r="W422" s="2" t="s">
        <v>2236</v>
      </c>
      <c r="Z422" s="2" t="s">
        <v>2236</v>
      </c>
      <c r="AA422" s="2" t="s">
        <v>6951</v>
      </c>
      <c r="AB422" s="2" t="s">
        <v>6951</v>
      </c>
      <c r="AC422" s="2" t="s">
        <v>2640</v>
      </c>
      <c r="AD422" s="2" t="s">
        <v>6621</v>
      </c>
      <c r="AE422" s="2" t="s">
        <v>6822</v>
      </c>
      <c r="AF422" s="2" t="s">
        <v>6598</v>
      </c>
      <c r="AG422" s="2" t="s">
        <v>2970</v>
      </c>
      <c r="AH422" s="2" t="s">
        <v>6196</v>
      </c>
      <c r="AI422" s="2" t="s">
        <v>3109</v>
      </c>
      <c r="AJ422" s="2" t="s">
        <v>6196</v>
      </c>
      <c r="AK422" s="2" t="s">
        <v>2236</v>
      </c>
      <c r="AL422" s="2" t="s">
        <v>2970</v>
      </c>
      <c r="AM422" s="2" t="s">
        <v>6196</v>
      </c>
    </row>
    <row r="423" spans="1:39" ht="15.95" hidden="1">
      <c r="A423" s="2">
        <v>726</v>
      </c>
      <c r="B423" s="2">
        <f t="shared" si="39"/>
        <v>5</v>
      </c>
      <c r="C423" s="2">
        <v>47</v>
      </c>
      <c r="D423" s="2" t="s">
        <v>7616</v>
      </c>
      <c r="E423" s="2" t="s">
        <v>5928</v>
      </c>
      <c r="F423" s="2" t="s">
        <v>2885</v>
      </c>
      <c r="G423" s="2" t="str">
        <f t="shared" si="38"/>
        <v>2023</v>
      </c>
      <c r="H423" s="2" t="s">
        <v>6593</v>
      </c>
      <c r="I423" s="2" t="s">
        <v>7617</v>
      </c>
      <c r="J423" s="2" t="s">
        <v>6238</v>
      </c>
      <c r="K423" s="2" t="s">
        <v>2970</v>
      </c>
      <c r="L423" s="2" t="str">
        <f>IF(J423="Domain", TEXT(COUNTIF($J$2:J423, "Domain"), "00"), "")</f>
        <v/>
      </c>
      <c r="M423" s="2" t="str">
        <f>IF(J423="Sub-domain", "SD" &amp; TEXT(COUNTIF($J$2:J423, "Sub-domain"), "00"), "")</f>
        <v/>
      </c>
      <c r="N423" s="2" t="e">
        <f t="shared" si="37"/>
        <v>#N/A</v>
      </c>
      <c r="O423" s="2" t="str">
        <f>IF(J423="Domain",
   TEXT(
     COUNTIFS($J$2:J423, "Domain", $C$2:C423, C423),
   "00"),
"")</f>
        <v/>
      </c>
      <c r="P423" s="2" t="str">
        <f>IF(J423="Attribute",
   TEXT(
      IF(COUNTIFS($C$2:C423, C423, $K$2:K423, K423)&gt;1,
         COUNTIFS($C$2:C423, C423, $H$2:H423, H423, $J$2:J423, "Attribute") - 1,
         COUNTIFS($C$2:C423, C423, $H$2:H423, H423, $J$2:J423, "Attribute")
      ),
   "00") &amp;
   IF(COUNTIFS($C$2:C423, C423, $K$2:K423, K423)&gt;1,
      "." &amp; COUNTIFS($C$2:C423, C423, $K$2:K423, K423) - 1,
      ""
   ),
"")</f>
        <v>15</v>
      </c>
      <c r="Q423" s="2" t="s">
        <v>5944</v>
      </c>
      <c r="R423" s="2" t="s">
        <v>5944</v>
      </c>
      <c r="S423" s="2" t="s">
        <v>2170</v>
      </c>
      <c r="U423" s="2" t="s">
        <v>2236</v>
      </c>
      <c r="V423" s="2" t="s">
        <v>2236</v>
      </c>
      <c r="W423" s="2" t="s">
        <v>2972</v>
      </c>
      <c r="Z423" s="2" t="s">
        <v>2236</v>
      </c>
      <c r="AA423" s="2" t="s">
        <v>6951</v>
      </c>
      <c r="AB423" s="2" t="s">
        <v>6951</v>
      </c>
      <c r="AC423" s="2" t="s">
        <v>2640</v>
      </c>
      <c r="AD423" s="2" t="s">
        <v>6731</v>
      </c>
      <c r="AE423" s="2" t="s">
        <v>6822</v>
      </c>
      <c r="AF423" s="2" t="s">
        <v>6598</v>
      </c>
      <c r="AG423" s="2" t="s">
        <v>6196</v>
      </c>
      <c r="AH423" s="2" t="s">
        <v>6196</v>
      </c>
      <c r="AI423" s="2" t="s">
        <v>3109</v>
      </c>
      <c r="AJ423" s="2" t="s">
        <v>6196</v>
      </c>
      <c r="AK423" s="2" t="s">
        <v>2236</v>
      </c>
      <c r="AL423" s="2" t="s">
        <v>2236</v>
      </c>
      <c r="AM423" s="2" t="s">
        <v>6196</v>
      </c>
    </row>
    <row r="424" spans="1:39" ht="15.95" hidden="1">
      <c r="A424" s="2">
        <v>611</v>
      </c>
      <c r="B424" s="2">
        <f t="shared" si="39"/>
        <v>5</v>
      </c>
      <c r="C424" s="2">
        <v>47</v>
      </c>
      <c r="D424" s="2" t="s">
        <v>7618</v>
      </c>
      <c r="E424" s="2" t="s">
        <v>5928</v>
      </c>
      <c r="F424" s="2" t="s">
        <v>2885</v>
      </c>
      <c r="G424" s="2" t="str">
        <f t="shared" si="38"/>
        <v>2023</v>
      </c>
      <c r="H424" s="2" t="s">
        <v>6750</v>
      </c>
      <c r="I424" s="2" t="s">
        <v>6843</v>
      </c>
      <c r="J424" s="2" t="s">
        <v>6238</v>
      </c>
      <c r="K424" s="2" t="s">
        <v>7619</v>
      </c>
      <c r="L424" s="2" t="str">
        <f>IF(J424="Domain", TEXT(COUNTIF($J$2:J424, "Domain"), "00"), "")</f>
        <v/>
      </c>
      <c r="M424" s="2" t="str">
        <f>IF(J424="Sub-domain", "SD" &amp; TEXT(COUNTIF($J$2:J424, "Sub-domain"), "00"), "")</f>
        <v/>
      </c>
      <c r="N424" s="2" t="e">
        <f t="shared" si="37"/>
        <v>#N/A</v>
      </c>
      <c r="O424" s="2" t="str">
        <f>IF(J424="Domain",
   TEXT(
     COUNTIFS($J$2:J424, "Domain", $C$2:C424, C424),
   "00"),
"")</f>
        <v/>
      </c>
      <c r="P424" s="2" t="str">
        <f>IF(J424="Attribute",
   TEXT(
      IF(COUNTIFS($C$2:C424, C424, $K$2:K424, K424)&gt;1,
         COUNTIFS($C$2:C424, C424, $H$2:H424, H424, $J$2:J424, "Attribute") - 1,
         COUNTIFS($C$2:C424, C424, $H$2:H424, H424, $J$2:J424, "Attribute")
      ),
   "00") &amp;
   IF(COUNTIFS($C$2:C424, C424, $K$2:K424, K424)&gt;1,
      "." &amp; COUNTIFS($C$2:C424, C424, $K$2:K424, K424) - 1,
      ""
   ),
"")</f>
        <v>11</v>
      </c>
      <c r="Q424" s="2" t="s">
        <v>5938</v>
      </c>
      <c r="R424" s="2" t="s">
        <v>5938</v>
      </c>
      <c r="S424" s="2" t="s">
        <v>2170</v>
      </c>
      <c r="U424" s="2" t="s">
        <v>2236</v>
      </c>
      <c r="V424" s="2" t="s">
        <v>2236</v>
      </c>
      <c r="W424" s="2" t="s">
        <v>2934</v>
      </c>
      <c r="Z424" s="2" t="s">
        <v>2236</v>
      </c>
      <c r="AA424" s="2" t="s">
        <v>7058</v>
      </c>
      <c r="AC424" s="2" t="s">
        <v>2640</v>
      </c>
      <c r="AD424" s="2" t="s">
        <v>7047</v>
      </c>
      <c r="AE424" s="2" t="s">
        <v>7059</v>
      </c>
      <c r="AF424" s="2" t="s">
        <v>6881</v>
      </c>
      <c r="AG424" s="2" t="s">
        <v>7619</v>
      </c>
      <c r="AH424" s="2" t="s">
        <v>6196</v>
      </c>
      <c r="AI424" s="2" t="s">
        <v>3109</v>
      </c>
      <c r="AJ424" s="2" t="s">
        <v>6755</v>
      </c>
      <c r="AK424" s="2" t="s">
        <v>2236</v>
      </c>
      <c r="AL424" s="2" t="s">
        <v>7620</v>
      </c>
      <c r="AM424" s="2" t="s">
        <v>6196</v>
      </c>
    </row>
    <row r="425" spans="1:39" ht="15.95" hidden="1">
      <c r="A425" s="2">
        <v>750</v>
      </c>
      <c r="B425" s="2">
        <f t="shared" si="39"/>
        <v>5</v>
      </c>
      <c r="C425" s="2">
        <v>47</v>
      </c>
      <c r="D425" s="25" t="s">
        <v>7621</v>
      </c>
      <c r="E425" s="2" t="s">
        <v>5928</v>
      </c>
      <c r="F425" s="2" t="s">
        <v>2885</v>
      </c>
      <c r="G425" s="2" t="str">
        <f t="shared" si="38"/>
        <v>2023</v>
      </c>
      <c r="H425" s="2" t="s">
        <v>3943</v>
      </c>
      <c r="I425" s="25" t="s">
        <v>6784</v>
      </c>
      <c r="J425" s="2" t="s">
        <v>6238</v>
      </c>
      <c r="K425" s="25" t="s">
        <v>3869</v>
      </c>
      <c r="L425" s="25" t="str">
        <f>IF(J425="Domain", TEXT(COUNTIF($J$2:J425, "Domain"), "00"), "")</f>
        <v/>
      </c>
      <c r="M425" s="25" t="str">
        <f>IF(J425="Sub-domain", "SD" &amp; TEXT(COUNTIF($J$2:J425, "Sub-domain"), "00"), "")</f>
        <v/>
      </c>
      <c r="N425" s="25" t="e">
        <f t="shared" si="37"/>
        <v>#N/A</v>
      </c>
      <c r="O425" s="25" t="str">
        <f>IF(J425="Domain",
   TEXT(
     COUNTIFS($J$2:J425, "Domain", $C$2:C425, C425),
   "00"),
"")</f>
        <v/>
      </c>
      <c r="P425" s="25" t="str">
        <f>IF(J425="Attribute",
   TEXT(
      IF(COUNTIFS($C$2:C425, C425, $K$2:K425, K425)&gt;1,
         COUNTIFS($C$2:C425, C425, $H$2:H425, H425, $J$2:J425, "Attribute") - 1,
         COUNTIFS($C$2:C425, C425, $H$2:H425, H425, $J$2:J425, "Attribute")
      ),
   "00") &amp;
   IF(COUNTIFS($C$2:C425, C425, $K$2:K425, K425)&gt;1,
      "." &amp; COUNTIFS($C$2:C425, C425, $K$2:K425, K425) - 1,
      ""
   ),
"")</f>
        <v>08</v>
      </c>
      <c r="Q425" s="25" t="s">
        <v>7622</v>
      </c>
      <c r="R425" s="25" t="s">
        <v>7622</v>
      </c>
      <c r="S425" s="2" t="s">
        <v>2170</v>
      </c>
      <c r="U425" s="2" t="s">
        <v>2236</v>
      </c>
      <c r="V425" s="2" t="s">
        <v>2236</v>
      </c>
      <c r="W425" s="2" t="s">
        <v>7623</v>
      </c>
      <c r="Z425" s="2" t="s">
        <v>6196</v>
      </c>
      <c r="AA425" s="2" t="s">
        <v>6754</v>
      </c>
      <c r="AB425" s="2" t="s">
        <v>6754</v>
      </c>
      <c r="AC425" s="2" t="s">
        <v>2636</v>
      </c>
      <c r="AD425" s="2" t="s">
        <v>6621</v>
      </c>
      <c r="AE425" s="2" t="s">
        <v>3109</v>
      </c>
      <c r="AF425" s="2" t="s">
        <v>2236</v>
      </c>
      <c r="AG425" s="2" t="s">
        <v>6196</v>
      </c>
      <c r="AH425" s="2" t="s">
        <v>6196</v>
      </c>
      <c r="AI425" s="2" t="s">
        <v>3109</v>
      </c>
      <c r="AJ425" s="2" t="s">
        <v>6755</v>
      </c>
      <c r="AK425" s="2" t="s">
        <v>6789</v>
      </c>
      <c r="AL425" s="2" t="s">
        <v>6196</v>
      </c>
      <c r="AM425" s="2" t="s">
        <v>3109</v>
      </c>
    </row>
    <row r="426" spans="1:39" ht="15.95" hidden="1" customHeight="1">
      <c r="A426" s="2">
        <v>135</v>
      </c>
      <c r="B426" s="2">
        <f t="shared" si="39"/>
        <v>5</v>
      </c>
      <c r="C426" s="2">
        <v>1912</v>
      </c>
      <c r="D426" s="2" t="s">
        <v>7624</v>
      </c>
      <c r="E426" s="2" t="s">
        <v>6058</v>
      </c>
      <c r="F426" s="2" t="s">
        <v>6059</v>
      </c>
      <c r="G426" s="2" t="str">
        <f t="shared" si="38"/>
        <v>2008</v>
      </c>
      <c r="H426" s="2" t="s">
        <v>2236</v>
      </c>
      <c r="I426" s="2" t="s">
        <v>7625</v>
      </c>
      <c r="J426" s="2" t="s">
        <v>6238</v>
      </c>
      <c r="K426" s="2" t="s">
        <v>7625</v>
      </c>
      <c r="L426" s="2" t="str">
        <f>IF(J426="Domain", TEXT(COUNTIF($J$2:J426, "Domain"), "00"), "")</f>
        <v/>
      </c>
      <c r="M426" s="2" t="str">
        <f>IF(J426="Sub-domain", "SD" &amp; TEXT(COUNTIF($J$2:J426, "Sub-domain"), "00"), "")</f>
        <v/>
      </c>
      <c r="N426" s="2" t="e">
        <f t="shared" si="37"/>
        <v>#N/A</v>
      </c>
      <c r="O426" s="2" t="str">
        <f>IF(J426="Domain",
   TEXT(
     COUNTIFS($J$2:J426, "Domain", $C$2:C426, C426),
   "00"),
"")</f>
        <v/>
      </c>
      <c r="P426" s="2" t="str">
        <f>IF(J426="Attribute",
   TEXT(
      IF(COUNTIFS($C$2:C426, C426, $K$2:K426, K426)&gt;1,
         COUNTIFS($C$2:C426, C426, $H$2:H426, H426, $J$2:J426, "Attribute") - 1,
         COUNTIFS($C$2:C426, C426, $H$2:H426, H426, $J$2:J426, "Attribute")
      ),
   "00") &amp;
   IF(COUNTIFS($C$2:C426, C426, $K$2:K426, K426)&gt;1,
      "." &amp; COUNTIFS($C$2:C426, C426, $K$2:K426, K426) - 1,
      ""
   ),
"")</f>
        <v>11</v>
      </c>
      <c r="Q426" s="2" t="s">
        <v>6093</v>
      </c>
      <c r="R426" s="2" t="s">
        <v>6093</v>
      </c>
      <c r="S426" s="2" t="s">
        <v>2170</v>
      </c>
      <c r="U426" s="2" t="s">
        <v>6085</v>
      </c>
      <c r="V426" s="2" t="s">
        <v>2236</v>
      </c>
      <c r="W426" s="2" t="s">
        <v>2236</v>
      </c>
      <c r="Z426" s="2" t="s">
        <v>2236</v>
      </c>
      <c r="AA426" s="2" t="s">
        <v>6973</v>
      </c>
      <c r="AB426" s="2" t="s">
        <v>6973</v>
      </c>
      <c r="AC426" s="2" t="s">
        <v>2636</v>
      </c>
      <c r="AD426" s="2" t="s">
        <v>6621</v>
      </c>
      <c r="AE426" s="2" t="s">
        <v>6974</v>
      </c>
      <c r="AF426" s="2" t="s">
        <v>6892</v>
      </c>
      <c r="AG426" s="2" t="s">
        <v>6196</v>
      </c>
      <c r="AH426" s="2" t="s">
        <v>6196</v>
      </c>
      <c r="AI426" s="2" t="s">
        <v>6762</v>
      </c>
      <c r="AJ426" s="2" t="s">
        <v>6893</v>
      </c>
      <c r="AK426" s="2" t="s">
        <v>2236</v>
      </c>
      <c r="AL426" s="2" t="s">
        <v>2236</v>
      </c>
      <c r="AM426" s="2" t="s">
        <v>6894</v>
      </c>
    </row>
    <row r="427" spans="1:39" ht="15.95" hidden="1">
      <c r="A427" s="2">
        <v>133</v>
      </c>
      <c r="B427" s="2">
        <f t="shared" si="39"/>
        <v>4</v>
      </c>
      <c r="C427" s="2">
        <v>1543</v>
      </c>
      <c r="D427" s="2" t="s">
        <v>7626</v>
      </c>
      <c r="E427" s="2" t="s">
        <v>5582</v>
      </c>
      <c r="F427" s="2" t="s">
        <v>2786</v>
      </c>
      <c r="G427" s="2" t="str">
        <f t="shared" si="38"/>
        <v>2012</v>
      </c>
      <c r="H427" s="2" t="s">
        <v>2236</v>
      </c>
      <c r="I427" s="2" t="s">
        <v>7625</v>
      </c>
      <c r="J427" s="2" t="s">
        <v>6238</v>
      </c>
      <c r="K427" s="2" t="s">
        <v>7625</v>
      </c>
      <c r="L427" s="2" t="str">
        <f>IF(J427="Domain", TEXT(COUNTIF($J$2:J427, "Domain"), "00"), "")</f>
        <v/>
      </c>
      <c r="M427" s="2" t="str">
        <f>IF(J427="Sub-domain", "SD" &amp; TEXT(COUNTIF($J$2:J427, "Sub-domain"), "00"), "")</f>
        <v/>
      </c>
      <c r="N427" s="2" t="e">
        <f t="shared" si="37"/>
        <v>#N/A</v>
      </c>
      <c r="O427" s="2" t="str">
        <f>IF(J427="Domain",
   TEXT(
     COUNTIFS($J$2:J427, "Domain", $C$2:C427, C427),
   "00"),
"")</f>
        <v/>
      </c>
      <c r="P427" s="2" t="str">
        <f>IF(J427="Attribute",
   TEXT(
      IF(COUNTIFS($C$2:C427, C427, $K$2:K427, K427)&gt;1,
         COUNTIFS($C$2:C427, C427, $H$2:H427, H427, $J$2:J427, "Attribute") - 1,
         COUNTIFS($C$2:C427, C427, $H$2:H427, H427, $J$2:J427, "Attribute")
      ),
   "00") &amp;
   IF(COUNTIFS($C$2:C427, C427, $K$2:K427, K427)&gt;1,
      "." &amp; COUNTIFS($C$2:C427, C427, $K$2:K427, K427) - 1,
      ""
   ),
"")</f>
        <v>10</v>
      </c>
      <c r="Q427" s="2" t="s">
        <v>7627</v>
      </c>
      <c r="R427" s="2" t="s">
        <v>7627</v>
      </c>
      <c r="S427" s="2" t="s">
        <v>2170</v>
      </c>
      <c r="U427" s="2" t="s">
        <v>2236</v>
      </c>
      <c r="V427" s="2" t="s">
        <v>2236</v>
      </c>
      <c r="W427" s="2" t="s">
        <v>2236</v>
      </c>
      <c r="Z427" s="2" t="s">
        <v>2236</v>
      </c>
      <c r="AA427" s="2" t="s">
        <v>6973</v>
      </c>
      <c r="AB427" s="2" t="s">
        <v>6973</v>
      </c>
      <c r="AC427" s="2" t="s">
        <v>2636</v>
      </c>
      <c r="AD427" s="2" t="s">
        <v>6621</v>
      </c>
      <c r="AE427" s="2" t="s">
        <v>6974</v>
      </c>
      <c r="AF427" s="2" t="s">
        <v>6894</v>
      </c>
      <c r="AG427" s="2" t="s">
        <v>6196</v>
      </c>
      <c r="AH427" s="2" t="s">
        <v>6196</v>
      </c>
      <c r="AI427" s="2" t="s">
        <v>6762</v>
      </c>
      <c r="AJ427" s="2" t="s">
        <v>6893</v>
      </c>
      <c r="AK427" s="2" t="s">
        <v>2236</v>
      </c>
      <c r="AL427" s="2" t="s">
        <v>2236</v>
      </c>
      <c r="AM427" s="2" t="s">
        <v>6892</v>
      </c>
    </row>
    <row r="428" spans="1:39" ht="15.95" hidden="1">
      <c r="A428" s="2">
        <v>134</v>
      </c>
      <c r="B428" s="2">
        <f t="shared" si="39"/>
        <v>5</v>
      </c>
      <c r="C428" s="2">
        <v>715</v>
      </c>
      <c r="D428" s="83" t="s">
        <v>7628</v>
      </c>
      <c r="E428" s="2" t="s">
        <v>5805</v>
      </c>
      <c r="F428" s="2" t="s">
        <v>2446</v>
      </c>
      <c r="G428" s="2" t="str">
        <f t="shared" si="38"/>
        <v>2018</v>
      </c>
      <c r="H428" s="2" t="s">
        <v>6699</v>
      </c>
      <c r="I428" s="2" t="s">
        <v>7625</v>
      </c>
      <c r="J428" s="2" t="s">
        <v>6238</v>
      </c>
      <c r="K428" s="2" t="s">
        <v>7625</v>
      </c>
      <c r="L428" s="2" t="str">
        <f>IF(J428="Domain", TEXT(COUNTIF($J$2:J428, "Domain"), "00"), "")</f>
        <v/>
      </c>
      <c r="M428" s="2" t="str">
        <f>IF(J428="Sub-domain", "SD" &amp; TEXT(COUNTIF($J$2:J428, "Sub-domain"), "00"), "")</f>
        <v/>
      </c>
      <c r="N428" s="2" t="e">
        <f t="shared" si="37"/>
        <v>#N/A</v>
      </c>
      <c r="O428" s="2" t="str">
        <f>IF(J428="Domain",
   TEXT(
     COUNTIFS($J$2:J428, "Domain", $C$2:C428, C428),
   "00"),
"")</f>
        <v/>
      </c>
      <c r="P428" s="2" t="str">
        <f>IF(J428="Attribute",
   TEXT(
      IF(COUNTIFS($C$2:C428, C428, $K$2:K428, K428)&gt;1,
         COUNTIFS($C$2:C428, C428, $H$2:H428, H428, $J$2:J428, "Attribute") - 1,
         COUNTIFS($C$2:C428, C428, $H$2:H428, H428, $J$2:J428, "Attribute")
      ),
   "00") &amp;
   IF(COUNTIFS($C$2:C428, C428, $K$2:K428, K428)&gt;1,
      "." &amp; COUNTIFS($C$2:C428, C428, $K$2:K428, K428) - 1,
      ""
   ),
"")</f>
        <v>06</v>
      </c>
      <c r="Q428" s="2" t="s">
        <v>2481</v>
      </c>
      <c r="R428" s="2" t="s">
        <v>2481</v>
      </c>
      <c r="S428" s="2" t="s">
        <v>2170</v>
      </c>
      <c r="U428" s="2" t="s">
        <v>2236</v>
      </c>
      <c r="V428" s="2" t="s">
        <v>2482</v>
      </c>
      <c r="W428" s="2" t="s">
        <v>2236</v>
      </c>
      <c r="Z428" s="2" t="s">
        <v>2236</v>
      </c>
      <c r="AA428" s="2" t="s">
        <v>6973</v>
      </c>
      <c r="AB428" s="2" t="s">
        <v>6973</v>
      </c>
      <c r="AC428" s="2" t="s">
        <v>2636</v>
      </c>
      <c r="AD428" s="2" t="s">
        <v>6621</v>
      </c>
      <c r="AE428" s="2" t="s">
        <v>6974</v>
      </c>
      <c r="AF428" s="2" t="s">
        <v>6894</v>
      </c>
      <c r="AG428" s="2" t="s">
        <v>6196</v>
      </c>
      <c r="AH428" s="2" t="s">
        <v>6196</v>
      </c>
      <c r="AI428" s="2" t="s">
        <v>6762</v>
      </c>
      <c r="AJ428" s="2" t="s">
        <v>6893</v>
      </c>
      <c r="AK428" s="2" t="s">
        <v>2236</v>
      </c>
      <c r="AL428" s="2" t="s">
        <v>2236</v>
      </c>
      <c r="AM428" s="2" t="s">
        <v>6892</v>
      </c>
    </row>
    <row r="429" spans="1:39" ht="15.95" hidden="1">
      <c r="A429" s="2">
        <v>136</v>
      </c>
      <c r="B429" s="2">
        <f t="shared" si="39"/>
        <v>6</v>
      </c>
      <c r="C429" s="2">
        <v>105</v>
      </c>
      <c r="D429" s="2" t="s">
        <v>7629</v>
      </c>
      <c r="E429" s="2" t="s">
        <v>5745</v>
      </c>
      <c r="F429" s="2" t="s">
        <v>3028</v>
      </c>
      <c r="G429" s="2" t="str">
        <f t="shared" si="38"/>
        <v>2022</v>
      </c>
      <c r="H429" s="2" t="s">
        <v>2236</v>
      </c>
      <c r="I429" s="2" t="s">
        <v>7625</v>
      </c>
      <c r="J429" s="2" t="s">
        <v>6238</v>
      </c>
      <c r="K429" s="2" t="s">
        <v>7625</v>
      </c>
      <c r="L429" s="2" t="str">
        <f>IF(J429="Domain", TEXT(COUNTIF($J$2:J429, "Domain"), "00"), "")</f>
        <v/>
      </c>
      <c r="M429" s="2" t="str">
        <f>IF(J429="Sub-domain", "SD" &amp; TEXT(COUNTIF($J$2:J429, "Sub-domain"), "00"), "")</f>
        <v/>
      </c>
      <c r="N429" s="2" t="e">
        <f t="shared" si="37"/>
        <v>#N/A</v>
      </c>
      <c r="O429" s="2" t="str">
        <f>IF(J429="Domain",
   TEXT(
     COUNTIFS($J$2:J429, "Domain", $C$2:C429, C429),
   "00"),
"")</f>
        <v/>
      </c>
      <c r="P429" s="2" t="str">
        <f>IF(J429="Attribute",
   TEXT(
      IF(COUNTIFS($C$2:C429, C429, $K$2:K429, K429)&gt;1,
         COUNTIFS($C$2:C429, C429, $H$2:H429, H429, $J$2:J429, "Attribute") - 1,
         COUNTIFS($C$2:C429, C429, $H$2:H429, H429, $J$2:J429, "Attribute")
      ),
   "00") &amp;
   IF(COUNTIFS($C$2:C429, C429, $K$2:K429, K429)&gt;1,
      "." &amp; COUNTIFS($C$2:C429, C429, $K$2:K429, K429) - 1,
      ""
   ),
"")</f>
        <v>04</v>
      </c>
      <c r="Q429" s="2" t="s">
        <v>3049</v>
      </c>
      <c r="R429" s="2" t="s">
        <v>3049</v>
      </c>
      <c r="S429" s="2" t="s">
        <v>2170</v>
      </c>
      <c r="U429" s="2" t="s">
        <v>5752</v>
      </c>
      <c r="V429" s="2" t="s">
        <v>7630</v>
      </c>
      <c r="W429" s="2" t="s">
        <v>2236</v>
      </c>
      <c r="Z429" s="2" t="s">
        <v>2236</v>
      </c>
      <c r="AA429" s="2" t="s">
        <v>6973</v>
      </c>
      <c r="AB429" s="2" t="s">
        <v>6973</v>
      </c>
      <c r="AC429" s="2" t="s">
        <v>2636</v>
      </c>
      <c r="AD429" s="2" t="s">
        <v>6621</v>
      </c>
      <c r="AE429" s="2" t="s">
        <v>6974</v>
      </c>
      <c r="AF429" s="2" t="s">
        <v>6894</v>
      </c>
      <c r="AG429" s="2" t="s">
        <v>6196</v>
      </c>
      <c r="AH429" s="2" t="s">
        <v>6196</v>
      </c>
      <c r="AI429" s="2" t="s">
        <v>6762</v>
      </c>
      <c r="AJ429" s="2" t="s">
        <v>6893</v>
      </c>
      <c r="AK429" s="2" t="s">
        <v>2236</v>
      </c>
      <c r="AL429" s="2" t="s">
        <v>2236</v>
      </c>
      <c r="AM429" s="2" t="s">
        <v>6892</v>
      </c>
    </row>
    <row r="430" spans="1:39" ht="15.95" hidden="1" customHeight="1">
      <c r="A430" s="2">
        <v>483</v>
      </c>
      <c r="B430" s="2">
        <f t="shared" si="39"/>
        <v>4</v>
      </c>
      <c r="C430" s="2">
        <v>7084</v>
      </c>
      <c r="D430" s="2" t="s">
        <v>7631</v>
      </c>
      <c r="E430" s="2" t="s">
        <v>5577</v>
      </c>
      <c r="F430" s="2" t="s">
        <v>4548</v>
      </c>
      <c r="G430" s="2" t="str">
        <f t="shared" si="38"/>
        <v>2018</v>
      </c>
      <c r="H430" s="83" t="s">
        <v>7632</v>
      </c>
      <c r="I430" s="2" t="s">
        <v>6714</v>
      </c>
      <c r="J430" s="2" t="s">
        <v>6238</v>
      </c>
      <c r="K430" s="2" t="s">
        <v>4568</v>
      </c>
      <c r="L430" s="2" t="str">
        <f>IF(J430="Domain", TEXT(COUNTIF($J$2:J430, "Domain"), "00"), "")</f>
        <v/>
      </c>
      <c r="M430" s="2" t="str">
        <f>IF(J430="Sub-domain", "SD" &amp; TEXT(COUNTIF($J$2:J430, "Sub-domain"), "00"), "")</f>
        <v/>
      </c>
      <c r="N430" s="2" t="e">
        <f t="shared" si="37"/>
        <v>#N/A</v>
      </c>
      <c r="O430" s="2" t="str">
        <f>IF(J430="Domain",
   TEXT(
     COUNTIFS($J$2:J430, "Domain", $C$2:C430, C430),
   "00"),
"")</f>
        <v/>
      </c>
      <c r="P430" s="2" t="str">
        <f>IF(J430="Attribute",
   TEXT(
      IF(COUNTIFS($C$2:C430, C430, $K$2:K430, K430)&gt;1,
         COUNTIFS($C$2:C430, C430, $H$2:H430, H430, $J$2:J430, "Attribute") - 1,
         COUNTIFS($C$2:C430, C430, $H$2:H430, H430, $J$2:J430, "Attribute")
      ),
   "00") &amp;
   IF(COUNTIFS($C$2:C430, C430, $K$2:K430, K430)&gt;1,
      "." &amp; COUNTIFS($C$2:C430, C430, $K$2:K430, K430) - 1,
      ""
   ),
"")</f>
        <v>01</v>
      </c>
      <c r="Q430" s="2" t="s">
        <v>4568</v>
      </c>
      <c r="R430" s="2" t="s">
        <v>2236</v>
      </c>
      <c r="S430" s="2" t="s">
        <v>2170</v>
      </c>
      <c r="U430" s="2" t="s">
        <v>2236</v>
      </c>
      <c r="V430" s="2" t="s">
        <v>2236</v>
      </c>
      <c r="W430" s="2" t="s">
        <v>5580</v>
      </c>
      <c r="Z430" s="2" t="s">
        <v>2236</v>
      </c>
      <c r="AA430" s="2" t="s">
        <v>6973</v>
      </c>
      <c r="AB430" s="2" t="s">
        <v>6973</v>
      </c>
      <c r="AC430" s="2" t="s">
        <v>2636</v>
      </c>
      <c r="AD430" s="2" t="s">
        <v>6621</v>
      </c>
      <c r="AE430" s="2" t="s">
        <v>6974</v>
      </c>
      <c r="AF430" s="2" t="s">
        <v>6892</v>
      </c>
      <c r="AG430" s="2" t="s">
        <v>4568</v>
      </c>
      <c r="AH430" s="2" t="s">
        <v>6196</v>
      </c>
      <c r="AI430" s="2" t="s">
        <v>6762</v>
      </c>
      <c r="AJ430" s="2" t="s">
        <v>6893</v>
      </c>
      <c r="AK430" s="2" t="s">
        <v>2236</v>
      </c>
      <c r="AL430" s="2" t="s">
        <v>2236</v>
      </c>
      <c r="AM430" s="2" t="s">
        <v>6894</v>
      </c>
    </row>
    <row r="431" spans="1:39" ht="15.95" hidden="1" customHeight="1">
      <c r="A431" s="2">
        <v>462</v>
      </c>
      <c r="B431" s="2">
        <f t="shared" si="39"/>
        <v>4</v>
      </c>
      <c r="C431" s="2">
        <v>7084</v>
      </c>
      <c r="D431" s="2" t="s">
        <v>7633</v>
      </c>
      <c r="E431" s="2" t="s">
        <v>5577</v>
      </c>
      <c r="F431" s="2" t="s">
        <v>4548</v>
      </c>
      <c r="G431" s="2" t="str">
        <f t="shared" si="38"/>
        <v>2018</v>
      </c>
      <c r="H431" s="83" t="s">
        <v>7632</v>
      </c>
      <c r="I431" s="2" t="s">
        <v>6816</v>
      </c>
      <c r="J431" s="2" t="s">
        <v>6238</v>
      </c>
      <c r="K431" s="2" t="s">
        <v>4567</v>
      </c>
      <c r="L431" s="2" t="str">
        <f>IF(J431="Domain", TEXT(COUNTIF($J$2:J431, "Domain"), "00"), "")</f>
        <v/>
      </c>
      <c r="M431" s="2" t="str">
        <f>IF(J431="Sub-domain", "SD" &amp; TEXT(COUNTIF($J$2:J431, "Sub-domain"), "00"), "")</f>
        <v/>
      </c>
      <c r="N431" s="2" t="e">
        <f t="shared" si="37"/>
        <v>#N/A</v>
      </c>
      <c r="O431" s="2" t="str">
        <f>IF(J431="Domain",
   TEXT(
     COUNTIFS($J$2:J431, "Domain", $C$2:C431, C431),
   "00"),
"")</f>
        <v/>
      </c>
      <c r="P431" s="2" t="str">
        <f>IF(J431="Attribute",
   TEXT(
      IF(COUNTIFS($C$2:C431, C431, $K$2:K431, K431)&gt;1,
         COUNTIFS($C$2:C431, C431, $H$2:H431, H431, $J$2:J431, "Attribute") - 1,
         COUNTIFS($C$2:C431, C431, $H$2:H431, H431, $J$2:J431, "Attribute")
      ),
   "00") &amp;
   IF(COUNTIFS($C$2:C431, C431, $K$2:K431, K431)&gt;1,
      "." &amp; COUNTIFS($C$2:C431, C431, $K$2:K431, K431) - 1,
      ""
   ),
"")</f>
        <v>02</v>
      </c>
      <c r="Q431" s="2" t="s">
        <v>4567</v>
      </c>
      <c r="R431" s="2" t="s">
        <v>2236</v>
      </c>
      <c r="S431" s="2" t="s">
        <v>2170</v>
      </c>
      <c r="U431" s="2" t="s">
        <v>2236</v>
      </c>
      <c r="V431" s="2" t="s">
        <v>2236</v>
      </c>
      <c r="W431" s="2" t="s">
        <v>5579</v>
      </c>
      <c r="Z431" s="2" t="s">
        <v>2236</v>
      </c>
      <c r="AA431" s="2" t="s">
        <v>6973</v>
      </c>
      <c r="AB431" s="2" t="s">
        <v>6973</v>
      </c>
      <c r="AC431" s="2" t="s">
        <v>2636</v>
      </c>
      <c r="AD431" s="2" t="s">
        <v>6621</v>
      </c>
      <c r="AE431" s="2" t="s">
        <v>6974</v>
      </c>
      <c r="AF431" s="2" t="s">
        <v>6892</v>
      </c>
      <c r="AG431" s="2" t="s">
        <v>4567</v>
      </c>
      <c r="AH431" s="2" t="s">
        <v>6196</v>
      </c>
      <c r="AI431" s="2" t="s">
        <v>6762</v>
      </c>
      <c r="AJ431" s="2" t="s">
        <v>6893</v>
      </c>
      <c r="AK431" s="2" t="s">
        <v>2236</v>
      </c>
      <c r="AL431" s="2" t="s">
        <v>2236</v>
      </c>
      <c r="AM431" s="2" t="s">
        <v>6894</v>
      </c>
    </row>
    <row r="432" spans="1:39" ht="15.95" hidden="1">
      <c r="A432" s="2">
        <v>755</v>
      </c>
      <c r="C432" s="84">
        <v>47</v>
      </c>
      <c r="D432" s="25" t="s">
        <v>7634</v>
      </c>
      <c r="E432" s="2" t="s">
        <v>5928</v>
      </c>
      <c r="F432" s="1" t="s">
        <v>2885</v>
      </c>
      <c r="G432" s="2" t="str">
        <f t="shared" si="38"/>
        <v>2023</v>
      </c>
      <c r="H432" s="2" t="s">
        <v>3943</v>
      </c>
      <c r="I432" s="25" t="s">
        <v>6784</v>
      </c>
      <c r="J432" s="2" t="s">
        <v>6238</v>
      </c>
      <c r="K432" s="2" t="s">
        <v>7635</v>
      </c>
      <c r="L432" s="2" t="str">
        <f>IF(J432="Domain", TEXT(COUNTIF($J$2:J432, "Domain"), "00"), "")</f>
        <v/>
      </c>
      <c r="M432" s="2" t="str">
        <f>IF(J432="Sub-domain", "SD" &amp; TEXT(COUNTIF($J$2:J432, "Sub-domain"), "00"), "")</f>
        <v/>
      </c>
      <c r="N432" s="2" t="e">
        <f t="shared" si="37"/>
        <v>#N/A</v>
      </c>
      <c r="O432" s="2" t="str">
        <f>IF(J432="Domain",
   TEXT(
     COUNTIFS($J$2:J432, "Domain", $C$2:C432, C432),
   "00"),
"")</f>
        <v/>
      </c>
      <c r="P432" s="2" t="str">
        <f>IF(J432="Attribute",
   TEXT(
      IF(COUNTIFS($C$2:C432, C432, $K$2:K432, K432)&gt;1,
         COUNTIFS($C$2:C432, C432, $H$2:H432, H432, $J$2:J432, "Attribute") - 1,
         COUNTIFS($C$2:C432, C432, $H$2:H432, H432, $J$2:J432, "Attribute")
      ),
   "00") &amp;
   IF(COUNTIFS($C$2:C432, C432, $K$2:K432, K432)&gt;1,
      "." &amp; COUNTIFS($C$2:C432, C432, $K$2:K432, K432) - 1,
      ""
   ),
"")</f>
        <v>09</v>
      </c>
      <c r="Q432" s="22" t="s">
        <v>7636</v>
      </c>
      <c r="R432" s="22" t="s">
        <v>7636</v>
      </c>
      <c r="S432" s="22" t="s">
        <v>2170</v>
      </c>
      <c r="T432" s="22"/>
      <c r="U432" s="2" t="s">
        <v>2236</v>
      </c>
      <c r="V432" s="2" t="s">
        <v>2236</v>
      </c>
      <c r="W432" s="2" t="s">
        <v>7637</v>
      </c>
      <c r="Z432" s="2" t="s">
        <v>6196</v>
      </c>
      <c r="AA432" s="2" t="s">
        <v>6601</v>
      </c>
      <c r="AC432" s="2" t="s">
        <v>2638</v>
      </c>
      <c r="AD432" s="2" t="s">
        <v>6788</v>
      </c>
      <c r="AE432" s="2" t="s">
        <v>3943</v>
      </c>
      <c r="AF432" s="2" t="s">
        <v>2236</v>
      </c>
      <c r="AG432" s="2" t="s">
        <v>7635</v>
      </c>
      <c r="AH432" s="2" t="s">
        <v>6196</v>
      </c>
      <c r="AI432" s="2" t="s">
        <v>3109</v>
      </c>
      <c r="AJ432" s="2" t="s">
        <v>6755</v>
      </c>
      <c r="AK432" s="2" t="s">
        <v>6789</v>
      </c>
      <c r="AL432" s="2" t="s">
        <v>6196</v>
      </c>
      <c r="AM432" s="2" t="s">
        <v>3109</v>
      </c>
    </row>
    <row r="433" spans="1:39" ht="15.95" hidden="1" customHeight="1">
      <c r="A433" s="2">
        <v>704</v>
      </c>
      <c r="B433" s="2">
        <f>COUNTIF(Q433:W433,"&lt;&gt;N/A")</f>
        <v>4</v>
      </c>
      <c r="C433" s="2">
        <v>47</v>
      </c>
      <c r="D433" s="2" t="s">
        <v>7638</v>
      </c>
      <c r="E433" s="2" t="s">
        <v>5928</v>
      </c>
      <c r="F433" s="2" t="s">
        <v>2885</v>
      </c>
      <c r="G433" s="2" t="str">
        <f t="shared" si="38"/>
        <v>2023</v>
      </c>
      <c r="H433" s="2" t="s">
        <v>6593</v>
      </c>
      <c r="I433" s="2" t="s">
        <v>6735</v>
      </c>
      <c r="J433" s="2" t="s">
        <v>6238</v>
      </c>
      <c r="K433" s="2" t="s">
        <v>2961</v>
      </c>
      <c r="L433" s="2" t="str">
        <f>IF(J433="Domain", TEXT(COUNTIF($J$2:J433, "Domain"), "00"), "")</f>
        <v/>
      </c>
      <c r="M433" s="2" t="str">
        <f>IF(J433="Sub-domain", "SD" &amp; TEXT(COUNTIF($J$2:J433, "Sub-domain"), "00"), "")</f>
        <v/>
      </c>
      <c r="N433" s="2" t="e">
        <f t="shared" si="37"/>
        <v>#N/A</v>
      </c>
      <c r="O433" s="2" t="str">
        <f>IF(J433="Domain",
   TEXT(
     COUNTIFS($J$2:J433, "Domain", $C$2:C433, C433),
   "00"),
"")</f>
        <v/>
      </c>
      <c r="P433" s="2" t="str">
        <f>IF(J433="Attribute",
   TEXT(
      IF(COUNTIFS($C$2:C433, C433, $K$2:K433, K433)&gt;1,
         COUNTIFS($C$2:C433, C433, $H$2:H433, H433, $J$2:J433, "Attribute") - 1,
         COUNTIFS($C$2:C433, C433, $H$2:H433, H433, $J$2:J433, "Attribute")
      ),
   "00") &amp;
   IF(COUNTIFS($C$2:C433, C433, $K$2:K433, K433)&gt;1,
      "." &amp; COUNTIFS($C$2:C433, C433, $K$2:K433, K433) - 1,
      ""
   ),
"")</f>
        <v>16</v>
      </c>
      <c r="Q433" s="2" t="s">
        <v>2961</v>
      </c>
      <c r="R433" s="2" t="s">
        <v>2236</v>
      </c>
      <c r="S433" s="2" t="s">
        <v>2170</v>
      </c>
      <c r="U433" s="2" t="s">
        <v>2236</v>
      </c>
      <c r="V433" s="2" t="s">
        <v>2236</v>
      </c>
      <c r="W433" s="2" t="s">
        <v>2962</v>
      </c>
      <c r="Z433" s="2" t="s">
        <v>6196</v>
      </c>
      <c r="AA433" s="2" t="s">
        <v>7132</v>
      </c>
      <c r="AC433" s="2" t="s">
        <v>2640</v>
      </c>
      <c r="AD433" s="2" t="s">
        <v>6731</v>
      </c>
      <c r="AE433" s="2" t="s">
        <v>6877</v>
      </c>
      <c r="AF433" s="2" t="s">
        <v>2236</v>
      </c>
      <c r="AG433" s="2" t="s">
        <v>2961</v>
      </c>
      <c r="AH433" s="2" t="s">
        <v>6196</v>
      </c>
      <c r="AI433" s="2" t="s">
        <v>3109</v>
      </c>
      <c r="AJ433" s="2" t="s">
        <v>6755</v>
      </c>
      <c r="AK433" s="2" t="s">
        <v>6789</v>
      </c>
      <c r="AL433" s="2" t="s">
        <v>6196</v>
      </c>
      <c r="AM433" s="2" t="s">
        <v>3109</v>
      </c>
    </row>
    <row r="434" spans="1:39" ht="15.95" hidden="1">
      <c r="A434" s="2">
        <v>476</v>
      </c>
      <c r="B434" s="2">
        <f>COUNTIF(Q434:W434,"&lt;&gt;N/A")</f>
        <v>4</v>
      </c>
      <c r="C434" s="2">
        <v>5216</v>
      </c>
      <c r="D434" s="2" t="s">
        <v>7639</v>
      </c>
      <c r="E434" s="2" t="s">
        <v>5716</v>
      </c>
      <c r="F434" s="2" t="s">
        <v>2828</v>
      </c>
      <c r="G434" s="2" t="str">
        <f t="shared" si="38"/>
        <v>2011</v>
      </c>
      <c r="H434" s="1" t="s">
        <v>2236</v>
      </c>
      <c r="I434" s="2" t="s">
        <v>6714</v>
      </c>
      <c r="J434" s="2" t="s">
        <v>6238</v>
      </c>
      <c r="K434" s="2" t="s">
        <v>3135</v>
      </c>
      <c r="L434" s="2" t="str">
        <f>IF(J434="Domain", TEXT(COUNTIF($J$2:J434, "Domain"), "00"), "")</f>
        <v/>
      </c>
      <c r="M434" s="2" t="str">
        <f>IF(J434="Sub-domain", "SD" &amp; TEXT(COUNTIF($J$2:J434, "Sub-domain"), "00"), "")</f>
        <v/>
      </c>
      <c r="N434" s="2" t="e">
        <f t="shared" si="37"/>
        <v>#N/A</v>
      </c>
      <c r="O434" s="2" t="str">
        <f>IF(J434="Domain",
   TEXT(
     COUNTIFS($J$2:J434, "Domain", $C$2:C434, C434),
   "00"),
"")</f>
        <v/>
      </c>
      <c r="P434" s="2" t="str">
        <f>IF(J434="Attribute",
   TEXT(
      IF(COUNTIFS($C$2:C434, C434, $K$2:K434, K434)&gt;1,
         COUNTIFS($C$2:C434, C434, $H$2:H434, H434, $J$2:J434, "Attribute") - 1,
         COUNTIFS($C$2:C434, C434, $H$2:H434, H434, $J$2:J434, "Attribute")
      ),
   "00") &amp;
   IF(COUNTIFS($C$2:C434, C434, $K$2:K434, K434)&gt;1,
      "." &amp; COUNTIFS($C$2:C434, C434, $K$2:K434, K434) - 1,
      ""
   ),
"")</f>
        <v>06</v>
      </c>
      <c r="Q434" s="2" t="s">
        <v>3135</v>
      </c>
      <c r="R434" s="2" t="s">
        <v>2236</v>
      </c>
      <c r="S434" s="2" t="s">
        <v>2170</v>
      </c>
      <c r="U434" s="2" t="s">
        <v>2236</v>
      </c>
      <c r="V434" s="2" t="s">
        <v>2236</v>
      </c>
      <c r="W434" s="2" t="s">
        <v>5720</v>
      </c>
      <c r="Z434" s="2" t="s">
        <v>2236</v>
      </c>
      <c r="AA434" s="2" t="s">
        <v>7640</v>
      </c>
      <c r="AB434" s="2" t="s">
        <v>7640</v>
      </c>
      <c r="AC434" s="2" t="s">
        <v>2640</v>
      </c>
      <c r="AD434" s="2" t="s">
        <v>6731</v>
      </c>
      <c r="AE434" s="2" t="s">
        <v>7425</v>
      </c>
      <c r="AF434" s="2" t="s">
        <v>7641</v>
      </c>
      <c r="AG434" s="2" t="s">
        <v>6196</v>
      </c>
      <c r="AH434" s="2" t="s">
        <v>6196</v>
      </c>
      <c r="AI434" s="2" t="s">
        <v>6762</v>
      </c>
      <c r="AJ434" s="2" t="s">
        <v>7642</v>
      </c>
      <c r="AK434" s="2" t="s">
        <v>2236</v>
      </c>
      <c r="AL434" s="2" t="s">
        <v>2236</v>
      </c>
      <c r="AM434" s="2" t="s">
        <v>6196</v>
      </c>
    </row>
    <row r="435" spans="1:39" ht="15.95" hidden="1">
      <c r="C435" s="84">
        <v>120</v>
      </c>
      <c r="D435" s="2" t="s">
        <v>7643</v>
      </c>
      <c r="E435" s="2" t="s">
        <v>5965</v>
      </c>
      <c r="F435" s="1" t="s">
        <v>3125</v>
      </c>
      <c r="G435" s="2" t="str">
        <f t="shared" si="38"/>
        <v>2021</v>
      </c>
      <c r="H435" s="1" t="s">
        <v>2236</v>
      </c>
      <c r="I435" s="85" t="s">
        <v>6600</v>
      </c>
      <c r="J435" s="85" t="s">
        <v>6218</v>
      </c>
      <c r="K435" s="2" t="s">
        <v>3143</v>
      </c>
      <c r="L435" s="2" t="str">
        <f>IF(J435="Domain", TEXT(COUNTIF($J$2:J435, "Domain"), "00"), "")</f>
        <v>58</v>
      </c>
      <c r="M435" s="2" t="str">
        <f>IF(J435="Sub-domain", "SD" &amp; TEXT(COUNTIF($J$2:J435, "Sub-domain"), "00"), "")</f>
        <v/>
      </c>
      <c r="N435" s="2" t="str">
        <f t="shared" si="37"/>
        <v/>
      </c>
      <c r="O435" s="2" t="str">
        <f>IF(J435="Domain",
   TEXT(
     COUNTIFS($J$2:J435, "Domain", $C$2:C435, C435),
   "00"),
"")</f>
        <v>04</v>
      </c>
      <c r="P435" s="2" t="str">
        <f>IF(J435="Attribute",
   TEXT(
      IF(COUNTIFS($C$2:C435, C435, $K$2:K435, K435)&gt;1,
         COUNTIFS($C$2:C435, C435, $H$2:H435, H435, $J$2:J435, "Attribute") - 1,
         COUNTIFS($C$2:C435, C435, $H$2:H435, H435, $J$2:J435, "Attribute")
      ),
   "00") &amp;
   IF(COUNTIFS($C$2:C435, C435, $K$2:K435, K435)&gt;1,
      "." &amp; COUNTIFS($C$2:C435, C435, $K$2:K435, K435) - 1,
      ""
   ),
"")</f>
        <v/>
      </c>
      <c r="Q435" s="2" t="s">
        <v>3144</v>
      </c>
      <c r="R435" s="2" t="s">
        <v>3144</v>
      </c>
      <c r="S435" s="22"/>
      <c r="T435" s="22" t="s">
        <v>3145</v>
      </c>
      <c r="AA435" s="2" t="s">
        <v>6601</v>
      </c>
      <c r="AL435" s="2"/>
      <c r="AM435" s="2"/>
    </row>
    <row r="436" spans="1:39" ht="15.95" hidden="1" customHeight="1">
      <c r="A436" s="2">
        <v>582</v>
      </c>
      <c r="B436" s="2">
        <f t="shared" ref="B436:B441" si="40">COUNTIF(Q436:W436,"&lt;&gt;N/A")</f>
        <v>4</v>
      </c>
      <c r="C436" s="2">
        <v>1353</v>
      </c>
      <c r="D436" s="2" t="s">
        <v>7644</v>
      </c>
      <c r="E436" s="2" t="s">
        <v>5733</v>
      </c>
      <c r="F436" s="2" t="s">
        <v>2652</v>
      </c>
      <c r="G436" s="2" t="str">
        <f t="shared" si="38"/>
        <v>2013</v>
      </c>
      <c r="H436" s="2" t="s">
        <v>2661</v>
      </c>
      <c r="I436" s="2" t="s">
        <v>6794</v>
      </c>
      <c r="J436" s="2" t="s">
        <v>6238</v>
      </c>
      <c r="K436" s="2" t="s">
        <v>7645</v>
      </c>
      <c r="L436" s="2" t="str">
        <f>IF(J436="Domain", TEXT(COUNTIF($J$2:J436, "Domain"), "00"), "")</f>
        <v/>
      </c>
      <c r="M436" s="2" t="str">
        <f>IF(J436="Sub-domain", "SD" &amp; TEXT(COUNTIF($J$2:J436, "Sub-domain"), "00"), "")</f>
        <v/>
      </c>
      <c r="N436" s="2" t="e">
        <f t="shared" si="37"/>
        <v>#N/A</v>
      </c>
      <c r="O436" s="2" t="str">
        <f>IF(J436="Domain",
   TEXT(
     COUNTIFS($J$2:J436, "Domain", $C$2:C436, C436),
   "00"),
"")</f>
        <v/>
      </c>
      <c r="P436" s="2" t="str">
        <f>IF(J436="Attribute",
   TEXT(
      IF(COUNTIFS($C$2:C436, C436, $K$2:K436, K436)&gt;1,
         COUNTIFS($C$2:C436, C436, $H$2:H436, H436, $J$2:J436, "Attribute") - 1,
         COUNTIFS($C$2:C436, C436, $H$2:H436, H436, $J$2:J436, "Attribute")
      ),
   "00") &amp;
   IF(COUNTIFS($C$2:C436, C436, $K$2:K436, K436)&gt;1,
      "." &amp; COUNTIFS($C$2:C436, C436, $K$2:K436, K436) - 1,
      ""
   ),
"")</f>
        <v>08</v>
      </c>
      <c r="Q436" s="2" t="s">
        <v>2687</v>
      </c>
      <c r="R436" s="2" t="s">
        <v>2687</v>
      </c>
      <c r="S436" s="2" t="s">
        <v>2170</v>
      </c>
      <c r="U436" s="2" t="s">
        <v>2236</v>
      </c>
      <c r="V436" s="2" t="s">
        <v>2236</v>
      </c>
      <c r="W436" s="2" t="s">
        <v>2236</v>
      </c>
      <c r="Z436" s="2" t="s">
        <v>2236</v>
      </c>
      <c r="AA436" s="2" t="s">
        <v>7640</v>
      </c>
      <c r="AB436" s="2" t="s">
        <v>7640</v>
      </c>
      <c r="AC436" s="2" t="s">
        <v>2640</v>
      </c>
      <c r="AD436" s="2" t="s">
        <v>6731</v>
      </c>
      <c r="AE436" s="2" t="s">
        <v>7425</v>
      </c>
      <c r="AF436" s="2" t="s">
        <v>7641</v>
      </c>
      <c r="AG436" s="2" t="s">
        <v>6196</v>
      </c>
      <c r="AH436" s="2" t="s">
        <v>6196</v>
      </c>
      <c r="AI436" s="2" t="s">
        <v>6762</v>
      </c>
      <c r="AJ436" s="2" t="s">
        <v>7642</v>
      </c>
      <c r="AK436" s="2" t="s">
        <v>2236</v>
      </c>
      <c r="AL436" s="2" t="s">
        <v>2236</v>
      </c>
      <c r="AM436" s="2" t="s">
        <v>6196</v>
      </c>
    </row>
    <row r="437" spans="1:39" ht="15.95" hidden="1" customHeight="1">
      <c r="A437" s="2">
        <v>474</v>
      </c>
      <c r="B437" s="2">
        <f t="shared" si="40"/>
        <v>4</v>
      </c>
      <c r="C437" s="2">
        <v>1113</v>
      </c>
      <c r="D437" s="2" t="s">
        <v>7646</v>
      </c>
      <c r="E437" s="2" t="s">
        <v>5478</v>
      </c>
      <c r="F437" s="2" t="s">
        <v>2554</v>
      </c>
      <c r="G437" s="2" t="str">
        <f t="shared" si="38"/>
        <v>2015</v>
      </c>
      <c r="H437" s="2" t="s">
        <v>2640</v>
      </c>
      <c r="I437" s="2" t="s">
        <v>6714</v>
      </c>
      <c r="J437" s="2" t="s">
        <v>6238</v>
      </c>
      <c r="K437" s="2" t="s">
        <v>7645</v>
      </c>
      <c r="L437" s="2" t="str">
        <f>IF(J437="Domain", TEXT(COUNTIF($J$2:J437, "Domain"), "00"), "")</f>
        <v/>
      </c>
      <c r="M437" s="2" t="str">
        <f>IF(J437="Sub-domain", "SD" &amp; TEXT(COUNTIF($J$2:J437, "Sub-domain"), "00"), "")</f>
        <v/>
      </c>
      <c r="N437" s="2" t="e">
        <f t="shared" si="37"/>
        <v>#N/A</v>
      </c>
      <c r="O437" s="2" t="str">
        <f>IF(J437="Domain",
   TEXT(
     COUNTIFS($J$2:J437, "Domain", $C$2:C437, C437),
   "00"),
"")</f>
        <v/>
      </c>
      <c r="P437" s="2" t="str">
        <f>IF(J437="Attribute",
   TEXT(
      IF(COUNTIFS($C$2:C437, C437, $K$2:K437, K437)&gt;1,
         COUNTIFS($C$2:C437, C437, $H$2:H437, H437, $J$2:J437, "Attribute") - 1,
         COUNTIFS($C$2:C437, C437, $H$2:H437, H437, $J$2:J437, "Attribute")
      ),
   "00") &amp;
   IF(COUNTIFS($C$2:C437, C437, $K$2:K437, K437)&gt;1,
      "." &amp; COUNTIFS($C$2:C437, C437, $K$2:K437, K437) - 1,
      ""
   ),
"")</f>
        <v>03</v>
      </c>
      <c r="Q437" s="2" t="s">
        <v>2648</v>
      </c>
      <c r="R437" s="2" t="s">
        <v>2648</v>
      </c>
      <c r="S437" s="2" t="s">
        <v>2170</v>
      </c>
      <c r="U437" s="2" t="s">
        <v>2236</v>
      </c>
      <c r="V437" s="2" t="s">
        <v>2236</v>
      </c>
      <c r="W437" s="2" t="s">
        <v>2236</v>
      </c>
      <c r="Z437" s="2" t="s">
        <v>2236</v>
      </c>
      <c r="AA437" s="2" t="s">
        <v>7640</v>
      </c>
      <c r="AB437" s="2" t="s">
        <v>7640</v>
      </c>
      <c r="AC437" s="2" t="s">
        <v>2640</v>
      </c>
      <c r="AD437" s="2" t="s">
        <v>6731</v>
      </c>
      <c r="AE437" s="2" t="s">
        <v>7425</v>
      </c>
      <c r="AF437" s="2" t="s">
        <v>7641</v>
      </c>
      <c r="AG437" s="2" t="s">
        <v>6196</v>
      </c>
      <c r="AH437" s="2" t="s">
        <v>6196</v>
      </c>
      <c r="AI437" s="2" t="s">
        <v>6762</v>
      </c>
      <c r="AJ437" s="2" t="s">
        <v>7642</v>
      </c>
      <c r="AK437" s="2" t="s">
        <v>2236</v>
      </c>
      <c r="AL437" s="2" t="s">
        <v>2236</v>
      </c>
      <c r="AM437" s="2" t="s">
        <v>6196</v>
      </c>
    </row>
    <row r="438" spans="1:39" ht="15.95" hidden="1">
      <c r="A438" s="2">
        <v>585</v>
      </c>
      <c r="B438" s="2">
        <f t="shared" si="40"/>
        <v>5</v>
      </c>
      <c r="C438" s="2">
        <v>1170</v>
      </c>
      <c r="D438" s="2" t="s">
        <v>7647</v>
      </c>
      <c r="E438" s="2" t="s">
        <v>5589</v>
      </c>
      <c r="F438" s="2" t="s">
        <v>2227</v>
      </c>
      <c r="G438" s="2" t="str">
        <f t="shared" si="38"/>
        <v>2015</v>
      </c>
      <c r="H438" s="2" t="s">
        <v>2236</v>
      </c>
      <c r="I438" s="2" t="s">
        <v>6794</v>
      </c>
      <c r="J438" s="2" t="s">
        <v>6238</v>
      </c>
      <c r="K438" s="2" t="s">
        <v>7645</v>
      </c>
      <c r="L438" s="2" t="str">
        <f>IF(J438="Domain", TEXT(COUNTIF($J$2:J438, "Domain"), "00"), "")</f>
        <v/>
      </c>
      <c r="M438" s="2" t="str">
        <f>IF(J438="Sub-domain", "SD" &amp; TEXT(COUNTIF($J$2:J438, "Sub-domain"), "00"), "")</f>
        <v/>
      </c>
      <c r="N438" s="2" t="e">
        <f t="shared" si="37"/>
        <v>#N/A</v>
      </c>
      <c r="O438" s="2" t="str">
        <f>IF(J438="Domain",
   TEXT(
     COUNTIFS($J$2:J438, "Domain", $C$2:C438, C438),
   "00"),
"")</f>
        <v/>
      </c>
      <c r="P438" s="2" t="str">
        <f>IF(J438="Attribute",
   TEXT(
      IF(COUNTIFS($C$2:C438, C438, $K$2:K438, K438)&gt;1,
         COUNTIFS($C$2:C438, C438, $H$2:H438, H438, $J$2:J438, "Attribute") - 1,
         COUNTIFS($C$2:C438, C438, $H$2:H438, H438, $J$2:J438, "Attribute")
      ),
   "00") &amp;
   IF(COUNTIFS($C$2:C438, C438, $K$2:K438, K438)&gt;1,
      "." &amp; COUNTIFS($C$2:C438, C438, $K$2:K438, K438) - 1,
      ""
   ),
"")</f>
        <v>14</v>
      </c>
      <c r="Q438" s="2" t="s">
        <v>2303</v>
      </c>
      <c r="R438" s="2" t="s">
        <v>2303</v>
      </c>
      <c r="S438" s="2" t="s">
        <v>2170</v>
      </c>
      <c r="U438" s="2" t="s">
        <v>2236</v>
      </c>
      <c r="V438" s="2" t="s">
        <v>7648</v>
      </c>
      <c r="W438" s="2" t="s">
        <v>2236</v>
      </c>
      <c r="Z438" s="2" t="s">
        <v>2236</v>
      </c>
      <c r="AA438" s="2" t="s">
        <v>7640</v>
      </c>
      <c r="AB438" s="2" t="s">
        <v>7640</v>
      </c>
      <c r="AC438" s="2" t="s">
        <v>2640</v>
      </c>
      <c r="AD438" s="2" t="s">
        <v>6731</v>
      </c>
      <c r="AE438" s="2" t="s">
        <v>7425</v>
      </c>
      <c r="AF438" s="2" t="s">
        <v>7641</v>
      </c>
      <c r="AG438" s="2" t="s">
        <v>6196</v>
      </c>
      <c r="AH438" s="2" t="s">
        <v>6196</v>
      </c>
      <c r="AI438" s="2" t="s">
        <v>6762</v>
      </c>
      <c r="AJ438" s="2" t="s">
        <v>7642</v>
      </c>
      <c r="AK438" s="2" t="s">
        <v>2236</v>
      </c>
      <c r="AL438" s="2" t="s">
        <v>2236</v>
      </c>
      <c r="AM438" s="2" t="s">
        <v>6196</v>
      </c>
    </row>
    <row r="439" spans="1:39" ht="15.95" hidden="1" customHeight="1">
      <c r="A439" s="2">
        <v>660</v>
      </c>
      <c r="B439" s="2">
        <f t="shared" si="40"/>
        <v>5</v>
      </c>
      <c r="C439" s="2">
        <v>47</v>
      </c>
      <c r="D439" s="2" t="s">
        <v>7649</v>
      </c>
      <c r="E439" s="2" t="s">
        <v>5928</v>
      </c>
      <c r="F439" s="2" t="s">
        <v>2885</v>
      </c>
      <c r="G439" s="2" t="str">
        <f t="shared" si="38"/>
        <v>2023</v>
      </c>
      <c r="H439" s="2" t="s">
        <v>6593</v>
      </c>
      <c r="I439" s="2" t="s">
        <v>6912</v>
      </c>
      <c r="J439" s="2" t="s">
        <v>6238</v>
      </c>
      <c r="K439" s="2" t="s">
        <v>2946</v>
      </c>
      <c r="L439" s="2" t="str">
        <f>IF(J439="Domain", TEXT(COUNTIF($J$2:J439, "Domain"), "00"), "")</f>
        <v/>
      </c>
      <c r="M439" s="2" t="str">
        <f>IF(J439="Sub-domain", "SD" &amp; TEXT(COUNTIF($J$2:J439, "Sub-domain"), "00"), "")</f>
        <v/>
      </c>
      <c r="N439" s="2" t="e">
        <f t="shared" si="37"/>
        <v>#N/A</v>
      </c>
      <c r="O439" s="2" t="str">
        <f>IF(J439="Domain",
   TEXT(
     COUNTIFS($J$2:J439, "Domain", $C$2:C439, C439),
   "00"),
"")</f>
        <v/>
      </c>
      <c r="P439" s="2" t="str">
        <f>IF(J439="Attribute",
   TEXT(
      IF(COUNTIFS($C$2:C439, C439, $K$2:K439, K439)&gt;1,
         COUNTIFS($C$2:C439, C439, $H$2:H439, H439, $J$2:J439, "Attribute") - 1,
         COUNTIFS($C$2:C439, C439, $H$2:H439, H439, $J$2:J439, "Attribute")
      ),
   "00") &amp;
   IF(COUNTIFS($C$2:C439, C439, $K$2:K439, K439)&gt;1,
      "." &amp; COUNTIFS($C$2:C439, C439, $K$2:K439, K439) - 1,
      ""
   ),
"")</f>
        <v>17</v>
      </c>
      <c r="Q439" s="2" t="s">
        <v>7650</v>
      </c>
      <c r="R439" s="2" t="s">
        <v>7650</v>
      </c>
      <c r="S439" s="2" t="s">
        <v>2170</v>
      </c>
      <c r="U439" s="2" t="s">
        <v>2236</v>
      </c>
      <c r="V439" s="2" t="s">
        <v>2236</v>
      </c>
      <c r="W439" s="2" t="s">
        <v>2948</v>
      </c>
      <c r="Z439" s="2" t="s">
        <v>6196</v>
      </c>
      <c r="AA439" s="2" t="s">
        <v>7640</v>
      </c>
      <c r="AB439" s="2" t="s">
        <v>7640</v>
      </c>
      <c r="AC439" s="2" t="s">
        <v>2640</v>
      </c>
      <c r="AD439" s="2" t="s">
        <v>6731</v>
      </c>
      <c r="AE439" s="2" t="s">
        <v>7425</v>
      </c>
      <c r="AF439" s="2" t="s">
        <v>6892</v>
      </c>
      <c r="AG439" s="2" t="s">
        <v>2946</v>
      </c>
      <c r="AH439" s="2" t="s">
        <v>6196</v>
      </c>
      <c r="AI439" s="2" t="s">
        <v>6762</v>
      </c>
      <c r="AJ439" s="2" t="s">
        <v>6893</v>
      </c>
      <c r="AK439" s="2" t="s">
        <v>2236</v>
      </c>
      <c r="AL439" s="2" t="s">
        <v>2946</v>
      </c>
      <c r="AM439" s="2" t="s">
        <v>6894</v>
      </c>
    </row>
    <row r="440" spans="1:39" ht="15.95" hidden="1">
      <c r="A440" s="2">
        <v>672</v>
      </c>
      <c r="B440" s="2">
        <f t="shared" si="40"/>
        <v>4</v>
      </c>
      <c r="C440" s="2">
        <v>1531</v>
      </c>
      <c r="D440" s="2" t="s">
        <v>7651</v>
      </c>
      <c r="E440" s="2" t="s">
        <v>5517</v>
      </c>
      <c r="F440" s="2" t="s">
        <v>2701</v>
      </c>
      <c r="G440" s="2" t="str">
        <f t="shared" si="38"/>
        <v>2012</v>
      </c>
      <c r="H440" s="2" t="s">
        <v>2726</v>
      </c>
      <c r="I440" s="2" t="s">
        <v>6902</v>
      </c>
      <c r="J440" s="2" t="s">
        <v>6238</v>
      </c>
      <c r="K440" s="2" t="s">
        <v>7652</v>
      </c>
      <c r="L440" s="2" t="str">
        <f>IF(J440="Domain", TEXT(COUNTIF($J$2:J440, "Domain"), "00"), "")</f>
        <v/>
      </c>
      <c r="M440" s="2" t="str">
        <f>IF(J440="Sub-domain", "SD" &amp; TEXT(COUNTIF($J$2:J440, "Sub-domain"), "00"), "")</f>
        <v/>
      </c>
      <c r="N440" s="2" t="e">
        <f t="shared" si="37"/>
        <v>#N/A</v>
      </c>
      <c r="O440" s="2" t="str">
        <f>IF(J440="Domain",
   TEXT(
     COUNTIFS($J$2:J440, "Domain", $C$2:C440, C440),
   "00"),
"")</f>
        <v/>
      </c>
      <c r="P440" s="2" t="str">
        <f>IF(J440="Attribute",
   TEXT(
      IF(COUNTIFS($C$2:C440, C440, $K$2:K440, K440)&gt;1,
         COUNTIFS($C$2:C440, C440, $H$2:H440, H440, $J$2:J440, "Attribute") - 1,
         COUNTIFS($C$2:C440, C440, $H$2:H440, H440, $J$2:J440, "Attribute")
      ),
   "00") &amp;
   IF(COUNTIFS($C$2:C440, C440, $K$2:K440, K440)&gt;1,
      "." &amp; COUNTIFS($C$2:C440, C440, $K$2:K440, K440) - 1,
      ""
   ),
"")</f>
        <v>05</v>
      </c>
      <c r="Q440" s="2" t="s">
        <v>5542</v>
      </c>
      <c r="R440" s="2" t="s">
        <v>5542</v>
      </c>
      <c r="S440" s="2" t="s">
        <v>2170</v>
      </c>
      <c r="U440" s="2" t="s">
        <v>2236</v>
      </c>
      <c r="V440" s="2" t="s">
        <v>2236</v>
      </c>
      <c r="W440" s="2" t="s">
        <v>2236</v>
      </c>
      <c r="Z440" s="2" t="s">
        <v>2236</v>
      </c>
      <c r="AA440" s="2" t="s">
        <v>6567</v>
      </c>
      <c r="AB440" s="2" t="s">
        <v>6567</v>
      </c>
      <c r="AC440" s="2" t="s">
        <v>2634</v>
      </c>
      <c r="AD440" s="2" t="s">
        <v>6853</v>
      </c>
      <c r="AE440" s="2" t="s">
        <v>6568</v>
      </c>
      <c r="AF440" s="2" t="s">
        <v>6567</v>
      </c>
      <c r="AG440" s="2" t="s">
        <v>7653</v>
      </c>
      <c r="AH440" s="2" t="s">
        <v>6196</v>
      </c>
      <c r="AI440" s="2" t="s">
        <v>6214</v>
      </c>
      <c r="AJ440" s="2" t="s">
        <v>2601</v>
      </c>
      <c r="AK440" s="2" t="s">
        <v>2236</v>
      </c>
      <c r="AL440" s="2" t="s">
        <v>7653</v>
      </c>
      <c r="AM440" s="2" t="s">
        <v>6196</v>
      </c>
    </row>
    <row r="441" spans="1:39" ht="15.95" hidden="1">
      <c r="A441" s="2">
        <v>723</v>
      </c>
      <c r="B441" s="2">
        <f t="shared" si="40"/>
        <v>4</v>
      </c>
      <c r="C441" s="2">
        <v>1531</v>
      </c>
      <c r="D441" s="2" t="s">
        <v>7654</v>
      </c>
      <c r="E441" s="2" t="s">
        <v>5517</v>
      </c>
      <c r="F441" s="2" t="s">
        <v>2701</v>
      </c>
      <c r="G441" s="2" t="str">
        <f t="shared" si="38"/>
        <v>2012</v>
      </c>
      <c r="H441" s="2" t="s">
        <v>2729</v>
      </c>
      <c r="I441" s="2" t="s">
        <v>7576</v>
      </c>
      <c r="J441" s="2" t="s">
        <v>6238</v>
      </c>
      <c r="K441" s="2" t="s">
        <v>7652</v>
      </c>
      <c r="L441" s="2" t="str">
        <f>IF(J441="Domain", TEXT(COUNTIF($J$2:J441, "Domain"), "00"), "")</f>
        <v/>
      </c>
      <c r="M441" s="2" t="str">
        <f>IF(J441="Sub-domain", "SD" &amp; TEXT(COUNTIF($J$2:J441, "Sub-domain"), "00"), "")</f>
        <v/>
      </c>
      <c r="N441" s="2" t="e">
        <f t="shared" si="37"/>
        <v>#N/A</v>
      </c>
      <c r="O441" s="2" t="str">
        <f>IF(J441="Domain",
   TEXT(
     COUNTIFS($J$2:J441, "Domain", $C$2:C441, C441),
   "00"),
"")</f>
        <v/>
      </c>
      <c r="P441" s="2" t="str">
        <f>IF(J441="Attribute",
   TEXT(
      IF(COUNTIFS($C$2:C441, C441, $K$2:K441, K441)&gt;1,
         COUNTIFS($C$2:C441, C441, $H$2:H441, H441, $J$2:J441, "Attribute") - 1,
         COUNTIFS($C$2:C441, C441, $H$2:H441, H441, $J$2:J441, "Attribute")
      ),
   "00") &amp;
   IF(COUNTIFS($C$2:C441, C441, $K$2:K441, K441)&gt;1,
      "." &amp; COUNTIFS($C$2:C441, C441, $K$2:K441, K441) - 1,
      ""
   ),
"")</f>
        <v>04.1</v>
      </c>
      <c r="Q441" s="2" t="s">
        <v>5551</v>
      </c>
      <c r="R441" s="2" t="s">
        <v>5551</v>
      </c>
      <c r="S441" s="2" t="s">
        <v>2170</v>
      </c>
      <c r="U441" s="2" t="s">
        <v>2236</v>
      </c>
      <c r="V441" s="2" t="s">
        <v>2236</v>
      </c>
      <c r="W441" s="2" t="s">
        <v>2236</v>
      </c>
      <c r="Z441" s="2" t="s">
        <v>2236</v>
      </c>
      <c r="AA441" s="2" t="s">
        <v>6567</v>
      </c>
      <c r="AB441" s="2" t="s">
        <v>6567</v>
      </c>
      <c r="AC441" s="2" t="s">
        <v>2634</v>
      </c>
      <c r="AD441" s="2" t="s">
        <v>6853</v>
      </c>
      <c r="AE441" s="2" t="s">
        <v>6568</v>
      </c>
      <c r="AF441" s="2" t="s">
        <v>6567</v>
      </c>
      <c r="AG441" s="2" t="s">
        <v>7655</v>
      </c>
      <c r="AH441" s="2" t="s">
        <v>6196</v>
      </c>
      <c r="AI441" s="2" t="s">
        <v>6214</v>
      </c>
      <c r="AJ441" s="2" t="s">
        <v>2601</v>
      </c>
      <c r="AK441" s="2" t="s">
        <v>2236</v>
      </c>
      <c r="AL441" s="2" t="s">
        <v>7656</v>
      </c>
      <c r="AM441" s="2" t="s">
        <v>6196</v>
      </c>
    </row>
    <row r="442" spans="1:39" ht="15.95" hidden="1">
      <c r="C442" s="84">
        <v>189</v>
      </c>
      <c r="D442" s="2" t="s">
        <v>7657</v>
      </c>
      <c r="E442" s="2" t="s">
        <v>5994</v>
      </c>
      <c r="F442" s="1" t="s">
        <v>3182</v>
      </c>
      <c r="G442" s="2" t="str">
        <f t="shared" si="38"/>
        <v>2022</v>
      </c>
      <c r="H442" s="2" t="s">
        <v>6996</v>
      </c>
      <c r="I442" s="85" t="s">
        <v>7658</v>
      </c>
      <c r="J442" s="85" t="s">
        <v>6227</v>
      </c>
      <c r="K442" s="2" t="s">
        <v>7659</v>
      </c>
      <c r="L442" s="2" t="str">
        <f>IF(J442="Domain", TEXT(COUNTIF($J$2:J442, "Domain"), "00"), "")</f>
        <v/>
      </c>
      <c r="M442" s="2" t="str">
        <f>IF(J442="Sub-domain", "SD" &amp; TEXT(COUNTIF($J$2:J442, "Sub-domain"), "00"), "")</f>
        <v/>
      </c>
      <c r="N442" s="2" t="str">
        <f t="shared" si="37"/>
        <v/>
      </c>
      <c r="O442" s="2" t="str">
        <f>IF(J442="Domain",
   TEXT(
     COUNTIFS($J$2:J442, "Domain", $C$2:C442, C442),
   "00"),
"")</f>
        <v/>
      </c>
      <c r="P442" s="2" t="str">
        <f>IF(J442="Attribute",
   TEXT(
      IF(COUNTIFS($C$2:C442, C442, $K$2:K442, K442)&gt;1,
         COUNTIFS($C$2:C442, C442, $H$2:H442, H442, $J$2:J442, "Attribute") - 1,
         COUNTIFS($C$2:C442, C442, $H$2:H442, H442, $J$2:J442, "Attribute")
      ),
   "00") &amp;
   IF(COUNTIFS($C$2:C442, C442, $K$2:K442, K442)&gt;1,
      "." &amp; COUNTIFS($C$2:C442, C442, $K$2:K442, K442) - 1,
      ""
   ),
"")</f>
        <v/>
      </c>
      <c r="Q442" s="2" t="s">
        <v>7660</v>
      </c>
      <c r="R442" s="2" t="s">
        <v>7660</v>
      </c>
      <c r="S442" s="22"/>
      <c r="T442" s="22"/>
      <c r="AA442" s="2" t="s">
        <v>6601</v>
      </c>
      <c r="AL442" s="2"/>
      <c r="AM442" s="2"/>
    </row>
    <row r="443" spans="1:39" ht="15.95" hidden="1" customHeight="1">
      <c r="A443" s="2">
        <v>389</v>
      </c>
      <c r="B443" s="2">
        <f t="shared" ref="B443:B449" si="41">COUNTIF(Q443:W443,"&lt;&gt;N/A")</f>
        <v>5</v>
      </c>
      <c r="C443" s="2">
        <v>189</v>
      </c>
      <c r="D443" s="25" t="s">
        <v>7661</v>
      </c>
      <c r="E443" s="2" t="s">
        <v>5994</v>
      </c>
      <c r="F443" s="2" t="s">
        <v>3182</v>
      </c>
      <c r="G443" s="2" t="str">
        <f t="shared" si="38"/>
        <v>2022</v>
      </c>
      <c r="H443" s="2" t="s">
        <v>6996</v>
      </c>
      <c r="I443" s="2" t="s">
        <v>6740</v>
      </c>
      <c r="J443" s="2" t="s">
        <v>6238</v>
      </c>
      <c r="K443" s="2" t="s">
        <v>7662</v>
      </c>
      <c r="L443" s="2" t="str">
        <f>IF(J443="Domain", TEXT(COUNTIF($J$2:J443, "Domain"), "00"), "")</f>
        <v/>
      </c>
      <c r="M443" s="2" t="str">
        <f>IF(J443="Sub-domain", "SD" &amp; TEXT(COUNTIF($J$2:J443, "Sub-domain"), "00"), "")</f>
        <v/>
      </c>
      <c r="N443" s="2" t="e">
        <f t="shared" si="37"/>
        <v>#N/A</v>
      </c>
      <c r="O443" s="2" t="str">
        <f>IF(J443="Domain",
   TEXT(
     COUNTIFS($J$2:J443, "Domain", $C$2:C443, C443),
   "00"),
"")</f>
        <v/>
      </c>
      <c r="P443" s="2" t="str">
        <f>IF(J443="Attribute",
   TEXT(
      IF(COUNTIFS($C$2:C443, C443, $K$2:K443, K443)&gt;1,
         COUNTIFS($C$2:C443, C443, $H$2:H443, H443, $J$2:J443, "Attribute") - 1,
         COUNTIFS($C$2:C443, C443, $H$2:H443, H443, $J$2:J443, "Attribute")
      ),
   "00") &amp;
   IF(COUNTIFS($C$2:C443, C443, $K$2:K443, K443)&gt;1,
      "." &amp; COUNTIFS($C$2:C443, C443, $K$2:K443, K443) - 1,
      ""
   ),
"")</f>
        <v>02</v>
      </c>
      <c r="Q443" s="2" t="s">
        <v>3248</v>
      </c>
      <c r="R443" s="2" t="s">
        <v>3248</v>
      </c>
      <c r="S443" s="2" t="s">
        <v>2170</v>
      </c>
      <c r="U443" s="2" t="s">
        <v>2236</v>
      </c>
      <c r="V443" s="2" t="s">
        <v>2236</v>
      </c>
      <c r="W443" s="2" t="s">
        <v>7663</v>
      </c>
      <c r="Z443" s="2" t="s">
        <v>2236</v>
      </c>
      <c r="AA443" s="2" t="s">
        <v>6888</v>
      </c>
      <c r="AB443" s="2" t="s">
        <v>6888</v>
      </c>
      <c r="AC443" s="2" t="s">
        <v>6196</v>
      </c>
      <c r="AD443" s="2" t="s">
        <v>6196</v>
      </c>
      <c r="AE443" s="2" t="s">
        <v>7662</v>
      </c>
      <c r="AF443" s="2" t="s">
        <v>6780</v>
      </c>
      <c r="AG443" s="2" t="s">
        <v>6196</v>
      </c>
      <c r="AH443" s="2" t="s">
        <v>6196</v>
      </c>
      <c r="AI443" s="2" t="s">
        <v>6762</v>
      </c>
      <c r="AJ443" s="2" t="s">
        <v>6781</v>
      </c>
      <c r="AK443" s="2" t="s">
        <v>6782</v>
      </c>
      <c r="AL443" s="2" t="s">
        <v>7664</v>
      </c>
      <c r="AM443" s="2" t="s">
        <v>6196</v>
      </c>
    </row>
    <row r="444" spans="1:39" ht="15.95" hidden="1" customHeight="1">
      <c r="A444" s="2">
        <v>137</v>
      </c>
      <c r="B444" s="2">
        <f t="shared" si="41"/>
        <v>4</v>
      </c>
      <c r="C444" s="2">
        <v>1543</v>
      </c>
      <c r="D444" s="2" t="s">
        <v>7665</v>
      </c>
      <c r="E444" s="2" t="s">
        <v>5582</v>
      </c>
      <c r="F444" s="2" t="s">
        <v>2786</v>
      </c>
      <c r="G444" s="2" t="str">
        <f t="shared" si="38"/>
        <v>2012</v>
      </c>
      <c r="H444" s="2" t="s">
        <v>2236</v>
      </c>
      <c r="I444" s="2" t="s">
        <v>7666</v>
      </c>
      <c r="J444" s="2" t="s">
        <v>6238</v>
      </c>
      <c r="K444" s="2" t="s">
        <v>7666</v>
      </c>
      <c r="L444" s="2" t="str">
        <f>IF(J444="Domain", TEXT(COUNTIF($J$2:J444, "Domain"), "00"), "")</f>
        <v/>
      </c>
      <c r="M444" s="2" t="str">
        <f>IF(J444="Sub-domain", "SD" &amp; TEXT(COUNTIF($J$2:J444, "Sub-domain"), "00"), "")</f>
        <v/>
      </c>
      <c r="N444" s="2" t="e">
        <f t="shared" si="37"/>
        <v>#N/A</v>
      </c>
      <c r="O444" s="2" t="str">
        <f>IF(J444="Domain",
   TEXT(
     COUNTIFS($J$2:J444, "Domain", $C$2:C444, C444),
   "00"),
"")</f>
        <v/>
      </c>
      <c r="P444" s="2" t="str">
        <f>IF(J444="Attribute",
   TEXT(
      IF(COUNTIFS($C$2:C444, C444, $K$2:K444, K444)&gt;1,
         COUNTIFS($C$2:C444, C444, $H$2:H444, H444, $J$2:J444, "Attribute") - 1,
         COUNTIFS($C$2:C444, C444, $H$2:H444, H444, $J$2:J444, "Attribute")
      ),
   "00") &amp;
   IF(COUNTIFS($C$2:C444, C444, $K$2:K444, K444)&gt;1,
      "." &amp; COUNTIFS($C$2:C444, C444, $K$2:K444, K444) - 1,
      ""
   ),
"")</f>
        <v>11</v>
      </c>
      <c r="Q444" s="2" t="s">
        <v>5584</v>
      </c>
      <c r="R444" s="2" t="s">
        <v>5584</v>
      </c>
      <c r="S444" s="2" t="s">
        <v>2170</v>
      </c>
      <c r="U444" s="2" t="s">
        <v>2236</v>
      </c>
      <c r="V444" s="2" t="s">
        <v>2236</v>
      </c>
      <c r="W444" s="2" t="s">
        <v>2236</v>
      </c>
      <c r="Z444" s="2" t="s">
        <v>2236</v>
      </c>
      <c r="AA444" s="2" t="s">
        <v>7667</v>
      </c>
      <c r="AC444" s="2" t="s">
        <v>2634</v>
      </c>
      <c r="AD444" s="2" t="s">
        <v>6853</v>
      </c>
      <c r="AE444" s="2" t="s">
        <v>7666</v>
      </c>
      <c r="AF444" s="2" t="s">
        <v>7668</v>
      </c>
      <c r="AG444" s="2" t="s">
        <v>6196</v>
      </c>
      <c r="AH444" s="2" t="s">
        <v>6196</v>
      </c>
      <c r="AI444" s="2" t="s">
        <v>6214</v>
      </c>
      <c r="AJ444" s="2" t="s">
        <v>2601</v>
      </c>
      <c r="AK444" s="2" t="s">
        <v>6613</v>
      </c>
      <c r="AL444" s="2" t="s">
        <v>2236</v>
      </c>
      <c r="AM444" s="2" t="s">
        <v>7304</v>
      </c>
    </row>
    <row r="445" spans="1:39" ht="15.95" hidden="1">
      <c r="A445" s="2">
        <v>682</v>
      </c>
      <c r="B445" s="2">
        <f t="shared" si="41"/>
        <v>4</v>
      </c>
      <c r="C445" s="2">
        <v>1531</v>
      </c>
      <c r="D445" s="2" t="s">
        <v>7669</v>
      </c>
      <c r="E445" s="2" t="s">
        <v>5517</v>
      </c>
      <c r="F445" s="2" t="s">
        <v>2701</v>
      </c>
      <c r="G445" s="2" t="str">
        <f t="shared" si="38"/>
        <v>2012</v>
      </c>
      <c r="H445" s="2" t="s">
        <v>2726</v>
      </c>
      <c r="I445" s="2" t="s">
        <v>6594</v>
      </c>
      <c r="J445" s="2" t="s">
        <v>6238</v>
      </c>
      <c r="K445" s="2" t="s">
        <v>7670</v>
      </c>
      <c r="L445" s="2" t="str">
        <f>IF(J445="Domain", TEXT(COUNTIF($J$2:J445, "Domain"), "00"), "")</f>
        <v/>
      </c>
      <c r="M445" s="2" t="str">
        <f>IF(J445="Sub-domain", "SD" &amp; TEXT(COUNTIF($J$2:J445, "Sub-domain"), "00"), "")</f>
        <v/>
      </c>
      <c r="N445" s="2" t="e">
        <f t="shared" si="37"/>
        <v>#N/A</v>
      </c>
      <c r="O445" s="2" t="str">
        <f>IF(J445="Domain",
   TEXT(
     COUNTIFS($J$2:J445, "Domain", $C$2:C445, C445),
   "00"),
"")</f>
        <v/>
      </c>
      <c r="P445" s="2" t="str">
        <f>IF(J445="Attribute",
   TEXT(
      IF(COUNTIFS($C$2:C445, C445, $K$2:K445, K445)&gt;1,
         COUNTIFS($C$2:C445, C445, $H$2:H445, H445, $J$2:J445, "Attribute") - 1,
         COUNTIFS($C$2:C445, C445, $H$2:H445, H445, $J$2:J445, "Attribute")
      ),
   "00") &amp;
   IF(COUNTIFS($C$2:C445, C445, $K$2:K445, K445)&gt;1,
      "." &amp; COUNTIFS($C$2:C445, C445, $K$2:K445, K445) - 1,
      ""
   ),
"")</f>
        <v>06</v>
      </c>
      <c r="Q445" s="2" t="s">
        <v>7671</v>
      </c>
      <c r="R445" s="2" t="s">
        <v>7671</v>
      </c>
      <c r="S445" s="2" t="s">
        <v>2170</v>
      </c>
      <c r="U445" s="2" t="s">
        <v>2236</v>
      </c>
      <c r="V445" s="2" t="s">
        <v>2236</v>
      </c>
      <c r="W445" s="2" t="s">
        <v>2236</v>
      </c>
      <c r="Z445" s="2" t="s">
        <v>2236</v>
      </c>
      <c r="AA445" s="2" t="s">
        <v>7537</v>
      </c>
      <c r="AC445" s="2" t="s">
        <v>2636</v>
      </c>
      <c r="AD445" s="2" t="s">
        <v>4069</v>
      </c>
      <c r="AE445" s="2" t="s">
        <v>7536</v>
      </c>
      <c r="AF445" s="2" t="s">
        <v>7538</v>
      </c>
      <c r="AG445" s="2" t="s">
        <v>7672</v>
      </c>
      <c r="AH445" s="2" t="s">
        <v>6196</v>
      </c>
      <c r="AI445" s="2" t="s">
        <v>6762</v>
      </c>
      <c r="AJ445" s="2" t="s">
        <v>6781</v>
      </c>
      <c r="AK445" s="2" t="s">
        <v>7673</v>
      </c>
      <c r="AL445" s="2" t="s">
        <v>7672</v>
      </c>
      <c r="AM445" s="2" t="s">
        <v>6196</v>
      </c>
    </row>
    <row r="446" spans="1:39" ht="15.95" hidden="1">
      <c r="A446" s="2">
        <v>725</v>
      </c>
      <c r="B446" s="2">
        <f t="shared" si="41"/>
        <v>4</v>
      </c>
      <c r="C446" s="2">
        <v>1531</v>
      </c>
      <c r="D446" s="2" t="s">
        <v>7674</v>
      </c>
      <c r="E446" s="2" t="s">
        <v>5517</v>
      </c>
      <c r="F446" s="2" t="s">
        <v>2701</v>
      </c>
      <c r="G446" s="2" t="str">
        <f t="shared" si="38"/>
        <v>2012</v>
      </c>
      <c r="H446" s="83" t="s">
        <v>2729</v>
      </c>
      <c r="I446" s="2" t="s">
        <v>7617</v>
      </c>
      <c r="J446" s="2" t="s">
        <v>6238</v>
      </c>
      <c r="K446" s="2" t="s">
        <v>7670</v>
      </c>
      <c r="L446" s="2" t="str">
        <f>IF(J446="Domain", TEXT(COUNTIF($J$2:J446, "Domain"), "00"), "")</f>
        <v/>
      </c>
      <c r="M446" s="2" t="str">
        <f>IF(J446="Sub-domain", "SD" &amp; TEXT(COUNTIF($J$2:J446, "Sub-domain"), "00"), "")</f>
        <v/>
      </c>
      <c r="N446" s="2" t="e">
        <f t="shared" si="37"/>
        <v>#N/A</v>
      </c>
      <c r="O446" s="2" t="str">
        <f>IF(J446="Domain",
   TEXT(
     COUNTIFS($J$2:J446, "Domain", $C$2:C446, C446),
   "00"),
"")</f>
        <v/>
      </c>
      <c r="P446" s="2" t="str">
        <f>IF(J446="Attribute",
   TEXT(
      IF(COUNTIFS($C$2:C446, C446, $K$2:K446, K446)&gt;1,
         COUNTIFS($C$2:C446, C446, $H$2:H446, H446, $J$2:J446, "Attribute") - 1,
         COUNTIFS($C$2:C446, C446, $H$2:H446, H446, $J$2:J446, "Attribute")
      ),
   "00") &amp;
   IF(COUNTIFS($C$2:C446, C446, $K$2:K446, K446)&gt;1,
      "." &amp; COUNTIFS($C$2:C446, C446, $K$2:K446, K446) - 1,
      ""
   ),
"")</f>
        <v>05.1</v>
      </c>
      <c r="Q446" s="2" t="s">
        <v>5552</v>
      </c>
      <c r="R446" s="2" t="s">
        <v>5552</v>
      </c>
      <c r="S446" s="2" t="s">
        <v>2170</v>
      </c>
      <c r="U446" s="2" t="s">
        <v>2236</v>
      </c>
      <c r="V446" s="2" t="s">
        <v>2236</v>
      </c>
      <c r="W446" s="2" t="s">
        <v>2236</v>
      </c>
      <c r="Z446" s="2" t="s">
        <v>2236</v>
      </c>
      <c r="AA446" s="2" t="s">
        <v>7537</v>
      </c>
      <c r="AC446" s="2" t="s">
        <v>2636</v>
      </c>
      <c r="AD446" s="2" t="s">
        <v>4069</v>
      </c>
      <c r="AE446" s="2" t="s">
        <v>7536</v>
      </c>
      <c r="AF446" s="2" t="s">
        <v>7538</v>
      </c>
      <c r="AG446" s="2" t="s">
        <v>7675</v>
      </c>
      <c r="AH446" s="2" t="s">
        <v>6196</v>
      </c>
      <c r="AI446" s="2" t="s">
        <v>6762</v>
      </c>
      <c r="AJ446" s="2" t="s">
        <v>6781</v>
      </c>
      <c r="AK446" s="2" t="s">
        <v>7673</v>
      </c>
      <c r="AL446" s="2" t="s">
        <v>7672</v>
      </c>
      <c r="AM446" s="2" t="s">
        <v>6196</v>
      </c>
    </row>
    <row r="447" spans="1:39" ht="15.95" hidden="1">
      <c r="A447" s="2">
        <v>733.2</v>
      </c>
      <c r="B447" s="2">
        <f t="shared" si="41"/>
        <v>6</v>
      </c>
      <c r="C447" s="2">
        <v>914</v>
      </c>
      <c r="D447" s="2" t="s">
        <v>7676</v>
      </c>
      <c r="E447" s="2" t="s">
        <v>5387</v>
      </c>
      <c r="F447" s="2" t="s">
        <v>3557</v>
      </c>
      <c r="G447" s="2" t="str">
        <f t="shared" si="38"/>
        <v>2019</v>
      </c>
      <c r="H447" s="2" t="s">
        <v>2236</v>
      </c>
      <c r="I447" s="2" t="s">
        <v>7316</v>
      </c>
      <c r="J447" s="2" t="s">
        <v>6238</v>
      </c>
      <c r="K447" s="2" t="s">
        <v>7677</v>
      </c>
      <c r="L447" s="2" t="str">
        <f>IF(J447="Domain", TEXT(COUNTIF($J$2:J447, "Domain"), "00"), "")</f>
        <v/>
      </c>
      <c r="M447" s="2" t="str">
        <f>IF(J447="Sub-domain", "SD" &amp; TEXT(COUNTIF($J$2:J447, "Sub-domain"), "00"), "")</f>
        <v/>
      </c>
      <c r="N447" s="2" t="e">
        <f t="shared" si="37"/>
        <v>#N/A</v>
      </c>
      <c r="O447" s="2" t="str">
        <f>IF(J447="Domain",
   TEXT(
     COUNTIFS($J$2:J447, "Domain", $C$2:C447, C447),
   "00"),
"")</f>
        <v/>
      </c>
      <c r="P447" s="2" t="str">
        <f>IF(J447="Attribute",
   TEXT(
      IF(COUNTIFS($C$2:C447, C447, $K$2:K447, K447)&gt;1,
         COUNTIFS($C$2:C447, C447, $H$2:H447, H447, $J$2:J447, "Attribute") - 1,
         COUNTIFS($C$2:C447, C447, $H$2:H447, H447, $J$2:J447, "Attribute")
      ),
   "00") &amp;
   IF(COUNTIFS($C$2:C447, C447, $K$2:K447, K447)&gt;1,
      "." &amp; COUNTIFS($C$2:C447, C447, $K$2:K447, K447) - 1,
      ""
   ),
"")</f>
        <v>01</v>
      </c>
      <c r="Q447" s="2" t="s">
        <v>7678</v>
      </c>
      <c r="R447" s="2" t="s">
        <v>7678</v>
      </c>
      <c r="S447" s="22" t="s">
        <v>7059</v>
      </c>
      <c r="T447" s="22"/>
      <c r="U447" s="2" t="s">
        <v>2236</v>
      </c>
      <c r="V447" s="2" t="s">
        <v>5421</v>
      </c>
      <c r="W447" s="2" t="s">
        <v>7679</v>
      </c>
      <c r="Z447" s="2" t="s">
        <v>6196</v>
      </c>
      <c r="AA447" s="2" t="b">
        <v>0</v>
      </c>
      <c r="AC447" s="2" t="s">
        <v>6196</v>
      </c>
      <c r="AD447" s="2" t="s">
        <v>6196</v>
      </c>
      <c r="AE447" s="2" t="s">
        <v>2236</v>
      </c>
      <c r="AF447" s="2" t="s">
        <v>2236</v>
      </c>
      <c r="AG447" s="2" t="s">
        <v>6196</v>
      </c>
      <c r="AH447" s="2" t="s">
        <v>6791</v>
      </c>
      <c r="AI447" s="83" t="s">
        <v>3109</v>
      </c>
      <c r="AJ447" s="2" t="s">
        <v>6755</v>
      </c>
      <c r="AK447" s="2" t="s">
        <v>6196</v>
      </c>
      <c r="AL447" s="2" t="s">
        <v>6196</v>
      </c>
      <c r="AM447" s="2" t="s">
        <v>3109</v>
      </c>
    </row>
    <row r="448" spans="1:39" ht="15.95" hidden="1">
      <c r="A448" s="2">
        <v>733.1</v>
      </c>
      <c r="B448" s="2">
        <f t="shared" si="41"/>
        <v>6</v>
      </c>
      <c r="C448" s="2">
        <v>914</v>
      </c>
      <c r="D448" s="2" t="s">
        <v>7680</v>
      </c>
      <c r="E448" s="2" t="s">
        <v>5387</v>
      </c>
      <c r="F448" s="2" t="s">
        <v>3557</v>
      </c>
      <c r="G448" s="2" t="str">
        <f t="shared" si="38"/>
        <v>2019</v>
      </c>
      <c r="H448" s="2" t="s">
        <v>2236</v>
      </c>
      <c r="I448" s="2" t="s">
        <v>7316</v>
      </c>
      <c r="J448" s="2" t="s">
        <v>6238</v>
      </c>
      <c r="K448" s="2" t="s">
        <v>7677</v>
      </c>
      <c r="L448" s="2" t="str">
        <f>IF(J448="Domain", TEXT(COUNTIF($J$2:J448, "Domain"), "00"), "")</f>
        <v/>
      </c>
      <c r="M448" s="2" t="str">
        <f>IF(J448="Sub-domain", "SD" &amp; TEXT(COUNTIF($J$2:J448, "Sub-domain"), "00"), "")</f>
        <v/>
      </c>
      <c r="N448" s="2" t="e">
        <f t="shared" si="37"/>
        <v>#N/A</v>
      </c>
      <c r="O448" s="2" t="str">
        <f>IF(J448="Domain",
   TEXT(
     COUNTIFS($J$2:J448, "Domain", $C$2:C448, C448),
   "00"),
"")</f>
        <v/>
      </c>
      <c r="P448" s="2" t="str">
        <f>IF(J448="Attribute",
   TEXT(
      IF(COUNTIFS($C$2:C448, C448, $K$2:K448, K448)&gt;1,
         COUNTIFS($C$2:C448, C448, $H$2:H448, H448, $J$2:J448, "Attribute") - 1,
         COUNTIFS($C$2:C448, C448, $H$2:H448, H448, $J$2:J448, "Attribute")
      ),
   "00") &amp;
   IF(COUNTIFS($C$2:C448, C448, $K$2:K448, K448)&gt;1,
      "." &amp; COUNTIFS($C$2:C448, C448, $K$2:K448, K448) - 1,
      ""
   ),
"")</f>
        <v>01.1</v>
      </c>
      <c r="Q448" s="2" t="s">
        <v>7681</v>
      </c>
      <c r="R448" s="2" t="s">
        <v>7681</v>
      </c>
      <c r="S448" s="22" t="s">
        <v>7682</v>
      </c>
      <c r="T448" s="22"/>
      <c r="U448" s="2" t="s">
        <v>2236</v>
      </c>
      <c r="V448" s="2" t="s">
        <v>5421</v>
      </c>
      <c r="W448" s="2" t="s">
        <v>7683</v>
      </c>
      <c r="Z448" s="2" t="s">
        <v>6196</v>
      </c>
      <c r="AA448" s="2" t="b">
        <v>0</v>
      </c>
      <c r="AC448" s="2" t="s">
        <v>6196</v>
      </c>
      <c r="AD448" s="2" t="s">
        <v>6196</v>
      </c>
      <c r="AE448" s="2" t="s">
        <v>2236</v>
      </c>
      <c r="AF448" s="2" t="s">
        <v>2236</v>
      </c>
      <c r="AG448" s="2" t="s">
        <v>6196</v>
      </c>
      <c r="AH448" s="2" t="s">
        <v>6791</v>
      </c>
      <c r="AI448" s="2" t="s">
        <v>3109</v>
      </c>
      <c r="AJ448" s="2" t="s">
        <v>6755</v>
      </c>
      <c r="AK448" s="2" t="s">
        <v>6196</v>
      </c>
      <c r="AL448" s="2" t="s">
        <v>6196</v>
      </c>
      <c r="AM448" s="2" t="s">
        <v>3109</v>
      </c>
    </row>
    <row r="449" spans="1:39" ht="15.95" hidden="1">
      <c r="A449" s="2">
        <v>733</v>
      </c>
      <c r="B449" s="2">
        <f t="shared" si="41"/>
        <v>6</v>
      </c>
      <c r="C449" s="2">
        <v>914</v>
      </c>
      <c r="D449" s="2" t="s">
        <v>7684</v>
      </c>
      <c r="E449" s="2" t="s">
        <v>5387</v>
      </c>
      <c r="F449" s="2" t="s">
        <v>3557</v>
      </c>
      <c r="G449" s="2" t="str">
        <f t="shared" si="38"/>
        <v>2019</v>
      </c>
      <c r="H449" s="2" t="s">
        <v>2236</v>
      </c>
      <c r="I449" s="2" t="s">
        <v>7316</v>
      </c>
      <c r="J449" s="2" t="s">
        <v>6238</v>
      </c>
      <c r="K449" s="2" t="s">
        <v>7677</v>
      </c>
      <c r="L449" s="2" t="str">
        <f>IF(J449="Domain", TEXT(COUNTIF($J$2:J449, "Domain"), "00"), "")</f>
        <v/>
      </c>
      <c r="M449" s="2" t="str">
        <f>IF(J449="Sub-domain", "SD" &amp; TEXT(COUNTIF($J$2:J449, "Sub-domain"), "00"), "")</f>
        <v/>
      </c>
      <c r="N449" s="2" t="e">
        <f t="shared" si="37"/>
        <v>#N/A</v>
      </c>
      <c r="O449" s="2" t="str">
        <f>IF(J449="Domain",
   TEXT(
     COUNTIFS($J$2:J449, "Domain", $C$2:C449, C449),
   "00"),
"")</f>
        <v/>
      </c>
      <c r="P449" s="2" t="str">
        <f>IF(J449="Attribute",
   TEXT(
      IF(COUNTIFS($C$2:C449, C449, $K$2:K449, K449)&gt;1,
         COUNTIFS($C$2:C449, C449, $H$2:H449, H449, $J$2:J449, "Attribute") - 1,
         COUNTIFS($C$2:C449, C449, $H$2:H449, H449, $J$2:J449, "Attribute")
      ),
   "00") &amp;
   IF(COUNTIFS($C$2:C449, C449, $K$2:K449, K449)&gt;1,
      "." &amp; COUNTIFS($C$2:C449, C449, $K$2:K449, K449) - 1,
      ""
   ),
"")</f>
        <v>02.2</v>
      </c>
      <c r="Q449" s="2" t="s">
        <v>7685</v>
      </c>
      <c r="R449" s="2" t="s">
        <v>7685</v>
      </c>
      <c r="S449" s="2" t="s">
        <v>7686</v>
      </c>
      <c r="U449" s="2" t="s">
        <v>2236</v>
      </c>
      <c r="V449" s="2" t="s">
        <v>5421</v>
      </c>
      <c r="W449" s="2" t="s">
        <v>7683</v>
      </c>
      <c r="Z449" s="2" t="s">
        <v>6196</v>
      </c>
      <c r="AA449" s="2" t="b">
        <v>0</v>
      </c>
      <c r="AC449" s="2" t="s">
        <v>6196</v>
      </c>
      <c r="AD449" s="2" t="s">
        <v>6196</v>
      </c>
      <c r="AE449" s="2" t="s">
        <v>2236</v>
      </c>
      <c r="AF449" s="2" t="s">
        <v>2236</v>
      </c>
      <c r="AG449" s="2" t="s">
        <v>6196</v>
      </c>
      <c r="AH449" s="2" t="s">
        <v>6791</v>
      </c>
      <c r="AI449" s="2" t="s">
        <v>3109</v>
      </c>
      <c r="AJ449" s="2" t="s">
        <v>6755</v>
      </c>
      <c r="AK449" s="2" t="s">
        <v>6196</v>
      </c>
      <c r="AL449" s="2" t="s">
        <v>6196</v>
      </c>
      <c r="AM449" s="2" t="s">
        <v>3109</v>
      </c>
    </row>
    <row r="450" spans="1:39" ht="15.95" hidden="1" customHeight="1">
      <c r="C450" s="84">
        <v>189</v>
      </c>
      <c r="D450" s="2" t="s">
        <v>7687</v>
      </c>
      <c r="E450" s="2" t="s">
        <v>5994</v>
      </c>
      <c r="F450" s="1" t="s">
        <v>3182</v>
      </c>
      <c r="G450" s="2" t="str">
        <f t="shared" si="38"/>
        <v>2022</v>
      </c>
      <c r="H450" s="2" t="s">
        <v>6996</v>
      </c>
      <c r="I450" s="85" t="s">
        <v>7688</v>
      </c>
      <c r="J450" s="85" t="s">
        <v>6227</v>
      </c>
      <c r="K450" s="2" t="s">
        <v>7689</v>
      </c>
      <c r="L450" s="2" t="str">
        <f>IF(J450="Domain", TEXT(COUNTIF($J$2:J450, "Domain"), "00"), "")</f>
        <v/>
      </c>
      <c r="M450" s="2" t="str">
        <f>IF(J450="Sub-domain", "SD" &amp; TEXT(COUNTIF($J$2:J450, "Sub-domain"), "00"), "")</f>
        <v/>
      </c>
      <c r="N450" s="2" t="str">
        <f t="shared" ref="N450:N513" si="42">IF(J450="Attribute", IF(H450="", "N/A", INDEX(N:N, MATCH(H450, L:L, 0))), "")</f>
        <v/>
      </c>
      <c r="O450" s="2" t="str">
        <f>IF(J450="Domain",
   TEXT(
     COUNTIFS($J$2:J450, "Domain", $C$2:C450, C450),
   "00"),
"")</f>
        <v/>
      </c>
      <c r="P450" s="2" t="str">
        <f>IF(J450="Attribute",
   TEXT(
      IF(COUNTIFS($C$2:C450, C450, $K$2:K450, K450)&gt;1,
         COUNTIFS($C$2:C450, C450, $H$2:H450, H450, $J$2:J450, "Attribute") - 1,
         COUNTIFS($C$2:C450, C450, $H$2:H450, H450, $J$2:J450, "Attribute")
      ),
   "00") &amp;
   IF(COUNTIFS($C$2:C450, C450, $K$2:K450, K450)&gt;1,
      "." &amp; COUNTIFS($C$2:C450, C450, $K$2:K450, K450) - 1,
      ""
   ),
"")</f>
        <v/>
      </c>
      <c r="Q450" s="2" t="s">
        <v>7690</v>
      </c>
      <c r="R450" s="2" t="s">
        <v>7690</v>
      </c>
      <c r="S450" s="22"/>
      <c r="T450" s="22"/>
      <c r="AA450" s="2" t="s">
        <v>6601</v>
      </c>
      <c r="AL450" s="2"/>
      <c r="AM450" s="2"/>
    </row>
    <row r="451" spans="1:39" ht="15.95" hidden="1">
      <c r="A451" s="2">
        <v>557</v>
      </c>
      <c r="B451" s="2">
        <f>COUNTIF(Q451:W451,"&lt;&gt;N/A")</f>
        <v>5</v>
      </c>
      <c r="C451" s="2">
        <v>914</v>
      </c>
      <c r="D451" s="2" t="s">
        <v>7691</v>
      </c>
      <c r="E451" s="2" t="s">
        <v>5387</v>
      </c>
      <c r="F451" s="2" t="s">
        <v>3557</v>
      </c>
      <c r="G451" s="2" t="str">
        <f t="shared" si="38"/>
        <v>2019</v>
      </c>
      <c r="H451" s="2" t="s">
        <v>3565</v>
      </c>
      <c r="I451" s="2" t="s">
        <v>7134</v>
      </c>
      <c r="J451" s="2" t="s">
        <v>6238</v>
      </c>
      <c r="K451" s="2" t="s">
        <v>7692</v>
      </c>
      <c r="L451" s="2" t="str">
        <f>IF(J451="Domain", TEXT(COUNTIF($J$2:J451, "Domain"), "00"), "")</f>
        <v/>
      </c>
      <c r="M451" s="2" t="str">
        <f>IF(J451="Sub-domain", "SD" &amp; TEXT(COUNTIF($J$2:J451, "Sub-domain"), "00"), "")</f>
        <v/>
      </c>
      <c r="N451" s="2" t="e">
        <f t="shared" si="42"/>
        <v>#N/A</v>
      </c>
      <c r="O451" s="2" t="str">
        <f>IF(J451="Domain",
   TEXT(
     COUNTIFS($J$2:J451, "Domain", $C$2:C451, C451),
   "00"),
"")</f>
        <v/>
      </c>
      <c r="P451" s="2" t="str">
        <f>IF(J451="Attribute",
   TEXT(
      IF(COUNTIFS($C$2:C451, C451, $K$2:K451, K451)&gt;1,
         COUNTIFS($C$2:C451, C451, $H$2:H451, H451, $J$2:J451, "Attribute") - 1,
         COUNTIFS($C$2:C451, C451, $H$2:H451, H451, $J$2:J451, "Attribute")
      ),
   "00") &amp;
   IF(COUNTIFS($C$2:C451, C451, $K$2:K451, K451)&gt;1,
      "." &amp; COUNTIFS($C$2:C451, C451, $K$2:K451, K451) - 1,
      ""
   ),
"")</f>
        <v>07</v>
      </c>
      <c r="Q451" s="2" t="s">
        <v>3587</v>
      </c>
      <c r="R451" s="2" t="s">
        <v>3587</v>
      </c>
      <c r="S451" s="2" t="s">
        <v>2170</v>
      </c>
      <c r="U451" s="2" t="s">
        <v>2236</v>
      </c>
      <c r="V451" s="2" t="s">
        <v>2236</v>
      </c>
      <c r="W451" s="2" t="s">
        <v>5397</v>
      </c>
      <c r="Z451" s="2" t="s">
        <v>6196</v>
      </c>
      <c r="AA451" s="2" t="s">
        <v>6881</v>
      </c>
      <c r="AB451" s="2" t="s">
        <v>6881</v>
      </c>
      <c r="AC451" s="2" t="s">
        <v>2640</v>
      </c>
      <c r="AD451" s="2" t="s">
        <v>7047</v>
      </c>
      <c r="AE451" s="2" t="s">
        <v>6882</v>
      </c>
      <c r="AF451" s="2" t="s">
        <v>6881</v>
      </c>
      <c r="AG451" s="2" t="s">
        <v>7692</v>
      </c>
      <c r="AH451" s="2" t="s">
        <v>6196</v>
      </c>
      <c r="AI451" s="2" t="s">
        <v>3109</v>
      </c>
      <c r="AJ451" s="2" t="s">
        <v>6755</v>
      </c>
      <c r="AK451" s="2" t="s">
        <v>2236</v>
      </c>
      <c r="AL451" s="2" t="s">
        <v>7692</v>
      </c>
      <c r="AM451" s="2" t="s">
        <v>6196</v>
      </c>
    </row>
    <row r="452" spans="1:39" ht="15.95" hidden="1">
      <c r="A452" s="2">
        <v>542</v>
      </c>
      <c r="B452" s="2">
        <f>COUNTIF(Q452:W452,"&lt;&gt;N/A")</f>
        <v>5</v>
      </c>
      <c r="C452" s="2">
        <v>914</v>
      </c>
      <c r="D452" s="2" t="s">
        <v>7693</v>
      </c>
      <c r="E452" s="2" t="s">
        <v>5387</v>
      </c>
      <c r="F452" s="2" t="s">
        <v>3557</v>
      </c>
      <c r="G452" s="2" t="str">
        <f t="shared" si="38"/>
        <v>2019</v>
      </c>
      <c r="H452" s="2" t="s">
        <v>3565</v>
      </c>
      <c r="I452" s="2" t="s">
        <v>6751</v>
      </c>
      <c r="J452" s="2" t="s">
        <v>6238</v>
      </c>
      <c r="K452" s="2" t="s">
        <v>7694</v>
      </c>
      <c r="L452" s="2" t="str">
        <f>IF(J452="Domain", TEXT(COUNTIF($J$2:J452, "Domain"), "00"), "")</f>
        <v/>
      </c>
      <c r="M452" s="2" t="str">
        <f>IF(J452="Sub-domain", "SD" &amp; TEXT(COUNTIF($J$2:J452, "Sub-domain"), "00"), "")</f>
        <v/>
      </c>
      <c r="N452" s="2" t="e">
        <f t="shared" si="42"/>
        <v>#N/A</v>
      </c>
      <c r="O452" s="2" t="str">
        <f>IF(J452="Domain",
   TEXT(
     COUNTIFS($J$2:J452, "Domain", $C$2:C452, C452),
   "00"),
"")</f>
        <v/>
      </c>
      <c r="P452" s="2" t="str">
        <f>IF(J452="Attribute",
   TEXT(
      IF(COUNTIFS($C$2:C452, C452, $K$2:K452, K452)&gt;1,
         COUNTIFS($C$2:C452, C452, $H$2:H452, H452, $J$2:J452, "Attribute") - 1,
         COUNTIFS($C$2:C452, C452, $H$2:H452, H452, $J$2:J452, "Attribute")
      ),
   "00") &amp;
   IF(COUNTIFS($C$2:C452, C452, $K$2:K452, K452)&gt;1,
      "." &amp; COUNTIFS($C$2:C452, C452, $K$2:K452, K452) - 1,
      ""
   ),
"")</f>
        <v>08</v>
      </c>
      <c r="Q452" s="2" t="s">
        <v>3585</v>
      </c>
      <c r="R452" s="2" t="s">
        <v>3585</v>
      </c>
      <c r="S452" s="2" t="s">
        <v>2170</v>
      </c>
      <c r="U452" s="2" t="s">
        <v>2236</v>
      </c>
      <c r="V452" s="2" t="s">
        <v>2236</v>
      </c>
      <c r="W452" s="2" t="s">
        <v>5396</v>
      </c>
      <c r="Z452" s="2" t="s">
        <v>6196</v>
      </c>
      <c r="AA452" s="2" t="s">
        <v>6881</v>
      </c>
      <c r="AB452" s="2" t="s">
        <v>6881</v>
      </c>
      <c r="AC452" s="2" t="s">
        <v>2640</v>
      </c>
      <c r="AD452" s="2" t="s">
        <v>7047</v>
      </c>
      <c r="AE452" s="2" t="s">
        <v>6882</v>
      </c>
      <c r="AF452" s="2" t="s">
        <v>6881</v>
      </c>
      <c r="AG452" s="2" t="s">
        <v>7694</v>
      </c>
      <c r="AH452" s="2" t="s">
        <v>6196</v>
      </c>
      <c r="AI452" s="83" t="s">
        <v>3109</v>
      </c>
      <c r="AJ452" s="2" t="s">
        <v>6755</v>
      </c>
      <c r="AK452" s="2" t="s">
        <v>2236</v>
      </c>
      <c r="AL452" s="2" t="s">
        <v>7694</v>
      </c>
      <c r="AM452" s="2" t="s">
        <v>6196</v>
      </c>
    </row>
    <row r="453" spans="1:39" ht="15.95" hidden="1">
      <c r="A453" s="2">
        <v>574</v>
      </c>
      <c r="B453" s="2">
        <f>COUNTIF(Q453:W453,"&lt;&gt;N/A")</f>
        <v>5</v>
      </c>
      <c r="C453" s="2">
        <v>914</v>
      </c>
      <c r="D453" s="2" t="s">
        <v>7695</v>
      </c>
      <c r="E453" s="2" t="s">
        <v>5387</v>
      </c>
      <c r="F453" s="2" t="s">
        <v>3557</v>
      </c>
      <c r="G453" s="2" t="str">
        <f t="shared" si="38"/>
        <v>2019</v>
      </c>
      <c r="H453" s="2" t="s">
        <v>3565</v>
      </c>
      <c r="I453" s="2" t="s">
        <v>6700</v>
      </c>
      <c r="J453" s="2" t="s">
        <v>6238</v>
      </c>
      <c r="K453" s="2" t="s">
        <v>7696</v>
      </c>
      <c r="L453" s="2" t="str">
        <f>IF(J453="Domain", TEXT(COUNTIF($J$2:J453, "Domain"), "00"), "")</f>
        <v/>
      </c>
      <c r="M453" s="2" t="str">
        <f>IF(J453="Sub-domain", "SD" &amp; TEXT(COUNTIF($J$2:J453, "Sub-domain"), "00"), "")</f>
        <v/>
      </c>
      <c r="N453" s="2" t="e">
        <f t="shared" si="42"/>
        <v>#N/A</v>
      </c>
      <c r="O453" s="2" t="str">
        <f>IF(J453="Domain",
   TEXT(
     COUNTIFS($J$2:J453, "Domain", $C$2:C453, C453),
   "00"),
"")</f>
        <v/>
      </c>
      <c r="P453" s="2" t="str">
        <f>IF(J453="Attribute",
   TEXT(
      IF(COUNTIFS($C$2:C453, C453, $K$2:K453, K453)&gt;1,
         COUNTIFS($C$2:C453, C453, $H$2:H453, H453, $J$2:J453, "Attribute") - 1,
         COUNTIFS($C$2:C453, C453, $H$2:H453, H453, $J$2:J453, "Attribute")
      ),
   "00") &amp;
   IF(COUNTIFS($C$2:C453, C453, $K$2:K453, K453)&gt;1,
      "." &amp; COUNTIFS($C$2:C453, C453, $K$2:K453, K453) - 1,
      ""
   ),
"")</f>
        <v>09</v>
      </c>
      <c r="Q453" s="2" t="s">
        <v>3589</v>
      </c>
      <c r="R453" s="2" t="s">
        <v>3589</v>
      </c>
      <c r="S453" s="2" t="s">
        <v>2170</v>
      </c>
      <c r="U453" s="2" t="s">
        <v>2236</v>
      </c>
      <c r="V453" s="2" t="s">
        <v>2236</v>
      </c>
      <c r="W453" s="2" t="s">
        <v>5398</v>
      </c>
      <c r="Z453" s="2" t="s">
        <v>6196</v>
      </c>
      <c r="AA453" s="2" t="s">
        <v>6881</v>
      </c>
      <c r="AB453" s="2" t="s">
        <v>6881</v>
      </c>
      <c r="AC453" s="2" t="s">
        <v>2640</v>
      </c>
      <c r="AD453" s="2" t="s">
        <v>7047</v>
      </c>
      <c r="AE453" s="2" t="s">
        <v>6882</v>
      </c>
      <c r="AF453" s="2" t="s">
        <v>6881</v>
      </c>
      <c r="AG453" s="2" t="s">
        <v>7696</v>
      </c>
      <c r="AH453" s="2" t="s">
        <v>6196</v>
      </c>
      <c r="AI453" s="2" t="s">
        <v>3109</v>
      </c>
      <c r="AJ453" s="2" t="s">
        <v>6755</v>
      </c>
      <c r="AK453" s="2" t="s">
        <v>2236</v>
      </c>
      <c r="AL453" s="2" t="s">
        <v>7696</v>
      </c>
      <c r="AM453" s="2" t="s">
        <v>6196</v>
      </c>
    </row>
    <row r="454" spans="1:39" ht="15.95" hidden="1">
      <c r="A454" s="2">
        <v>492</v>
      </c>
      <c r="B454" s="2">
        <f>COUNTIF(Q454:W454,"&lt;&gt;N/A")</f>
        <v>6</v>
      </c>
      <c r="C454" s="2">
        <v>488</v>
      </c>
      <c r="D454" s="2" t="s">
        <v>7697</v>
      </c>
      <c r="E454" s="2" t="s">
        <v>5865</v>
      </c>
      <c r="F454" s="2" t="s">
        <v>2316</v>
      </c>
      <c r="G454" s="2" t="str">
        <f t="shared" si="38"/>
        <v>2019</v>
      </c>
      <c r="H454" s="2" t="s">
        <v>2337</v>
      </c>
      <c r="I454" s="2" t="s">
        <v>6714</v>
      </c>
      <c r="J454" s="2" t="s">
        <v>6238</v>
      </c>
      <c r="K454" s="2" t="s">
        <v>7698</v>
      </c>
      <c r="L454" s="2" t="str">
        <f>IF(J454="Domain", TEXT(COUNTIF($J$2:J454, "Domain"), "00"), "")</f>
        <v/>
      </c>
      <c r="M454" s="2" t="str">
        <f>IF(J454="Sub-domain", "SD" &amp; TEXT(COUNTIF($J$2:J454, "Sub-domain"), "00"), "")</f>
        <v/>
      </c>
      <c r="N454" s="2" t="e">
        <f t="shared" si="42"/>
        <v>#N/A</v>
      </c>
      <c r="O454" s="2" t="str">
        <f>IF(J454="Domain",
   TEXT(
     COUNTIFS($J$2:J454, "Domain", $C$2:C454, C454),
   "00"),
"")</f>
        <v/>
      </c>
      <c r="P454" s="2" t="str">
        <f>IF(J454="Attribute",
   TEXT(
      IF(COUNTIFS($C$2:C454, C454, $K$2:K454, K454)&gt;1,
         COUNTIFS($C$2:C454, C454, $H$2:H454, H454, $J$2:J454, "Attribute") - 1,
         COUNTIFS($C$2:C454, C454, $H$2:H454, H454, $J$2:J454, "Attribute")
      ),
   "00") &amp;
   IF(COUNTIFS($C$2:C454, C454, $K$2:K454, K454)&gt;1,
      "." &amp; COUNTIFS($C$2:C454, C454, $K$2:K454, K454) - 1,
      ""
   ),
"")</f>
        <v>09</v>
      </c>
      <c r="Q454" s="2" t="s">
        <v>2375</v>
      </c>
      <c r="R454" s="2" t="s">
        <v>2375</v>
      </c>
      <c r="S454" s="2" t="s">
        <v>2170</v>
      </c>
      <c r="U454" s="2" t="s">
        <v>5874</v>
      </c>
      <c r="V454" s="2" t="s">
        <v>5875</v>
      </c>
      <c r="W454" s="2" t="s">
        <v>2236</v>
      </c>
      <c r="Z454" s="2" t="s">
        <v>2236</v>
      </c>
      <c r="AA454" s="2" t="s">
        <v>7699</v>
      </c>
      <c r="AB454" s="2" t="s">
        <v>7699</v>
      </c>
      <c r="AC454" s="2" t="s">
        <v>2634</v>
      </c>
      <c r="AD454" s="2" t="s">
        <v>6611</v>
      </c>
      <c r="AE454" s="2" t="s">
        <v>7529</v>
      </c>
      <c r="AF454" s="2" t="s">
        <v>7323</v>
      </c>
      <c r="AG454" s="2" t="s">
        <v>6196</v>
      </c>
      <c r="AH454" s="2" t="s">
        <v>6196</v>
      </c>
      <c r="AI454" s="2" t="s">
        <v>6762</v>
      </c>
      <c r="AJ454" s="2" t="s">
        <v>6763</v>
      </c>
      <c r="AK454" s="2" t="s">
        <v>2236</v>
      </c>
      <c r="AL454" s="2" t="s">
        <v>2236</v>
      </c>
      <c r="AM454" s="2" t="s">
        <v>6196</v>
      </c>
    </row>
    <row r="455" spans="1:39" ht="15.95" hidden="1">
      <c r="A455" s="2">
        <v>683</v>
      </c>
      <c r="B455" s="2">
        <f>COUNTIF(Q455:V455,"&lt;&gt;N/A")</f>
        <v>4</v>
      </c>
      <c r="C455" s="2">
        <v>13689</v>
      </c>
      <c r="D455" s="2" t="s">
        <v>7700</v>
      </c>
      <c r="E455" s="2" t="s">
        <v>6010</v>
      </c>
      <c r="F455" s="2" t="s">
        <v>4871</v>
      </c>
      <c r="G455" s="2" t="str">
        <f t="shared" ref="G455:G518" si="43">RIGHT(F455, 4)</f>
        <v>2022</v>
      </c>
      <c r="H455" s="2" t="s">
        <v>6713</v>
      </c>
      <c r="I455" s="2" t="s">
        <v>6607</v>
      </c>
      <c r="J455" s="2" t="s">
        <v>6238</v>
      </c>
      <c r="K455" s="2" t="s">
        <v>7698</v>
      </c>
      <c r="L455" s="2" t="str">
        <f>IF(J455="Domain", TEXT(COUNTIF($J$2:J455, "Domain"), "00"), "")</f>
        <v/>
      </c>
      <c r="M455" s="2" t="str">
        <f>IF(J455="Sub-domain", "SD" &amp; TEXT(COUNTIF($J$2:J455, "Sub-domain"), "00"), "")</f>
        <v/>
      </c>
      <c r="N455" s="2" t="e">
        <f t="shared" si="42"/>
        <v>#N/A</v>
      </c>
      <c r="O455" s="2" t="str">
        <f>IF(J455="Domain",
   TEXT(
     COUNTIFS($J$2:J455, "Domain", $C$2:C455, C455),
   "00"),
"")</f>
        <v/>
      </c>
      <c r="P455" s="2" t="str">
        <f>IF(J455="Attribute",
   TEXT(
      IF(COUNTIFS($C$2:C455, C455, $K$2:K455, K455)&gt;1,
         COUNTIFS($C$2:C455, C455, $H$2:H455, H455, $J$2:J455, "Attribute") - 1,
         COUNTIFS($C$2:C455, C455, $H$2:H455, H455, $J$2:J455, "Attribute")
      ),
   "00") &amp;
   IF(COUNTIFS($C$2:C455, C455, $K$2:K455, K455)&gt;1,
      "." &amp; COUNTIFS($C$2:C455, C455, $K$2:K455, K455) - 1,
      ""
   ),
"")</f>
        <v>07</v>
      </c>
      <c r="Q455" s="2" t="s">
        <v>2375</v>
      </c>
      <c r="R455" s="2" t="s">
        <v>2375</v>
      </c>
      <c r="S455" s="2" t="s">
        <v>2170</v>
      </c>
      <c r="U455" s="2" t="s">
        <v>2236</v>
      </c>
      <c r="V455" s="2" t="s">
        <v>2236</v>
      </c>
      <c r="W455" s="2" t="s">
        <v>2236</v>
      </c>
      <c r="Z455" s="2" t="s">
        <v>2236</v>
      </c>
      <c r="AA455" s="2" t="s">
        <v>7699</v>
      </c>
      <c r="AB455" s="2" t="s">
        <v>7699</v>
      </c>
      <c r="AC455" s="2" t="s">
        <v>2634</v>
      </c>
      <c r="AD455" s="2" t="s">
        <v>6611</v>
      </c>
      <c r="AE455" s="2" t="s">
        <v>7529</v>
      </c>
      <c r="AF455" s="2" t="s">
        <v>7323</v>
      </c>
      <c r="AG455" s="2" t="s">
        <v>6196</v>
      </c>
      <c r="AH455" s="2" t="s">
        <v>6196</v>
      </c>
      <c r="AI455" s="2" t="s">
        <v>6762</v>
      </c>
      <c r="AJ455" s="2" t="s">
        <v>6763</v>
      </c>
      <c r="AK455" s="2" t="s">
        <v>2236</v>
      </c>
      <c r="AL455" s="2" t="s">
        <v>2236</v>
      </c>
      <c r="AM455" s="2" t="s">
        <v>6196</v>
      </c>
    </row>
    <row r="456" spans="1:39" ht="15.95" hidden="1">
      <c r="A456" s="2">
        <v>637</v>
      </c>
      <c r="B456" s="2">
        <f t="shared" ref="B456:B461" si="44">COUNTIF(Q456:W456,"&lt;&gt;N/A")</f>
        <v>4</v>
      </c>
      <c r="C456" s="2">
        <v>1353</v>
      </c>
      <c r="D456" s="2" t="s">
        <v>7701</v>
      </c>
      <c r="E456" s="2" t="s">
        <v>5733</v>
      </c>
      <c r="F456" s="2" t="s">
        <v>2652</v>
      </c>
      <c r="G456" s="2" t="str">
        <f t="shared" si="43"/>
        <v>2013</v>
      </c>
      <c r="H456" s="2" t="s">
        <v>2665</v>
      </c>
      <c r="I456" s="2" t="s">
        <v>6726</v>
      </c>
      <c r="J456" s="2" t="s">
        <v>6238</v>
      </c>
      <c r="K456" s="2" t="s">
        <v>7529</v>
      </c>
      <c r="L456" s="2" t="str">
        <f>IF(J456="Domain", TEXT(COUNTIF($J$2:J456, "Domain"), "00"), "")</f>
        <v/>
      </c>
      <c r="M456" s="2" t="str">
        <f>IF(J456="Sub-domain", "SD" &amp; TEXT(COUNTIF($J$2:J456, "Sub-domain"), "00"), "")</f>
        <v/>
      </c>
      <c r="N456" s="2" t="e">
        <f t="shared" si="42"/>
        <v>#N/A</v>
      </c>
      <c r="O456" s="2" t="str">
        <f>IF(J456="Domain",
   TEXT(
     COUNTIFS($J$2:J456, "Domain", $C$2:C456, C456),
   "00"),
"")</f>
        <v/>
      </c>
      <c r="P456" s="2" t="str">
        <f>IF(J456="Attribute",
   TEXT(
      IF(COUNTIFS($C$2:C456, C456, $K$2:K456, K456)&gt;1,
         COUNTIFS($C$2:C456, C456, $H$2:H456, H456, $J$2:J456, "Attribute") - 1,
         COUNTIFS($C$2:C456, C456, $H$2:H456, H456, $J$2:J456, "Attribute")
      ),
   "00") &amp;
   IF(COUNTIFS($C$2:C456, C456, $K$2:K456, K456)&gt;1,
      "." &amp; COUNTIFS($C$2:C456, C456, $K$2:K456, K456) - 1,
      ""
   ),
"")</f>
        <v>02</v>
      </c>
      <c r="Q456" s="2" t="s">
        <v>2693</v>
      </c>
      <c r="R456" s="2" t="s">
        <v>2693</v>
      </c>
      <c r="S456" s="2" t="s">
        <v>2170</v>
      </c>
      <c r="U456" s="2" t="s">
        <v>2236</v>
      </c>
      <c r="V456" s="2" t="s">
        <v>2236</v>
      </c>
      <c r="W456" s="2" t="s">
        <v>2236</v>
      </c>
      <c r="Z456" s="2" t="s">
        <v>2236</v>
      </c>
      <c r="AA456" s="2" t="s">
        <v>7699</v>
      </c>
      <c r="AB456" s="2" t="s">
        <v>7699</v>
      </c>
      <c r="AC456" s="2" t="s">
        <v>2634</v>
      </c>
      <c r="AD456" s="2" t="s">
        <v>6611</v>
      </c>
      <c r="AE456" s="2" t="s">
        <v>7529</v>
      </c>
      <c r="AF456" s="2" t="s">
        <v>7323</v>
      </c>
      <c r="AG456" s="2" t="s">
        <v>7698</v>
      </c>
      <c r="AH456" s="2" t="s">
        <v>6196</v>
      </c>
      <c r="AI456" s="2" t="s">
        <v>6762</v>
      </c>
      <c r="AJ456" s="2" t="s">
        <v>6763</v>
      </c>
      <c r="AK456" s="2" t="s">
        <v>2236</v>
      </c>
      <c r="AL456" s="2" t="s">
        <v>2236</v>
      </c>
      <c r="AM456" s="2" t="s">
        <v>6196</v>
      </c>
    </row>
    <row r="457" spans="1:39" ht="15.95" hidden="1">
      <c r="A457" s="2">
        <v>599</v>
      </c>
      <c r="B457" s="2">
        <f t="shared" si="44"/>
        <v>5</v>
      </c>
      <c r="C457" s="2">
        <v>1170</v>
      </c>
      <c r="D457" s="2" t="s">
        <v>7702</v>
      </c>
      <c r="E457" s="2" t="s">
        <v>5589</v>
      </c>
      <c r="F457" s="2" t="s">
        <v>2227</v>
      </c>
      <c r="G457" s="2" t="str">
        <f t="shared" si="43"/>
        <v>2015</v>
      </c>
      <c r="H457" s="2" t="s">
        <v>2236</v>
      </c>
      <c r="I457" s="2" t="s">
        <v>6746</v>
      </c>
      <c r="J457" s="2" t="s">
        <v>6238</v>
      </c>
      <c r="K457" s="2" t="s">
        <v>7529</v>
      </c>
      <c r="L457" s="2" t="str">
        <f>IF(J457="Domain", TEXT(COUNTIF($J$2:J457, "Domain"), "00"), "")</f>
        <v/>
      </c>
      <c r="M457" s="2" t="str">
        <f>IF(J457="Sub-domain", "SD" &amp; TEXT(COUNTIF($J$2:J457, "Sub-domain"), "00"), "")</f>
        <v/>
      </c>
      <c r="N457" s="2" t="e">
        <f t="shared" si="42"/>
        <v>#N/A</v>
      </c>
      <c r="O457" s="2" t="str">
        <f>IF(J457="Domain",
   TEXT(
     COUNTIFS($J$2:J457, "Domain", $C$2:C457, C457),
   "00"),
"")</f>
        <v/>
      </c>
      <c r="P457" s="2" t="str">
        <f>IF(J457="Attribute",
   TEXT(
      IF(COUNTIFS($C$2:C457, C457, $K$2:K457, K457)&gt;1,
         COUNTIFS($C$2:C457, C457, $H$2:H457, H457, $J$2:J457, "Attribute") - 1,
         COUNTIFS($C$2:C457, C457, $H$2:H457, H457, $J$2:J457, "Attribute")
      ),
   "00") &amp;
   IF(COUNTIFS($C$2:C457, C457, $K$2:K457, K457)&gt;1,
      "." &amp; COUNTIFS($C$2:C457, C457, $K$2:K457, K457) - 1,
      ""
   ),
"")</f>
        <v>15</v>
      </c>
      <c r="Q457" s="2" t="s">
        <v>2305</v>
      </c>
      <c r="R457" s="2" t="s">
        <v>2305</v>
      </c>
      <c r="S457" s="2" t="s">
        <v>2170</v>
      </c>
      <c r="U457" s="2" t="s">
        <v>2236</v>
      </c>
      <c r="V457" s="2" t="s">
        <v>7703</v>
      </c>
      <c r="W457" s="2" t="s">
        <v>2236</v>
      </c>
      <c r="Z457" s="2" t="s">
        <v>2236</v>
      </c>
      <c r="AA457" s="2" t="s">
        <v>7699</v>
      </c>
      <c r="AB457" s="2" t="s">
        <v>7699</v>
      </c>
      <c r="AC457" s="2" t="s">
        <v>2634</v>
      </c>
      <c r="AD457" s="2" t="s">
        <v>6611</v>
      </c>
      <c r="AE457" s="2" t="s">
        <v>7529</v>
      </c>
      <c r="AF457" s="2" t="s">
        <v>7323</v>
      </c>
      <c r="AG457" s="2" t="s">
        <v>6196</v>
      </c>
      <c r="AH457" s="2" t="s">
        <v>6196</v>
      </c>
      <c r="AI457" s="2" t="s">
        <v>6762</v>
      </c>
      <c r="AJ457" s="2" t="s">
        <v>6763</v>
      </c>
      <c r="AK457" s="2" t="s">
        <v>2236</v>
      </c>
      <c r="AL457" s="2" t="s">
        <v>2236</v>
      </c>
      <c r="AM457" s="2" t="s">
        <v>6196</v>
      </c>
    </row>
    <row r="458" spans="1:39" ht="15.95" hidden="1">
      <c r="A458" s="2">
        <v>524</v>
      </c>
      <c r="B458" s="2">
        <f t="shared" si="44"/>
        <v>5</v>
      </c>
      <c r="C458" s="2">
        <v>1071</v>
      </c>
      <c r="D458" s="2" t="s">
        <v>7704</v>
      </c>
      <c r="E458" s="2" t="s">
        <v>5970</v>
      </c>
      <c r="F458" s="2" t="s">
        <v>2573</v>
      </c>
      <c r="G458" s="2" t="str">
        <f t="shared" si="43"/>
        <v>2015</v>
      </c>
      <c r="H458" s="2" t="s">
        <v>2593</v>
      </c>
      <c r="I458" s="2" t="s">
        <v>6607</v>
      </c>
      <c r="J458" s="2" t="s">
        <v>6238</v>
      </c>
      <c r="K458" s="2" t="s">
        <v>7529</v>
      </c>
      <c r="L458" s="2" t="str">
        <f>IF(J458="Domain", TEXT(COUNTIF($J$2:J458, "Domain"), "00"), "")</f>
        <v/>
      </c>
      <c r="M458" s="2" t="str">
        <f>IF(J458="Sub-domain", "SD" &amp; TEXT(COUNTIF($J$2:J458, "Sub-domain"), "00"), "")</f>
        <v/>
      </c>
      <c r="N458" s="2" t="e">
        <f t="shared" si="42"/>
        <v>#N/A</v>
      </c>
      <c r="O458" s="2" t="str">
        <f>IF(J458="Domain",
   TEXT(
     COUNTIFS($J$2:J458, "Domain", $C$2:C458, C458),
   "00"),
"")</f>
        <v/>
      </c>
      <c r="P458" s="2" t="str">
        <f>IF(J458="Attribute",
   TEXT(
      IF(COUNTIFS($C$2:C458, C458, $K$2:K458, K458)&gt;1,
         COUNTIFS($C$2:C458, C458, $H$2:H458, H458, $J$2:J458, "Attribute") - 1,
         COUNTIFS($C$2:C458, C458, $H$2:H458, H458, $J$2:J458, "Attribute")
      ),
   "00") &amp;
   IF(COUNTIFS($C$2:C458, C458, $K$2:K458, K458)&gt;1,
      "." &amp; COUNTIFS($C$2:C458, C458, $K$2:K458, K458) - 1,
      ""
   ),
"")</f>
        <v>02</v>
      </c>
      <c r="Q458" s="2" t="s">
        <v>5979</v>
      </c>
      <c r="R458" s="2" t="s">
        <v>5979</v>
      </c>
      <c r="S458" s="2" t="s">
        <v>2170</v>
      </c>
      <c r="U458" s="2" t="s">
        <v>7705</v>
      </c>
      <c r="V458" s="2" t="s">
        <v>2236</v>
      </c>
      <c r="W458" s="2" t="s">
        <v>2236</v>
      </c>
      <c r="Z458" s="2" t="s">
        <v>2236</v>
      </c>
      <c r="AA458" s="2" t="s">
        <v>7699</v>
      </c>
      <c r="AB458" s="2" t="s">
        <v>7699</v>
      </c>
      <c r="AC458" s="2" t="s">
        <v>2634</v>
      </c>
      <c r="AD458" s="2" t="s">
        <v>6611</v>
      </c>
      <c r="AE458" s="2" t="s">
        <v>7529</v>
      </c>
      <c r="AF458" s="2" t="s">
        <v>7323</v>
      </c>
      <c r="AG458" s="2" t="s">
        <v>6196</v>
      </c>
      <c r="AH458" s="2" t="s">
        <v>6196</v>
      </c>
      <c r="AI458" s="2" t="s">
        <v>6762</v>
      </c>
      <c r="AJ458" s="2" t="s">
        <v>6763</v>
      </c>
      <c r="AK458" s="2" t="s">
        <v>2236</v>
      </c>
      <c r="AL458" s="2" t="s">
        <v>2236</v>
      </c>
      <c r="AM458" s="2" t="s">
        <v>6196</v>
      </c>
    </row>
    <row r="459" spans="1:39" ht="15.95" hidden="1">
      <c r="A459" s="2">
        <v>600</v>
      </c>
      <c r="B459" s="2">
        <f t="shared" si="44"/>
        <v>5</v>
      </c>
      <c r="C459" s="2">
        <v>715</v>
      </c>
      <c r="D459" s="2" t="s">
        <v>7706</v>
      </c>
      <c r="E459" s="2" t="s">
        <v>5805</v>
      </c>
      <c r="F459" s="2" t="s">
        <v>2446</v>
      </c>
      <c r="G459" s="2" t="str">
        <f t="shared" si="43"/>
        <v>2018</v>
      </c>
      <c r="H459" s="2" t="s">
        <v>6699</v>
      </c>
      <c r="I459" s="2" t="s">
        <v>6746</v>
      </c>
      <c r="J459" s="2" t="s">
        <v>6238</v>
      </c>
      <c r="K459" s="2" t="s">
        <v>7529</v>
      </c>
      <c r="L459" s="2" t="str">
        <f>IF(J459="Domain", TEXT(COUNTIF($J$2:J459, "Domain"), "00"), "")</f>
        <v/>
      </c>
      <c r="M459" s="2" t="str">
        <f>IF(J459="Sub-domain", "SD" &amp; TEXT(COUNTIF($J$2:J459, "Sub-domain"), "00"), "")</f>
        <v/>
      </c>
      <c r="N459" s="2" t="e">
        <f t="shared" si="42"/>
        <v>#N/A</v>
      </c>
      <c r="O459" s="2" t="str">
        <f>IF(J459="Domain",
   TEXT(
     COUNTIFS($J$2:J459, "Domain", $C$2:C459, C459),
   "00"),
"")</f>
        <v/>
      </c>
      <c r="P459" s="2" t="str">
        <f>IF(J459="Attribute",
   TEXT(
      IF(COUNTIFS($C$2:C459, C459, $K$2:K459, K459)&gt;1,
         COUNTIFS($C$2:C459, C459, $H$2:H459, H459, $J$2:J459, "Attribute") - 1,
         COUNTIFS($C$2:C459, C459, $H$2:H459, H459, $J$2:J459, "Attribute")
      ),
   "00") &amp;
   IF(COUNTIFS($C$2:C459, C459, $K$2:K459, K459)&gt;1,
      "." &amp; COUNTIFS($C$2:C459, C459, $K$2:K459, K459) - 1,
      ""
   ),
"")</f>
        <v>07</v>
      </c>
      <c r="Q459" s="2" t="s">
        <v>2515</v>
      </c>
      <c r="R459" s="2" t="s">
        <v>2515</v>
      </c>
      <c r="S459" s="2" t="s">
        <v>2170</v>
      </c>
      <c r="U459" s="2" t="s">
        <v>2236</v>
      </c>
      <c r="V459" s="2" t="s">
        <v>7707</v>
      </c>
      <c r="W459" s="2" t="s">
        <v>2236</v>
      </c>
      <c r="Z459" s="2" t="s">
        <v>2236</v>
      </c>
      <c r="AA459" s="2" t="s">
        <v>7699</v>
      </c>
      <c r="AB459" s="2" t="s">
        <v>7699</v>
      </c>
      <c r="AC459" s="2" t="s">
        <v>2634</v>
      </c>
      <c r="AD459" s="2" t="s">
        <v>6611</v>
      </c>
      <c r="AE459" s="2" t="s">
        <v>7529</v>
      </c>
      <c r="AF459" s="2" t="s">
        <v>7323</v>
      </c>
      <c r="AG459" s="2" t="s">
        <v>6196</v>
      </c>
      <c r="AH459" s="2" t="s">
        <v>6196</v>
      </c>
      <c r="AI459" s="2" t="s">
        <v>6762</v>
      </c>
      <c r="AJ459" s="2" t="s">
        <v>6763</v>
      </c>
      <c r="AK459" s="2" t="s">
        <v>2236</v>
      </c>
      <c r="AL459" s="2" t="s">
        <v>2236</v>
      </c>
      <c r="AM459" s="2" t="s">
        <v>6196</v>
      </c>
    </row>
    <row r="460" spans="1:39" ht="15.95" hidden="1">
      <c r="A460" s="2">
        <v>546</v>
      </c>
      <c r="B460" s="2">
        <f t="shared" si="44"/>
        <v>6</v>
      </c>
      <c r="C460" s="2">
        <v>189</v>
      </c>
      <c r="D460" s="2" t="s">
        <v>7708</v>
      </c>
      <c r="E460" s="2" t="s">
        <v>5994</v>
      </c>
      <c r="F460" s="2" t="s">
        <v>3182</v>
      </c>
      <c r="G460" s="2" t="str">
        <f t="shared" si="43"/>
        <v>2022</v>
      </c>
      <c r="H460" s="2" t="s">
        <v>6687</v>
      </c>
      <c r="I460" s="2" t="s">
        <v>6751</v>
      </c>
      <c r="J460" s="2" t="s">
        <v>6238</v>
      </c>
      <c r="K460" s="2" t="s">
        <v>7709</v>
      </c>
      <c r="L460" s="2" t="str">
        <f>IF(J460="Domain", TEXT(COUNTIF($J$2:J460, "Domain"), "00"), "")</f>
        <v/>
      </c>
      <c r="M460" s="2" t="str">
        <f>IF(J460="Sub-domain", "SD" &amp; TEXT(COUNTIF($J$2:J460, "Sub-domain"), "00"), "")</f>
        <v/>
      </c>
      <c r="N460" s="2" t="e">
        <f t="shared" si="42"/>
        <v>#N/A</v>
      </c>
      <c r="O460" s="2" t="str">
        <f>IF(J460="Domain",
   TEXT(
     COUNTIFS($J$2:J460, "Domain", $C$2:C460, C460),
   "00"),
"")</f>
        <v/>
      </c>
      <c r="P460" s="2" t="str">
        <f>IF(J460="Attribute",
   TEXT(
      IF(COUNTIFS($C$2:C460, C460, $K$2:K460, K460)&gt;1,
         COUNTIFS($C$2:C460, C460, $H$2:H460, H460, $J$2:J460, "Attribute") - 1,
         COUNTIFS($C$2:C460, C460, $H$2:H460, H460, $J$2:J460, "Attribute")
      ),
   "00") &amp;
   IF(COUNTIFS($C$2:C460, C460, $K$2:K460, K460)&gt;1,
      "." &amp; COUNTIFS($C$2:C460, C460, $K$2:K460, K460) - 1,
      ""
   ),
"")</f>
        <v>02</v>
      </c>
      <c r="Q460" s="2" t="s">
        <v>3260</v>
      </c>
      <c r="R460" s="2" t="s">
        <v>3260</v>
      </c>
      <c r="S460" s="2" t="s">
        <v>2170</v>
      </c>
      <c r="U460" s="2" t="s">
        <v>2236</v>
      </c>
      <c r="V460" s="2" t="s">
        <v>3405</v>
      </c>
      <c r="W460" s="2" t="s">
        <v>3261</v>
      </c>
      <c r="Z460" s="2" t="s">
        <v>2236</v>
      </c>
      <c r="AA460" s="2" t="s">
        <v>7710</v>
      </c>
      <c r="AB460" s="2" t="s">
        <v>6754</v>
      </c>
      <c r="AC460" s="2" t="s">
        <v>2636</v>
      </c>
      <c r="AD460" s="2" t="s">
        <v>6621</v>
      </c>
      <c r="AE460" s="2" t="s">
        <v>3109</v>
      </c>
      <c r="AF460" s="2" t="s">
        <v>6946</v>
      </c>
      <c r="AG460" s="2" t="s">
        <v>7711</v>
      </c>
      <c r="AH460" s="2" t="s">
        <v>6196</v>
      </c>
      <c r="AI460" s="2" t="s">
        <v>3109</v>
      </c>
      <c r="AJ460" s="2" t="s">
        <v>6623</v>
      </c>
      <c r="AK460" s="2" t="s">
        <v>2236</v>
      </c>
      <c r="AL460" s="2" t="s">
        <v>2236</v>
      </c>
      <c r="AM460" s="2" t="s">
        <v>6196</v>
      </c>
    </row>
    <row r="461" spans="1:39" ht="15.95" hidden="1">
      <c r="A461" s="2">
        <v>525</v>
      </c>
      <c r="B461" s="2">
        <f t="shared" si="44"/>
        <v>5</v>
      </c>
      <c r="C461" s="2">
        <v>189</v>
      </c>
      <c r="D461" s="2" t="s">
        <v>7712</v>
      </c>
      <c r="E461" s="2" t="s">
        <v>5994</v>
      </c>
      <c r="F461" s="2" t="s">
        <v>3182</v>
      </c>
      <c r="G461" s="2" t="str">
        <f t="shared" si="43"/>
        <v>2022</v>
      </c>
      <c r="H461" s="2" t="s">
        <v>6687</v>
      </c>
      <c r="I461" s="2" t="s">
        <v>6607</v>
      </c>
      <c r="J461" s="2" t="s">
        <v>6238</v>
      </c>
      <c r="K461" s="2" t="s">
        <v>7713</v>
      </c>
      <c r="L461" s="2" t="str">
        <f>IF(J461="Domain", TEXT(COUNTIF($J$2:J461, "Domain"), "00"), "")</f>
        <v/>
      </c>
      <c r="M461" s="2" t="str">
        <f>IF(J461="Sub-domain", "SD" &amp; TEXT(COUNTIF($J$2:J461, "Sub-domain"), "00"), "")</f>
        <v/>
      </c>
      <c r="N461" s="2" t="e">
        <f t="shared" si="42"/>
        <v>#N/A</v>
      </c>
      <c r="O461" s="2" t="str">
        <f>IF(J461="Domain",
   TEXT(
     COUNTIFS($J$2:J461, "Domain", $C$2:C461, C461),
   "00"),
"")</f>
        <v/>
      </c>
      <c r="P461" s="2" t="str">
        <f>IF(J461="Attribute",
   TEXT(
      IF(COUNTIFS($C$2:C461, C461, $K$2:K461, K461)&gt;1,
         COUNTIFS($C$2:C461, C461, $H$2:H461, H461, $J$2:J461, "Attribute") - 1,
         COUNTIFS($C$2:C461, C461, $H$2:H461, H461, $J$2:J461, "Attribute")
      ),
   "00") &amp;
   IF(COUNTIFS($C$2:C461, C461, $K$2:K461, K461)&gt;1,
      "." &amp; COUNTIFS($C$2:C461, C461, $K$2:K461, K461) - 1,
      ""
   ),
"")</f>
        <v>03</v>
      </c>
      <c r="Q461" s="2" t="s">
        <v>7714</v>
      </c>
      <c r="R461" s="2" t="s">
        <v>7714</v>
      </c>
      <c r="S461" s="2" t="s">
        <v>2170</v>
      </c>
      <c r="U461" s="2" t="s">
        <v>2236</v>
      </c>
      <c r="V461" s="2" t="s">
        <v>2236</v>
      </c>
      <c r="W461" s="2" t="s">
        <v>7715</v>
      </c>
      <c r="Z461" s="2" t="s">
        <v>2236</v>
      </c>
      <c r="AA461" s="2" t="s">
        <v>7710</v>
      </c>
      <c r="AB461" s="2" t="s">
        <v>6754</v>
      </c>
      <c r="AC461" s="2" t="s">
        <v>2636</v>
      </c>
      <c r="AD461" s="2" t="s">
        <v>6621</v>
      </c>
      <c r="AE461" s="2" t="s">
        <v>3109</v>
      </c>
      <c r="AF461" s="2" t="s">
        <v>6946</v>
      </c>
      <c r="AG461" s="2" t="s">
        <v>7716</v>
      </c>
      <c r="AH461" s="2" t="s">
        <v>6196</v>
      </c>
      <c r="AI461" s="2" t="s">
        <v>3109</v>
      </c>
      <c r="AJ461" s="2" t="s">
        <v>6623</v>
      </c>
      <c r="AK461" s="2" t="s">
        <v>2236</v>
      </c>
      <c r="AL461" s="2" t="s">
        <v>2236</v>
      </c>
      <c r="AM461" s="2" t="s">
        <v>6196</v>
      </c>
    </row>
    <row r="462" spans="1:39" ht="15.95" hidden="1" customHeight="1">
      <c r="C462" s="84">
        <v>13692</v>
      </c>
      <c r="D462" s="2" t="s">
        <v>7717</v>
      </c>
      <c r="E462" s="2" t="s">
        <v>5440</v>
      </c>
      <c r="F462" s="1" t="s">
        <v>4877</v>
      </c>
      <c r="G462" s="2" t="str">
        <f t="shared" si="43"/>
        <v>2022</v>
      </c>
      <c r="H462" s="1"/>
      <c r="I462" s="85" t="s">
        <v>6748</v>
      </c>
      <c r="J462" s="85" t="s">
        <v>6218</v>
      </c>
      <c r="K462" s="2" t="s">
        <v>2236</v>
      </c>
      <c r="L462" s="2" t="str">
        <f>IF(J462="Domain", TEXT(COUNTIF($J$2:J462, "Domain"), "00"), "")</f>
        <v>59</v>
      </c>
      <c r="M462" s="2" t="str">
        <f>IF(J462="Sub-domain", "SD" &amp; TEXT(COUNTIF($J$2:J462, "Sub-domain"), "00"), "")</f>
        <v/>
      </c>
      <c r="N462" s="2" t="str">
        <f t="shared" si="42"/>
        <v/>
      </c>
      <c r="O462" s="2" t="str">
        <f>IF(J462="Domain",
   TEXT(
     COUNTIFS($J$2:J462, "Domain", $C$2:C462, C462),
   "00"),
"")</f>
        <v>01</v>
      </c>
      <c r="P462" s="2" t="str">
        <f>IF(J462="Attribute",
   TEXT(
      IF(COUNTIFS($C$2:C462, C462, $K$2:K462, K462)&gt;1,
         COUNTIFS($C$2:C462, C462, $H$2:H462, H462, $J$2:J462, "Attribute") - 1,
         COUNTIFS($C$2:C462, C462, $H$2:H462, H462, $J$2:J462, "Attribute")
      ),
   "00") &amp;
   IF(COUNTIFS($C$2:C462, C462, $K$2:K462, K462)&gt;1,
      "." &amp; COUNTIFS($C$2:C462, C462, $K$2:K462, K462) - 1,
      ""
   ),
"")</f>
        <v/>
      </c>
      <c r="Q462" s="2" t="s">
        <v>2236</v>
      </c>
      <c r="R462" s="2" t="s">
        <v>2236</v>
      </c>
      <c r="S462" s="22"/>
      <c r="T462" s="22" t="s">
        <v>4906</v>
      </c>
      <c r="AA462" s="2" t="s">
        <v>6601</v>
      </c>
      <c r="AL462" s="2"/>
      <c r="AM462" s="2"/>
    </row>
    <row r="463" spans="1:39" ht="15.95" hidden="1">
      <c r="A463" s="2">
        <v>138</v>
      </c>
      <c r="B463" s="2">
        <f t="shared" ref="B463:B469" si="45">COUNTIF(Q463:W463,"&lt;&gt;N/A")</f>
        <v>4</v>
      </c>
      <c r="C463" s="2">
        <v>2254</v>
      </c>
      <c r="D463" s="2" t="s">
        <v>7718</v>
      </c>
      <c r="E463" s="2" t="s">
        <v>5451</v>
      </c>
      <c r="F463" s="2" t="s">
        <v>3963</v>
      </c>
      <c r="G463" s="2" t="str">
        <f t="shared" si="43"/>
        <v>2004</v>
      </c>
      <c r="H463" s="2" t="s">
        <v>3998</v>
      </c>
      <c r="I463" s="2" t="s">
        <v>7719</v>
      </c>
      <c r="J463" s="2" t="s">
        <v>6238</v>
      </c>
      <c r="K463" s="2" t="s">
        <v>7719</v>
      </c>
      <c r="L463" s="2" t="str">
        <f>IF(J463="Domain", TEXT(COUNTIF($J$2:J463, "Domain"), "00"), "")</f>
        <v/>
      </c>
      <c r="M463" s="2" t="str">
        <f>IF(J463="Sub-domain", "SD" &amp; TEXT(COUNTIF($J$2:J463, "Sub-domain"), "00"), "")</f>
        <v/>
      </c>
      <c r="N463" s="2" t="e">
        <f t="shared" si="42"/>
        <v>#N/A</v>
      </c>
      <c r="O463" s="2" t="str">
        <f>IF(J463="Domain",
   TEXT(
     COUNTIFS($J$2:J463, "Domain", $C$2:C463, C463),
   "00"),
"")</f>
        <v/>
      </c>
      <c r="P463" s="2" t="str">
        <f>IF(J463="Attribute",
   TEXT(
      IF(COUNTIFS($C$2:C463, C463, $K$2:K463, K463)&gt;1,
         COUNTIFS($C$2:C463, C463, $H$2:H463, H463, $J$2:J463, "Attribute") - 1,
         COUNTIFS($C$2:C463, C463, $H$2:H463, H463, $J$2:J463, "Attribute")
      ),
   "00") &amp;
   IF(COUNTIFS($C$2:C463, C463, $K$2:K463, K463)&gt;1,
      "." &amp; COUNTIFS($C$2:C463, C463, $K$2:K463, K463) - 1,
      ""
   ),
"")</f>
        <v>02</v>
      </c>
      <c r="Q463" s="2" t="s">
        <v>7720</v>
      </c>
      <c r="R463" s="2" t="s">
        <v>7720</v>
      </c>
      <c r="S463" s="2" t="s">
        <v>2170</v>
      </c>
      <c r="U463" s="2" t="s">
        <v>2236</v>
      </c>
      <c r="V463" s="2" t="s">
        <v>2236</v>
      </c>
      <c r="W463" s="2" t="s">
        <v>2236</v>
      </c>
      <c r="Z463" s="2" t="s">
        <v>2236</v>
      </c>
      <c r="AA463" s="2" t="s">
        <v>7721</v>
      </c>
      <c r="AB463" s="2" t="s">
        <v>7721</v>
      </c>
      <c r="AC463" s="2" t="s">
        <v>2634</v>
      </c>
      <c r="AD463" s="2" t="s">
        <v>6853</v>
      </c>
      <c r="AE463" s="2" t="s">
        <v>7719</v>
      </c>
      <c r="AF463" s="2" t="s">
        <v>7722</v>
      </c>
      <c r="AG463" s="2" t="s">
        <v>6196</v>
      </c>
      <c r="AH463" s="2" t="s">
        <v>6196</v>
      </c>
      <c r="AI463" s="2" t="s">
        <v>6214</v>
      </c>
      <c r="AJ463" s="2" t="s">
        <v>2601</v>
      </c>
      <c r="AK463" s="2" t="s">
        <v>6613</v>
      </c>
      <c r="AL463" s="2" t="s">
        <v>2236</v>
      </c>
      <c r="AM463" s="2" t="s">
        <v>6196</v>
      </c>
    </row>
    <row r="464" spans="1:39" ht="15.95" hidden="1" customHeight="1">
      <c r="A464" s="2">
        <v>139</v>
      </c>
      <c r="B464" s="2">
        <f t="shared" si="45"/>
        <v>4</v>
      </c>
      <c r="C464" s="2">
        <v>1543</v>
      </c>
      <c r="D464" s="2" t="s">
        <v>7723</v>
      </c>
      <c r="E464" s="2" t="s">
        <v>5582</v>
      </c>
      <c r="F464" s="2" t="s">
        <v>2786</v>
      </c>
      <c r="G464" s="2" t="str">
        <f t="shared" si="43"/>
        <v>2012</v>
      </c>
      <c r="H464" s="2" t="s">
        <v>2236</v>
      </c>
      <c r="I464" s="2" t="s">
        <v>7719</v>
      </c>
      <c r="J464" s="2" t="s">
        <v>6238</v>
      </c>
      <c r="K464" s="2" t="s">
        <v>7719</v>
      </c>
      <c r="L464" s="2" t="str">
        <f>IF(J464="Domain", TEXT(COUNTIF($J$2:J464, "Domain"), "00"), "")</f>
        <v/>
      </c>
      <c r="M464" s="2" t="str">
        <f>IF(J464="Sub-domain", "SD" &amp; TEXT(COUNTIF($J$2:J464, "Sub-domain"), "00"), "")</f>
        <v/>
      </c>
      <c r="N464" s="2" t="e">
        <f t="shared" si="42"/>
        <v>#N/A</v>
      </c>
      <c r="O464" s="2" t="str">
        <f>IF(J464="Domain",
   TEXT(
     COUNTIFS($J$2:J464, "Domain", $C$2:C464, C464),
   "00"),
"")</f>
        <v/>
      </c>
      <c r="P464" s="2" t="str">
        <f>IF(J464="Attribute",
   TEXT(
      IF(COUNTIFS($C$2:C464, C464, $K$2:K464, K464)&gt;1,
         COUNTIFS($C$2:C464, C464, $H$2:H464, H464, $J$2:J464, "Attribute") - 1,
         COUNTIFS($C$2:C464, C464, $H$2:H464, H464, $J$2:J464, "Attribute")
      ),
   "00") &amp;
   IF(COUNTIFS($C$2:C464, C464, $K$2:K464, K464)&gt;1,
      "." &amp; COUNTIFS($C$2:C464, C464, $K$2:K464, K464) - 1,
      ""
   ),
"")</f>
        <v>12</v>
      </c>
      <c r="Q464" s="2" t="s">
        <v>2805</v>
      </c>
      <c r="R464" s="2" t="s">
        <v>2805</v>
      </c>
      <c r="S464" s="2" t="s">
        <v>2170</v>
      </c>
      <c r="U464" s="2" t="s">
        <v>2236</v>
      </c>
      <c r="V464" s="2" t="s">
        <v>2236</v>
      </c>
      <c r="W464" s="2" t="s">
        <v>2236</v>
      </c>
      <c r="Z464" s="2" t="s">
        <v>2236</v>
      </c>
      <c r="AA464" s="2" t="s">
        <v>7721</v>
      </c>
      <c r="AB464" s="2" t="s">
        <v>7721</v>
      </c>
      <c r="AC464" s="2" t="s">
        <v>2634</v>
      </c>
      <c r="AD464" s="2" t="s">
        <v>6853</v>
      </c>
      <c r="AE464" s="2" t="s">
        <v>7719</v>
      </c>
      <c r="AF464" s="2" t="s">
        <v>7722</v>
      </c>
      <c r="AG464" s="2" t="s">
        <v>6196</v>
      </c>
      <c r="AH464" s="2" t="s">
        <v>6196</v>
      </c>
      <c r="AI464" s="2" t="s">
        <v>6214</v>
      </c>
      <c r="AJ464" s="2" t="s">
        <v>2601</v>
      </c>
      <c r="AK464" s="2" t="s">
        <v>6613</v>
      </c>
      <c r="AL464" s="2" t="s">
        <v>2236</v>
      </c>
      <c r="AM464" s="2" t="s">
        <v>6196</v>
      </c>
    </row>
    <row r="465" spans="1:39" ht="15.95" hidden="1">
      <c r="A465" s="2">
        <v>141</v>
      </c>
      <c r="B465" s="2">
        <f t="shared" si="45"/>
        <v>5</v>
      </c>
      <c r="C465" s="2">
        <v>715</v>
      </c>
      <c r="D465" s="2" t="s">
        <v>7724</v>
      </c>
      <c r="E465" s="2" t="s">
        <v>5805</v>
      </c>
      <c r="F465" s="2" t="s">
        <v>2446</v>
      </c>
      <c r="G465" s="2" t="str">
        <f t="shared" si="43"/>
        <v>2018</v>
      </c>
      <c r="H465" s="2" t="s">
        <v>3194</v>
      </c>
      <c r="I465" s="2" t="s">
        <v>7719</v>
      </c>
      <c r="J465" s="2" t="s">
        <v>6238</v>
      </c>
      <c r="K465" s="2" t="s">
        <v>7719</v>
      </c>
      <c r="L465" s="2" t="str">
        <f>IF(J465="Domain", TEXT(COUNTIF($J$2:J465, "Domain"), "00"), "")</f>
        <v/>
      </c>
      <c r="M465" s="2" t="str">
        <f>IF(J465="Sub-domain", "SD" &amp; TEXT(COUNTIF($J$2:J465, "Sub-domain"), "00"), "")</f>
        <v/>
      </c>
      <c r="N465" s="2" t="e">
        <f t="shared" si="42"/>
        <v>#N/A</v>
      </c>
      <c r="O465" s="2" t="str">
        <f>IF(J465="Domain",
   TEXT(
     COUNTIFS($J$2:J465, "Domain", $C$2:C465, C465),
   "00"),
"")</f>
        <v/>
      </c>
      <c r="P465" s="2" t="str">
        <f>IF(J465="Attribute",
   TEXT(
      IF(COUNTIFS($C$2:C465, C465, $K$2:K465, K465)&gt;1,
         COUNTIFS($C$2:C465, C465, $H$2:H465, H465, $J$2:J465, "Attribute") - 1,
         COUNTIFS($C$2:C465, C465, $H$2:H465, H465, $J$2:J465, "Attribute")
      ),
   "00") &amp;
   IF(COUNTIFS($C$2:C465, C465, $K$2:K465, K465)&gt;1,
      "." &amp; COUNTIFS($C$2:C465, C465, $K$2:K465, K465) - 1,
      ""
   ),
"")</f>
        <v>02</v>
      </c>
      <c r="Q465" s="2" t="s">
        <v>2483</v>
      </c>
      <c r="R465" s="2" t="s">
        <v>2483</v>
      </c>
      <c r="S465" s="2" t="s">
        <v>2170</v>
      </c>
      <c r="U465" s="2" t="s">
        <v>2236</v>
      </c>
      <c r="V465" s="2" t="s">
        <v>2484</v>
      </c>
      <c r="W465" s="2" t="s">
        <v>2236</v>
      </c>
      <c r="Z465" s="2" t="s">
        <v>2236</v>
      </c>
      <c r="AA465" s="2" t="s">
        <v>7721</v>
      </c>
      <c r="AB465" s="2" t="s">
        <v>7721</v>
      </c>
      <c r="AC465" s="2" t="s">
        <v>2634</v>
      </c>
      <c r="AD465" s="2" t="s">
        <v>6853</v>
      </c>
      <c r="AE465" s="2" t="s">
        <v>7719</v>
      </c>
      <c r="AF465" s="2" t="s">
        <v>7722</v>
      </c>
      <c r="AG465" s="2" t="s">
        <v>6196</v>
      </c>
      <c r="AH465" s="2" t="s">
        <v>6196</v>
      </c>
      <c r="AI465" s="2" t="s">
        <v>6214</v>
      </c>
      <c r="AJ465" s="2" t="s">
        <v>2601</v>
      </c>
      <c r="AK465" s="2" t="s">
        <v>6613</v>
      </c>
      <c r="AL465" s="2" t="s">
        <v>2236</v>
      </c>
      <c r="AM465" s="2" t="s">
        <v>6196</v>
      </c>
    </row>
    <row r="466" spans="1:39" ht="15.95" hidden="1" customHeight="1">
      <c r="A466" s="2">
        <v>142</v>
      </c>
      <c r="B466" s="2">
        <f t="shared" si="45"/>
        <v>5</v>
      </c>
      <c r="C466" s="2">
        <v>488</v>
      </c>
      <c r="D466" s="2" t="s">
        <v>7725</v>
      </c>
      <c r="E466" s="2" t="s">
        <v>5865</v>
      </c>
      <c r="F466" s="2" t="s">
        <v>2316</v>
      </c>
      <c r="G466" s="2" t="str">
        <f t="shared" si="43"/>
        <v>2019</v>
      </c>
      <c r="H466" s="2" t="s">
        <v>2343</v>
      </c>
      <c r="I466" s="2" t="s">
        <v>7719</v>
      </c>
      <c r="J466" s="2" t="s">
        <v>6238</v>
      </c>
      <c r="K466" s="2" t="s">
        <v>7719</v>
      </c>
      <c r="L466" s="2" t="str">
        <f>IF(J466="Domain", TEXT(COUNTIF($J$2:J466, "Domain"), "00"), "")</f>
        <v/>
      </c>
      <c r="M466" s="2" t="str">
        <f>IF(J466="Sub-domain", "SD" &amp; TEXT(COUNTIF($J$2:J466, "Sub-domain"), "00"), "")</f>
        <v/>
      </c>
      <c r="N466" s="2" t="e">
        <f t="shared" si="42"/>
        <v>#N/A</v>
      </c>
      <c r="O466" s="2" t="str">
        <f>IF(J466="Domain",
   TEXT(
     COUNTIFS($J$2:J466, "Domain", $C$2:C466, C466),
   "00"),
"")</f>
        <v/>
      </c>
      <c r="P466" s="2" t="str">
        <f>IF(J466="Attribute",
   TEXT(
      IF(COUNTIFS($C$2:C466, C466, $K$2:K466, K466)&gt;1,
         COUNTIFS($C$2:C466, C466, $H$2:H466, H466, $J$2:J466, "Attribute") - 1,
         COUNTIFS($C$2:C466, C466, $H$2:H466, H466, $J$2:J466, "Attribute")
      ),
   "00") &amp;
   IF(COUNTIFS($C$2:C466, C466, $K$2:K466, K466)&gt;1,
      "." &amp; COUNTIFS($C$2:C466, C466, $K$2:K466, K466) - 1,
      ""
   ),
"")</f>
        <v>04</v>
      </c>
      <c r="Q466" s="2" t="s">
        <v>2352</v>
      </c>
      <c r="R466" s="2" t="s">
        <v>2352</v>
      </c>
      <c r="S466" s="2" t="s">
        <v>2170</v>
      </c>
      <c r="U466" s="2" t="s">
        <v>2236</v>
      </c>
      <c r="V466" s="2" t="s">
        <v>7726</v>
      </c>
      <c r="W466" s="2" t="s">
        <v>2236</v>
      </c>
      <c r="Z466" s="2" t="s">
        <v>2236</v>
      </c>
      <c r="AA466" s="2" t="s">
        <v>7721</v>
      </c>
      <c r="AB466" s="2" t="s">
        <v>7721</v>
      </c>
      <c r="AC466" s="2" t="s">
        <v>2634</v>
      </c>
      <c r="AD466" s="2" t="s">
        <v>6853</v>
      </c>
      <c r="AE466" s="2" t="s">
        <v>7719</v>
      </c>
      <c r="AF466" s="2" t="s">
        <v>7722</v>
      </c>
      <c r="AG466" s="2" t="s">
        <v>6196</v>
      </c>
      <c r="AH466" s="2" t="s">
        <v>6196</v>
      </c>
      <c r="AI466" s="2" t="s">
        <v>6214</v>
      </c>
      <c r="AJ466" s="2" t="s">
        <v>2601</v>
      </c>
      <c r="AK466" s="2" t="s">
        <v>6613</v>
      </c>
      <c r="AL466" s="2" t="s">
        <v>2236</v>
      </c>
      <c r="AM466" s="2" t="s">
        <v>6196</v>
      </c>
    </row>
    <row r="467" spans="1:39" ht="15.95" hidden="1">
      <c r="A467" s="2">
        <v>140</v>
      </c>
      <c r="B467" s="2">
        <f t="shared" si="45"/>
        <v>4</v>
      </c>
      <c r="C467" s="2">
        <v>13689</v>
      </c>
      <c r="D467" s="2" t="s">
        <v>7727</v>
      </c>
      <c r="E467" s="2" t="s">
        <v>6010</v>
      </c>
      <c r="F467" s="2" t="s">
        <v>4871</v>
      </c>
      <c r="G467" s="2" t="str">
        <f t="shared" si="43"/>
        <v>2022</v>
      </c>
      <c r="H467" s="2" t="s">
        <v>6865</v>
      </c>
      <c r="I467" s="2" t="s">
        <v>7719</v>
      </c>
      <c r="J467" s="2" t="s">
        <v>6238</v>
      </c>
      <c r="K467" s="2" t="s">
        <v>7719</v>
      </c>
      <c r="L467" s="2" t="str">
        <f>IF(J467="Domain", TEXT(COUNTIF($J$2:J467, "Domain"), "00"), "")</f>
        <v/>
      </c>
      <c r="M467" s="2" t="str">
        <f>IF(J467="Sub-domain", "SD" &amp; TEXT(COUNTIF($J$2:J467, "Sub-domain"), "00"), "")</f>
        <v/>
      </c>
      <c r="N467" s="2" t="e">
        <f t="shared" si="42"/>
        <v>#N/A</v>
      </c>
      <c r="O467" s="2" t="str">
        <f>IF(J467="Domain",
   TEXT(
     COUNTIFS($J$2:J467, "Domain", $C$2:C467, C467),
   "00"),
"")</f>
        <v/>
      </c>
      <c r="P467" s="2" t="str">
        <f>IF(J467="Attribute",
   TEXT(
      IF(COUNTIFS($C$2:C467, C467, $K$2:K467, K467)&gt;1,
         COUNTIFS($C$2:C467, C467, $H$2:H467, H467, $J$2:J467, "Attribute") - 1,
         COUNTIFS($C$2:C467, C467, $H$2:H467, H467, $J$2:J467, "Attribute")
      ),
   "00") &amp;
   IF(COUNTIFS($C$2:C467, C467, $K$2:K467, K467)&gt;1,
      "." &amp; COUNTIFS($C$2:C467, C467, $K$2:K467, K467) - 1,
      ""
   ),
"")</f>
        <v>04</v>
      </c>
      <c r="Q467" s="2" t="s">
        <v>2352</v>
      </c>
      <c r="R467" s="2" t="s">
        <v>2352</v>
      </c>
      <c r="S467" s="2" t="s">
        <v>2170</v>
      </c>
      <c r="U467" s="2" t="s">
        <v>2236</v>
      </c>
      <c r="V467" s="2" t="s">
        <v>2236</v>
      </c>
      <c r="W467" s="2" t="s">
        <v>2236</v>
      </c>
      <c r="Z467" s="2" t="s">
        <v>2236</v>
      </c>
      <c r="AA467" s="2" t="s">
        <v>7721</v>
      </c>
      <c r="AB467" s="2" t="s">
        <v>7721</v>
      </c>
      <c r="AC467" s="2" t="s">
        <v>2634</v>
      </c>
      <c r="AD467" s="2" t="s">
        <v>6853</v>
      </c>
      <c r="AE467" s="2" t="s">
        <v>7719</v>
      </c>
      <c r="AF467" s="2" t="s">
        <v>7722</v>
      </c>
      <c r="AG467" s="2" t="s">
        <v>6196</v>
      </c>
      <c r="AH467" s="2" t="s">
        <v>6196</v>
      </c>
      <c r="AI467" s="2" t="s">
        <v>6214</v>
      </c>
      <c r="AJ467" s="2" t="s">
        <v>2601</v>
      </c>
      <c r="AK467" s="2" t="s">
        <v>6613</v>
      </c>
      <c r="AL467" s="2" t="s">
        <v>2236</v>
      </c>
      <c r="AM467" s="2" t="s">
        <v>6196</v>
      </c>
    </row>
    <row r="468" spans="1:39" ht="15.95" hidden="1">
      <c r="A468" s="2">
        <v>390</v>
      </c>
      <c r="B468" s="2">
        <f t="shared" si="45"/>
        <v>5</v>
      </c>
      <c r="C468" s="2">
        <v>1062</v>
      </c>
      <c r="D468" s="2" t="s">
        <v>7728</v>
      </c>
      <c r="E468" s="2" t="s">
        <v>5484</v>
      </c>
      <c r="F468" s="2" t="s">
        <v>2554</v>
      </c>
      <c r="G468" s="2" t="str">
        <f t="shared" si="43"/>
        <v>2015</v>
      </c>
      <c r="H468" s="1" t="s">
        <v>2236</v>
      </c>
      <c r="I468" s="2" t="s">
        <v>6740</v>
      </c>
      <c r="J468" s="2" t="s">
        <v>6238</v>
      </c>
      <c r="K468" s="2" t="s">
        <v>7729</v>
      </c>
      <c r="L468" s="2" t="str">
        <f>IF(J468="Domain", TEXT(COUNTIF($J$2:J468, "Domain"), "00"), "")</f>
        <v/>
      </c>
      <c r="M468" s="2" t="str">
        <f>IF(J468="Sub-domain", "SD" &amp; TEXT(COUNTIF($J$2:J468, "Sub-domain"), "00"), "")</f>
        <v/>
      </c>
      <c r="N468" s="2" t="e">
        <f t="shared" si="42"/>
        <v>#N/A</v>
      </c>
      <c r="O468" s="2" t="str">
        <f>IF(J468="Domain",
   TEXT(
     COUNTIFS($J$2:J468, "Domain", $C$2:C468, C468),
   "00"),
"")</f>
        <v/>
      </c>
      <c r="P468" s="2" t="str">
        <f>IF(J468="Attribute",
   TEXT(
      IF(COUNTIFS($C$2:C468, C468, $K$2:K468, K468)&gt;1,
         COUNTIFS($C$2:C468, C468, $H$2:H468, H468, $J$2:J468, "Attribute") - 1,
         COUNTIFS($C$2:C468, C468, $H$2:H468, H468, $J$2:J468, "Attribute")
      ),
   "00") &amp;
   IF(COUNTIFS($C$2:C468, C468, $K$2:K468, K468)&gt;1,
      "." &amp; COUNTIFS($C$2:C468, C468, $K$2:K468, K468) - 1,
      ""
   ),
"")</f>
        <v>04</v>
      </c>
      <c r="Q468" s="2" t="s">
        <v>5490</v>
      </c>
      <c r="R468" s="2" t="s">
        <v>5490</v>
      </c>
      <c r="S468" s="2" t="s">
        <v>2170</v>
      </c>
      <c r="U468" s="2" t="s">
        <v>7730</v>
      </c>
      <c r="V468" s="2" t="s">
        <v>2236</v>
      </c>
      <c r="W468" s="2" t="s">
        <v>2236</v>
      </c>
      <c r="Z468" s="2" t="s">
        <v>2236</v>
      </c>
      <c r="AA468" s="2" t="s">
        <v>6830</v>
      </c>
      <c r="AB468" s="2" t="s">
        <v>6830</v>
      </c>
      <c r="AC468" s="2" t="s">
        <v>2638</v>
      </c>
      <c r="AD468" s="2" t="s">
        <v>6788</v>
      </c>
      <c r="AE468" s="2" t="s">
        <v>2596</v>
      </c>
      <c r="AF468" s="2" t="s">
        <v>6830</v>
      </c>
      <c r="AG468" s="2" t="s">
        <v>7729</v>
      </c>
      <c r="AH468" s="2" t="s">
        <v>6196</v>
      </c>
      <c r="AI468" s="2" t="s">
        <v>6831</v>
      </c>
      <c r="AJ468" s="2" t="s">
        <v>2596</v>
      </c>
      <c r="AK468" s="2" t="s">
        <v>2236</v>
      </c>
      <c r="AL468" s="2" t="s">
        <v>7729</v>
      </c>
      <c r="AM468" s="2" t="s">
        <v>6196</v>
      </c>
    </row>
    <row r="469" spans="1:39" ht="15.95" hidden="1" customHeight="1">
      <c r="A469" s="2">
        <v>391</v>
      </c>
      <c r="B469" s="2">
        <f t="shared" si="45"/>
        <v>4</v>
      </c>
      <c r="C469" s="2">
        <v>2043</v>
      </c>
      <c r="D469" s="2" t="s">
        <v>7731</v>
      </c>
      <c r="E469" s="2" t="s">
        <v>5892</v>
      </c>
      <c r="F469" s="2" t="s">
        <v>3812</v>
      </c>
      <c r="G469" s="2" t="str">
        <f t="shared" si="43"/>
        <v>2007</v>
      </c>
      <c r="H469" s="2" t="s">
        <v>2236</v>
      </c>
      <c r="I469" s="2" t="s">
        <v>6740</v>
      </c>
      <c r="J469" s="2" t="s">
        <v>6238</v>
      </c>
      <c r="K469" s="2" t="s">
        <v>3842</v>
      </c>
      <c r="L469" s="2" t="str">
        <f>IF(J469="Domain", TEXT(COUNTIF($J$2:J469, "Domain"), "00"), "")</f>
        <v/>
      </c>
      <c r="M469" s="2" t="str">
        <f>IF(J469="Sub-domain", "SD" &amp; TEXT(COUNTIF($J$2:J469, "Sub-domain"), "00"), "")</f>
        <v/>
      </c>
      <c r="N469" s="2" t="e">
        <f t="shared" si="42"/>
        <v>#N/A</v>
      </c>
      <c r="O469" s="2" t="str">
        <f>IF(J469="Domain",
   TEXT(
     COUNTIFS($J$2:J469, "Domain", $C$2:C469, C469),
   "00"),
"")</f>
        <v/>
      </c>
      <c r="P469" s="2" t="str">
        <f>IF(J469="Attribute",
   TEXT(
      IF(COUNTIFS($C$2:C469, C469, $K$2:K469, K469)&gt;1,
         COUNTIFS($C$2:C469, C469, $H$2:H469, H469, $J$2:J469, "Attribute") - 1,
         COUNTIFS($C$2:C469, C469, $H$2:H469, H469, $J$2:J469, "Attribute")
      ),
   "00") &amp;
   IF(COUNTIFS($C$2:C469, C469, $K$2:K469, K469)&gt;1,
      "." &amp; COUNTIFS($C$2:C469, C469, $K$2:K469, K469) - 1,
      ""
   ),
"")</f>
        <v>07</v>
      </c>
      <c r="Q469" s="2" t="s">
        <v>3842</v>
      </c>
      <c r="R469" s="2" t="s">
        <v>2236</v>
      </c>
      <c r="S469" s="2" t="s">
        <v>2170</v>
      </c>
      <c r="U469" s="2" t="s">
        <v>2236</v>
      </c>
      <c r="V469" s="2" t="s">
        <v>2236</v>
      </c>
      <c r="W469" s="2" t="s">
        <v>7732</v>
      </c>
      <c r="Z469" s="2" t="s">
        <v>2236</v>
      </c>
      <c r="AA469" s="2" t="s">
        <v>7160</v>
      </c>
      <c r="AB469" s="2" t="s">
        <v>7160</v>
      </c>
      <c r="AC469" s="2" t="s">
        <v>2640</v>
      </c>
      <c r="AD469" s="2" t="s">
        <v>6196</v>
      </c>
      <c r="AE469" s="2" t="s">
        <v>6883</v>
      </c>
      <c r="AF469" s="2" t="s">
        <v>6884</v>
      </c>
      <c r="AG469" s="2" t="s">
        <v>7733</v>
      </c>
      <c r="AH469" s="2" t="s">
        <v>6883</v>
      </c>
      <c r="AI469" s="2" t="s">
        <v>6883</v>
      </c>
      <c r="AJ469" s="2" t="s">
        <v>2236</v>
      </c>
      <c r="AK469" s="2" t="s">
        <v>2236</v>
      </c>
      <c r="AL469" s="2" t="s">
        <v>7734</v>
      </c>
      <c r="AM469" s="2" t="s">
        <v>6196</v>
      </c>
    </row>
    <row r="470" spans="1:39" ht="15.95" hidden="1">
      <c r="C470" s="84">
        <v>10996</v>
      </c>
      <c r="D470" s="2" t="s">
        <v>7735</v>
      </c>
      <c r="E470" s="2" t="s">
        <v>5509</v>
      </c>
      <c r="F470" s="1" t="s">
        <v>4631</v>
      </c>
      <c r="G470" s="2" t="str">
        <f t="shared" si="43"/>
        <v>2008</v>
      </c>
      <c r="H470" s="2" t="s">
        <v>2236</v>
      </c>
      <c r="I470" s="85" t="s">
        <v>6899</v>
      </c>
      <c r="J470" s="85" t="s">
        <v>6218</v>
      </c>
      <c r="K470" s="2" t="s">
        <v>4650</v>
      </c>
      <c r="L470" s="2" t="str">
        <f>IF(J470="Domain", TEXT(COUNTIF($J$2:J470, "Domain"), "00"), "")</f>
        <v>60</v>
      </c>
      <c r="M470" s="2" t="str">
        <f>IF(J470="Sub-domain", "SD" &amp; TEXT(COUNTIF($J$2:J470, "Sub-domain"), "00"), "")</f>
        <v/>
      </c>
      <c r="N470" s="2" t="str">
        <f t="shared" si="42"/>
        <v/>
      </c>
      <c r="O470" s="2" t="str">
        <f>IF(J470="Domain",
   TEXT(
     COUNTIFS($J$2:J470, "Domain", $C$2:C470, C470),
   "00"),
"")</f>
        <v>06</v>
      </c>
      <c r="P470" s="2" t="str">
        <f>IF(J470="Attribute",
   TEXT(
      IF(COUNTIFS($C$2:C470, C470, $K$2:K470, K470)&gt;1,
         COUNTIFS($C$2:C470, C470, $H$2:H470, H470, $J$2:J470, "Attribute") - 1,
         COUNTIFS($C$2:C470, C470, $H$2:H470, H470, $J$2:J470, "Attribute")
      ),
   "00") &amp;
   IF(COUNTIFS($C$2:C470, C470, $K$2:K470, K470)&gt;1,
      "." &amp; COUNTIFS($C$2:C470, C470, $K$2:K470, K470) - 1,
      ""
   ),
"")</f>
        <v/>
      </c>
      <c r="Q470" s="2" t="s">
        <v>4651</v>
      </c>
      <c r="R470" s="2" t="s">
        <v>4651</v>
      </c>
      <c r="S470" s="22"/>
      <c r="T470" s="22" t="s">
        <v>4652</v>
      </c>
      <c r="AA470" s="2" t="s">
        <v>6601</v>
      </c>
      <c r="AL470" s="2"/>
      <c r="AM470" s="2"/>
    </row>
    <row r="471" spans="1:39" ht="15.95" hidden="1">
      <c r="A471" s="2">
        <v>446</v>
      </c>
      <c r="B471" s="2">
        <f>COUNTIF(Q471:W471,"&lt;&gt;N/A")</f>
        <v>5</v>
      </c>
      <c r="C471" s="2">
        <v>2657</v>
      </c>
      <c r="D471" s="2" t="s">
        <v>7736</v>
      </c>
      <c r="E471" s="2" t="s">
        <v>5569</v>
      </c>
      <c r="F471" s="2" t="s">
        <v>4118</v>
      </c>
      <c r="G471" s="2" t="str">
        <f t="shared" si="43"/>
        <v>1994</v>
      </c>
      <c r="H471" s="2" t="s">
        <v>4126</v>
      </c>
      <c r="I471" s="2" t="s">
        <v>6706</v>
      </c>
      <c r="J471" s="2" t="s">
        <v>6238</v>
      </c>
      <c r="K471" s="2" t="s">
        <v>4151</v>
      </c>
      <c r="L471" s="2" t="str">
        <f>IF(J471="Domain", TEXT(COUNTIF($J$2:J471, "Domain"), "00"), "")</f>
        <v/>
      </c>
      <c r="M471" s="2" t="str">
        <f>IF(J471="Sub-domain", "SD" &amp; TEXT(COUNTIF($J$2:J471, "Sub-domain"), "00"), "")</f>
        <v/>
      </c>
      <c r="N471" s="2" t="e">
        <f t="shared" si="42"/>
        <v>#N/A</v>
      </c>
      <c r="O471" s="2" t="str">
        <f>IF(J471="Domain",
   TEXT(
     COUNTIFS($J$2:J471, "Domain", $C$2:C471, C471),
   "00"),
"")</f>
        <v/>
      </c>
      <c r="P471" s="2" t="str">
        <f>IF(J471="Attribute",
   TEXT(
      IF(COUNTIFS($C$2:C471, C471, $K$2:K471, K471)&gt;1,
         COUNTIFS($C$2:C471, C471, $H$2:H471, H471, $J$2:J471, "Attribute") - 1,
         COUNTIFS($C$2:C471, C471, $H$2:H471, H471, $J$2:J471, "Attribute")
      ),
   "00") &amp;
   IF(COUNTIFS($C$2:C471, C471, $K$2:K471, K471)&gt;1,
      "." &amp; COUNTIFS($C$2:C471, C471, $K$2:K471, K471) - 1,
      ""
   ),
"")</f>
        <v>05</v>
      </c>
      <c r="Q471" s="2" t="s">
        <v>4151</v>
      </c>
      <c r="R471" s="2" t="s">
        <v>2236</v>
      </c>
      <c r="S471" s="2" t="s">
        <v>2170</v>
      </c>
      <c r="U471" s="2" t="s">
        <v>4152</v>
      </c>
      <c r="V471" s="2" t="s">
        <v>7737</v>
      </c>
      <c r="W471" s="2" t="s">
        <v>2236</v>
      </c>
      <c r="Z471" s="2" t="s">
        <v>2236</v>
      </c>
      <c r="AA471" s="2" t="s">
        <v>7160</v>
      </c>
      <c r="AB471" s="2" t="s">
        <v>7160</v>
      </c>
      <c r="AC471" s="2" t="s">
        <v>2640</v>
      </c>
      <c r="AD471" s="2" t="s">
        <v>6196</v>
      </c>
      <c r="AE471" s="2" t="s">
        <v>6883</v>
      </c>
      <c r="AF471" s="2" t="s">
        <v>6884</v>
      </c>
      <c r="AG471" s="2" t="s">
        <v>2848</v>
      </c>
      <c r="AH471" s="2" t="s">
        <v>6883</v>
      </c>
      <c r="AI471" s="2" t="s">
        <v>6883</v>
      </c>
      <c r="AJ471" s="2" t="s">
        <v>2236</v>
      </c>
      <c r="AK471" s="2" t="s">
        <v>2236</v>
      </c>
      <c r="AL471" s="2" t="s">
        <v>4151</v>
      </c>
      <c r="AM471" s="2" t="s">
        <v>6196</v>
      </c>
    </row>
    <row r="472" spans="1:39" ht="15.95" hidden="1">
      <c r="A472" s="2">
        <v>511</v>
      </c>
      <c r="B472" s="2">
        <f>COUNTIF(Q472:W472,"&lt;&gt;N/A")</f>
        <v>5</v>
      </c>
      <c r="C472" s="2">
        <v>465</v>
      </c>
      <c r="D472" s="2" t="s">
        <v>7738</v>
      </c>
      <c r="E472" s="2" t="s">
        <v>5428</v>
      </c>
      <c r="F472" s="2" t="s">
        <v>3385</v>
      </c>
      <c r="G472" s="2" t="str">
        <f t="shared" si="43"/>
        <v>2020</v>
      </c>
      <c r="H472" s="2" t="s">
        <v>2236</v>
      </c>
      <c r="I472" s="2" t="s">
        <v>6757</v>
      </c>
      <c r="J472" s="2" t="s">
        <v>6238</v>
      </c>
      <c r="K472" s="2" t="s">
        <v>3399</v>
      </c>
      <c r="L472" s="2" t="str">
        <f>IF(J472="Domain", TEXT(COUNTIF($J$2:J472, "Domain"), "00"), "")</f>
        <v/>
      </c>
      <c r="M472" s="2" t="str">
        <f>IF(J472="Sub-domain", "SD" &amp; TEXT(COUNTIF($J$2:J472, "Sub-domain"), "00"), "")</f>
        <v/>
      </c>
      <c r="N472" s="2" t="e">
        <f t="shared" si="42"/>
        <v>#N/A</v>
      </c>
      <c r="O472" s="2" t="str">
        <f>IF(J472="Domain",
   TEXT(
     COUNTIFS($J$2:J472, "Domain", $C$2:C472, C472),
   "00"),
"")</f>
        <v/>
      </c>
      <c r="P472" s="2" t="str">
        <f>IF(J472="Attribute",
   TEXT(
      IF(COUNTIFS($C$2:C472, C472, $K$2:K472, K472)&gt;1,
         COUNTIFS($C$2:C472, C472, $H$2:H472, H472, $J$2:J472, "Attribute") - 1,
         COUNTIFS($C$2:C472, C472, $H$2:H472, H472, $J$2:J472, "Attribute")
      ),
   "00") &amp;
   IF(COUNTIFS($C$2:C472, C472, $K$2:K472, K472)&gt;1,
      "." &amp; COUNTIFS($C$2:C472, C472, $K$2:K472, K472) - 1,
      ""
   ),
"")</f>
        <v>09</v>
      </c>
      <c r="Q472" s="2" t="s">
        <v>3399</v>
      </c>
      <c r="R472" s="2" t="s">
        <v>2236</v>
      </c>
      <c r="S472" s="2" t="s">
        <v>2170</v>
      </c>
      <c r="U472" s="2" t="s">
        <v>2236</v>
      </c>
      <c r="V472" s="2" t="s">
        <v>3400</v>
      </c>
      <c r="W472" s="2" t="s">
        <v>5431</v>
      </c>
      <c r="Z472" s="2" t="s">
        <v>2236</v>
      </c>
      <c r="AA472" s="2" t="s">
        <v>6865</v>
      </c>
      <c r="AB472" s="2" t="s">
        <v>6865</v>
      </c>
      <c r="AC472" s="2" t="s">
        <v>2638</v>
      </c>
      <c r="AD472" s="2" t="s">
        <v>6788</v>
      </c>
      <c r="AE472" s="2" t="s">
        <v>2343</v>
      </c>
      <c r="AF472" s="2" t="s">
        <v>6865</v>
      </c>
      <c r="AG472" s="2" t="s">
        <v>7739</v>
      </c>
      <c r="AH472" s="2" t="s">
        <v>7740</v>
      </c>
      <c r="AI472" s="2" t="s">
        <v>6214</v>
      </c>
      <c r="AJ472" s="2" t="s">
        <v>2595</v>
      </c>
      <c r="AK472" s="2" t="s">
        <v>2236</v>
      </c>
      <c r="AL472" s="2" t="s">
        <v>2236</v>
      </c>
      <c r="AM472" s="2" t="s">
        <v>7335</v>
      </c>
    </row>
    <row r="473" spans="1:39" ht="15.95" hidden="1" customHeight="1">
      <c r="A473" s="2">
        <v>392</v>
      </c>
      <c r="B473" s="2">
        <f>COUNTIF(Q473:W473,"&lt;&gt;N/A")</f>
        <v>4</v>
      </c>
      <c r="C473" s="2">
        <v>5216</v>
      </c>
      <c r="D473" s="2" t="s">
        <v>7741</v>
      </c>
      <c r="E473" s="2" t="s">
        <v>5716</v>
      </c>
      <c r="F473" s="2" t="s">
        <v>2828</v>
      </c>
      <c r="G473" s="2" t="str">
        <f t="shared" si="43"/>
        <v>2011</v>
      </c>
      <c r="H473" s="1" t="s">
        <v>2236</v>
      </c>
      <c r="I473" s="2" t="s">
        <v>6740</v>
      </c>
      <c r="J473" s="2" t="s">
        <v>6238</v>
      </c>
      <c r="K473" s="2" t="s">
        <v>2848</v>
      </c>
      <c r="L473" s="2" t="str">
        <f>IF(J473="Domain", TEXT(COUNTIF($J$2:J473, "Domain"), "00"), "")</f>
        <v/>
      </c>
      <c r="M473" s="2" t="str">
        <f>IF(J473="Sub-domain", "SD" &amp; TEXT(COUNTIF($J$2:J473, "Sub-domain"), "00"), "")</f>
        <v/>
      </c>
      <c r="N473" s="2" t="e">
        <f t="shared" si="42"/>
        <v>#N/A</v>
      </c>
      <c r="O473" s="2" t="str">
        <f>IF(J473="Domain",
   TEXT(
     COUNTIFS($J$2:J473, "Domain", $C$2:C473, C473),
   "00"),
"")</f>
        <v/>
      </c>
      <c r="P473" s="2" t="str">
        <f>IF(J473="Attribute",
   TEXT(
      IF(COUNTIFS($C$2:C473, C473, $K$2:K473, K473)&gt;1,
         COUNTIFS($C$2:C473, C473, $H$2:H473, H473, $J$2:J473, "Attribute") - 1,
         COUNTIFS($C$2:C473, C473, $H$2:H473, H473, $J$2:J473, "Attribute")
      ),
   "00") &amp;
   IF(COUNTIFS($C$2:C473, C473, $K$2:K473, K473)&gt;1,
      "." &amp; COUNTIFS($C$2:C473, C473, $K$2:K473, K473) - 1,
      ""
   ),
"")</f>
        <v>07</v>
      </c>
      <c r="Q473" s="2" t="s">
        <v>2848</v>
      </c>
      <c r="R473" s="2" t="s">
        <v>2236</v>
      </c>
      <c r="S473" s="2" t="s">
        <v>2170</v>
      </c>
      <c r="U473" s="2" t="s">
        <v>2236</v>
      </c>
      <c r="V473" s="2" t="s">
        <v>2236</v>
      </c>
      <c r="W473" s="2" t="s">
        <v>7742</v>
      </c>
      <c r="Z473" s="2" t="s">
        <v>2236</v>
      </c>
      <c r="AA473" s="2" t="s">
        <v>7160</v>
      </c>
      <c r="AB473" s="2" t="s">
        <v>7160</v>
      </c>
      <c r="AC473" s="2" t="s">
        <v>2640</v>
      </c>
      <c r="AD473" s="2" t="s">
        <v>6196</v>
      </c>
      <c r="AE473" s="2" t="s">
        <v>6883</v>
      </c>
      <c r="AF473" s="2" t="s">
        <v>6884</v>
      </c>
      <c r="AG473" s="2" t="s">
        <v>2848</v>
      </c>
      <c r="AH473" s="2" t="s">
        <v>6883</v>
      </c>
      <c r="AI473" s="2" t="s">
        <v>6883</v>
      </c>
      <c r="AJ473" s="2" t="s">
        <v>2236</v>
      </c>
      <c r="AK473" s="2" t="s">
        <v>2236</v>
      </c>
      <c r="AL473" s="2" t="s">
        <v>2848</v>
      </c>
      <c r="AM473" s="2" t="s">
        <v>6196</v>
      </c>
    </row>
    <row r="474" spans="1:39" ht="15.95" hidden="1">
      <c r="C474" s="84">
        <v>926</v>
      </c>
      <c r="D474" s="2" t="s">
        <v>7743</v>
      </c>
      <c r="E474" s="2" t="s">
        <v>5857</v>
      </c>
      <c r="F474" s="1" t="s">
        <v>3646</v>
      </c>
      <c r="G474" s="2" t="str">
        <f t="shared" si="43"/>
        <v>2017</v>
      </c>
      <c r="H474" s="1" t="s">
        <v>2236</v>
      </c>
      <c r="I474" s="85" t="s">
        <v>6600</v>
      </c>
      <c r="J474" s="85" t="s">
        <v>6218</v>
      </c>
      <c r="K474" s="2" t="s">
        <v>3657</v>
      </c>
      <c r="L474" s="2" t="str">
        <f>IF(J474="Domain", TEXT(COUNTIF($J$2:J474, "Domain"), "00"), "")</f>
        <v>61</v>
      </c>
      <c r="M474" s="2" t="str">
        <f>IF(J474="Sub-domain", "SD" &amp; TEXT(COUNTIF($J$2:J474, "Sub-domain"), "00"), "")</f>
        <v/>
      </c>
      <c r="N474" s="2" t="str">
        <f t="shared" si="42"/>
        <v/>
      </c>
      <c r="O474" s="2" t="str">
        <f>IF(J474="Domain",
   TEXT(
     COUNTIFS($J$2:J474, "Domain", $C$2:C474, C474),
   "00"),
"")</f>
        <v>01</v>
      </c>
      <c r="P474" s="2" t="str">
        <f>IF(J474="Attribute",
   TEXT(
      IF(COUNTIFS($C$2:C474, C474, $K$2:K474, K474)&gt;1,
         COUNTIFS($C$2:C474, C474, $H$2:H474, H474, $J$2:J474, "Attribute") - 1,
         COUNTIFS($C$2:C474, C474, $H$2:H474, H474, $J$2:J474, "Attribute")
      ),
   "00") &amp;
   IF(COUNTIFS($C$2:C474, C474, $K$2:K474, K474)&gt;1,
      "." &amp; COUNTIFS($C$2:C474, C474, $K$2:K474, K474) - 1,
      ""
   ),
"")</f>
        <v/>
      </c>
      <c r="Q474" s="2" t="s">
        <v>2236</v>
      </c>
      <c r="R474" s="2" t="s">
        <v>2236</v>
      </c>
      <c r="S474" s="22"/>
      <c r="T474" s="22" t="s">
        <v>2236</v>
      </c>
      <c r="AA474" s="2" t="s">
        <v>6601</v>
      </c>
      <c r="AL474" s="2"/>
      <c r="AM474" s="2"/>
    </row>
    <row r="475" spans="1:39" ht="15.95" hidden="1" customHeight="1">
      <c r="A475" s="2">
        <v>745</v>
      </c>
      <c r="B475" s="2">
        <f>COUNTIF(Q475:W475,"&lt;&gt;N/A")</f>
        <v>5</v>
      </c>
      <c r="C475" s="2">
        <v>47</v>
      </c>
      <c r="D475" s="2" t="s">
        <v>7744</v>
      </c>
      <c r="E475" s="2" t="s">
        <v>5928</v>
      </c>
      <c r="F475" s="2" t="s">
        <v>2885</v>
      </c>
      <c r="G475" s="2" t="str">
        <f t="shared" si="43"/>
        <v>2023</v>
      </c>
      <c r="H475" s="2" t="s">
        <v>3943</v>
      </c>
      <c r="I475" s="2" t="s">
        <v>7745</v>
      </c>
      <c r="J475" s="2" t="s">
        <v>6238</v>
      </c>
      <c r="K475" s="2" t="s">
        <v>7746</v>
      </c>
      <c r="L475" s="2" t="str">
        <f>IF(J475="Domain", TEXT(COUNTIF($J$2:J475, "Domain"), "00"), "")</f>
        <v/>
      </c>
      <c r="M475" s="2" t="str">
        <f>IF(J475="Sub-domain", "SD" &amp; TEXT(COUNTIF($J$2:J475, "Sub-domain"), "00"), "")</f>
        <v/>
      </c>
      <c r="N475" s="2" t="e">
        <f t="shared" si="42"/>
        <v>#N/A</v>
      </c>
      <c r="O475" s="2" t="str">
        <f>IF(J475="Domain",
   TEXT(
     COUNTIFS($J$2:J475, "Domain", $C$2:C475, C475),
   "00"),
"")</f>
        <v/>
      </c>
      <c r="P475" s="2" t="str">
        <f>IF(J475="Attribute",
   TEXT(
      IF(COUNTIFS($C$2:C475, C475, $K$2:K475, K475)&gt;1,
         COUNTIFS($C$2:C475, C475, $H$2:H475, H475, $J$2:J475, "Attribute") - 1,
         COUNTIFS($C$2:C475, C475, $H$2:H475, H475, $J$2:J475, "Attribute")
      ),
   "00") &amp;
   IF(COUNTIFS($C$2:C475, C475, $K$2:K475, K475)&gt;1,
      "." &amp; COUNTIFS($C$2:C475, C475, $K$2:K475, K475) - 1,
      ""
   ),
"")</f>
        <v>10</v>
      </c>
      <c r="Q475" s="2" t="s">
        <v>2994</v>
      </c>
      <c r="R475" s="2" t="s">
        <v>2994</v>
      </c>
      <c r="S475" s="2" t="s">
        <v>2170</v>
      </c>
      <c r="U475" s="2" t="s">
        <v>2236</v>
      </c>
      <c r="V475" s="2" t="s">
        <v>2236</v>
      </c>
      <c r="W475" s="2" t="s">
        <v>2995</v>
      </c>
      <c r="Z475" s="2" t="s">
        <v>6196</v>
      </c>
      <c r="AA475" s="2" t="s">
        <v>6754</v>
      </c>
      <c r="AB475" s="2" t="s">
        <v>6754</v>
      </c>
      <c r="AC475" s="2" t="s">
        <v>2636</v>
      </c>
      <c r="AD475" s="2" t="s">
        <v>6621</v>
      </c>
      <c r="AE475" s="2" t="s">
        <v>3109</v>
      </c>
      <c r="AF475" s="2" t="s">
        <v>2236</v>
      </c>
      <c r="AG475" s="2" t="s">
        <v>7747</v>
      </c>
      <c r="AH475" s="2" t="s">
        <v>6791</v>
      </c>
      <c r="AI475" s="2" t="s">
        <v>3109</v>
      </c>
      <c r="AJ475" s="2" t="s">
        <v>6755</v>
      </c>
      <c r="AK475" s="2" t="s">
        <v>6789</v>
      </c>
      <c r="AL475" s="2" t="s">
        <v>6196</v>
      </c>
      <c r="AM475" s="2" t="s">
        <v>6617</v>
      </c>
    </row>
    <row r="476" spans="1:39" ht="15.95" hidden="1" customHeight="1">
      <c r="C476" s="84">
        <v>926</v>
      </c>
      <c r="D476" s="2" t="s">
        <v>7748</v>
      </c>
      <c r="E476" s="2" t="s">
        <v>5857</v>
      </c>
      <c r="F476" s="1" t="s">
        <v>3646</v>
      </c>
      <c r="G476" s="2" t="str">
        <f t="shared" si="43"/>
        <v>2017</v>
      </c>
      <c r="H476" s="1" t="s">
        <v>2236</v>
      </c>
      <c r="I476" s="85" t="s">
        <v>6748</v>
      </c>
      <c r="J476" s="85" t="s">
        <v>6218</v>
      </c>
      <c r="K476" s="2" t="s">
        <v>3654</v>
      </c>
      <c r="L476" s="2" t="str">
        <f>IF(J476="Domain", TEXT(COUNTIF($J$2:J476, "Domain"), "00"), "")</f>
        <v>62</v>
      </c>
      <c r="M476" s="2" t="str">
        <f>IF(J476="Sub-domain", "SD" &amp; TEXT(COUNTIF($J$2:J476, "Sub-domain"), "00"), "")</f>
        <v/>
      </c>
      <c r="N476" s="2" t="str">
        <f t="shared" si="42"/>
        <v/>
      </c>
      <c r="O476" s="2" t="str">
        <f>IF(J476="Domain",
   TEXT(
     COUNTIFS($J$2:J476, "Domain", $C$2:C476, C476),
   "00"),
"")</f>
        <v>02</v>
      </c>
      <c r="P476" s="2" t="str">
        <f>IF(J476="Attribute",
   TEXT(
      IF(COUNTIFS($C$2:C476, C476, $K$2:K476, K476)&gt;1,
         COUNTIFS($C$2:C476, C476, $H$2:H476, H476, $J$2:J476, "Attribute") - 1,
         COUNTIFS($C$2:C476, C476, $H$2:H476, H476, $J$2:J476, "Attribute")
      ),
   "00") &amp;
   IF(COUNTIFS($C$2:C476, C476, $K$2:K476, K476)&gt;1,
      "." &amp; COUNTIFS($C$2:C476, C476, $K$2:K476, K476) - 1,
      ""
   ),
"")</f>
        <v/>
      </c>
      <c r="Q476" s="2" t="s">
        <v>3655</v>
      </c>
      <c r="R476" s="2" t="s">
        <v>3655</v>
      </c>
      <c r="S476" s="22"/>
      <c r="T476" s="22" t="s">
        <v>3656</v>
      </c>
      <c r="AA476" s="2" t="s">
        <v>6601</v>
      </c>
      <c r="AL476" s="2"/>
      <c r="AM476" s="2"/>
    </row>
    <row r="477" spans="1:39" ht="15.95" hidden="1">
      <c r="C477" s="84">
        <v>926</v>
      </c>
      <c r="D477" s="2" t="s">
        <v>7749</v>
      </c>
      <c r="E477" s="2" t="s">
        <v>5857</v>
      </c>
      <c r="F477" s="1" t="s">
        <v>3646</v>
      </c>
      <c r="G477" s="2" t="str">
        <f t="shared" si="43"/>
        <v>2017</v>
      </c>
      <c r="H477" s="1" t="s">
        <v>2236</v>
      </c>
      <c r="I477" s="85" t="s">
        <v>6603</v>
      </c>
      <c r="J477" s="85" t="s">
        <v>6218</v>
      </c>
      <c r="K477" s="2" t="s">
        <v>3658</v>
      </c>
      <c r="L477" s="2" t="str">
        <f>IF(J477="Domain", TEXT(COUNTIF($J$2:J477, "Domain"), "00"), "")</f>
        <v>63</v>
      </c>
      <c r="M477" s="2" t="str">
        <f>IF(J477="Sub-domain", "SD" &amp; TEXT(COUNTIF($J$2:J477, "Sub-domain"), "00"), "")</f>
        <v/>
      </c>
      <c r="N477" s="2" t="str">
        <f t="shared" si="42"/>
        <v/>
      </c>
      <c r="O477" s="2" t="str">
        <f>IF(J477="Domain",
   TEXT(
     COUNTIFS($J$2:J477, "Domain", $C$2:C477, C477),
   "00"),
"")</f>
        <v>03</v>
      </c>
      <c r="P477" s="2" t="str">
        <f>IF(J477="Attribute",
   TEXT(
      IF(COUNTIFS($C$2:C477, C477, $K$2:K477, K477)&gt;1,
         COUNTIFS($C$2:C477, C477, $H$2:H477, H477, $J$2:J477, "Attribute") - 1,
         COUNTIFS($C$2:C477, C477, $H$2:H477, H477, $J$2:J477, "Attribute")
      ),
   "00") &amp;
   IF(COUNTIFS($C$2:C477, C477, $K$2:K477, K477)&gt;1,
      "." &amp; COUNTIFS($C$2:C477, C477, $K$2:K477, K477) - 1,
      ""
   ),
"")</f>
        <v/>
      </c>
      <c r="Q477" s="2" t="s">
        <v>2236</v>
      </c>
      <c r="R477" s="2" t="s">
        <v>2236</v>
      </c>
      <c r="S477" s="22"/>
      <c r="T477" s="22" t="s">
        <v>2236</v>
      </c>
      <c r="AA477" s="2" t="s">
        <v>6601</v>
      </c>
      <c r="AL477" s="2"/>
      <c r="AM477" s="2"/>
    </row>
    <row r="478" spans="1:39" ht="15.95" hidden="1" customHeight="1">
      <c r="A478" s="2">
        <v>744</v>
      </c>
      <c r="B478" s="2">
        <f>COUNTIF(Q478:W478,"&lt;&gt;N/A")</f>
        <v>5</v>
      </c>
      <c r="C478" s="2">
        <v>47</v>
      </c>
      <c r="D478" s="2" t="s">
        <v>7750</v>
      </c>
      <c r="E478" s="2" t="s">
        <v>5928</v>
      </c>
      <c r="F478" s="2" t="s">
        <v>2885</v>
      </c>
      <c r="G478" s="2" t="str">
        <f t="shared" si="43"/>
        <v>2023</v>
      </c>
      <c r="H478" s="2" t="s">
        <v>3943</v>
      </c>
      <c r="I478" s="2" t="s">
        <v>7751</v>
      </c>
      <c r="J478" s="2" t="s">
        <v>6238</v>
      </c>
      <c r="K478" s="2" t="s">
        <v>7752</v>
      </c>
      <c r="L478" s="2" t="str">
        <f>IF(J478="Domain", TEXT(COUNTIF($J$2:J478, "Domain"), "00"), "")</f>
        <v/>
      </c>
      <c r="M478" s="2" t="str">
        <f>IF(J478="Sub-domain", "SD" &amp; TEXT(COUNTIF($J$2:J478, "Sub-domain"), "00"), "")</f>
        <v/>
      </c>
      <c r="N478" s="2" t="e">
        <f t="shared" si="42"/>
        <v>#N/A</v>
      </c>
      <c r="O478" s="2" t="str">
        <f>IF(J478="Domain",
   TEXT(
     COUNTIFS($J$2:J478, "Domain", $C$2:C478, C478),
   "00"),
"")</f>
        <v/>
      </c>
      <c r="P478" s="2" t="str">
        <f>IF(J478="Attribute",
   TEXT(
      IF(COUNTIFS($C$2:C478, C478, $K$2:K478, K478)&gt;1,
         COUNTIFS($C$2:C478, C478, $H$2:H478, H478, $J$2:J478, "Attribute") - 1,
         COUNTIFS($C$2:C478, C478, $H$2:H478, H478, $J$2:J478, "Attribute")
      ),
   "00") &amp;
   IF(COUNTIFS($C$2:C478, C478, $K$2:K478, K478)&gt;1,
      "." &amp; COUNTIFS($C$2:C478, C478, $K$2:K478, K478) - 1,
      ""
   ),
"")</f>
        <v>11</v>
      </c>
      <c r="Q478" s="2" t="s">
        <v>2992</v>
      </c>
      <c r="R478" s="2" t="s">
        <v>2992</v>
      </c>
      <c r="S478" s="2" t="s">
        <v>2170</v>
      </c>
      <c r="U478" s="2" t="s">
        <v>2236</v>
      </c>
      <c r="V478" s="2" t="s">
        <v>2236</v>
      </c>
      <c r="W478" s="2" t="s">
        <v>7753</v>
      </c>
      <c r="Z478" s="2" t="s">
        <v>6618</v>
      </c>
      <c r="AA478" s="2" t="s">
        <v>6754</v>
      </c>
      <c r="AB478" s="2" t="s">
        <v>6754</v>
      </c>
      <c r="AC478" s="2" t="s">
        <v>2636</v>
      </c>
      <c r="AD478" s="2" t="s">
        <v>6621</v>
      </c>
      <c r="AE478" s="2" t="s">
        <v>6622</v>
      </c>
      <c r="AF478" s="2" t="s">
        <v>6619</v>
      </c>
      <c r="AG478" s="2" t="s">
        <v>7754</v>
      </c>
      <c r="AH478" s="2" t="s">
        <v>6196</v>
      </c>
      <c r="AI478" s="2" t="s">
        <v>3109</v>
      </c>
      <c r="AJ478" s="2" t="s">
        <v>6755</v>
      </c>
      <c r="AK478" s="2" t="s">
        <v>2236</v>
      </c>
      <c r="AL478" s="2" t="s">
        <v>7754</v>
      </c>
      <c r="AM478" s="2" t="s">
        <v>3109</v>
      </c>
    </row>
    <row r="479" spans="1:39" ht="15.95" hidden="1">
      <c r="C479" s="84">
        <v>926</v>
      </c>
      <c r="D479" s="2" t="s">
        <v>7755</v>
      </c>
      <c r="E479" s="2" t="s">
        <v>5857</v>
      </c>
      <c r="F479" s="1" t="s">
        <v>3646</v>
      </c>
      <c r="G479" s="2" t="str">
        <f t="shared" si="43"/>
        <v>2017</v>
      </c>
      <c r="H479" s="1" t="s">
        <v>2236</v>
      </c>
      <c r="I479" s="85" t="s">
        <v>6899</v>
      </c>
      <c r="J479" s="85" t="s">
        <v>6218</v>
      </c>
      <c r="K479" s="2" t="s">
        <v>3661</v>
      </c>
      <c r="L479" s="2" t="str">
        <f>IF(J479="Domain", TEXT(COUNTIF($J$2:J479, "Domain"), "00"), "")</f>
        <v>64</v>
      </c>
      <c r="M479" s="2" t="str">
        <f>IF(J479="Sub-domain", "SD" &amp; TEXT(COUNTIF($J$2:J479, "Sub-domain"), "00"), "")</f>
        <v/>
      </c>
      <c r="N479" s="2" t="str">
        <f t="shared" si="42"/>
        <v/>
      </c>
      <c r="O479" s="2" t="str">
        <f>IF(J479="Domain",
   TEXT(
     COUNTIFS($J$2:J479, "Domain", $C$2:C479, C479),
   "00"),
"")</f>
        <v>04</v>
      </c>
      <c r="P479" s="2" t="str">
        <f>IF(J479="Attribute",
   TEXT(
      IF(COUNTIFS($C$2:C479, C479, $K$2:K479, K479)&gt;1,
         COUNTIFS($C$2:C479, C479, $H$2:H479, H479, $J$2:J479, "Attribute") - 1,
         COUNTIFS($C$2:C479, C479, $H$2:H479, H479, $J$2:J479, "Attribute")
      ),
   "00") &amp;
   IF(COUNTIFS($C$2:C479, C479, $K$2:K479, K479)&gt;1,
      "." &amp; COUNTIFS($C$2:C479, C479, $K$2:K479, K479) - 1,
      ""
   ),
"")</f>
        <v/>
      </c>
      <c r="Q479" s="2" t="s">
        <v>2236</v>
      </c>
      <c r="R479" s="2" t="s">
        <v>2236</v>
      </c>
      <c r="S479" s="22"/>
      <c r="T479" s="22" t="s">
        <v>2236</v>
      </c>
      <c r="AA479" s="2" t="s">
        <v>6601</v>
      </c>
      <c r="AL479" s="2"/>
      <c r="AM479" s="2"/>
    </row>
    <row r="480" spans="1:39" ht="15.95" hidden="1">
      <c r="A480" s="2">
        <v>739</v>
      </c>
      <c r="B480" s="2">
        <f>COUNTIF(Q480:W480,"&lt;&gt;N/A")</f>
        <v>6</v>
      </c>
      <c r="C480" s="2">
        <v>914</v>
      </c>
      <c r="D480" s="2" t="s">
        <v>7756</v>
      </c>
      <c r="E480" s="2" t="s">
        <v>5387</v>
      </c>
      <c r="F480" s="2" t="s">
        <v>3557</v>
      </c>
      <c r="G480" s="2" t="str">
        <f t="shared" si="43"/>
        <v>2019</v>
      </c>
      <c r="H480" s="2" t="s">
        <v>2236</v>
      </c>
      <c r="I480" s="2" t="s">
        <v>7364</v>
      </c>
      <c r="J480" s="2" t="s">
        <v>6238</v>
      </c>
      <c r="K480" s="2" t="s">
        <v>7757</v>
      </c>
      <c r="L480" s="2" t="str">
        <f>IF(J480="Domain", TEXT(COUNTIF($J$2:J480, "Domain"), "00"), "")</f>
        <v/>
      </c>
      <c r="M480" s="2" t="str">
        <f>IF(J480="Sub-domain", "SD" &amp; TEXT(COUNTIF($J$2:J480, "Sub-domain"), "00"), "")</f>
        <v/>
      </c>
      <c r="N480" s="2" t="e">
        <f t="shared" si="42"/>
        <v>#N/A</v>
      </c>
      <c r="O480" s="2" t="str">
        <f>IF(J480="Domain",
   TEXT(
     COUNTIFS($J$2:J480, "Domain", $C$2:C480, C480),
   "00"),
"")</f>
        <v/>
      </c>
      <c r="P480" s="2" t="str">
        <f>IF(J480="Attribute",
   TEXT(
      IF(COUNTIFS($C$2:C480, C480, $K$2:K480, K480)&gt;1,
         COUNTIFS($C$2:C480, C480, $H$2:H480, H480, $J$2:J480, "Attribute") - 1,
         COUNTIFS($C$2:C480, C480, $H$2:H480, H480, $J$2:J480, "Attribute")
      ),
   "00") &amp;
   IF(COUNTIFS($C$2:C480, C480, $K$2:K480, K480)&gt;1,
      "." &amp; COUNTIFS($C$2:C480, C480, $K$2:K480, K480) - 1,
      ""
   ),
"")</f>
        <v>04</v>
      </c>
      <c r="Q480" s="2" t="s">
        <v>3641</v>
      </c>
      <c r="R480" s="2" t="s">
        <v>3641</v>
      </c>
      <c r="S480" s="2" t="s">
        <v>2170</v>
      </c>
      <c r="U480" s="2" t="s">
        <v>2236</v>
      </c>
      <c r="V480" s="2" t="s">
        <v>5421</v>
      </c>
      <c r="W480" s="2" t="s">
        <v>5424</v>
      </c>
      <c r="Z480" s="2" t="s">
        <v>6196</v>
      </c>
      <c r="AA480" s="2" t="b">
        <v>0</v>
      </c>
      <c r="AC480" s="2" t="s">
        <v>6196</v>
      </c>
      <c r="AD480" s="2" t="s">
        <v>6196</v>
      </c>
      <c r="AE480" s="2" t="s">
        <v>2236</v>
      </c>
      <c r="AF480" s="2" t="s">
        <v>2236</v>
      </c>
      <c r="AG480" s="2" t="s">
        <v>6196</v>
      </c>
      <c r="AH480" s="2" t="s">
        <v>6791</v>
      </c>
      <c r="AI480" s="2" t="s">
        <v>3109</v>
      </c>
      <c r="AJ480" s="2" t="s">
        <v>6755</v>
      </c>
      <c r="AK480" s="2" t="s">
        <v>6196</v>
      </c>
      <c r="AL480" s="2" t="s">
        <v>6196</v>
      </c>
      <c r="AM480" s="2" t="s">
        <v>3109</v>
      </c>
    </row>
    <row r="481" spans="1:39" ht="15.95" hidden="1">
      <c r="C481" s="84">
        <v>47</v>
      </c>
      <c r="D481" s="2" t="s">
        <v>7758</v>
      </c>
      <c r="E481" s="2" t="s">
        <v>5928</v>
      </c>
      <c r="F481" s="1" t="s">
        <v>2885</v>
      </c>
      <c r="G481" s="2" t="str">
        <f t="shared" si="43"/>
        <v>2023</v>
      </c>
      <c r="H481" s="1" t="s">
        <v>2236</v>
      </c>
      <c r="I481" s="85" t="s">
        <v>6600</v>
      </c>
      <c r="J481" s="85" t="s">
        <v>6218</v>
      </c>
      <c r="K481" s="2" t="s">
        <v>6593</v>
      </c>
      <c r="L481" s="2" t="str">
        <f>IF(J481="Domain", TEXT(COUNTIF($J$2:J481, "Domain"), "00"), "")</f>
        <v>65</v>
      </c>
      <c r="M481" s="2" t="str">
        <f>IF(J481="Sub-domain", "SD" &amp; TEXT(COUNTIF($J$2:J481, "Sub-domain"), "00"), "")</f>
        <v/>
      </c>
      <c r="N481" s="2" t="str">
        <f t="shared" si="42"/>
        <v/>
      </c>
      <c r="O481" s="2" t="str">
        <f>IF(J481="Domain",
   TEXT(
     COUNTIFS($J$2:J481, "Domain", $C$2:C481, C481),
   "00"),
"")</f>
        <v>02</v>
      </c>
      <c r="P481" s="2" t="str">
        <f>IF(J481="Attribute",
   TEXT(
      IF(COUNTIFS($C$2:C481, C481, $K$2:K481, K481)&gt;1,
         COUNTIFS($C$2:C481, C481, $H$2:H481, H481, $J$2:J481, "Attribute") - 1,
         COUNTIFS($C$2:C481, C481, $H$2:H481, H481, $J$2:J481, "Attribute")
      ),
   "00") &amp;
   IF(COUNTIFS($C$2:C481, C481, $K$2:K481, K481)&gt;1,
      "." &amp; COUNTIFS($C$2:C481, C481, $K$2:K481, K481) - 1,
      ""
   ),
"")</f>
        <v/>
      </c>
      <c r="Q481" s="2" t="s">
        <v>2897</v>
      </c>
      <c r="R481" s="2" t="s">
        <v>2897</v>
      </c>
      <c r="S481" s="22"/>
      <c r="T481" s="22" t="s">
        <v>2236</v>
      </c>
      <c r="AA481" s="2" t="s">
        <v>6601</v>
      </c>
      <c r="AL481" s="2"/>
      <c r="AM481" s="2"/>
    </row>
    <row r="482" spans="1:39" ht="15.95" hidden="1" customHeight="1">
      <c r="C482" s="84">
        <v>1531</v>
      </c>
      <c r="D482" s="2" t="s">
        <v>7759</v>
      </c>
      <c r="E482" s="2" t="s">
        <v>5517</v>
      </c>
      <c r="F482" s="1" t="s">
        <v>2701</v>
      </c>
      <c r="G482" s="2" t="str">
        <f t="shared" si="43"/>
        <v>2012</v>
      </c>
      <c r="H482" s="2" t="s">
        <v>2236</v>
      </c>
      <c r="I482" s="85" t="s">
        <v>6603</v>
      </c>
      <c r="J482" s="85" t="s">
        <v>6218</v>
      </c>
      <c r="K482" s="2" t="s">
        <v>2717</v>
      </c>
      <c r="L482" s="2" t="str">
        <f>IF(J482="Domain", TEXT(COUNTIF($J$2:J482, "Domain"), "00"), "")</f>
        <v>66</v>
      </c>
      <c r="M482" s="2" t="str">
        <f>IF(J482="Sub-domain", "SD" &amp; TEXT(COUNTIF($J$2:J482, "Sub-domain"), "00"), "")</f>
        <v/>
      </c>
      <c r="N482" s="2" t="str">
        <f t="shared" si="42"/>
        <v/>
      </c>
      <c r="O482" s="2" t="str">
        <f>IF(J482="Domain",
   TEXT(
     COUNTIFS($J$2:J482, "Domain", $C$2:C482, C482),
   "00"),
"")</f>
        <v>05</v>
      </c>
      <c r="P482" s="2" t="str">
        <f>IF(J482="Attribute",
   TEXT(
      IF(COUNTIFS($C$2:C482, C482, $K$2:K482, K482)&gt;1,
         COUNTIFS($C$2:C482, C482, $H$2:H482, H482, $J$2:J482, "Attribute") - 1,
         COUNTIFS($C$2:C482, C482, $H$2:H482, H482, $J$2:J482, "Attribute")
      ),
   "00") &amp;
   IF(COUNTIFS($C$2:C482, C482, $K$2:K482, K482)&gt;1,
      "." &amp; COUNTIFS($C$2:C482, C482, $K$2:K482, K482) - 1,
      ""
   ),
"")</f>
        <v/>
      </c>
      <c r="Q482" s="2" t="s">
        <v>2718</v>
      </c>
      <c r="R482" s="2" t="s">
        <v>2718</v>
      </c>
      <c r="S482" s="22"/>
      <c r="T482" s="22" t="s">
        <v>2719</v>
      </c>
      <c r="AA482" s="2" t="s">
        <v>6601</v>
      </c>
      <c r="AL482" s="2"/>
      <c r="AM482" s="2"/>
    </row>
    <row r="483" spans="1:39" ht="15.95" hidden="1">
      <c r="C483" s="84">
        <v>5256</v>
      </c>
      <c r="D483" s="2" t="s">
        <v>7760</v>
      </c>
      <c r="E483" s="2" t="s">
        <v>5779</v>
      </c>
      <c r="F483" s="1" t="s">
        <v>4269</v>
      </c>
      <c r="G483" s="2" t="str">
        <f t="shared" si="43"/>
        <v>2009</v>
      </c>
      <c r="H483" s="1" t="s">
        <v>2236</v>
      </c>
      <c r="I483" s="85" t="s">
        <v>6600</v>
      </c>
      <c r="J483" s="85" t="s">
        <v>6218</v>
      </c>
      <c r="K483" s="2" t="s">
        <v>4279</v>
      </c>
      <c r="L483" s="2" t="str">
        <f>IF(J483="Domain", TEXT(COUNTIF($J$2:J483, "Domain"), "00"), "")</f>
        <v>67</v>
      </c>
      <c r="M483" s="2" t="str">
        <f>IF(J483="Sub-domain", "SD" &amp; TEXT(COUNTIF($J$2:J483, "Sub-domain"), "00"), "")</f>
        <v/>
      </c>
      <c r="N483" s="2" t="str">
        <f t="shared" si="42"/>
        <v/>
      </c>
      <c r="O483" s="2" t="str">
        <f>IF(J483="Domain",
   TEXT(
     COUNTIFS($J$2:J483, "Domain", $C$2:C483, C483),
   "00"),
"")</f>
        <v>02</v>
      </c>
      <c r="P483" s="2" t="str">
        <f>IF(J483="Attribute",
   TEXT(
      IF(COUNTIFS($C$2:C483, C483, $K$2:K483, K483)&gt;1,
         COUNTIFS($C$2:C483, C483, $H$2:H483, H483, $J$2:J483, "Attribute") - 1,
         COUNTIFS($C$2:C483, C483, $H$2:H483, H483, $J$2:J483, "Attribute")
      ),
   "00") &amp;
   IF(COUNTIFS($C$2:C483, C483, $K$2:K483, K483)&gt;1,
      "." &amp; COUNTIFS($C$2:C483, C483, $K$2:K483, K483) - 1,
      ""
   ),
"")</f>
        <v/>
      </c>
      <c r="Q483" s="2" t="s">
        <v>5780</v>
      </c>
      <c r="R483" s="2" t="s">
        <v>7761</v>
      </c>
      <c r="S483" s="22"/>
      <c r="T483" s="22" t="s">
        <v>2236</v>
      </c>
      <c r="AA483" s="2" t="s">
        <v>6601</v>
      </c>
      <c r="AL483" s="2"/>
      <c r="AM483" s="2"/>
    </row>
    <row r="484" spans="1:39" ht="15.95" hidden="1" customHeight="1">
      <c r="A484" s="2">
        <v>743</v>
      </c>
      <c r="B484" s="2">
        <f>COUNTIF(Q484:W484,"&lt;&gt;N/A")</f>
        <v>4</v>
      </c>
      <c r="C484" s="2">
        <v>47</v>
      </c>
      <c r="D484" s="2" t="s">
        <v>7762</v>
      </c>
      <c r="E484" s="2" t="s">
        <v>5928</v>
      </c>
      <c r="F484" s="2" t="s">
        <v>2885</v>
      </c>
      <c r="G484" s="2" t="str">
        <f t="shared" si="43"/>
        <v>2023</v>
      </c>
      <c r="H484" s="2" t="s">
        <v>3943</v>
      </c>
      <c r="I484" s="2" t="s">
        <v>7763</v>
      </c>
      <c r="J484" s="2" t="s">
        <v>6238</v>
      </c>
      <c r="K484" s="2" t="s">
        <v>2989</v>
      </c>
      <c r="L484" s="2" t="str">
        <f>IF(J484="Domain", TEXT(COUNTIF($J$2:J484, "Domain"), "00"), "")</f>
        <v/>
      </c>
      <c r="M484" s="2" t="str">
        <f>IF(J484="Sub-domain", "SD" &amp; TEXT(COUNTIF($J$2:J484, "Sub-domain"), "00"), "")</f>
        <v/>
      </c>
      <c r="N484" s="2" t="e">
        <f t="shared" si="42"/>
        <v>#N/A</v>
      </c>
      <c r="O484" s="2" t="str">
        <f>IF(J484="Domain",
   TEXT(
     COUNTIFS($J$2:J484, "Domain", $C$2:C484, C484),
   "00"),
"")</f>
        <v/>
      </c>
      <c r="P484" s="2" t="str">
        <f>IF(J484="Attribute",
   TEXT(
      IF(COUNTIFS($C$2:C484, C484, $K$2:K484, K484)&gt;1,
         COUNTIFS($C$2:C484, C484, $H$2:H484, H484, $J$2:J484, "Attribute") - 1,
         COUNTIFS($C$2:C484, C484, $H$2:H484, H484, $J$2:J484, "Attribute")
      ),
   "00") &amp;
   IF(COUNTIFS($C$2:C484, C484, $K$2:K484, K484)&gt;1,
      "." &amp; COUNTIFS($C$2:C484, C484, $K$2:K484, K484) - 1,
      ""
   ),
"")</f>
        <v>12</v>
      </c>
      <c r="Q484" s="2" t="s">
        <v>2989</v>
      </c>
      <c r="R484" s="2" t="s">
        <v>2236</v>
      </c>
      <c r="S484" s="2" t="s">
        <v>2170</v>
      </c>
      <c r="U484" s="2" t="s">
        <v>2236</v>
      </c>
      <c r="V484" s="2" t="s">
        <v>2236</v>
      </c>
      <c r="W484" s="2" t="s">
        <v>2990</v>
      </c>
      <c r="Z484" s="2" t="s">
        <v>2236</v>
      </c>
      <c r="AA484" s="2" t="s">
        <v>7062</v>
      </c>
      <c r="AB484" s="2" t="s">
        <v>7062</v>
      </c>
      <c r="AC484" s="2" t="s">
        <v>2638</v>
      </c>
      <c r="AD484" s="2" t="s">
        <v>6788</v>
      </c>
      <c r="AE484" s="2" t="s">
        <v>7061</v>
      </c>
      <c r="AF484" s="2" t="s">
        <v>7062</v>
      </c>
      <c r="AG484" s="2" t="s">
        <v>2989</v>
      </c>
      <c r="AH484" s="2" t="s">
        <v>6196</v>
      </c>
      <c r="AI484" s="2" t="s">
        <v>6831</v>
      </c>
      <c r="AJ484" s="2" t="s">
        <v>7061</v>
      </c>
      <c r="AK484" s="2" t="s">
        <v>2236</v>
      </c>
      <c r="AL484" s="2" t="s">
        <v>2989</v>
      </c>
      <c r="AM484" s="2" t="s">
        <v>6196</v>
      </c>
    </row>
    <row r="485" spans="1:39" ht="15.95" hidden="1">
      <c r="A485" s="2">
        <v>651</v>
      </c>
      <c r="B485" s="2">
        <f>COUNTIF(Q485:V485,"&lt;&gt;N/A")</f>
        <v>5</v>
      </c>
      <c r="C485" s="2">
        <v>1912</v>
      </c>
      <c r="D485" s="2" t="s">
        <v>7764</v>
      </c>
      <c r="E485" s="2" t="s">
        <v>6058</v>
      </c>
      <c r="F485" s="2" t="s">
        <v>6059</v>
      </c>
      <c r="G485" s="2" t="str">
        <f t="shared" si="43"/>
        <v>2008</v>
      </c>
      <c r="H485" s="2" t="s">
        <v>2236</v>
      </c>
      <c r="I485" s="2" t="s">
        <v>6706</v>
      </c>
      <c r="J485" s="2" t="s">
        <v>6238</v>
      </c>
      <c r="K485" s="2" t="s">
        <v>7765</v>
      </c>
      <c r="L485" s="2" t="str">
        <f>IF(J485="Domain", TEXT(COUNTIF($J$2:J485, "Domain"), "00"), "")</f>
        <v/>
      </c>
      <c r="M485" s="2" t="str">
        <f>IF(J485="Sub-domain", "SD" &amp; TEXT(COUNTIF($J$2:J485, "Sub-domain"), "00"), "")</f>
        <v/>
      </c>
      <c r="N485" s="2" t="e">
        <f t="shared" si="42"/>
        <v>#N/A</v>
      </c>
      <c r="O485" s="2" t="str">
        <f>IF(J485="Domain",
   TEXT(
     COUNTIFS($J$2:J485, "Domain", $C$2:C485, C485),
   "00"),
"")</f>
        <v/>
      </c>
      <c r="P485" s="2" t="str">
        <f>IF(J485="Attribute",
   TEXT(
      IF(COUNTIFS($C$2:C485, C485, $K$2:K485, K485)&gt;1,
         COUNTIFS($C$2:C485, C485, $H$2:H485, H485, $J$2:J485, "Attribute") - 1,
         COUNTIFS($C$2:C485, C485, $H$2:H485, H485, $J$2:J485, "Attribute")
      ),
   "00") &amp;
   IF(COUNTIFS($C$2:C485, C485, $K$2:K485, K485)&gt;1,
      "." &amp; COUNTIFS($C$2:C485, C485, $K$2:K485, K485) - 1,
      ""
   ),
"")</f>
        <v>12</v>
      </c>
      <c r="Q485" s="2" t="s">
        <v>6102</v>
      </c>
      <c r="R485" s="2" t="s">
        <v>6102</v>
      </c>
      <c r="S485" s="2" t="s">
        <v>2170</v>
      </c>
      <c r="U485" s="2" t="s">
        <v>6085</v>
      </c>
      <c r="V485" s="2" t="s">
        <v>2236</v>
      </c>
      <c r="W485" s="2" t="s">
        <v>2236</v>
      </c>
      <c r="Z485" s="2" t="s">
        <v>2090</v>
      </c>
      <c r="AA485" s="2" t="s">
        <v>6610</v>
      </c>
      <c r="AB485" s="2" t="s">
        <v>6610</v>
      </c>
      <c r="AC485" s="2" t="s">
        <v>2636</v>
      </c>
      <c r="AD485" s="2" t="s">
        <v>6621</v>
      </c>
      <c r="AE485" s="2" t="s">
        <v>6802</v>
      </c>
      <c r="AF485" s="2" t="s">
        <v>2090</v>
      </c>
      <c r="AG485" s="2" t="s">
        <v>7765</v>
      </c>
      <c r="AH485" s="2" t="s">
        <v>6196</v>
      </c>
      <c r="AI485" s="2" t="s">
        <v>2090</v>
      </c>
      <c r="AJ485" s="2" t="s">
        <v>2090</v>
      </c>
      <c r="AK485" s="2" t="s">
        <v>2090</v>
      </c>
      <c r="AL485" s="2" t="s">
        <v>2090</v>
      </c>
      <c r="AM485" s="2" t="s">
        <v>2090</v>
      </c>
    </row>
    <row r="486" spans="1:39" ht="15.95" hidden="1" customHeight="1">
      <c r="A486" s="2">
        <v>711</v>
      </c>
      <c r="B486" s="2">
        <f>COUNTIF(Q486:W486,"&lt;&gt;N/A")</f>
        <v>5</v>
      </c>
      <c r="C486" s="2">
        <v>914</v>
      </c>
      <c r="D486" s="2" t="s">
        <v>7766</v>
      </c>
      <c r="E486" s="2" t="s">
        <v>5387</v>
      </c>
      <c r="F486" s="2" t="s">
        <v>3557</v>
      </c>
      <c r="G486" s="2" t="str">
        <f t="shared" si="43"/>
        <v>2019</v>
      </c>
      <c r="H486" s="2" t="s">
        <v>3569</v>
      </c>
      <c r="I486" s="2" t="s">
        <v>7000</v>
      </c>
      <c r="J486" s="2" t="s">
        <v>6238</v>
      </c>
      <c r="K486" s="2" t="s">
        <v>7765</v>
      </c>
      <c r="L486" s="2" t="str">
        <f>IF(J486="Domain", TEXT(COUNTIF($J$2:J486, "Domain"), "00"), "")</f>
        <v/>
      </c>
      <c r="M486" s="2" t="str">
        <f>IF(J486="Sub-domain", "SD" &amp; TEXT(COUNTIF($J$2:J486, "Sub-domain"), "00"), "")</f>
        <v/>
      </c>
      <c r="N486" s="2" t="e">
        <f t="shared" si="42"/>
        <v>#N/A</v>
      </c>
      <c r="O486" s="2" t="str">
        <f>IF(J486="Domain",
   TEXT(
     COUNTIFS($J$2:J486, "Domain", $C$2:C486, C486),
   "00"),
"")</f>
        <v/>
      </c>
      <c r="P486" s="2" t="str">
        <f>IF(J486="Attribute",
   TEXT(
      IF(COUNTIFS($C$2:C486, C486, $K$2:K486, K486)&gt;1,
         COUNTIFS($C$2:C486, C486, $H$2:H486, H486, $J$2:J486, "Attribute") - 1,
         COUNTIFS($C$2:C486, C486, $H$2:H486, H486, $J$2:J486, "Attribute")
      ),
   "00") &amp;
   IF(COUNTIFS($C$2:C486, C486, $K$2:K486, K486)&gt;1,
      "." &amp; COUNTIFS($C$2:C486, C486, $K$2:K486, K486) - 1,
      ""
   ),
"")</f>
        <v>04</v>
      </c>
      <c r="Q486" s="2" t="s">
        <v>3623</v>
      </c>
      <c r="R486" s="2" t="s">
        <v>3623</v>
      </c>
      <c r="S486" s="2" t="s">
        <v>2170</v>
      </c>
      <c r="U486" s="2" t="s">
        <v>2236</v>
      </c>
      <c r="V486" s="2" t="s">
        <v>2236</v>
      </c>
      <c r="W486" s="2" t="s">
        <v>5414</v>
      </c>
      <c r="Z486" s="2" t="s">
        <v>6196</v>
      </c>
      <c r="AA486" s="2" t="s">
        <v>6881</v>
      </c>
      <c r="AB486" s="2" t="s">
        <v>6881</v>
      </c>
      <c r="AC486" s="2" t="s">
        <v>2640</v>
      </c>
      <c r="AD486" s="2" t="s">
        <v>7047</v>
      </c>
      <c r="AE486" s="2" t="s">
        <v>6882</v>
      </c>
      <c r="AF486" s="2" t="s">
        <v>6881</v>
      </c>
      <c r="AG486" s="2" t="s">
        <v>7765</v>
      </c>
      <c r="AH486" s="2" t="s">
        <v>6196</v>
      </c>
      <c r="AI486" s="2" t="s">
        <v>3109</v>
      </c>
      <c r="AJ486" s="2" t="s">
        <v>6755</v>
      </c>
      <c r="AK486" s="2" t="s">
        <v>2236</v>
      </c>
      <c r="AL486" s="2" t="s">
        <v>7765</v>
      </c>
      <c r="AM486" s="2" t="s">
        <v>6196</v>
      </c>
    </row>
    <row r="487" spans="1:39" ht="15.95" hidden="1" customHeight="1">
      <c r="A487" s="2">
        <v>740</v>
      </c>
      <c r="B487" s="2">
        <f>COUNTIF(Q487:W487,"&lt;&gt;N/A")</f>
        <v>4</v>
      </c>
      <c r="C487" s="2">
        <v>1531</v>
      </c>
      <c r="D487" s="2" t="s">
        <v>7767</v>
      </c>
      <c r="E487" s="2" t="s">
        <v>5517</v>
      </c>
      <c r="F487" s="2" t="s">
        <v>2701</v>
      </c>
      <c r="G487" s="2" t="str">
        <f t="shared" si="43"/>
        <v>2012</v>
      </c>
      <c r="H487" s="2" t="s">
        <v>2732</v>
      </c>
      <c r="I487" s="2" t="s">
        <v>7568</v>
      </c>
      <c r="J487" s="2" t="s">
        <v>6238</v>
      </c>
      <c r="K487" s="2" t="s">
        <v>7768</v>
      </c>
      <c r="L487" s="2" t="str">
        <f>IF(J487="Domain", TEXT(COUNTIF($J$2:J487, "Domain"), "00"), "")</f>
        <v/>
      </c>
      <c r="M487" s="2" t="str">
        <f>IF(J487="Sub-domain", "SD" &amp; TEXT(COUNTIF($J$2:J487, "Sub-domain"), "00"), "")</f>
        <v/>
      </c>
      <c r="N487" s="2" t="e">
        <f t="shared" si="42"/>
        <v>#N/A</v>
      </c>
      <c r="O487" s="2" t="str">
        <f>IF(J487="Domain",
   TEXT(
     COUNTIFS($J$2:J487, "Domain", $C$2:C487, C487),
   "00"),
"")</f>
        <v/>
      </c>
      <c r="P487" s="2" t="str">
        <f>IF(J487="Attribute",
   TEXT(
      IF(COUNTIFS($C$2:C487, C487, $K$2:K487, K487)&gt;1,
         COUNTIFS($C$2:C487, C487, $H$2:H487, H487, $J$2:J487, "Attribute") - 1,
         COUNTIFS($C$2:C487, C487, $H$2:H487, H487, $J$2:J487, "Attribute")
      ),
   "00") &amp;
   IF(COUNTIFS($C$2:C487, C487, $K$2:K487, K487)&gt;1,
      "." &amp; COUNTIFS($C$2:C487, C487, $K$2:K487, K487) - 1,
      ""
   ),
"")</f>
        <v>01</v>
      </c>
      <c r="Q487" s="2" t="s">
        <v>2783</v>
      </c>
      <c r="R487" s="2" t="s">
        <v>2783</v>
      </c>
      <c r="S487" s="2" t="s">
        <v>2170</v>
      </c>
      <c r="U487" s="2" t="s">
        <v>2236</v>
      </c>
      <c r="V487" s="2" t="s">
        <v>2236</v>
      </c>
      <c r="W487" s="2" t="s">
        <v>2236</v>
      </c>
      <c r="Z487" s="2" t="s">
        <v>2236</v>
      </c>
      <c r="AA487" s="2" t="s">
        <v>7062</v>
      </c>
      <c r="AB487" s="2" t="s">
        <v>7062</v>
      </c>
      <c r="AC487" s="2" t="s">
        <v>2638</v>
      </c>
      <c r="AD487" s="2" t="s">
        <v>6788</v>
      </c>
      <c r="AE487" s="2" t="s">
        <v>7061</v>
      </c>
      <c r="AF487" s="2" t="s">
        <v>7062</v>
      </c>
      <c r="AG487" s="2" t="s">
        <v>2989</v>
      </c>
      <c r="AH487" s="2" t="s">
        <v>6196</v>
      </c>
      <c r="AI487" s="2" t="s">
        <v>6831</v>
      </c>
      <c r="AJ487" s="2" t="s">
        <v>7061</v>
      </c>
      <c r="AK487" s="2" t="s">
        <v>2236</v>
      </c>
      <c r="AL487" s="2" t="s">
        <v>2236</v>
      </c>
      <c r="AM487" s="2" t="s">
        <v>6196</v>
      </c>
    </row>
    <row r="488" spans="1:39" ht="15.95" hidden="1" customHeight="1">
      <c r="C488" s="84">
        <v>47</v>
      </c>
      <c r="D488" s="2" t="s">
        <v>7769</v>
      </c>
      <c r="E488" s="2" t="s">
        <v>5928</v>
      </c>
      <c r="F488" s="1" t="s">
        <v>2885</v>
      </c>
      <c r="G488" s="2" t="str">
        <f t="shared" si="43"/>
        <v>2023</v>
      </c>
      <c r="H488" s="1" t="s">
        <v>2236</v>
      </c>
      <c r="I488" s="85" t="s">
        <v>6748</v>
      </c>
      <c r="J488" s="85" t="s">
        <v>6218</v>
      </c>
      <c r="K488" s="2" t="s">
        <v>6750</v>
      </c>
      <c r="L488" s="2" t="str">
        <f>IF(J488="Domain", TEXT(COUNTIF($J$2:J488, "Domain"), "00"), "")</f>
        <v>68</v>
      </c>
      <c r="M488" s="2" t="str">
        <f>IF(J488="Sub-domain", "SD" &amp; TEXT(COUNTIF($J$2:J488, "Sub-domain"), "00"), "")</f>
        <v/>
      </c>
      <c r="N488" s="2" t="str">
        <f t="shared" si="42"/>
        <v/>
      </c>
      <c r="O488" s="2" t="str">
        <f>IF(J488="Domain",
   TEXT(
     COUNTIFS($J$2:J488, "Domain", $C$2:C488, C488),
   "00"),
"")</f>
        <v>03</v>
      </c>
      <c r="P488" s="2" t="str">
        <f>IF(J488="Attribute",
   TEXT(
      IF(COUNTIFS($C$2:C488, C488, $K$2:K488, K488)&gt;1,
         COUNTIFS($C$2:C488, C488, $H$2:H488, H488, $J$2:J488, "Attribute") - 1,
         COUNTIFS($C$2:C488, C488, $H$2:H488, H488, $J$2:J488, "Attribute")
      ),
   "00") &amp;
   IF(COUNTIFS($C$2:C488, C488, $K$2:K488, K488)&gt;1,
      "." &amp; COUNTIFS($C$2:C488, C488, $K$2:K488, K488) - 1,
      ""
   ),
"")</f>
        <v/>
      </c>
      <c r="Q488" s="2" t="s">
        <v>2894</v>
      </c>
      <c r="R488" s="2" t="s">
        <v>2894</v>
      </c>
      <c r="S488" s="22"/>
      <c r="T488" s="22" t="s">
        <v>2895</v>
      </c>
      <c r="AA488" s="2" t="s">
        <v>6601</v>
      </c>
      <c r="AL488" s="2"/>
      <c r="AM488" s="2"/>
    </row>
    <row r="489" spans="1:39" ht="15.95" hidden="1">
      <c r="A489" s="2">
        <v>452</v>
      </c>
      <c r="B489" s="2">
        <f>COUNTIF(Q489:W489,"&lt;&gt;N/A")</f>
        <v>4</v>
      </c>
      <c r="C489" s="2">
        <v>1353</v>
      </c>
      <c r="D489" s="2" t="s">
        <v>7770</v>
      </c>
      <c r="E489" s="2" t="s">
        <v>5733</v>
      </c>
      <c r="F489" s="2" t="s">
        <v>2652</v>
      </c>
      <c r="G489" s="2" t="str">
        <f t="shared" si="43"/>
        <v>2013</v>
      </c>
      <c r="H489" s="2" t="s">
        <v>2659</v>
      </c>
      <c r="I489" s="2" t="s">
        <v>6816</v>
      </c>
      <c r="J489" s="2" t="s">
        <v>6238</v>
      </c>
      <c r="K489" s="2" t="s">
        <v>7771</v>
      </c>
      <c r="L489" s="2" t="str">
        <f>IF(J489="Domain", TEXT(COUNTIF($J$2:J489, "Domain"), "00"), "")</f>
        <v/>
      </c>
      <c r="M489" s="2" t="str">
        <f>IF(J489="Sub-domain", "SD" &amp; TEXT(COUNTIF($J$2:J489, "Sub-domain"), "00"), "")</f>
        <v/>
      </c>
      <c r="N489" s="2" t="e">
        <f t="shared" si="42"/>
        <v>#N/A</v>
      </c>
      <c r="O489" s="2" t="str">
        <f>IF(J489="Domain",
   TEXT(
     COUNTIFS($J$2:J489, "Domain", $C$2:C489, C489),
   "00"),
"")</f>
        <v/>
      </c>
      <c r="P489" s="2" t="str">
        <f>IF(J489="Attribute",
   TEXT(
      IF(COUNTIFS($C$2:C489, C489, $K$2:K489, K489)&gt;1,
         COUNTIFS($C$2:C489, C489, $H$2:H489, H489, $J$2:J489, "Attribute") - 1,
         COUNTIFS($C$2:C489, C489, $H$2:H489, H489, $J$2:J489, "Attribute")
      ),
   "00") &amp;
   IF(COUNTIFS($C$2:C489, C489, $K$2:K489, K489)&gt;1,
      "." &amp; COUNTIFS($C$2:C489, C489, $K$2:K489, K489) - 1,
      ""
   ),
"")</f>
        <v>01</v>
      </c>
      <c r="Q489" s="2" t="s">
        <v>5736</v>
      </c>
      <c r="R489" s="2" t="s">
        <v>5736</v>
      </c>
      <c r="S489" s="2" t="s">
        <v>2170</v>
      </c>
      <c r="U489" s="2" t="s">
        <v>2236</v>
      </c>
      <c r="V489" s="2" t="s">
        <v>2236</v>
      </c>
      <c r="W489" s="2" t="s">
        <v>2236</v>
      </c>
      <c r="Z489" s="2" t="s">
        <v>2236</v>
      </c>
      <c r="AA489" s="2" t="s">
        <v>7160</v>
      </c>
      <c r="AB489" s="2" t="s">
        <v>7160</v>
      </c>
      <c r="AC489" s="2" t="s">
        <v>2640</v>
      </c>
      <c r="AD489" s="2" t="s">
        <v>6196</v>
      </c>
      <c r="AE489" s="2" t="s">
        <v>6883</v>
      </c>
      <c r="AF489" s="2" t="s">
        <v>6884</v>
      </c>
      <c r="AG489" s="2" t="s">
        <v>7772</v>
      </c>
      <c r="AH489" s="2" t="s">
        <v>6883</v>
      </c>
      <c r="AI489" s="2" t="s">
        <v>6883</v>
      </c>
      <c r="AJ489" s="2" t="s">
        <v>2236</v>
      </c>
      <c r="AK489" s="2" t="s">
        <v>2236</v>
      </c>
      <c r="AL489" s="2" t="s">
        <v>7772</v>
      </c>
      <c r="AM489" s="2" t="s">
        <v>7773</v>
      </c>
    </row>
    <row r="490" spans="1:39" ht="15.95" hidden="1">
      <c r="C490" s="84">
        <v>488</v>
      </c>
      <c r="D490" s="2" t="s">
        <v>7774</v>
      </c>
      <c r="E490" s="2" t="s">
        <v>5865</v>
      </c>
      <c r="F490" s="1" t="s">
        <v>2316</v>
      </c>
      <c r="G490" s="2" t="str">
        <f t="shared" si="43"/>
        <v>2019</v>
      </c>
      <c r="H490" s="1" t="s">
        <v>2236</v>
      </c>
      <c r="I490" s="85" t="s">
        <v>6600</v>
      </c>
      <c r="J490" s="85" t="s">
        <v>6218</v>
      </c>
      <c r="K490" s="2" t="s">
        <v>2340</v>
      </c>
      <c r="L490" s="2" t="str">
        <f>IF(J490="Domain", TEXT(COUNTIF($J$2:J490, "Domain"), "00"), "")</f>
        <v>69</v>
      </c>
      <c r="M490" s="2" t="str">
        <f>IF(J490="Sub-domain", "SD" &amp; TEXT(COUNTIF($J$2:J490, "Sub-domain"), "00"), "")</f>
        <v/>
      </c>
      <c r="N490" s="2" t="str">
        <f t="shared" si="42"/>
        <v/>
      </c>
      <c r="O490" s="2" t="str">
        <f>IF(J490="Domain",
   TEXT(
     COUNTIFS($J$2:J490, "Domain", $C$2:C490, C490),
   "00"),
"")</f>
        <v>03</v>
      </c>
      <c r="P490" s="2" t="str">
        <f>IF(J490="Attribute",
   TEXT(
      IF(COUNTIFS($C$2:C490, C490, $K$2:K490, K490)&gt;1,
         COUNTIFS($C$2:C490, C490, $H$2:H490, H490, $J$2:J490, "Attribute") - 1,
         COUNTIFS($C$2:C490, C490, $H$2:H490, H490, $J$2:J490, "Attribute")
      ),
   "00") &amp;
   IF(COUNTIFS($C$2:C490, C490, $K$2:K490, K490)&gt;1,
      "." &amp; COUNTIFS($C$2:C490, C490, $K$2:K490, K490) - 1,
      ""
   ),
"")</f>
        <v/>
      </c>
      <c r="Q490" s="2" t="s">
        <v>2341</v>
      </c>
      <c r="R490" s="2" t="s">
        <v>2341</v>
      </c>
      <c r="S490" s="22"/>
      <c r="T490" s="22" t="s">
        <v>2342</v>
      </c>
      <c r="AA490" s="2" t="s">
        <v>6601</v>
      </c>
      <c r="AL490" s="2"/>
      <c r="AM490" s="2"/>
    </row>
    <row r="491" spans="1:39" ht="15.95" hidden="1" customHeight="1">
      <c r="C491" s="84">
        <v>715</v>
      </c>
      <c r="D491" s="2" t="s">
        <v>7775</v>
      </c>
      <c r="E491" s="2" t="s">
        <v>5805</v>
      </c>
      <c r="F491" s="1" t="s">
        <v>2446</v>
      </c>
      <c r="G491" s="2" t="str">
        <f t="shared" si="43"/>
        <v>2018</v>
      </c>
      <c r="H491" s="1" t="s">
        <v>2236</v>
      </c>
      <c r="I491" s="85" t="s">
        <v>6748</v>
      </c>
      <c r="J491" s="85" t="s">
        <v>6218</v>
      </c>
      <c r="K491" s="2" t="s">
        <v>7459</v>
      </c>
      <c r="L491" s="2" t="str">
        <f>IF(J491="Domain", TEXT(COUNTIF($J$2:J491, "Domain"), "00"), "")</f>
        <v>70</v>
      </c>
      <c r="M491" s="2" t="str">
        <f>IF(J491="Sub-domain", "SD" &amp; TEXT(COUNTIF($J$2:J491, "Sub-domain"), "00"), "")</f>
        <v/>
      </c>
      <c r="N491" s="2" t="str">
        <f t="shared" si="42"/>
        <v/>
      </c>
      <c r="O491" s="2" t="str">
        <f>IF(J491="Domain",
   TEXT(
     COUNTIFS($J$2:J491, "Domain", $C$2:C491, C491),
   "00"),
"")</f>
        <v>02</v>
      </c>
      <c r="P491" s="2" t="str">
        <f>IF(J491="Attribute",
   TEXT(
      IF(COUNTIFS($C$2:C491, C491, $K$2:K491, K491)&gt;1,
         COUNTIFS($C$2:C491, C491, $H$2:H491, H491, $J$2:J491, "Attribute") - 1,
         COUNTIFS($C$2:C491, C491, $H$2:H491, H491, $J$2:J491, "Attribute")
      ),
   "00") &amp;
   IF(COUNTIFS($C$2:C491, C491, $K$2:K491, K491)&gt;1,
      "." &amp; COUNTIFS($C$2:C491, C491, $K$2:K491, K491) - 1,
      ""
   ),
"")</f>
        <v/>
      </c>
      <c r="Q491" s="2" t="s">
        <v>2466</v>
      </c>
      <c r="R491" s="2" t="s">
        <v>2466</v>
      </c>
      <c r="S491" s="22"/>
      <c r="T491" s="22" t="s">
        <v>7558</v>
      </c>
      <c r="AA491" s="2" t="s">
        <v>6601</v>
      </c>
      <c r="AL491" s="2"/>
      <c r="AM491" s="2"/>
    </row>
    <row r="492" spans="1:39" ht="0.75" hidden="1" customHeight="1">
      <c r="A492" s="2">
        <v>393</v>
      </c>
      <c r="B492" s="2">
        <f>COUNTIF(Q492:W492,"&lt;&gt;N/A")</f>
        <v>5</v>
      </c>
      <c r="C492" s="2">
        <v>715</v>
      </c>
      <c r="D492" s="2" t="s">
        <v>7776</v>
      </c>
      <c r="E492" s="2" t="s">
        <v>5805</v>
      </c>
      <c r="F492" s="2" t="s">
        <v>2446</v>
      </c>
      <c r="G492" s="2" t="str">
        <f t="shared" si="43"/>
        <v>2018</v>
      </c>
      <c r="H492" s="2" t="s">
        <v>7459</v>
      </c>
      <c r="I492" s="2" t="s">
        <v>6871</v>
      </c>
      <c r="J492" s="2" t="s">
        <v>6238</v>
      </c>
      <c r="K492" s="2" t="s">
        <v>7772</v>
      </c>
      <c r="L492" s="2" t="str">
        <f>IF(J492="Domain", TEXT(COUNTIF($J$2:J492, "Domain"), "00"), "")</f>
        <v/>
      </c>
      <c r="M492" s="2" t="str">
        <f>IF(J492="Sub-domain", "SD" &amp; TEXT(COUNTIF($J$2:J492, "Sub-domain"), "00"), "")</f>
        <v/>
      </c>
      <c r="N492" s="2" t="e">
        <f t="shared" si="42"/>
        <v>#N/A</v>
      </c>
      <c r="O492" s="2" t="str">
        <f>IF(J492="Domain",
   TEXT(
     COUNTIFS($J$2:J492, "Domain", $C$2:C492, C492),
   "00"),
"")</f>
        <v/>
      </c>
      <c r="P492" s="2" t="str">
        <f>IF(J492="Attribute",
   TEXT(
      IF(COUNTIFS($C$2:C492, C492, $K$2:K492, K492)&gt;1,
         COUNTIFS($C$2:C492, C492, $H$2:H492, H492, $J$2:J492, "Attribute") - 1,
         COUNTIFS($C$2:C492, C492, $H$2:H492, H492, $J$2:J492, "Attribute")
      ),
   "00") &amp;
   IF(COUNTIFS($C$2:C492, C492, $K$2:K492, K492)&gt;1,
      "." &amp; COUNTIFS($C$2:C492, C492, $K$2:K492, K492) - 1,
      ""
   ),
"")</f>
        <v>02</v>
      </c>
      <c r="Q492" s="2" t="s">
        <v>7777</v>
      </c>
      <c r="R492" s="2" t="s">
        <v>7777</v>
      </c>
      <c r="S492" s="2" t="s">
        <v>2170</v>
      </c>
      <c r="U492" s="2" t="s">
        <v>2236</v>
      </c>
      <c r="V492" s="2" t="s">
        <v>7778</v>
      </c>
      <c r="W492" s="2" t="s">
        <v>2236</v>
      </c>
      <c r="Z492" s="2" t="s">
        <v>2236</v>
      </c>
      <c r="AA492" s="2" t="s">
        <v>7160</v>
      </c>
      <c r="AB492" s="2" t="s">
        <v>7160</v>
      </c>
      <c r="AC492" s="2" t="s">
        <v>2640</v>
      </c>
      <c r="AD492" s="2" t="s">
        <v>6196</v>
      </c>
      <c r="AE492" s="2" t="s">
        <v>6883</v>
      </c>
      <c r="AF492" s="2" t="s">
        <v>6884</v>
      </c>
      <c r="AG492" s="2" t="s">
        <v>7772</v>
      </c>
      <c r="AH492" s="2" t="s">
        <v>6883</v>
      </c>
      <c r="AI492" s="2" t="s">
        <v>6883</v>
      </c>
      <c r="AJ492" s="2" t="s">
        <v>2236</v>
      </c>
      <c r="AK492" s="2" t="s">
        <v>2236</v>
      </c>
      <c r="AL492" s="2" t="s">
        <v>7772</v>
      </c>
      <c r="AM492" s="2" t="s">
        <v>6196</v>
      </c>
    </row>
    <row r="493" spans="1:39" ht="15.95" hidden="1">
      <c r="A493" s="2">
        <v>666</v>
      </c>
      <c r="B493" s="2">
        <f>COUNTIF(Q493:W493,"&lt;&gt;N/A")</f>
        <v>3</v>
      </c>
      <c r="C493" s="2">
        <v>1444</v>
      </c>
      <c r="D493" s="2" t="s">
        <v>7779</v>
      </c>
      <c r="E493" s="2" t="s">
        <v>5346</v>
      </c>
      <c r="F493" s="2" t="s">
        <v>3694</v>
      </c>
      <c r="G493" s="2" t="str">
        <f t="shared" si="43"/>
        <v>2015</v>
      </c>
      <c r="H493" s="2" t="s">
        <v>2236</v>
      </c>
      <c r="I493" s="2" t="s">
        <v>6851</v>
      </c>
      <c r="J493" s="2" t="s">
        <v>6238</v>
      </c>
      <c r="K493" s="2" t="s">
        <v>3721</v>
      </c>
      <c r="L493" s="2" t="str">
        <f>IF(J493="Domain", TEXT(COUNTIF($J$2:J493, "Domain"), "00"), "")</f>
        <v/>
      </c>
      <c r="M493" s="2" t="str">
        <f>IF(J493="Sub-domain", "SD" &amp; TEXT(COUNTIF($J$2:J493, "Sub-domain"), "00"), "")</f>
        <v/>
      </c>
      <c r="N493" s="2" t="e">
        <f t="shared" si="42"/>
        <v>#N/A</v>
      </c>
      <c r="O493" s="2" t="str">
        <f>IF(J493="Domain",
   TEXT(
     COUNTIFS($J$2:J493, "Domain", $C$2:C493, C493),
   "00"),
"")</f>
        <v/>
      </c>
      <c r="P493" s="2" t="str">
        <f>IF(J493="Attribute",
   TEXT(
      IF(COUNTIFS($C$2:C493, C493, $K$2:K493, K493)&gt;1,
         COUNTIFS($C$2:C493, C493, $H$2:H493, H493, $J$2:J493, "Attribute") - 1,
         COUNTIFS($C$2:C493, C493, $H$2:H493, H493, $J$2:J493, "Attribute")
      ),
   "00") &amp;
   IF(COUNTIFS($C$2:C493, C493, $K$2:K493, K493)&gt;1,
      "." &amp; COUNTIFS($C$2:C493, C493, $K$2:K493, K493) - 1,
      ""
   ),
"")</f>
        <v>19</v>
      </c>
      <c r="Q493" s="2" t="s">
        <v>3721</v>
      </c>
      <c r="R493" s="2" t="s">
        <v>2236</v>
      </c>
      <c r="S493" s="2" t="s">
        <v>2170</v>
      </c>
      <c r="U493" s="2" t="s">
        <v>2236</v>
      </c>
      <c r="V493" s="2" t="s">
        <v>2236</v>
      </c>
      <c r="W493" s="2" t="s">
        <v>2236</v>
      </c>
      <c r="Z493" s="2" t="s">
        <v>2090</v>
      </c>
      <c r="AA493" s="2" t="b">
        <v>0</v>
      </c>
      <c r="AC493" s="2" t="s">
        <v>6196</v>
      </c>
      <c r="AD493" s="2" t="s">
        <v>6196</v>
      </c>
      <c r="AE493" s="2" t="s">
        <v>2236</v>
      </c>
      <c r="AF493" s="2" t="s">
        <v>2090</v>
      </c>
      <c r="AG493" s="2" t="s">
        <v>6196</v>
      </c>
      <c r="AH493" s="2" t="s">
        <v>6791</v>
      </c>
      <c r="AI493" s="2" t="s">
        <v>2090</v>
      </c>
      <c r="AJ493" s="2" t="s">
        <v>2090</v>
      </c>
      <c r="AK493" s="2" t="s">
        <v>2090</v>
      </c>
      <c r="AL493" s="2" t="s">
        <v>2090</v>
      </c>
      <c r="AM493" s="2" t="s">
        <v>2090</v>
      </c>
    </row>
    <row r="494" spans="1:39" ht="15.95" hidden="1">
      <c r="C494" s="84">
        <v>13689</v>
      </c>
      <c r="D494" s="2" t="s">
        <v>7780</v>
      </c>
      <c r="E494" s="2" t="s">
        <v>6010</v>
      </c>
      <c r="F494" s="1" t="s">
        <v>4871</v>
      </c>
      <c r="G494" s="2" t="str">
        <f t="shared" si="43"/>
        <v>2022</v>
      </c>
      <c r="H494" s="1"/>
      <c r="I494" s="85" t="s">
        <v>6748</v>
      </c>
      <c r="J494" s="85" t="s">
        <v>6218</v>
      </c>
      <c r="K494" s="2" t="s">
        <v>6021</v>
      </c>
      <c r="L494" s="2" t="str">
        <f>IF(J494="Domain", TEXT(COUNTIF($J$2:J494, "Domain"), "00"), "")</f>
        <v>71</v>
      </c>
      <c r="M494" s="2" t="str">
        <f>IF(J494="Sub-domain", "SD" &amp; TEXT(COUNTIF($J$2:J494, "Sub-domain"), "00"), "")</f>
        <v/>
      </c>
      <c r="N494" s="2" t="str">
        <f t="shared" si="42"/>
        <v/>
      </c>
      <c r="O494" s="2" t="str">
        <f>IF(J494="Domain",
   TEXT(
     COUNTIFS($J$2:J494, "Domain", $C$2:C494, C494),
   "00"),
"")</f>
        <v>03</v>
      </c>
      <c r="P494" s="2" t="str">
        <f>IF(J494="Attribute",
   TEXT(
      IF(COUNTIFS($C$2:C494, C494, $K$2:K494, K494)&gt;1,
         COUNTIFS($C$2:C494, C494, $H$2:H494, H494, $J$2:J494, "Attribute") - 1,
         COUNTIFS($C$2:C494, C494, $H$2:H494, H494, $J$2:J494, "Attribute")
      ),
   "00") &amp;
   IF(COUNTIFS($C$2:C494, C494, $K$2:K494, K494)&gt;1,
      "." &amp; COUNTIFS($C$2:C494, C494, $K$2:K494, K494) - 1,
      ""
   ),
"")</f>
        <v/>
      </c>
      <c r="Q494" s="2" t="s">
        <v>6022</v>
      </c>
      <c r="R494" s="2" t="s">
        <v>6022</v>
      </c>
      <c r="S494" s="22"/>
      <c r="T494" s="22" t="s">
        <v>2236</v>
      </c>
      <c r="AA494" s="2" t="s">
        <v>6601</v>
      </c>
      <c r="AL494" s="2"/>
      <c r="AM494" s="2"/>
    </row>
    <row r="495" spans="1:39" ht="15.95" hidden="1">
      <c r="C495" s="84">
        <v>1113</v>
      </c>
      <c r="D495" s="2" t="s">
        <v>7781</v>
      </c>
      <c r="E495" s="2" t="s">
        <v>5478</v>
      </c>
      <c r="F495" s="1" t="s">
        <v>2554</v>
      </c>
      <c r="G495" s="2" t="str">
        <f t="shared" si="43"/>
        <v>2015</v>
      </c>
      <c r="H495" s="1" t="s">
        <v>2236</v>
      </c>
      <c r="I495" s="85" t="s">
        <v>6605</v>
      </c>
      <c r="J495" s="85" t="s">
        <v>6218</v>
      </c>
      <c r="K495" s="2" t="s">
        <v>2640</v>
      </c>
      <c r="L495" s="2" t="str">
        <f>IF(J495="Domain", TEXT(COUNTIF($J$2:J495, "Domain"), "00"), "")</f>
        <v>72</v>
      </c>
      <c r="M495" s="2" t="str">
        <f>IF(J495="Sub-domain", "SD" &amp; TEXT(COUNTIF($J$2:J495, "Sub-domain"), "00"), "")</f>
        <v/>
      </c>
      <c r="N495" s="2" t="str">
        <f t="shared" si="42"/>
        <v/>
      </c>
      <c r="O495" s="2" t="str">
        <f>IF(J495="Domain",
   TEXT(
     COUNTIFS($J$2:J495, "Domain", $C$2:C495, C495),
   "00"),
"")</f>
        <v>03</v>
      </c>
      <c r="P495" s="2" t="str">
        <f>IF(J495="Attribute",
   TEXT(
      IF(COUNTIFS($C$2:C495, C495, $K$2:K495, K495)&gt;1,
         COUNTIFS($C$2:C495, C495, $H$2:H495, H495, $J$2:J495, "Attribute") - 1,
         COUNTIFS($C$2:C495, C495, $H$2:H495, H495, $J$2:J495, "Attribute")
      ),
   "00") &amp;
   IF(COUNTIFS($C$2:C495, C495, $K$2:K495, K495)&gt;1,
      "." &amp; COUNTIFS($C$2:C495, C495, $K$2:K495, K495) - 1,
      ""
   ),
"")</f>
        <v/>
      </c>
      <c r="Q495" s="2" t="s">
        <v>2641</v>
      </c>
      <c r="R495" s="2" t="s">
        <v>2641</v>
      </c>
      <c r="S495" s="22"/>
      <c r="T495" s="22" t="s">
        <v>2236</v>
      </c>
      <c r="AA495" s="2" t="s">
        <v>6601</v>
      </c>
      <c r="AL495" s="2"/>
      <c r="AM495" s="2"/>
    </row>
    <row r="496" spans="1:39" ht="15.95">
      <c r="C496" s="84">
        <v>914</v>
      </c>
      <c r="D496" s="2" t="s">
        <v>7782</v>
      </c>
      <c r="E496" s="2" t="s">
        <v>5387</v>
      </c>
      <c r="F496" s="1" t="s">
        <v>3557</v>
      </c>
      <c r="G496" s="2" t="str">
        <f t="shared" si="43"/>
        <v>2019</v>
      </c>
      <c r="H496" s="1" t="s">
        <v>2236</v>
      </c>
      <c r="I496" s="85" t="s">
        <v>6748</v>
      </c>
      <c r="J496" s="85" t="s">
        <v>6218</v>
      </c>
      <c r="K496" s="2" t="s">
        <v>3565</v>
      </c>
      <c r="L496" s="2" t="str">
        <f>IF(J496="Domain", TEXT(COUNTIF($J$2:J496, "Domain"), "00"), "")</f>
        <v>73</v>
      </c>
      <c r="M496" s="2" t="str">
        <f>IF(J496="Sub-domain", "SD" &amp; TEXT(COUNTIF($J$2:J496, "Sub-domain"), "00"), "")</f>
        <v/>
      </c>
      <c r="N496" s="2" t="str">
        <f t="shared" si="42"/>
        <v/>
      </c>
      <c r="O496" s="2" t="str">
        <f>IF(J496="Domain",
   TEXT(
     COUNTIFS($J$2:J496, "Domain", $C$2:C496, C496),
   "00"),
"")</f>
        <v>02</v>
      </c>
      <c r="P496" s="2" t="str">
        <f>IF(J496="Attribute",
   TEXT(
      IF(COUNTIFS($C$2:C496, C496, $K$2:K496, K496)&gt;1,
         COUNTIFS($C$2:C496, C496, $H$2:H496, H496, $J$2:J496, "Attribute") - 1,
         COUNTIFS($C$2:C496, C496, $H$2:H496, H496, $J$2:J496, "Attribute")
      ),
   "00") &amp;
   IF(COUNTIFS($C$2:C496, C496, $K$2:K496, K496)&gt;1,
      "." &amp; COUNTIFS($C$2:C496, C496, $K$2:K496, K496) - 1,
      ""
   ),
"")</f>
        <v/>
      </c>
      <c r="Q496" s="2" t="s">
        <v>3566</v>
      </c>
      <c r="R496" s="2" t="s">
        <v>3566</v>
      </c>
      <c r="S496" s="22"/>
      <c r="T496" s="22" t="s">
        <v>2236</v>
      </c>
      <c r="AA496" s="2" t="s">
        <v>6601</v>
      </c>
      <c r="AL496" s="2"/>
      <c r="AM496" s="2"/>
    </row>
    <row r="497" spans="1:39" ht="15.95" hidden="1">
      <c r="C497" s="84">
        <v>914</v>
      </c>
      <c r="D497" s="2" t="s">
        <v>7783</v>
      </c>
      <c r="E497" s="2" t="s">
        <v>5387</v>
      </c>
      <c r="F497" s="1" t="s">
        <v>3557</v>
      </c>
      <c r="G497" s="2" t="str">
        <f t="shared" si="43"/>
        <v>2019</v>
      </c>
      <c r="H497" s="1" t="s">
        <v>2236</v>
      </c>
      <c r="I497" s="85" t="s">
        <v>6600</v>
      </c>
      <c r="J497" s="85" t="s">
        <v>6218</v>
      </c>
      <c r="K497" s="2" t="s">
        <v>3567</v>
      </c>
      <c r="L497" s="2" t="str">
        <f>IF(J497="Domain", TEXT(COUNTIF($J$2:J497, "Domain"), "00"), "")</f>
        <v>74</v>
      </c>
      <c r="M497" s="2" t="str">
        <f>IF(J497="Sub-domain", "SD" &amp; TEXT(COUNTIF($J$2:J497, "Sub-domain"), "00"), "")</f>
        <v/>
      </c>
      <c r="N497" s="2" t="str">
        <f t="shared" si="42"/>
        <v/>
      </c>
      <c r="O497" s="2" t="str">
        <f>IF(J497="Domain",
   TEXT(
     COUNTIFS($J$2:J497, "Domain", $C$2:C497, C497),
   "00"),
"")</f>
        <v>03</v>
      </c>
      <c r="P497" s="2" t="str">
        <f>IF(J497="Attribute",
   TEXT(
      IF(COUNTIFS($C$2:C497, C497, $K$2:K497, K497)&gt;1,
         COUNTIFS($C$2:C497, C497, $H$2:H497, H497, $J$2:J497, "Attribute") - 1,
         COUNTIFS($C$2:C497, C497, $H$2:H497, H497, $J$2:J497, "Attribute")
      ),
   "00") &amp;
   IF(COUNTIFS($C$2:C497, C497, $K$2:K497, K497)&gt;1,
      "." &amp; COUNTIFS($C$2:C497, C497, $K$2:K497, K497) - 1,
      ""
   ),
"")</f>
        <v/>
      </c>
      <c r="Q497" s="2" t="s">
        <v>7784</v>
      </c>
      <c r="R497" s="2" t="s">
        <v>7784</v>
      </c>
      <c r="S497" s="22"/>
      <c r="T497" s="22" t="s">
        <v>2236</v>
      </c>
      <c r="AA497" s="2" t="s">
        <v>6601</v>
      </c>
      <c r="AL497" s="2"/>
      <c r="AM497" s="2"/>
    </row>
    <row r="498" spans="1:39" ht="15.95" hidden="1">
      <c r="A498" s="2">
        <v>436</v>
      </c>
      <c r="B498" s="2">
        <f>COUNTIF(Q498:W498,"&lt;&gt;N/A")</f>
        <v>4</v>
      </c>
      <c r="C498" s="2">
        <v>238</v>
      </c>
      <c r="D498" s="2" t="s">
        <v>7785</v>
      </c>
      <c r="E498" s="2" t="s">
        <v>5710</v>
      </c>
      <c r="F498" s="2" t="s">
        <v>3310</v>
      </c>
      <c r="G498" s="2" t="str">
        <f t="shared" si="43"/>
        <v>2021</v>
      </c>
      <c r="H498" s="2" t="s">
        <v>3317</v>
      </c>
      <c r="I498" s="2" t="s">
        <v>6706</v>
      </c>
      <c r="J498" s="2" t="s">
        <v>6238</v>
      </c>
      <c r="K498" s="2" t="s">
        <v>3322</v>
      </c>
      <c r="L498" s="2" t="str">
        <f>IF(J498="Domain", TEXT(COUNTIF($J$2:J498, "Domain"), "00"), "")</f>
        <v/>
      </c>
      <c r="M498" s="2" t="str">
        <f>IF(J498="Sub-domain", "SD" &amp; TEXT(COUNTIF($J$2:J498, "Sub-domain"), "00"), "")</f>
        <v/>
      </c>
      <c r="N498" s="2" t="e">
        <f t="shared" si="42"/>
        <v>#N/A</v>
      </c>
      <c r="O498" s="2" t="str">
        <f>IF(J498="Domain",
   TEXT(
     COUNTIFS($J$2:J498, "Domain", $C$2:C498, C498),
   "00"),
"")</f>
        <v/>
      </c>
      <c r="P498" s="2" t="str">
        <f>IF(J498="Attribute",
   TEXT(
      IF(COUNTIFS($C$2:C498, C498, $K$2:K498, K498)&gt;1,
         COUNTIFS($C$2:C498, C498, $H$2:H498, H498, $J$2:J498, "Attribute") - 1,
         COUNTIFS($C$2:C498, C498, $H$2:H498, H498, $J$2:J498, "Attribute")
      ),
   "00") &amp;
   IF(COUNTIFS($C$2:C498, C498, $K$2:K498, K498)&gt;1,
      "." &amp; COUNTIFS($C$2:C498, C498, $K$2:K498, K498) - 1,
      ""
   ),
"")</f>
        <v>04</v>
      </c>
      <c r="Q498" s="2" t="s">
        <v>3322</v>
      </c>
      <c r="R498" s="2" t="s">
        <v>2236</v>
      </c>
      <c r="S498" s="2" t="s">
        <v>2170</v>
      </c>
      <c r="U498" s="2" t="s">
        <v>2236</v>
      </c>
      <c r="V498" s="2" t="s">
        <v>2236</v>
      </c>
      <c r="W498" s="2" t="s">
        <v>5712</v>
      </c>
      <c r="Z498" s="2" t="s">
        <v>2236</v>
      </c>
      <c r="AA498" s="2" t="s">
        <v>7160</v>
      </c>
      <c r="AB498" s="2" t="s">
        <v>7160</v>
      </c>
      <c r="AC498" s="2" t="s">
        <v>2640</v>
      </c>
      <c r="AD498" s="2" t="s">
        <v>6196</v>
      </c>
      <c r="AE498" s="2" t="s">
        <v>6883</v>
      </c>
      <c r="AF498" s="2" t="s">
        <v>6809</v>
      </c>
      <c r="AG498" s="2" t="s">
        <v>7786</v>
      </c>
      <c r="AH498" s="2" t="s">
        <v>6883</v>
      </c>
      <c r="AI498" s="2" t="s">
        <v>6762</v>
      </c>
      <c r="AJ498" s="2" t="s">
        <v>6810</v>
      </c>
      <c r="AK498" s="2" t="s">
        <v>2236</v>
      </c>
      <c r="AL498" s="2" t="s">
        <v>7787</v>
      </c>
      <c r="AM498" s="2" t="s">
        <v>6196</v>
      </c>
    </row>
    <row r="499" spans="1:39" ht="15.95" hidden="1">
      <c r="C499" s="84">
        <v>189</v>
      </c>
      <c r="D499" s="2" t="s">
        <v>7788</v>
      </c>
      <c r="E499" s="2" t="s">
        <v>5994</v>
      </c>
      <c r="F499" s="1" t="s">
        <v>3182</v>
      </c>
      <c r="G499" s="2" t="str">
        <f t="shared" si="43"/>
        <v>2022</v>
      </c>
      <c r="H499" s="2" t="s">
        <v>6996</v>
      </c>
      <c r="I499" s="85" t="s">
        <v>7789</v>
      </c>
      <c r="J499" s="85" t="s">
        <v>6227</v>
      </c>
      <c r="K499" s="2" t="s">
        <v>7790</v>
      </c>
      <c r="L499" s="2" t="str">
        <f>IF(J499="Domain", TEXT(COUNTIF($J$2:J499, "Domain"), "00"), "")</f>
        <v/>
      </c>
      <c r="M499" s="2" t="str">
        <f>IF(J499="Sub-domain", "SD" &amp; TEXT(COUNTIF($J$2:J499, "Sub-domain"), "00"), "")</f>
        <v/>
      </c>
      <c r="N499" s="2" t="str">
        <f t="shared" si="42"/>
        <v/>
      </c>
      <c r="O499" s="2" t="str">
        <f>IF(J499="Domain",
   TEXT(
     COUNTIFS($J$2:J499, "Domain", $C$2:C499, C499),
   "00"),
"")</f>
        <v/>
      </c>
      <c r="P499" s="2" t="str">
        <f>IF(J499="Attribute",
   TEXT(
      IF(COUNTIFS($C$2:C499, C499, $K$2:K499, K499)&gt;1,
         COUNTIFS($C$2:C499, C499, $H$2:H499, H499, $J$2:J499, "Attribute") - 1,
         COUNTIFS($C$2:C499, C499, $H$2:H499, H499, $J$2:J499, "Attribute")
      ),
   "00") &amp;
   IF(COUNTIFS($C$2:C499, C499, $K$2:K499, K499)&gt;1,
      "." &amp; COUNTIFS($C$2:C499, C499, $K$2:K499, K499) - 1,
      ""
   ),
"")</f>
        <v/>
      </c>
      <c r="Q499" s="2" t="s">
        <v>7791</v>
      </c>
      <c r="R499" s="2" t="s">
        <v>7791</v>
      </c>
      <c r="S499" s="22"/>
      <c r="T499" s="22"/>
      <c r="AA499" s="2" t="s">
        <v>6601</v>
      </c>
      <c r="AL499" s="2"/>
      <c r="AM499" s="2"/>
    </row>
    <row r="500" spans="1:39" ht="15.95" hidden="1">
      <c r="C500" s="84">
        <v>2254</v>
      </c>
      <c r="D500" s="2" t="s">
        <v>7792</v>
      </c>
      <c r="E500" s="2" t="s">
        <v>5451</v>
      </c>
      <c r="F500" s="1" t="s">
        <v>3963</v>
      </c>
      <c r="G500" s="2" t="str">
        <f t="shared" si="43"/>
        <v>2004</v>
      </c>
      <c r="H500" s="1" t="s">
        <v>2236</v>
      </c>
      <c r="I500" s="85" t="s">
        <v>6748</v>
      </c>
      <c r="J500" s="85" t="s">
        <v>6218</v>
      </c>
      <c r="K500" s="2" t="s">
        <v>3998</v>
      </c>
      <c r="L500" s="2" t="str">
        <f>IF(J500="Domain", TEXT(COUNTIF($J$2:J500, "Domain"), "00"), "")</f>
        <v>75</v>
      </c>
      <c r="M500" s="2" t="str">
        <f>IF(J500="Sub-domain", "SD" &amp; TEXT(COUNTIF($J$2:J500, "Sub-domain"), "00"), "")</f>
        <v/>
      </c>
      <c r="N500" s="2" t="str">
        <f t="shared" si="42"/>
        <v/>
      </c>
      <c r="O500" s="2" t="str">
        <f>IF(J500="Domain",
   TEXT(
     COUNTIFS($J$2:J500, "Domain", $C$2:C500, C500),
   "00"),
"")</f>
        <v>01</v>
      </c>
      <c r="P500" s="2" t="str">
        <f>IF(J500="Attribute",
   TEXT(
      IF(COUNTIFS($C$2:C500, C500, $K$2:K500, K500)&gt;1,
         COUNTIFS($C$2:C500, C500, $H$2:H500, H500, $J$2:J500, "Attribute") - 1,
         COUNTIFS($C$2:C500, C500, $H$2:H500, H500, $J$2:J500, "Attribute")
      ),
   "00") &amp;
   IF(COUNTIFS($C$2:C500, C500, $K$2:K500, K500)&gt;1,
      "." &amp; COUNTIFS($C$2:C500, C500, $K$2:K500, K500) - 1,
      ""
   ),
"")</f>
        <v/>
      </c>
      <c r="Q500" s="2" t="s">
        <v>3974</v>
      </c>
      <c r="R500" s="2" t="s">
        <v>3974</v>
      </c>
      <c r="S500" s="22"/>
      <c r="T500" s="22" t="s">
        <v>3999</v>
      </c>
      <c r="AA500" s="2" t="s">
        <v>6601</v>
      </c>
      <c r="AL500" s="2"/>
      <c r="AM500" s="2"/>
    </row>
    <row r="501" spans="1:39" ht="15.95" hidden="1">
      <c r="C501" s="84">
        <v>2312</v>
      </c>
      <c r="D501" s="2" t="s">
        <v>7793</v>
      </c>
      <c r="E501" s="2" t="s">
        <v>5923</v>
      </c>
      <c r="F501" s="1" t="s">
        <v>4040</v>
      </c>
      <c r="G501" s="2" t="str">
        <f t="shared" si="43"/>
        <v>2003</v>
      </c>
      <c r="H501" s="1" t="s">
        <v>2236</v>
      </c>
      <c r="I501" s="85" t="s">
        <v>6600</v>
      </c>
      <c r="J501" s="85" t="s">
        <v>6218</v>
      </c>
      <c r="K501" s="2" t="s">
        <v>4067</v>
      </c>
      <c r="L501" s="2" t="str">
        <f>IF(J501="Domain", TEXT(COUNTIF($J$2:J501, "Domain"), "00"), "")</f>
        <v>76</v>
      </c>
      <c r="M501" s="2" t="str">
        <f>IF(J501="Sub-domain", "SD" &amp; TEXT(COUNTIF($J$2:J501, "Sub-domain"), "00"), "")</f>
        <v/>
      </c>
      <c r="N501" s="2" t="str">
        <f t="shared" si="42"/>
        <v/>
      </c>
      <c r="O501" s="2" t="str">
        <f>IF(J501="Domain",
   TEXT(
     COUNTIFS($J$2:J501, "Domain", $C$2:C501, C501),
   "00"),
"")</f>
        <v>03</v>
      </c>
      <c r="P501" s="2" t="str">
        <f>IF(J501="Attribute",
   TEXT(
      IF(COUNTIFS($C$2:C501, C501, $K$2:K501, K501)&gt;1,
         COUNTIFS($C$2:C501, C501, $H$2:H501, H501, $J$2:J501, "Attribute") - 1,
         COUNTIFS($C$2:C501, C501, $H$2:H501, H501, $J$2:J501, "Attribute")
      ),
   "00") &amp;
   IF(COUNTIFS($C$2:C501, C501, $K$2:K501, K501)&gt;1,
      "." &amp; COUNTIFS($C$2:C501, C501, $K$2:K501, K501) - 1,
      ""
   ),
"")</f>
        <v/>
      </c>
      <c r="Q501" s="2" t="s">
        <v>4068</v>
      </c>
      <c r="R501" s="2" t="s">
        <v>4068</v>
      </c>
      <c r="S501" s="22"/>
      <c r="T501" s="22" t="s">
        <v>2236</v>
      </c>
      <c r="AA501" s="2" t="s">
        <v>6601</v>
      </c>
      <c r="AL501" s="2"/>
      <c r="AM501" s="2"/>
    </row>
    <row r="502" spans="1:39" ht="15.95" hidden="1">
      <c r="A502" s="2">
        <v>428</v>
      </c>
      <c r="B502" s="2">
        <f>COUNTIF(Q502:W502,"&lt;&gt;N/A")</f>
        <v>4</v>
      </c>
      <c r="C502" s="2">
        <v>2043</v>
      </c>
      <c r="D502" s="2" t="s">
        <v>7794</v>
      </c>
      <c r="E502" s="2" t="s">
        <v>5892</v>
      </c>
      <c r="F502" s="2" t="s">
        <v>3812</v>
      </c>
      <c r="G502" s="2" t="str">
        <f t="shared" si="43"/>
        <v>2007</v>
      </c>
      <c r="H502" s="2" t="s">
        <v>2236</v>
      </c>
      <c r="I502" s="2" t="s">
        <v>6751</v>
      </c>
      <c r="J502" s="2" t="s">
        <v>6238</v>
      </c>
      <c r="K502" s="2" t="s">
        <v>3854</v>
      </c>
      <c r="L502" s="2" t="str">
        <f>IF(J502="Domain", TEXT(COUNTIF($J$2:J502, "Domain"), "00"), "")</f>
        <v/>
      </c>
      <c r="M502" s="2" t="str">
        <f>IF(J502="Sub-domain", "SD" &amp; TEXT(COUNTIF($J$2:J502, "Sub-domain"), "00"), "")</f>
        <v/>
      </c>
      <c r="N502" s="2" t="e">
        <f t="shared" si="42"/>
        <v>#N/A</v>
      </c>
      <c r="O502" s="2" t="str">
        <f>IF(J502="Domain",
   TEXT(
     COUNTIFS($J$2:J502, "Domain", $C$2:C502, C502),
   "00"),
"")</f>
        <v/>
      </c>
      <c r="P502" s="2" t="str">
        <f>IF(J502="Attribute",
   TEXT(
      IF(COUNTIFS($C$2:C502, C502, $K$2:K502, K502)&gt;1,
         COUNTIFS($C$2:C502, C502, $H$2:H502, H502, $J$2:J502, "Attribute") - 1,
         COUNTIFS($C$2:C502, C502, $H$2:H502, H502, $J$2:J502, "Attribute")
      ),
   "00") &amp;
   IF(COUNTIFS($C$2:C502, C502, $K$2:K502, K502)&gt;1,
      "." &amp; COUNTIFS($C$2:C502, C502, $K$2:K502, K502) - 1,
      ""
   ),
"")</f>
        <v>08</v>
      </c>
      <c r="Q502" s="2" t="s">
        <v>3854</v>
      </c>
      <c r="R502" s="2" t="s">
        <v>2236</v>
      </c>
      <c r="S502" s="2" t="s">
        <v>2170</v>
      </c>
      <c r="U502" s="2" t="s">
        <v>2236</v>
      </c>
      <c r="V502" s="2" t="s">
        <v>2236</v>
      </c>
      <c r="W502" s="2" t="s">
        <v>3855</v>
      </c>
      <c r="Z502" s="2" t="s">
        <v>2090</v>
      </c>
      <c r="AA502" s="2" t="s">
        <v>6601</v>
      </c>
      <c r="AC502" s="2" t="s">
        <v>2640</v>
      </c>
      <c r="AD502" s="2" t="s">
        <v>6731</v>
      </c>
      <c r="AE502" s="2" t="s">
        <v>6877</v>
      </c>
      <c r="AF502" s="2" t="s">
        <v>2090</v>
      </c>
      <c r="AG502" s="2" t="s">
        <v>3854</v>
      </c>
      <c r="AH502" s="2" t="s">
        <v>6791</v>
      </c>
      <c r="AI502" s="2" t="s">
        <v>2090</v>
      </c>
      <c r="AJ502" s="2" t="s">
        <v>2090</v>
      </c>
      <c r="AK502" s="2" t="s">
        <v>2090</v>
      </c>
      <c r="AL502" s="2" t="s">
        <v>2090</v>
      </c>
      <c r="AM502" s="2" t="s">
        <v>2090</v>
      </c>
    </row>
    <row r="503" spans="1:39" ht="15.95" hidden="1">
      <c r="A503" s="2">
        <v>616</v>
      </c>
      <c r="B503" s="2">
        <f>COUNTIF(Q503:W503,"&lt;&gt;N/A")</f>
        <v>3</v>
      </c>
      <c r="C503" s="2">
        <v>1444</v>
      </c>
      <c r="D503" s="2" t="s">
        <v>7795</v>
      </c>
      <c r="E503" s="2" t="s">
        <v>5346</v>
      </c>
      <c r="F503" s="2" t="s">
        <v>3694</v>
      </c>
      <c r="G503" s="2" t="str">
        <f t="shared" si="43"/>
        <v>2015</v>
      </c>
      <c r="H503" s="2" t="s">
        <v>2236</v>
      </c>
      <c r="I503" s="2" t="s">
        <v>6692</v>
      </c>
      <c r="J503" s="2" t="s">
        <v>6238</v>
      </c>
      <c r="K503" s="2" t="s">
        <v>3715</v>
      </c>
      <c r="L503" s="2" t="str">
        <f>IF(J503="Domain", TEXT(COUNTIF($J$2:J503, "Domain"), "00"), "")</f>
        <v/>
      </c>
      <c r="M503" s="2" t="str">
        <f>IF(J503="Sub-domain", "SD" &amp; TEXT(COUNTIF($J$2:J503, "Sub-domain"), "00"), "")</f>
        <v/>
      </c>
      <c r="N503" s="2" t="e">
        <f t="shared" si="42"/>
        <v>#N/A</v>
      </c>
      <c r="O503" s="2" t="str">
        <f>IF(J503="Domain",
   TEXT(
     COUNTIFS($J$2:J503, "Domain", $C$2:C503, C503),
   "00"),
"")</f>
        <v/>
      </c>
      <c r="P503" s="2" t="str">
        <f>IF(J503="Attribute",
   TEXT(
      IF(COUNTIFS($C$2:C503, C503, $K$2:K503, K503)&gt;1,
         COUNTIFS($C$2:C503, C503, $H$2:H503, H503, $J$2:J503, "Attribute") - 1,
         COUNTIFS($C$2:C503, C503, $H$2:H503, H503, $J$2:J503, "Attribute")
      ),
   "00") &amp;
   IF(COUNTIFS($C$2:C503, C503, $K$2:K503, K503)&gt;1,
      "." &amp; COUNTIFS($C$2:C503, C503, $K$2:K503, K503) - 1,
      ""
   ),
"")</f>
        <v>20</v>
      </c>
      <c r="Q503" s="2" t="s">
        <v>3715</v>
      </c>
      <c r="R503" s="2" t="s">
        <v>2236</v>
      </c>
      <c r="S503" s="2" t="s">
        <v>2170</v>
      </c>
      <c r="U503" s="2" t="s">
        <v>2236</v>
      </c>
      <c r="V503" s="2" t="s">
        <v>2236</v>
      </c>
      <c r="W503" s="2" t="s">
        <v>2236</v>
      </c>
      <c r="Z503" s="2" t="s">
        <v>2090</v>
      </c>
      <c r="AA503" s="2" t="b">
        <v>0</v>
      </c>
      <c r="AC503" s="2" t="s">
        <v>6196</v>
      </c>
      <c r="AD503" s="2" t="s">
        <v>6196</v>
      </c>
      <c r="AE503" s="2" t="s">
        <v>2236</v>
      </c>
      <c r="AF503" s="2" t="s">
        <v>2090</v>
      </c>
      <c r="AG503" s="2" t="s">
        <v>6196</v>
      </c>
      <c r="AH503" s="2" t="s">
        <v>6791</v>
      </c>
      <c r="AI503" s="2" t="s">
        <v>2090</v>
      </c>
      <c r="AJ503" s="2" t="s">
        <v>2090</v>
      </c>
      <c r="AK503" s="2" t="s">
        <v>2090</v>
      </c>
      <c r="AL503" s="2" t="s">
        <v>2090</v>
      </c>
      <c r="AM503" s="2" t="s">
        <v>2090</v>
      </c>
    </row>
    <row r="504" spans="1:39" ht="15.95" hidden="1">
      <c r="C504" s="84">
        <v>119</v>
      </c>
      <c r="D504" s="2" t="s">
        <v>7796</v>
      </c>
      <c r="E504" s="2" t="s">
        <v>5920</v>
      </c>
      <c r="F504" s="1" t="s">
        <v>3099</v>
      </c>
      <c r="G504" s="2" t="str">
        <f t="shared" si="43"/>
        <v>2021</v>
      </c>
      <c r="H504" s="2" t="s">
        <v>2236</v>
      </c>
      <c r="I504" s="85" t="s">
        <v>6605</v>
      </c>
      <c r="J504" s="85" t="s">
        <v>6218</v>
      </c>
      <c r="K504" s="2" t="s">
        <v>3113</v>
      </c>
      <c r="L504" s="2" t="str">
        <f>IF(J504="Domain", TEXT(COUNTIF($J$2:J504, "Domain"), "00"), "")</f>
        <v>77</v>
      </c>
      <c r="M504" s="2" t="str">
        <f>IF(J504="Sub-domain", "SD" &amp; TEXT(COUNTIF($J$2:J504, "Sub-domain"), "00"), "")</f>
        <v/>
      </c>
      <c r="N504" s="2" t="str">
        <f t="shared" si="42"/>
        <v/>
      </c>
      <c r="O504" s="2" t="str">
        <f>IF(J504="Domain",
   TEXT(
     COUNTIFS($J$2:J504, "Domain", $C$2:C504, C504),
   "00"),
"")</f>
        <v>06</v>
      </c>
      <c r="P504" s="2" t="str">
        <f>IF(J504="Attribute",
   TEXT(
      IF(COUNTIFS($C$2:C504, C504, $K$2:K504, K504)&gt;1,
         COUNTIFS($C$2:C504, C504, $H$2:H504, H504, $J$2:J504, "Attribute") - 1,
         COUNTIFS($C$2:C504, C504, $H$2:H504, H504, $J$2:J504, "Attribute")
      ),
   "00") &amp;
   IF(COUNTIFS($C$2:C504, C504, $K$2:K504, K504)&gt;1,
      "." &amp; COUNTIFS($C$2:C504, C504, $K$2:K504, K504) - 1,
      ""
   ),
"")</f>
        <v/>
      </c>
      <c r="Q504" s="2" t="s">
        <v>3114</v>
      </c>
      <c r="R504" s="2" t="s">
        <v>3114</v>
      </c>
      <c r="S504" s="22"/>
      <c r="T504" s="22" t="s">
        <v>2236</v>
      </c>
      <c r="AA504" s="2" t="s">
        <v>6601</v>
      </c>
      <c r="AL504" s="2"/>
      <c r="AM504" s="2"/>
    </row>
    <row r="505" spans="1:39" ht="15.95" hidden="1">
      <c r="C505" s="84">
        <v>5807</v>
      </c>
      <c r="D505" s="2" t="s">
        <v>7797</v>
      </c>
      <c r="E505" s="2" t="s">
        <v>5904</v>
      </c>
      <c r="F505" s="1" t="s">
        <v>5905</v>
      </c>
      <c r="G505" s="2" t="str">
        <f t="shared" si="43"/>
        <v>2022</v>
      </c>
      <c r="H505" s="1" t="s">
        <v>2236</v>
      </c>
      <c r="I505" s="85" t="s">
        <v>6603</v>
      </c>
      <c r="J505" s="85" t="s">
        <v>6218</v>
      </c>
      <c r="K505" s="2" t="s">
        <v>3113</v>
      </c>
      <c r="L505" s="2" t="str">
        <f>IF(J505="Domain", TEXT(COUNTIF($J$2:J505, "Domain"), "00"), "")</f>
        <v>78</v>
      </c>
      <c r="M505" s="2" t="str">
        <f>IF(J505="Sub-domain", "SD" &amp; TEXT(COUNTIF($J$2:J505, "Sub-domain"), "00"), "")</f>
        <v/>
      </c>
      <c r="N505" s="2" t="str">
        <f t="shared" si="42"/>
        <v/>
      </c>
      <c r="O505" s="2" t="str">
        <f>IF(J505="Domain",
   TEXT(
     COUNTIFS($J$2:J505, "Domain", $C$2:C505, C505),
   "00"),
"")</f>
        <v>03</v>
      </c>
      <c r="P505" s="2" t="str">
        <f>IF(J505="Attribute",
   TEXT(
      IF(COUNTIFS($C$2:C505, C505, $K$2:K505, K505)&gt;1,
         COUNTIFS($C$2:C505, C505, $H$2:H505, H505, $J$2:J505, "Attribute") - 1,
         COUNTIFS($C$2:C505, C505, $H$2:H505, H505, $J$2:J505, "Attribute")
      ),
   "00") &amp;
   IF(COUNTIFS($C$2:C505, C505, $K$2:K505, K505)&gt;1,
      "." &amp; COUNTIFS($C$2:C505, C505, $K$2:K505, K505) - 1,
      ""
   ),
"")</f>
        <v/>
      </c>
      <c r="Q505" s="2" t="s">
        <v>4507</v>
      </c>
      <c r="R505" s="2" t="s">
        <v>4507</v>
      </c>
      <c r="S505" s="22"/>
      <c r="T505" s="22" t="s">
        <v>4508</v>
      </c>
      <c r="AA505" s="2" t="s">
        <v>6601</v>
      </c>
      <c r="AL505" s="2"/>
      <c r="AM505" s="2"/>
    </row>
    <row r="506" spans="1:39" ht="15.95" hidden="1">
      <c r="C506" s="84">
        <v>1531</v>
      </c>
      <c r="D506" s="2" t="s">
        <v>7798</v>
      </c>
      <c r="E506" s="2" t="s">
        <v>5517</v>
      </c>
      <c r="F506" s="1" t="s">
        <v>2701</v>
      </c>
      <c r="G506" s="2" t="str">
        <f t="shared" si="43"/>
        <v>2012</v>
      </c>
      <c r="H506" s="2" t="s">
        <v>2236</v>
      </c>
      <c r="I506" s="85" t="s">
        <v>6772</v>
      </c>
      <c r="J506" s="85" t="s">
        <v>6218</v>
      </c>
      <c r="K506" s="2" t="s">
        <v>2729</v>
      </c>
      <c r="L506" s="2" t="str">
        <f>IF(J506="Domain", TEXT(COUNTIF($J$2:J506, "Domain"), "00"), "")</f>
        <v>79</v>
      </c>
      <c r="M506" s="2" t="str">
        <f>IF(J506="Sub-domain", "SD" &amp; TEXT(COUNTIF($J$2:J506, "Sub-domain"), "00"), "")</f>
        <v/>
      </c>
      <c r="N506" s="2" t="str">
        <f t="shared" si="42"/>
        <v/>
      </c>
      <c r="O506" s="2" t="str">
        <f>IF(J506="Domain",
   TEXT(
     COUNTIFS($J$2:J506, "Domain", $C$2:C506, C506),
   "00"),
"")</f>
        <v>06</v>
      </c>
      <c r="P506" s="2" t="str">
        <f>IF(J506="Attribute",
   TEXT(
      IF(COUNTIFS($C$2:C506, C506, $K$2:K506, K506)&gt;1,
         COUNTIFS($C$2:C506, C506, $H$2:H506, H506, $J$2:J506, "Attribute") - 1,
         COUNTIFS($C$2:C506, C506, $H$2:H506, H506, $J$2:J506, "Attribute")
      ),
   "00") &amp;
   IF(COUNTIFS($C$2:C506, C506, $K$2:K506, K506)&gt;1,
      "." &amp; COUNTIFS($C$2:C506, C506, $K$2:K506, K506) - 1,
      ""
   ),
"")</f>
        <v/>
      </c>
      <c r="Q506" s="2" t="s">
        <v>2730</v>
      </c>
      <c r="R506" s="2" t="s">
        <v>2730</v>
      </c>
      <c r="S506" s="22"/>
      <c r="T506" s="22" t="s">
        <v>2731</v>
      </c>
      <c r="AA506" s="2" t="s">
        <v>6601</v>
      </c>
      <c r="AL506" s="2"/>
      <c r="AM506" s="2"/>
    </row>
    <row r="507" spans="1:39" ht="15.95" hidden="1">
      <c r="A507" s="2">
        <v>605</v>
      </c>
      <c r="B507" s="2">
        <f>COUNTIF(Q507:W507,"&lt;&gt;N/A")</f>
        <v>4</v>
      </c>
      <c r="C507" s="2">
        <v>1531</v>
      </c>
      <c r="D507" s="2" t="s">
        <v>7799</v>
      </c>
      <c r="E507" s="2" t="s">
        <v>5517</v>
      </c>
      <c r="F507" s="2" t="s">
        <v>2701</v>
      </c>
      <c r="G507" s="2" t="str">
        <f t="shared" si="43"/>
        <v>2012</v>
      </c>
      <c r="H507" s="2" t="s">
        <v>2720</v>
      </c>
      <c r="I507" s="2" t="s">
        <v>6843</v>
      </c>
      <c r="J507" s="2" t="s">
        <v>6238</v>
      </c>
      <c r="K507" s="2" t="s">
        <v>7800</v>
      </c>
      <c r="L507" s="2" t="str">
        <f>IF(J507="Domain", TEXT(COUNTIF($J$2:J507, "Domain"), "00"), "")</f>
        <v/>
      </c>
      <c r="M507" s="2" t="str">
        <f>IF(J507="Sub-domain", "SD" &amp; TEXT(COUNTIF($J$2:J507, "Sub-domain"), "00"), "")</f>
        <v/>
      </c>
      <c r="N507" s="2" t="e">
        <f t="shared" si="42"/>
        <v>#N/A</v>
      </c>
      <c r="O507" s="2" t="str">
        <f>IF(J507="Domain",
   TEXT(
     COUNTIFS($J$2:J507, "Domain", $C$2:C507, C507),
   "00"),
"")</f>
        <v/>
      </c>
      <c r="P507" s="2" t="str">
        <f>IF(J507="Attribute",
   TEXT(
      IF(COUNTIFS($C$2:C507, C507, $K$2:K507, K507)&gt;1,
         COUNTIFS($C$2:C507, C507, $H$2:H507, H507, $J$2:J507, "Attribute") - 1,
         COUNTIFS($C$2:C507, C507, $H$2:H507, H507, $J$2:J507, "Attribute")
      ),
   "00") &amp;
   IF(COUNTIFS($C$2:C507, C507, $K$2:K507, K507)&gt;1,
      "." &amp; COUNTIFS($C$2:C507, C507, $K$2:K507, K507) - 1,
      ""
   ),
"")</f>
        <v>03</v>
      </c>
      <c r="Q507" s="2" t="s">
        <v>5532</v>
      </c>
      <c r="R507" s="2" t="s">
        <v>5532</v>
      </c>
      <c r="S507" s="2" t="s">
        <v>7800</v>
      </c>
      <c r="U507" s="2" t="s">
        <v>2236</v>
      </c>
      <c r="V507" s="2" t="s">
        <v>2236</v>
      </c>
      <c r="W507" s="2" t="s">
        <v>2236</v>
      </c>
      <c r="Z507" s="2" t="s">
        <v>2236</v>
      </c>
      <c r="AA507" s="2" t="s">
        <v>7105</v>
      </c>
      <c r="AB507" s="2" t="s">
        <v>7105</v>
      </c>
      <c r="AC507" s="2" t="s">
        <v>2634</v>
      </c>
      <c r="AD507" s="2" t="s">
        <v>6611</v>
      </c>
      <c r="AE507" s="2" t="s">
        <v>7104</v>
      </c>
      <c r="AF507" s="2" t="s">
        <v>6981</v>
      </c>
      <c r="AG507" s="2" t="s">
        <v>7800</v>
      </c>
      <c r="AH507" s="2" t="s">
        <v>6196</v>
      </c>
      <c r="AI507" s="2" t="s">
        <v>6214</v>
      </c>
      <c r="AJ507" s="2" t="s">
        <v>2601</v>
      </c>
      <c r="AK507" s="2" t="s">
        <v>6613</v>
      </c>
      <c r="AL507" s="2" t="s">
        <v>7801</v>
      </c>
      <c r="AM507" s="2" t="s">
        <v>6196</v>
      </c>
    </row>
    <row r="508" spans="1:39" ht="15.95" hidden="1">
      <c r="C508" s="84">
        <v>715</v>
      </c>
      <c r="D508" s="2" t="s">
        <v>7802</v>
      </c>
      <c r="E508" s="2" t="s">
        <v>5805</v>
      </c>
      <c r="F508" s="1" t="s">
        <v>2446</v>
      </c>
      <c r="G508" s="2" t="str">
        <f t="shared" si="43"/>
        <v>2018</v>
      </c>
      <c r="H508" s="1" t="s">
        <v>2236</v>
      </c>
      <c r="I508" s="85" t="s">
        <v>6605</v>
      </c>
      <c r="J508" s="85" t="s">
        <v>6218</v>
      </c>
      <c r="K508" s="2" t="s">
        <v>3194</v>
      </c>
      <c r="L508" s="2" t="str">
        <f>IF(J508="Domain", TEXT(COUNTIF($J$2:J508, "Domain"), "00"), "")</f>
        <v>80</v>
      </c>
      <c r="M508" s="2" t="str">
        <f>IF(J508="Sub-domain", "SD" &amp; TEXT(COUNTIF($J$2:J508, "Sub-domain"), "00"), "")</f>
        <v/>
      </c>
      <c r="N508" s="2" t="str">
        <f t="shared" si="42"/>
        <v/>
      </c>
      <c r="O508" s="2" t="str">
        <f>IF(J508="Domain",
   TEXT(
     COUNTIFS($J$2:J508, "Domain", $C$2:C508, C508),
   "00"),
"")</f>
        <v>03</v>
      </c>
      <c r="P508" s="2" t="str">
        <f>IF(J508="Attribute",
   TEXT(
      IF(COUNTIFS($C$2:C508, C508, $K$2:K508, K508)&gt;1,
         COUNTIFS($C$2:C508, C508, $H$2:H508, H508, $J$2:J508, "Attribute") - 1,
         COUNTIFS($C$2:C508, C508, $H$2:H508, H508, $J$2:J508, "Attribute")
      ),
   "00") &amp;
   IF(COUNTIFS($C$2:C508, C508, $K$2:K508, K508)&gt;1,
      "." &amp; COUNTIFS($C$2:C508, C508, $K$2:K508, K508) - 1,
      ""
   ),
"")</f>
        <v/>
      </c>
      <c r="Q508" s="2" t="s">
        <v>2473</v>
      </c>
      <c r="R508" s="2" t="s">
        <v>2473</v>
      </c>
      <c r="S508" s="22"/>
      <c r="T508" s="22" t="s">
        <v>7803</v>
      </c>
      <c r="AA508" s="2" t="s">
        <v>6601</v>
      </c>
      <c r="AL508" s="2"/>
      <c r="AM508" s="2"/>
    </row>
    <row r="509" spans="1:39" ht="15.95" hidden="1">
      <c r="C509" s="84">
        <v>5801</v>
      </c>
      <c r="D509" s="2" t="s">
        <v>7804</v>
      </c>
      <c r="E509" s="2" t="s">
        <v>5210</v>
      </c>
      <c r="F509" s="1" t="s">
        <v>4433</v>
      </c>
      <c r="G509" s="2" t="str">
        <f t="shared" si="43"/>
        <v>2021</v>
      </c>
      <c r="H509" s="1" t="s">
        <v>2236</v>
      </c>
      <c r="I509" s="85" t="s">
        <v>6600</v>
      </c>
      <c r="J509" s="85" t="s">
        <v>6218</v>
      </c>
      <c r="K509" s="2" t="s">
        <v>3194</v>
      </c>
      <c r="L509" s="2" t="str">
        <f>IF(J509="Domain", TEXT(COUNTIF($J$2:J509, "Domain"), "00"), "")</f>
        <v>81</v>
      </c>
      <c r="M509" s="2" t="str">
        <f>IF(J509="Sub-domain", "SD" &amp; TEXT(COUNTIF($J$2:J509, "Sub-domain"), "00"), "")</f>
        <v/>
      </c>
      <c r="N509" s="2" t="str">
        <f t="shared" si="42"/>
        <v/>
      </c>
      <c r="O509" s="2" t="str">
        <f>IF(J509="Domain",
   TEXT(
     COUNTIFS($J$2:J509, "Domain", $C$2:C509, C509),
   "00"),
"")</f>
        <v>04</v>
      </c>
      <c r="P509" s="2" t="str">
        <f>IF(J509="Attribute",
   TEXT(
      IF(COUNTIFS($C$2:C509, C509, $K$2:K509, K509)&gt;1,
         COUNTIFS($C$2:C509, C509, $H$2:H509, H509, $J$2:J509, "Attribute") - 1,
         COUNTIFS($C$2:C509, C509, $H$2:H509, H509, $J$2:J509, "Attribute")
      ),
   "00") &amp;
   IF(COUNTIFS($C$2:C509, C509, $K$2:K509, K509)&gt;1,
      "." &amp; COUNTIFS($C$2:C509, C509, $K$2:K509, K509) - 1,
      ""
   ),
"")</f>
        <v/>
      </c>
      <c r="Q509" s="2" t="s">
        <v>4465</v>
      </c>
      <c r="R509" s="2" t="s">
        <v>4465</v>
      </c>
      <c r="S509" s="22"/>
      <c r="T509" s="22" t="s">
        <v>2236</v>
      </c>
      <c r="AA509" s="2" t="s">
        <v>6601</v>
      </c>
      <c r="AL509" s="2"/>
      <c r="AM509" s="2"/>
    </row>
    <row r="510" spans="1:39" ht="15.95" hidden="1">
      <c r="A510" s="2">
        <v>529</v>
      </c>
      <c r="B510" s="2">
        <f t="shared" ref="B510:B520" si="46">COUNTIF(Q510:W510,"&lt;&gt;N/A")</f>
        <v>5</v>
      </c>
      <c r="C510" s="2">
        <v>2188</v>
      </c>
      <c r="D510" s="2" t="s">
        <v>7805</v>
      </c>
      <c r="E510" s="2" t="s">
        <v>5363</v>
      </c>
      <c r="F510" s="2" t="s">
        <v>3885</v>
      </c>
      <c r="G510" s="2" t="str">
        <f t="shared" si="43"/>
        <v>2005</v>
      </c>
      <c r="H510" s="2" t="s">
        <v>3910</v>
      </c>
      <c r="I510" s="2" t="s">
        <v>6607</v>
      </c>
      <c r="J510" s="2" t="s">
        <v>6238</v>
      </c>
      <c r="K510" s="2" t="s">
        <v>3929</v>
      </c>
      <c r="L510" s="2" t="str">
        <f>IF(J510="Domain", TEXT(COUNTIF($J$2:J510, "Domain"), "00"), "")</f>
        <v/>
      </c>
      <c r="M510" s="2" t="str">
        <f>IF(J510="Sub-domain", "SD" &amp; TEXT(COUNTIF($J$2:J510, "Sub-domain"), "00"), "")</f>
        <v/>
      </c>
      <c r="N510" s="2" t="e">
        <f t="shared" si="42"/>
        <v>#N/A</v>
      </c>
      <c r="O510" s="2" t="str">
        <f>IF(J510="Domain",
   TEXT(
     COUNTIFS($J$2:J510, "Domain", $C$2:C510, C510),
   "00"),
"")</f>
        <v/>
      </c>
      <c r="P510" s="2" t="str">
        <f>IF(J510="Attribute",
   TEXT(
      IF(COUNTIFS($C$2:C510, C510, $K$2:K510, K510)&gt;1,
         COUNTIFS($C$2:C510, C510, $H$2:H510, H510, $J$2:J510, "Attribute") - 1,
         COUNTIFS($C$2:C510, C510, $H$2:H510, H510, $J$2:J510, "Attribute")
      ),
   "00") &amp;
   IF(COUNTIFS($C$2:C510, C510, $K$2:K510, K510)&gt;1,
      "." &amp; COUNTIFS($C$2:C510, C510, $K$2:K510, K510) - 1,
      ""
   ),
"")</f>
        <v>05</v>
      </c>
      <c r="Q510" s="2" t="s">
        <v>3929</v>
      </c>
      <c r="R510" s="2" t="s">
        <v>2236</v>
      </c>
      <c r="S510" s="2" t="s">
        <v>2170</v>
      </c>
      <c r="U510" s="2" t="s">
        <v>5369</v>
      </c>
      <c r="V510" s="2" t="s">
        <v>2236</v>
      </c>
      <c r="W510" s="2" t="s">
        <v>7806</v>
      </c>
      <c r="Z510" s="2" t="s">
        <v>2236</v>
      </c>
      <c r="AA510" s="2" t="s">
        <v>6601</v>
      </c>
      <c r="AC510" s="2" t="s">
        <v>2638</v>
      </c>
      <c r="AD510" s="2" t="s">
        <v>6788</v>
      </c>
      <c r="AE510" s="2" t="s">
        <v>3943</v>
      </c>
      <c r="AF510" s="2" t="s">
        <v>7023</v>
      </c>
      <c r="AG510" s="2" t="s">
        <v>3929</v>
      </c>
      <c r="AH510" s="2" t="s">
        <v>6196</v>
      </c>
      <c r="AI510" s="2" t="s">
        <v>6831</v>
      </c>
      <c r="AJ510" s="2" t="s">
        <v>3943</v>
      </c>
      <c r="AK510" s="2" t="s">
        <v>2236</v>
      </c>
      <c r="AL510" s="2" t="s">
        <v>2236</v>
      </c>
      <c r="AM510" s="2" t="s">
        <v>6196</v>
      </c>
    </row>
    <row r="511" spans="1:39" ht="15.95" hidden="1" customHeight="1">
      <c r="A511" s="2">
        <v>13</v>
      </c>
      <c r="B511" s="2">
        <f t="shared" si="46"/>
        <v>5</v>
      </c>
      <c r="C511" s="2">
        <v>1170</v>
      </c>
      <c r="D511" s="2" t="s">
        <v>7807</v>
      </c>
      <c r="E511" s="2" t="s">
        <v>5589</v>
      </c>
      <c r="F511" s="2" t="s">
        <v>2227</v>
      </c>
      <c r="G511" s="2" t="str">
        <f t="shared" si="43"/>
        <v>2015</v>
      </c>
      <c r="H511" s="2" t="s">
        <v>2236</v>
      </c>
      <c r="I511" s="2" t="s">
        <v>6617</v>
      </c>
      <c r="J511" s="2" t="s">
        <v>6238</v>
      </c>
      <c r="K511" s="2" t="s">
        <v>6618</v>
      </c>
      <c r="L511" s="2" t="str">
        <f>IF(J511="Domain", TEXT(COUNTIF($J$2:J511, "Domain"), "00"), "")</f>
        <v/>
      </c>
      <c r="M511" s="2" t="str">
        <f>IF(J511="Sub-domain", "SD" &amp; TEXT(COUNTIF($J$2:J511, "Sub-domain"), "00"), "")</f>
        <v/>
      </c>
      <c r="N511" s="2" t="e">
        <f t="shared" si="42"/>
        <v>#N/A</v>
      </c>
      <c r="O511" s="2" t="str">
        <f>IF(J511="Domain",
   TEXT(
     COUNTIFS($J$2:J511, "Domain", $C$2:C511, C511),
   "00"),
"")</f>
        <v/>
      </c>
      <c r="P511" s="2" t="str">
        <f>IF(J511="Attribute",
   TEXT(
      IF(COUNTIFS($C$2:C511, C511, $K$2:K511, K511)&gt;1,
         COUNTIFS($C$2:C511, C511, $H$2:H511, H511, $J$2:J511, "Attribute") - 1,
         COUNTIFS($C$2:C511, C511, $H$2:H511, H511, $J$2:J511, "Attribute")
      ),
   "00") &amp;
   IF(COUNTIFS($C$2:C511, C511, $K$2:K511, K511)&gt;1,
      "." &amp; COUNTIFS($C$2:C511, C511, $K$2:K511, K511) - 1,
      ""
   ),
"")</f>
        <v>16</v>
      </c>
      <c r="Q511" s="2" t="s">
        <v>7808</v>
      </c>
      <c r="R511" s="2" t="s">
        <v>7808</v>
      </c>
      <c r="S511" s="2" t="s">
        <v>2170</v>
      </c>
      <c r="U511" s="2" t="s">
        <v>2236</v>
      </c>
      <c r="V511" s="2" t="s">
        <v>2270</v>
      </c>
      <c r="W511" s="2" t="s">
        <v>2236</v>
      </c>
      <c r="Z511" s="2" t="s">
        <v>6618</v>
      </c>
      <c r="AA511" s="2" t="s">
        <v>6662</v>
      </c>
      <c r="AB511" t="s">
        <v>6620</v>
      </c>
      <c r="AC511" s="2" t="s">
        <v>2636</v>
      </c>
      <c r="AD511" s="2" t="s">
        <v>6621</v>
      </c>
      <c r="AE511" s="2" t="s">
        <v>6622</v>
      </c>
      <c r="AF511" s="2" t="s">
        <v>6619</v>
      </c>
      <c r="AG511" s="2" t="s">
        <v>6196</v>
      </c>
      <c r="AH511" s="2" t="s">
        <v>6196</v>
      </c>
      <c r="AI511" s="2" t="s">
        <v>3109</v>
      </c>
      <c r="AJ511" s="2" t="s">
        <v>6623</v>
      </c>
      <c r="AK511" s="2" t="s">
        <v>2236</v>
      </c>
      <c r="AL511" s="2" t="s">
        <v>2236</v>
      </c>
      <c r="AM511" s="2" t="s">
        <v>6647</v>
      </c>
    </row>
    <row r="512" spans="1:39" ht="15.95" hidden="1" customHeight="1">
      <c r="A512" s="2">
        <v>547</v>
      </c>
      <c r="B512" s="2">
        <f t="shared" si="46"/>
        <v>5</v>
      </c>
      <c r="C512" s="2">
        <v>2188</v>
      </c>
      <c r="D512" s="2" t="s">
        <v>7809</v>
      </c>
      <c r="E512" s="2" t="s">
        <v>5363</v>
      </c>
      <c r="F512" s="2" t="s">
        <v>3885</v>
      </c>
      <c r="G512" s="2" t="str">
        <f t="shared" si="43"/>
        <v>2005</v>
      </c>
      <c r="H512" s="2" t="s">
        <v>3912</v>
      </c>
      <c r="I512" s="2" t="s">
        <v>6751</v>
      </c>
      <c r="J512" s="2" t="s">
        <v>6238</v>
      </c>
      <c r="K512" s="2" t="s">
        <v>3932</v>
      </c>
      <c r="L512" s="2" t="str">
        <f>IF(J512="Domain", TEXT(COUNTIF($J$2:J512, "Domain"), "00"), "")</f>
        <v/>
      </c>
      <c r="M512" s="2" t="str">
        <f>IF(J512="Sub-domain", "SD" &amp; TEXT(COUNTIF($J$2:J512, "Sub-domain"), "00"), "")</f>
        <v/>
      </c>
      <c r="N512" s="2" t="e">
        <f t="shared" si="42"/>
        <v>#N/A</v>
      </c>
      <c r="O512" s="2" t="str">
        <f>IF(J512="Domain",
   TEXT(
     COUNTIFS($J$2:J512, "Domain", $C$2:C512, C512),
   "00"),
"")</f>
        <v/>
      </c>
      <c r="P512" s="2" t="str">
        <f>IF(J512="Attribute",
   TEXT(
      IF(COUNTIFS($C$2:C512, C512, $K$2:K512, K512)&gt;1,
         COUNTIFS($C$2:C512, C512, $H$2:H512, H512, $J$2:J512, "Attribute") - 1,
         COUNTIFS($C$2:C512, C512, $H$2:H512, H512, $J$2:J512, "Attribute")
      ),
   "00") &amp;
   IF(COUNTIFS($C$2:C512, C512, $K$2:K512, K512)&gt;1,
      "." &amp; COUNTIFS($C$2:C512, C512, $K$2:K512, K512) - 1,
      ""
   ),
"")</f>
        <v>02</v>
      </c>
      <c r="Q512" s="2" t="s">
        <v>3932</v>
      </c>
      <c r="R512" s="2" t="s">
        <v>2236</v>
      </c>
      <c r="S512" s="2" t="s">
        <v>2170</v>
      </c>
      <c r="U512" s="2" t="s">
        <v>5369</v>
      </c>
      <c r="V512" s="2" t="s">
        <v>2236</v>
      </c>
      <c r="W512" s="2" t="s">
        <v>7810</v>
      </c>
      <c r="Z512" s="2" t="s">
        <v>2236</v>
      </c>
      <c r="AA512" s="2" t="s">
        <v>6754</v>
      </c>
      <c r="AB512" s="2" t="s">
        <v>6754</v>
      </c>
      <c r="AC512" s="2" t="s">
        <v>2636</v>
      </c>
      <c r="AD512" s="2" t="s">
        <v>6621</v>
      </c>
      <c r="AE512" s="2" t="s">
        <v>3109</v>
      </c>
      <c r="AF512" s="2" t="s">
        <v>6767</v>
      </c>
      <c r="AG512" s="2" t="s">
        <v>6196</v>
      </c>
      <c r="AH512" s="2" t="s">
        <v>6196</v>
      </c>
      <c r="AI512" s="2" t="s">
        <v>3109</v>
      </c>
      <c r="AJ512" s="2" t="s">
        <v>6755</v>
      </c>
      <c r="AK512" s="2" t="s">
        <v>2236</v>
      </c>
      <c r="AL512" s="2" t="s">
        <v>7811</v>
      </c>
      <c r="AM512" s="2" t="s">
        <v>6196</v>
      </c>
    </row>
    <row r="513" spans="1:39" ht="15.95" hidden="1">
      <c r="A513" s="2">
        <v>463</v>
      </c>
      <c r="B513" s="2">
        <f t="shared" si="46"/>
        <v>4</v>
      </c>
      <c r="C513" s="2">
        <v>238</v>
      </c>
      <c r="D513" s="2" t="s">
        <v>7812</v>
      </c>
      <c r="E513" s="2" t="s">
        <v>5710</v>
      </c>
      <c r="F513" s="2" t="s">
        <v>3310</v>
      </c>
      <c r="G513" s="2" t="str">
        <f t="shared" si="43"/>
        <v>2021</v>
      </c>
      <c r="H513" s="2" t="s">
        <v>3317</v>
      </c>
      <c r="I513" s="2" t="s">
        <v>6816</v>
      </c>
      <c r="J513" s="2" t="s">
        <v>6238</v>
      </c>
      <c r="K513" s="2" t="s">
        <v>3324</v>
      </c>
      <c r="L513" s="2" t="str">
        <f>IF(J513="Domain", TEXT(COUNTIF($J$2:J513, "Domain"), "00"), "")</f>
        <v/>
      </c>
      <c r="M513" s="2" t="str">
        <f>IF(J513="Sub-domain", "SD" &amp; TEXT(COUNTIF($J$2:J513, "Sub-domain"), "00"), "")</f>
        <v/>
      </c>
      <c r="N513" s="2" t="e">
        <f t="shared" si="42"/>
        <v>#N/A</v>
      </c>
      <c r="O513" s="2" t="str">
        <f>IF(J513="Domain",
   TEXT(
     COUNTIFS($J$2:J513, "Domain", $C$2:C513, C513),
   "00"),
"")</f>
        <v/>
      </c>
      <c r="P513" s="2" t="str">
        <f>IF(J513="Attribute",
   TEXT(
      IF(COUNTIFS($C$2:C513, C513, $K$2:K513, K513)&gt;1,
         COUNTIFS($C$2:C513, C513, $H$2:H513, H513, $J$2:J513, "Attribute") - 1,
         COUNTIFS($C$2:C513, C513, $H$2:H513, H513, $J$2:J513, "Attribute")
      ),
   "00") &amp;
   IF(COUNTIFS($C$2:C513, C513, $K$2:K513, K513)&gt;1,
      "." &amp; COUNTIFS($C$2:C513, C513, $K$2:K513, K513) - 1,
      ""
   ),
"")</f>
        <v>05</v>
      </c>
      <c r="Q513" s="2" t="s">
        <v>3324</v>
      </c>
      <c r="R513" s="2" t="s">
        <v>2236</v>
      </c>
      <c r="S513" s="2" t="s">
        <v>2170</v>
      </c>
      <c r="U513" s="2" t="s">
        <v>2236</v>
      </c>
      <c r="V513" s="2" t="s">
        <v>2236</v>
      </c>
      <c r="W513" s="2" t="s">
        <v>3325</v>
      </c>
      <c r="Z513" s="2" t="s">
        <v>2236</v>
      </c>
      <c r="AA513" s="2" t="s">
        <v>6754</v>
      </c>
      <c r="AB513" s="2" t="s">
        <v>6754</v>
      </c>
      <c r="AC513" s="2" t="s">
        <v>2636</v>
      </c>
      <c r="AD513" s="2" t="s">
        <v>6621</v>
      </c>
      <c r="AE513" s="2" t="s">
        <v>3109</v>
      </c>
      <c r="AF513" s="2" t="s">
        <v>6767</v>
      </c>
      <c r="AG513" s="2" t="s">
        <v>6196</v>
      </c>
      <c r="AH513" s="2" t="s">
        <v>6196</v>
      </c>
      <c r="AI513" s="2" t="s">
        <v>3109</v>
      </c>
      <c r="AJ513" s="2" t="s">
        <v>6755</v>
      </c>
      <c r="AK513" s="2" t="s">
        <v>2236</v>
      </c>
      <c r="AL513" s="2" t="s">
        <v>7811</v>
      </c>
      <c r="AM513" s="2" t="s">
        <v>6196</v>
      </c>
    </row>
    <row r="514" spans="1:39" ht="15.95" hidden="1" customHeight="1">
      <c r="A514" s="2">
        <v>624</v>
      </c>
      <c r="B514" s="2">
        <f t="shared" si="46"/>
        <v>3</v>
      </c>
      <c r="C514" s="2">
        <v>1444</v>
      </c>
      <c r="D514" s="2" t="s">
        <v>7813</v>
      </c>
      <c r="E514" s="2" t="s">
        <v>5346</v>
      </c>
      <c r="F514" s="2" t="s">
        <v>3694</v>
      </c>
      <c r="G514" s="2" t="str">
        <f t="shared" si="43"/>
        <v>2015</v>
      </c>
      <c r="H514" s="2" t="s">
        <v>2236</v>
      </c>
      <c r="I514" s="2" t="s">
        <v>6934</v>
      </c>
      <c r="J514" s="2" t="s">
        <v>6238</v>
      </c>
      <c r="K514" s="2" t="s">
        <v>3716</v>
      </c>
      <c r="L514" s="2" t="str">
        <f>IF(J514="Domain", TEXT(COUNTIF($J$2:J514, "Domain"), "00"), "")</f>
        <v/>
      </c>
      <c r="M514" s="2" t="str">
        <f>IF(J514="Sub-domain", "SD" &amp; TEXT(COUNTIF($J$2:J514, "Sub-domain"), "00"), "")</f>
        <v/>
      </c>
      <c r="N514" s="2" t="e">
        <f t="shared" ref="N514:N577" si="47">IF(J514="Attribute", IF(H514="", "N/A", INDEX(N:N, MATCH(H514, L:L, 0))), "")</f>
        <v>#N/A</v>
      </c>
      <c r="O514" s="2" t="str">
        <f>IF(J514="Domain",
   TEXT(
     COUNTIFS($J$2:J514, "Domain", $C$2:C514, C514),
   "00"),
"")</f>
        <v/>
      </c>
      <c r="P514" s="2" t="str">
        <f>IF(J514="Attribute",
   TEXT(
      IF(COUNTIFS($C$2:C514, C514, $K$2:K514, K514)&gt;1,
         COUNTIFS($C$2:C514, C514, $H$2:H514, H514, $J$2:J514, "Attribute") - 1,
         COUNTIFS($C$2:C514, C514, $H$2:H514, H514, $J$2:J514, "Attribute")
      ),
   "00") &amp;
   IF(COUNTIFS($C$2:C514, C514, $K$2:K514, K514)&gt;1,
      "." &amp; COUNTIFS($C$2:C514, C514, $K$2:K514, K514) - 1,
      ""
   ),
"")</f>
        <v>21</v>
      </c>
      <c r="Q514" s="2" t="s">
        <v>3716</v>
      </c>
      <c r="R514" s="2" t="s">
        <v>2236</v>
      </c>
      <c r="S514" s="2" t="s">
        <v>2170</v>
      </c>
      <c r="U514" s="2" t="s">
        <v>2236</v>
      </c>
      <c r="V514" s="2" t="s">
        <v>2236</v>
      </c>
      <c r="W514" s="2" t="s">
        <v>2236</v>
      </c>
      <c r="Z514" s="2" t="s">
        <v>2090</v>
      </c>
      <c r="AA514" s="2" t="b">
        <v>0</v>
      </c>
      <c r="AC514" s="2" t="s">
        <v>6196</v>
      </c>
      <c r="AD514" s="2" t="s">
        <v>6196</v>
      </c>
      <c r="AE514" s="2" t="s">
        <v>2236</v>
      </c>
      <c r="AF514" s="2" t="s">
        <v>2090</v>
      </c>
      <c r="AG514" s="2" t="s">
        <v>6196</v>
      </c>
      <c r="AH514" s="2" t="s">
        <v>6791</v>
      </c>
      <c r="AI514" s="2" t="s">
        <v>2090</v>
      </c>
      <c r="AJ514" s="2" t="s">
        <v>2090</v>
      </c>
      <c r="AK514" s="2" t="s">
        <v>2090</v>
      </c>
      <c r="AL514" s="2" t="s">
        <v>2090</v>
      </c>
      <c r="AM514" s="2" t="s">
        <v>2090</v>
      </c>
    </row>
    <row r="515" spans="1:39" ht="15.95" hidden="1">
      <c r="A515" s="2">
        <v>515</v>
      </c>
      <c r="B515" s="2">
        <f t="shared" si="46"/>
        <v>3</v>
      </c>
      <c r="C515" s="2">
        <v>1444</v>
      </c>
      <c r="D515" s="2" t="s">
        <v>7814</v>
      </c>
      <c r="E515" s="2" t="s">
        <v>5346</v>
      </c>
      <c r="F515" s="2" t="s">
        <v>3694</v>
      </c>
      <c r="G515" s="2" t="str">
        <f t="shared" si="43"/>
        <v>2015</v>
      </c>
      <c r="H515" s="2" t="s">
        <v>2236</v>
      </c>
      <c r="I515" s="2" t="s">
        <v>6607</v>
      </c>
      <c r="J515" s="2" t="s">
        <v>6238</v>
      </c>
      <c r="K515" s="2" t="s">
        <v>5350</v>
      </c>
      <c r="L515" s="2" t="str">
        <f>IF(J515="Domain", TEXT(COUNTIF($J$2:J515, "Domain"), "00"), "")</f>
        <v/>
      </c>
      <c r="M515" s="2" t="str">
        <f>IF(J515="Sub-domain", "SD" &amp; TEXT(COUNTIF($J$2:J515, "Sub-domain"), "00"), "")</f>
        <v/>
      </c>
      <c r="N515" s="2" t="e">
        <f t="shared" si="47"/>
        <v>#N/A</v>
      </c>
      <c r="O515" s="2" t="str">
        <f>IF(J515="Domain",
   TEXT(
     COUNTIFS($J$2:J515, "Domain", $C$2:C515, C515),
   "00"),
"")</f>
        <v/>
      </c>
      <c r="P515" s="2" t="str">
        <f>IF(J515="Attribute",
   TEXT(
      IF(COUNTIFS($C$2:C515, C515, $K$2:K515, K515)&gt;1,
         COUNTIFS($C$2:C515, C515, $H$2:H515, H515, $J$2:J515, "Attribute") - 1,
         COUNTIFS($C$2:C515, C515, $H$2:H515, H515, $J$2:J515, "Attribute")
      ),
   "00") &amp;
   IF(COUNTIFS($C$2:C515, C515, $K$2:K515, K515)&gt;1,
      "." &amp; COUNTIFS($C$2:C515, C515, $K$2:K515, K515) - 1,
      ""
   ),
"")</f>
        <v>22</v>
      </c>
      <c r="Q515" s="2" t="s">
        <v>5350</v>
      </c>
      <c r="R515" s="2" t="s">
        <v>2236</v>
      </c>
      <c r="S515" s="2" t="s">
        <v>2170</v>
      </c>
      <c r="U515" s="2" t="s">
        <v>2236</v>
      </c>
      <c r="V515" s="2" t="s">
        <v>2236</v>
      </c>
      <c r="W515" s="2" t="s">
        <v>2236</v>
      </c>
      <c r="Z515" s="2" t="s">
        <v>2236</v>
      </c>
      <c r="AA515" s="2" t="b">
        <v>0</v>
      </c>
      <c r="AC515" s="2" t="s">
        <v>6196</v>
      </c>
      <c r="AD515" s="2" t="s">
        <v>6196</v>
      </c>
      <c r="AE515" s="2" t="s">
        <v>2236</v>
      </c>
      <c r="AF515" s="2" t="s">
        <v>2236</v>
      </c>
      <c r="AG515" s="2" t="s">
        <v>6196</v>
      </c>
      <c r="AH515" s="2" t="s">
        <v>6791</v>
      </c>
      <c r="AI515" s="2" t="s">
        <v>6214</v>
      </c>
      <c r="AJ515" s="2" t="s">
        <v>2601</v>
      </c>
      <c r="AK515" s="2" t="s">
        <v>6613</v>
      </c>
      <c r="AL515" s="2" t="s">
        <v>2236</v>
      </c>
      <c r="AM515" s="2" t="s">
        <v>2236</v>
      </c>
    </row>
    <row r="516" spans="1:39" ht="15.95" hidden="1">
      <c r="A516" s="2">
        <v>496</v>
      </c>
      <c r="B516" s="2">
        <f t="shared" si="46"/>
        <v>3</v>
      </c>
      <c r="C516" s="2">
        <v>1444</v>
      </c>
      <c r="D516" s="2" t="s">
        <v>7815</v>
      </c>
      <c r="E516" s="2" t="s">
        <v>5346</v>
      </c>
      <c r="F516" s="2" t="s">
        <v>3694</v>
      </c>
      <c r="G516" s="2" t="str">
        <f t="shared" si="43"/>
        <v>2015</v>
      </c>
      <c r="H516" s="2" t="s">
        <v>2236</v>
      </c>
      <c r="I516" s="2" t="s">
        <v>6757</v>
      </c>
      <c r="J516" s="2" t="s">
        <v>6238</v>
      </c>
      <c r="K516" s="2" t="s">
        <v>5349</v>
      </c>
      <c r="L516" s="2" t="str">
        <f>IF(J516="Domain", TEXT(COUNTIF($J$2:J516, "Domain"), "00"), "")</f>
        <v/>
      </c>
      <c r="M516" s="2" t="str">
        <f>IF(J516="Sub-domain", "SD" &amp; TEXT(COUNTIF($J$2:J516, "Sub-domain"), "00"), "")</f>
        <v/>
      </c>
      <c r="N516" s="2" t="e">
        <f t="shared" si="47"/>
        <v>#N/A</v>
      </c>
      <c r="O516" s="2" t="str">
        <f>IF(J516="Domain",
   TEXT(
     COUNTIFS($J$2:J516, "Domain", $C$2:C516, C516),
   "00"),
"")</f>
        <v/>
      </c>
      <c r="P516" s="2" t="str">
        <f>IF(J516="Attribute",
   TEXT(
      IF(COUNTIFS($C$2:C516, C516, $K$2:K516, K516)&gt;1,
         COUNTIFS($C$2:C516, C516, $H$2:H516, H516, $J$2:J516, "Attribute") - 1,
         COUNTIFS($C$2:C516, C516, $H$2:H516, H516, $J$2:J516, "Attribute")
      ),
   "00") &amp;
   IF(COUNTIFS($C$2:C516, C516, $K$2:K516, K516)&gt;1,
      "." &amp; COUNTIFS($C$2:C516, C516, $K$2:K516, K516) - 1,
      ""
   ),
"")</f>
        <v>23</v>
      </c>
      <c r="Q516" s="2" t="s">
        <v>5349</v>
      </c>
      <c r="R516" s="2" t="s">
        <v>2236</v>
      </c>
      <c r="S516" s="2" t="s">
        <v>2170</v>
      </c>
      <c r="U516" s="2" t="s">
        <v>2236</v>
      </c>
      <c r="V516" s="2" t="s">
        <v>2236</v>
      </c>
      <c r="W516" s="2" t="s">
        <v>2236</v>
      </c>
      <c r="Z516" s="2" t="s">
        <v>2090</v>
      </c>
      <c r="AA516" s="2" t="b">
        <v>0</v>
      </c>
      <c r="AC516" s="2" t="s">
        <v>6196</v>
      </c>
      <c r="AD516" s="2" t="s">
        <v>6196</v>
      </c>
      <c r="AE516" s="2" t="s">
        <v>2236</v>
      </c>
      <c r="AF516" s="2" t="s">
        <v>2090</v>
      </c>
      <c r="AG516" s="2" t="s">
        <v>6196</v>
      </c>
      <c r="AH516" s="2" t="s">
        <v>6791</v>
      </c>
      <c r="AI516" s="2" t="s">
        <v>2090</v>
      </c>
      <c r="AJ516" s="2" t="s">
        <v>2090</v>
      </c>
      <c r="AK516" s="2" t="s">
        <v>2090</v>
      </c>
      <c r="AL516" s="2" t="s">
        <v>2090</v>
      </c>
      <c r="AM516" s="2" t="s">
        <v>2090</v>
      </c>
    </row>
    <row r="517" spans="1:39" ht="15.95" hidden="1">
      <c r="A517" s="2">
        <v>601</v>
      </c>
      <c r="B517" s="2">
        <f t="shared" si="46"/>
        <v>5</v>
      </c>
      <c r="C517" s="2">
        <v>914</v>
      </c>
      <c r="D517" s="2" t="s">
        <v>7816</v>
      </c>
      <c r="E517" s="2" t="s">
        <v>5387</v>
      </c>
      <c r="F517" s="2" t="s">
        <v>3557</v>
      </c>
      <c r="G517" s="2" t="str">
        <f t="shared" si="43"/>
        <v>2019</v>
      </c>
      <c r="H517" s="2" t="s">
        <v>3565</v>
      </c>
      <c r="I517" s="2" t="s">
        <v>6746</v>
      </c>
      <c r="J517" s="2" t="s">
        <v>6238</v>
      </c>
      <c r="K517" s="2" t="s">
        <v>7817</v>
      </c>
      <c r="L517" s="2" t="str">
        <f>IF(J517="Domain", TEXT(COUNTIF($J$2:J517, "Domain"), "00"), "")</f>
        <v/>
      </c>
      <c r="M517" s="2" t="str">
        <f>IF(J517="Sub-domain", "SD" &amp; TEXT(COUNTIF($J$2:J517, "Sub-domain"), "00"), "")</f>
        <v/>
      </c>
      <c r="N517" s="2" t="e">
        <f t="shared" si="47"/>
        <v>#N/A</v>
      </c>
      <c r="O517" s="2" t="str">
        <f>IF(J517="Domain",
   TEXT(
     COUNTIFS($J$2:J517, "Domain", $C$2:C517, C517),
   "00"),
"")</f>
        <v/>
      </c>
      <c r="P517" s="2" t="str">
        <f>IF(J517="Attribute",
   TEXT(
      IF(COUNTIFS($C$2:C517, C517, $K$2:K517, K517)&gt;1,
         COUNTIFS($C$2:C517, C517, $H$2:H517, H517, $J$2:J517, "Attribute") - 1,
         COUNTIFS($C$2:C517, C517, $H$2:H517, H517, $J$2:J517, "Attribute")
      ),
   "00") &amp;
   IF(COUNTIFS($C$2:C517, C517, $K$2:K517, K517)&gt;1,
      "." &amp; COUNTIFS($C$2:C517, C517, $K$2:K517, K517) - 1,
      ""
   ),
"")</f>
        <v>10</v>
      </c>
      <c r="Q517" s="2" t="s">
        <v>7818</v>
      </c>
      <c r="R517" s="2" t="s">
        <v>7818</v>
      </c>
      <c r="S517" s="2" t="s">
        <v>2170</v>
      </c>
      <c r="U517" s="2" t="s">
        <v>2236</v>
      </c>
      <c r="V517" s="2" t="s">
        <v>2236</v>
      </c>
      <c r="W517" s="2" t="s">
        <v>7819</v>
      </c>
      <c r="Z517" s="2" t="s">
        <v>6196</v>
      </c>
      <c r="AA517" s="2" t="s">
        <v>7058</v>
      </c>
      <c r="AC517" s="2" t="s">
        <v>2640</v>
      </c>
      <c r="AD517" s="2" t="s">
        <v>7047</v>
      </c>
      <c r="AE517" s="2" t="s">
        <v>7059</v>
      </c>
      <c r="AF517" s="2" t="s">
        <v>2236</v>
      </c>
      <c r="AG517" s="2" t="s">
        <v>6196</v>
      </c>
      <c r="AH517" s="2" t="s">
        <v>6791</v>
      </c>
      <c r="AI517" s="2" t="s">
        <v>3109</v>
      </c>
      <c r="AJ517" s="2" t="s">
        <v>6755</v>
      </c>
      <c r="AK517" s="2" t="s">
        <v>6196</v>
      </c>
      <c r="AL517" s="2" t="s">
        <v>6196</v>
      </c>
      <c r="AM517" s="2" t="s">
        <v>6196</v>
      </c>
    </row>
    <row r="518" spans="1:39" ht="15.95" hidden="1">
      <c r="A518" s="2">
        <v>437</v>
      </c>
      <c r="B518" s="2">
        <f t="shared" si="46"/>
        <v>5</v>
      </c>
      <c r="C518" s="2">
        <v>715</v>
      </c>
      <c r="D518" s="22" t="s">
        <v>7820</v>
      </c>
      <c r="E518" s="2" t="s">
        <v>5805</v>
      </c>
      <c r="F518" s="2" t="s">
        <v>2446</v>
      </c>
      <c r="G518" s="2" t="str">
        <f t="shared" si="43"/>
        <v>2018</v>
      </c>
      <c r="H518" s="2" t="s">
        <v>7459</v>
      </c>
      <c r="I518" s="2" t="s">
        <v>6706</v>
      </c>
      <c r="J518" s="2" t="s">
        <v>6238</v>
      </c>
      <c r="K518" s="2" t="s">
        <v>7821</v>
      </c>
      <c r="L518" s="2" t="str">
        <f>IF(J518="Domain", TEXT(COUNTIF($J$2:J518, "Domain"), "00"), "")</f>
        <v/>
      </c>
      <c r="M518" s="2" t="str">
        <f>IF(J518="Sub-domain", "SD" &amp; TEXT(COUNTIF($J$2:J518, "Sub-domain"), "00"), "")</f>
        <v/>
      </c>
      <c r="N518" s="2" t="e">
        <f t="shared" si="47"/>
        <v>#N/A</v>
      </c>
      <c r="O518" s="2" t="str">
        <f>IF(J518="Domain",
   TEXT(
     COUNTIFS($J$2:J518, "Domain", $C$2:C518, C518),
   "00"),
"")</f>
        <v/>
      </c>
      <c r="P518" s="2" t="str">
        <f>IF(J518="Attribute",
   TEXT(
      IF(COUNTIFS($C$2:C518, C518, $K$2:K518, K518)&gt;1,
         COUNTIFS($C$2:C518, C518, $H$2:H518, H518, $J$2:J518, "Attribute") - 1,
         COUNTIFS($C$2:C518, C518, $H$2:H518, H518, $J$2:J518, "Attribute")
      ),
   "00") &amp;
   IF(COUNTIFS($C$2:C518, C518, $K$2:K518, K518)&gt;1,
      "." &amp; COUNTIFS($C$2:C518, C518, $K$2:K518, K518) - 1,
      ""
   ),
"")</f>
        <v>03</v>
      </c>
      <c r="Q518" s="2" t="s">
        <v>5822</v>
      </c>
      <c r="R518" s="2" t="s">
        <v>5822</v>
      </c>
      <c r="S518" s="2" t="s">
        <v>2170</v>
      </c>
      <c r="U518" s="2" t="s">
        <v>2236</v>
      </c>
      <c r="V518" s="2" t="s">
        <v>7822</v>
      </c>
      <c r="W518" s="2" t="s">
        <v>2236</v>
      </c>
      <c r="Z518" s="2" t="s">
        <v>2236</v>
      </c>
      <c r="AA518" s="2" t="s">
        <v>7058</v>
      </c>
      <c r="AC518" s="2" t="s">
        <v>2640</v>
      </c>
      <c r="AD518" s="2" t="s">
        <v>7047</v>
      </c>
      <c r="AE518" s="2" t="s">
        <v>7059</v>
      </c>
      <c r="AF518" s="2" t="s">
        <v>7823</v>
      </c>
      <c r="AG518" s="2" t="s">
        <v>7821</v>
      </c>
      <c r="AH518" s="2" t="s">
        <v>7824</v>
      </c>
      <c r="AI518" s="2" t="s">
        <v>6214</v>
      </c>
      <c r="AJ518" s="2" t="s">
        <v>2595</v>
      </c>
      <c r="AK518" s="2" t="s">
        <v>2236</v>
      </c>
      <c r="AL518" s="2" t="s">
        <v>2236</v>
      </c>
      <c r="AM518" s="2" t="s">
        <v>6196</v>
      </c>
    </row>
    <row r="519" spans="1:39" ht="15.95" hidden="1" customHeight="1">
      <c r="A519" s="2">
        <v>497</v>
      </c>
      <c r="B519" s="2">
        <f t="shared" si="46"/>
        <v>4</v>
      </c>
      <c r="C519" s="2">
        <v>1353</v>
      </c>
      <c r="D519" s="2" t="s">
        <v>7825</v>
      </c>
      <c r="E519" s="2" t="s">
        <v>5733</v>
      </c>
      <c r="F519" s="2" t="s">
        <v>2652</v>
      </c>
      <c r="G519" s="2" t="str">
        <f t="shared" ref="G519:G542" si="48">RIGHT(F519, 4)</f>
        <v>2013</v>
      </c>
      <c r="H519" s="2" t="s">
        <v>2659</v>
      </c>
      <c r="I519" s="2" t="s">
        <v>6757</v>
      </c>
      <c r="J519" s="2" t="s">
        <v>6238</v>
      </c>
      <c r="K519" s="2" t="s">
        <v>7059</v>
      </c>
      <c r="L519" s="2" t="str">
        <f>IF(J519="Domain", TEXT(COUNTIF($J$2:J519, "Domain"), "00"), "")</f>
        <v/>
      </c>
      <c r="M519" s="2" t="str">
        <f>IF(J519="Sub-domain", "SD" &amp; TEXT(COUNTIF($J$2:J519, "Sub-domain"), "00"), "")</f>
        <v/>
      </c>
      <c r="N519" s="2" t="e">
        <f t="shared" si="47"/>
        <v>#N/A</v>
      </c>
      <c r="O519" s="2" t="str">
        <f>IF(J519="Domain",
   TEXT(
     COUNTIFS($J$2:J519, "Domain", $C$2:C519, C519),
   "00"),
"")</f>
        <v/>
      </c>
      <c r="P519" s="2" t="str">
        <f>IF(J519="Attribute",
   TEXT(
      IF(COUNTIFS($C$2:C519, C519, $K$2:K519, K519)&gt;1,
         COUNTIFS($C$2:C519, C519, $H$2:H519, H519, $J$2:J519, "Attribute") - 1,
         COUNTIFS($C$2:C519, C519, $H$2:H519, H519, $J$2:J519, "Attribute")
      ),
   "00") &amp;
   IF(COUNTIFS($C$2:C519, C519, $K$2:K519, K519)&gt;1,
      "." &amp; COUNTIFS($C$2:C519, C519, $K$2:K519, K519) - 1,
      ""
   ),
"")</f>
        <v>02</v>
      </c>
      <c r="Q519" s="2" t="s">
        <v>5738</v>
      </c>
      <c r="R519" s="2" t="s">
        <v>5738</v>
      </c>
      <c r="S519" s="2" t="s">
        <v>2170</v>
      </c>
      <c r="U519" s="2" t="s">
        <v>2236</v>
      </c>
      <c r="V519" s="2" t="s">
        <v>2236</v>
      </c>
      <c r="W519" s="2" t="s">
        <v>2236</v>
      </c>
      <c r="Z519" s="2" t="s">
        <v>2236</v>
      </c>
      <c r="AA519" s="2" t="s">
        <v>7058</v>
      </c>
      <c r="AC519" s="2" t="s">
        <v>2640</v>
      </c>
      <c r="AD519" s="2" t="s">
        <v>7047</v>
      </c>
      <c r="AE519" s="2" t="s">
        <v>7059</v>
      </c>
      <c r="AF519" s="2" t="s">
        <v>7823</v>
      </c>
      <c r="AG519" s="2" t="s">
        <v>6196</v>
      </c>
      <c r="AH519" s="2" t="s">
        <v>6196</v>
      </c>
      <c r="AI519" s="2" t="s">
        <v>6214</v>
      </c>
      <c r="AJ519" s="2" t="s">
        <v>2595</v>
      </c>
      <c r="AK519" s="2" t="s">
        <v>2236</v>
      </c>
      <c r="AL519" s="2" t="s">
        <v>2236</v>
      </c>
      <c r="AM519" s="2" t="s">
        <v>6196</v>
      </c>
    </row>
    <row r="520" spans="1:39" ht="15.95" hidden="1">
      <c r="A520" s="2">
        <v>586</v>
      </c>
      <c r="B520" s="2">
        <f t="shared" si="46"/>
        <v>4</v>
      </c>
      <c r="C520" s="2">
        <v>465</v>
      </c>
      <c r="D520" s="2" t="s">
        <v>7826</v>
      </c>
      <c r="E520" s="2" t="s">
        <v>5428</v>
      </c>
      <c r="F520" s="2" t="s">
        <v>3385</v>
      </c>
      <c r="G520" s="2" t="str">
        <f t="shared" si="48"/>
        <v>2020</v>
      </c>
      <c r="H520" s="2" t="s">
        <v>2236</v>
      </c>
      <c r="I520" s="2" t="s">
        <v>6794</v>
      </c>
      <c r="J520" s="2" t="s">
        <v>6238</v>
      </c>
      <c r="K520" s="2" t="s">
        <v>3415</v>
      </c>
      <c r="L520" s="2" t="str">
        <f>IF(J520="Domain", TEXT(COUNTIF($J$2:J520, "Domain"), "00"), "")</f>
        <v/>
      </c>
      <c r="M520" s="2" t="str">
        <f>IF(J520="Sub-domain", "SD" &amp; TEXT(COUNTIF($J$2:J520, "Sub-domain"), "00"), "")</f>
        <v/>
      </c>
      <c r="N520" s="2" t="e">
        <f t="shared" si="47"/>
        <v>#N/A</v>
      </c>
      <c r="O520" s="2" t="str">
        <f>IF(J520="Domain",
   TEXT(
     COUNTIFS($J$2:J520, "Domain", $C$2:C520, C520),
   "00"),
"")</f>
        <v/>
      </c>
      <c r="P520" s="2" t="str">
        <f>IF(J520="Attribute",
   TEXT(
      IF(COUNTIFS($C$2:C520, C520, $K$2:K520, K520)&gt;1,
         COUNTIFS($C$2:C520, C520, $H$2:H520, H520, $J$2:J520, "Attribute") - 1,
         COUNTIFS($C$2:C520, C520, $H$2:H520, H520, $J$2:J520, "Attribute")
      ),
   "00") &amp;
   IF(COUNTIFS($C$2:C520, C520, $K$2:K520, K520)&gt;1,
      "." &amp; COUNTIFS($C$2:C520, C520, $K$2:K520, K520) - 1,
      ""
   ),
"")</f>
        <v>10</v>
      </c>
      <c r="Q520" s="2" t="s">
        <v>3415</v>
      </c>
      <c r="R520" s="2" t="s">
        <v>2236</v>
      </c>
      <c r="S520" s="2" t="s">
        <v>2170</v>
      </c>
      <c r="U520" s="2" t="s">
        <v>2236</v>
      </c>
      <c r="V520" s="2" t="s">
        <v>2236</v>
      </c>
      <c r="W520" s="2" t="s">
        <v>7827</v>
      </c>
      <c r="Z520" s="2" t="s">
        <v>6196</v>
      </c>
      <c r="AA520" s="2" t="s">
        <v>7023</v>
      </c>
      <c r="AB520" s="2" t="s">
        <v>7550</v>
      </c>
      <c r="AC520" s="2" t="s">
        <v>2638</v>
      </c>
      <c r="AD520" s="2" t="s">
        <v>6788</v>
      </c>
      <c r="AE520" s="2" t="s">
        <v>3914</v>
      </c>
      <c r="AF520" s="2" t="s">
        <v>2236</v>
      </c>
      <c r="AG520" s="2" t="s">
        <v>6196</v>
      </c>
      <c r="AH520" s="2" t="s">
        <v>6196</v>
      </c>
      <c r="AI520" s="2" t="s">
        <v>3943</v>
      </c>
      <c r="AJ520" s="2" t="s">
        <v>2236</v>
      </c>
      <c r="AK520" s="2" t="s">
        <v>2236</v>
      </c>
      <c r="AL520" s="2" t="s">
        <v>6196</v>
      </c>
      <c r="AM520" s="2" t="s">
        <v>6196</v>
      </c>
    </row>
    <row r="521" spans="1:39" ht="15.95" hidden="1">
      <c r="A521" s="2">
        <v>644</v>
      </c>
      <c r="B521" s="2">
        <f>COUNTIF(Q521:V521,"&lt;&gt;N/A")</f>
        <v>5</v>
      </c>
      <c r="C521" s="2">
        <v>1912</v>
      </c>
      <c r="D521" s="2" t="s">
        <v>7828</v>
      </c>
      <c r="E521" s="2" t="s">
        <v>6058</v>
      </c>
      <c r="F521" s="2" t="s">
        <v>6059</v>
      </c>
      <c r="G521" s="2" t="str">
        <f t="shared" si="48"/>
        <v>2008</v>
      </c>
      <c r="H521" s="2" t="s">
        <v>2236</v>
      </c>
      <c r="I521" s="2" t="s">
        <v>6871</v>
      </c>
      <c r="J521" s="2" t="s">
        <v>6238</v>
      </c>
      <c r="K521" s="2" t="s">
        <v>7115</v>
      </c>
      <c r="L521" s="2" t="str">
        <f>IF(J521="Domain", TEXT(COUNTIF($J$2:J521, "Domain"), "00"), "")</f>
        <v/>
      </c>
      <c r="M521" s="2" t="str">
        <f>IF(J521="Sub-domain", "SD" &amp; TEXT(COUNTIF($J$2:J521, "Sub-domain"), "00"), "")</f>
        <v/>
      </c>
      <c r="N521" s="2" t="e">
        <f t="shared" si="47"/>
        <v>#N/A</v>
      </c>
      <c r="O521" s="2" t="str">
        <f>IF(J521="Domain",
   TEXT(
     COUNTIFS($J$2:J521, "Domain", $C$2:C521, C521),
   "00"),
"")</f>
        <v/>
      </c>
      <c r="P521" s="2" t="str">
        <f>IF(J521="Attribute",
   TEXT(
      IF(COUNTIFS($C$2:C521, C521, $K$2:K521, K521)&gt;1,
         COUNTIFS($C$2:C521, C521, $H$2:H521, H521, $J$2:J521, "Attribute") - 1,
         COUNTIFS($C$2:C521, C521, $H$2:H521, H521, $J$2:J521, "Attribute")
      ),
   "00") &amp;
   IF(COUNTIFS($C$2:C521, C521, $K$2:K521, K521)&gt;1,
      "." &amp; COUNTIFS($C$2:C521, C521, $K$2:K521, K521) - 1,
      ""
   ),
"")</f>
        <v>13</v>
      </c>
      <c r="Q521" s="2" t="s">
        <v>6101</v>
      </c>
      <c r="R521" s="2" t="s">
        <v>6101</v>
      </c>
      <c r="S521" s="2" t="s">
        <v>2170</v>
      </c>
      <c r="U521" s="2" t="s">
        <v>6085</v>
      </c>
      <c r="V521" s="2" t="s">
        <v>2236</v>
      </c>
      <c r="W521" s="2" t="s">
        <v>2236</v>
      </c>
      <c r="Z521" s="2" t="s">
        <v>2090</v>
      </c>
      <c r="AA521" s="2" t="s">
        <v>6601</v>
      </c>
      <c r="AC521" s="2" t="s">
        <v>2638</v>
      </c>
      <c r="AD521" s="2" t="s">
        <v>6788</v>
      </c>
      <c r="AE521" s="2" t="s">
        <v>2343</v>
      </c>
      <c r="AF521" s="2" t="s">
        <v>2090</v>
      </c>
      <c r="AG521" s="2" t="s">
        <v>7115</v>
      </c>
      <c r="AH521" s="2" t="s">
        <v>6196</v>
      </c>
      <c r="AI521" s="2" t="s">
        <v>2090</v>
      </c>
      <c r="AJ521" s="2" t="s">
        <v>2090</v>
      </c>
      <c r="AK521" s="2" t="s">
        <v>2090</v>
      </c>
      <c r="AL521" s="2" t="s">
        <v>2090</v>
      </c>
      <c r="AM521" s="2" t="s">
        <v>2090</v>
      </c>
    </row>
    <row r="522" spans="1:39" ht="15.95" hidden="1">
      <c r="A522" s="2">
        <v>464</v>
      </c>
      <c r="B522" s="2">
        <f>COUNTIF(Q522:W522,"&lt;&gt;N/A")</f>
        <v>5</v>
      </c>
      <c r="C522" s="2">
        <v>1531</v>
      </c>
      <c r="D522" s="2" t="s">
        <v>7829</v>
      </c>
      <c r="E522" s="2" t="s">
        <v>5517</v>
      </c>
      <c r="F522" s="2" t="s">
        <v>2701</v>
      </c>
      <c r="G522" s="2" t="str">
        <f t="shared" si="48"/>
        <v>2012</v>
      </c>
      <c r="H522" s="2" t="s">
        <v>2714</v>
      </c>
      <c r="I522" s="2" t="s">
        <v>6816</v>
      </c>
      <c r="J522" s="2" t="s">
        <v>6238</v>
      </c>
      <c r="K522" s="2" t="s">
        <v>7830</v>
      </c>
      <c r="L522" s="2" t="str">
        <f>IF(J522="Domain", TEXT(COUNTIF($J$2:J522, "Domain"), "00"), "")</f>
        <v/>
      </c>
      <c r="M522" s="2" t="str">
        <f>IF(J522="Sub-domain", "SD" &amp; TEXT(COUNTIF($J$2:J522, "Sub-domain"), "00"), "")</f>
        <v/>
      </c>
      <c r="N522" s="2" t="e">
        <f t="shared" si="47"/>
        <v>#N/A</v>
      </c>
      <c r="O522" s="2" t="str">
        <f>IF(J522="Domain",
   TEXT(
     COUNTIFS($J$2:J522, "Domain", $C$2:C522, C522),
   "00"),
"")</f>
        <v/>
      </c>
      <c r="P522" s="2" t="str">
        <f>IF(J522="Attribute",
   TEXT(
      IF(COUNTIFS($C$2:C522, C522, $K$2:K522, K522)&gt;1,
         COUNTIFS($C$2:C522, C522, $H$2:H522, H522, $J$2:J522, "Attribute") - 1,
         COUNTIFS($C$2:C522, C522, $H$2:H522, H522, $J$2:J522, "Attribute")
      ),
   "00") &amp;
   IF(COUNTIFS($C$2:C522, C522, $K$2:K522, K522)&gt;1,
      "." &amp; COUNTIFS($C$2:C522, C522, $K$2:K522, K522) - 1,
      ""
   ),
"")</f>
        <v>01</v>
      </c>
      <c r="Q522" s="2" t="s">
        <v>2738</v>
      </c>
      <c r="R522" s="2" t="s">
        <v>2738</v>
      </c>
      <c r="S522" s="2" t="s">
        <v>2170</v>
      </c>
      <c r="U522" s="2" t="s">
        <v>2236</v>
      </c>
      <c r="V522" s="2" t="s">
        <v>7831</v>
      </c>
      <c r="W522" s="2" t="s">
        <v>2236</v>
      </c>
      <c r="Z522" s="2" t="s">
        <v>2236</v>
      </c>
      <c r="AA522" s="2" t="s">
        <v>6730</v>
      </c>
      <c r="AB522" s="2" t="s">
        <v>7132</v>
      </c>
      <c r="AC522" s="2" t="s">
        <v>2640</v>
      </c>
      <c r="AD522" s="2" t="s">
        <v>6731</v>
      </c>
      <c r="AE522" s="2" t="s">
        <v>6732</v>
      </c>
      <c r="AF522" s="2" t="s">
        <v>7127</v>
      </c>
      <c r="AG522" s="2" t="s">
        <v>7830</v>
      </c>
      <c r="AH522" s="2" t="s">
        <v>6196</v>
      </c>
      <c r="AI522" s="2" t="s">
        <v>6762</v>
      </c>
      <c r="AJ522" s="2" t="s">
        <v>2860</v>
      </c>
      <c r="AK522" s="2" t="s">
        <v>7128</v>
      </c>
      <c r="AL522" s="2" t="s">
        <v>2236</v>
      </c>
      <c r="AM522" s="2" t="s">
        <v>7832</v>
      </c>
    </row>
    <row r="523" spans="1:39" ht="15.95" hidden="1">
      <c r="C523" s="84">
        <v>7084</v>
      </c>
      <c r="D523" s="2" t="s">
        <v>7833</v>
      </c>
      <c r="E523" s="2" t="s">
        <v>5577</v>
      </c>
      <c r="F523" s="1" t="s">
        <v>4548</v>
      </c>
      <c r="G523" s="2" t="str">
        <f t="shared" si="48"/>
        <v>2018</v>
      </c>
      <c r="H523" s="1" t="s">
        <v>2236</v>
      </c>
      <c r="I523" s="85" t="s">
        <v>6600</v>
      </c>
      <c r="J523" s="85" t="s">
        <v>6218</v>
      </c>
      <c r="K523" s="2" t="s">
        <v>4557</v>
      </c>
      <c r="L523" s="2" t="str">
        <f>IF(J523="Domain", TEXT(COUNTIF($J$2:J523, "Domain"), "00"), "")</f>
        <v>82</v>
      </c>
      <c r="M523" s="2" t="str">
        <f>IF(J523="Sub-domain", "SD" &amp; TEXT(COUNTIF($J$2:J523, "Sub-domain"), "00"), "")</f>
        <v/>
      </c>
      <c r="N523" s="2" t="str">
        <f t="shared" si="47"/>
        <v/>
      </c>
      <c r="O523" s="2" t="str">
        <f>IF(J523="Domain",
   TEXT(
     COUNTIFS($J$2:J523, "Domain", $C$2:C523, C523),
   "00"),
"")</f>
        <v>04</v>
      </c>
      <c r="P523" s="2" t="str">
        <f>IF(J523="Attribute",
   TEXT(
      IF(COUNTIFS($C$2:C523, C523, $K$2:K523, K523)&gt;1,
         COUNTIFS($C$2:C523, C523, $H$2:H523, H523, $J$2:J523, "Attribute") - 1,
         COUNTIFS($C$2:C523, C523, $H$2:H523, H523, $J$2:J523, "Attribute")
      ),
   "00") &amp;
   IF(COUNTIFS($C$2:C523, C523, $K$2:K523, K523)&gt;1,
      "." &amp; COUNTIFS($C$2:C523, C523, $K$2:K523, K523) - 1,
      ""
   ),
"")</f>
        <v/>
      </c>
      <c r="Q523" s="2" t="s">
        <v>4558</v>
      </c>
      <c r="R523" s="2" t="s">
        <v>4558</v>
      </c>
      <c r="S523" s="22"/>
      <c r="T523" s="22" t="s">
        <v>2236</v>
      </c>
      <c r="AA523" s="2" t="s">
        <v>6601</v>
      </c>
      <c r="AL523" s="2"/>
      <c r="AM523" s="2"/>
    </row>
    <row r="524" spans="1:39" ht="15.95" hidden="1">
      <c r="C524" s="84">
        <v>7084</v>
      </c>
      <c r="D524" s="2" t="s">
        <v>7834</v>
      </c>
      <c r="E524" s="2" t="s">
        <v>5577</v>
      </c>
      <c r="F524" s="1" t="s">
        <v>4548</v>
      </c>
      <c r="G524" s="2" t="str">
        <f t="shared" si="48"/>
        <v>2018</v>
      </c>
      <c r="H524" s="1" t="s">
        <v>2236</v>
      </c>
      <c r="I524" s="85" t="s">
        <v>6748</v>
      </c>
      <c r="J524" s="85" t="s">
        <v>6218</v>
      </c>
      <c r="K524" s="2" t="s">
        <v>4555</v>
      </c>
      <c r="L524" s="2" t="str">
        <f>IF(J524="Domain", TEXT(COUNTIF($J$2:J524, "Domain"), "00"), "")</f>
        <v>83</v>
      </c>
      <c r="M524" s="2" t="str">
        <f>IF(J524="Sub-domain", "SD" &amp; TEXT(COUNTIF($J$2:J524, "Sub-domain"), "00"), "")</f>
        <v/>
      </c>
      <c r="N524" s="2" t="str">
        <f t="shared" si="47"/>
        <v/>
      </c>
      <c r="O524" s="2" t="str">
        <f>IF(J524="Domain",
   TEXT(
     COUNTIFS($J$2:J524, "Domain", $C$2:C524, C524),
   "00"),
"")</f>
        <v>05</v>
      </c>
      <c r="P524" s="2" t="str">
        <f>IF(J524="Attribute",
   TEXT(
      IF(COUNTIFS($C$2:C524, C524, $K$2:K524, K524)&gt;1,
         COUNTIFS($C$2:C524, C524, $H$2:H524, H524, $J$2:J524, "Attribute") - 1,
         COUNTIFS($C$2:C524, C524, $H$2:H524, H524, $J$2:J524, "Attribute")
      ),
   "00") &amp;
   IF(COUNTIFS($C$2:C524, C524, $K$2:K524, K524)&gt;1,
      "." &amp; COUNTIFS($C$2:C524, C524, $K$2:K524, K524) - 1,
      ""
   ),
"")</f>
        <v/>
      </c>
      <c r="Q524" s="2" t="s">
        <v>4556</v>
      </c>
      <c r="R524" s="2" t="s">
        <v>4556</v>
      </c>
      <c r="S524" s="22"/>
      <c r="T524" s="22" t="s">
        <v>2236</v>
      </c>
      <c r="AA524" s="2" t="s">
        <v>6601</v>
      </c>
      <c r="AL524" s="2"/>
      <c r="AM524" s="2"/>
    </row>
    <row r="525" spans="1:39" ht="15.95" hidden="1">
      <c r="A525" s="2">
        <v>752</v>
      </c>
      <c r="B525" s="2">
        <f>COUNTIF(Q525:W525,"&lt;&gt;N/A")</f>
        <v>4</v>
      </c>
      <c r="C525" s="2">
        <v>47</v>
      </c>
      <c r="D525" s="25" t="s">
        <v>7835</v>
      </c>
      <c r="E525" s="2" t="s">
        <v>5928</v>
      </c>
      <c r="F525" s="2" t="s">
        <v>2885</v>
      </c>
      <c r="G525" s="2" t="str">
        <f t="shared" si="48"/>
        <v>2023</v>
      </c>
      <c r="H525" s="2" t="s">
        <v>3943</v>
      </c>
      <c r="I525" s="25" t="s">
        <v>6784</v>
      </c>
      <c r="J525" s="2" t="s">
        <v>6238</v>
      </c>
      <c r="K525" s="2" t="s">
        <v>7836</v>
      </c>
      <c r="L525" s="2" t="str">
        <f>IF(J525="Domain", TEXT(COUNTIF($J$2:J525, "Domain"), "00"), "")</f>
        <v/>
      </c>
      <c r="M525" s="2" t="str">
        <f>IF(J525="Sub-domain", "SD" &amp; TEXT(COUNTIF($J$2:J525, "Sub-domain"), "00"), "")</f>
        <v/>
      </c>
      <c r="N525" s="2" t="e">
        <f t="shared" si="47"/>
        <v>#N/A</v>
      </c>
      <c r="O525" s="2" t="str">
        <f>IF(J525="Domain",
   TEXT(
     COUNTIFS($J$2:J525, "Domain", $C$2:C525, C525),
   "00"),
"")</f>
        <v/>
      </c>
      <c r="P525" s="2" t="str">
        <f>IF(J525="Attribute",
   TEXT(
      IF(COUNTIFS($C$2:C525, C525, $K$2:K525, K525)&gt;1,
         COUNTIFS($C$2:C525, C525, $H$2:H525, H525, $J$2:J525, "Attribute") - 1,
         COUNTIFS($C$2:C525, C525, $H$2:H525, H525, $J$2:J525, "Attribute")
      ),
   "00") &amp;
   IF(COUNTIFS($C$2:C525, C525, $K$2:K525, K525)&gt;1,
      "." &amp; COUNTIFS($C$2:C525, C525, $K$2:K525, K525) - 1,
      ""
   ),
"")</f>
        <v>13</v>
      </c>
      <c r="Q525" s="2" t="s">
        <v>7836</v>
      </c>
      <c r="R525" s="2" t="s">
        <v>2236</v>
      </c>
      <c r="S525" s="2" t="s">
        <v>2170</v>
      </c>
      <c r="U525" s="2" t="s">
        <v>2236</v>
      </c>
      <c r="V525" s="2" t="s">
        <v>2236</v>
      </c>
      <c r="W525" s="2" t="s">
        <v>7837</v>
      </c>
      <c r="Z525" s="2" t="s">
        <v>2236</v>
      </c>
      <c r="AA525" s="2" t="s">
        <v>6601</v>
      </c>
      <c r="AC525" s="2" t="s">
        <v>2638</v>
      </c>
      <c r="AD525" s="2" t="s">
        <v>6788</v>
      </c>
      <c r="AE525" s="2" t="s">
        <v>3943</v>
      </c>
      <c r="AF525" s="2" t="s">
        <v>7023</v>
      </c>
      <c r="AG525" s="2" t="s">
        <v>7836</v>
      </c>
      <c r="AH525" s="2" t="s">
        <v>6196</v>
      </c>
      <c r="AI525" s="2" t="s">
        <v>6831</v>
      </c>
      <c r="AJ525" s="2" t="s">
        <v>3943</v>
      </c>
      <c r="AK525" s="2" t="s">
        <v>2236</v>
      </c>
      <c r="AL525" s="2" t="s">
        <v>7838</v>
      </c>
      <c r="AM525" s="2" t="s">
        <v>2236</v>
      </c>
    </row>
    <row r="526" spans="1:39" ht="15.95" hidden="1" customHeight="1">
      <c r="A526" s="2">
        <v>394</v>
      </c>
      <c r="B526" s="2">
        <f>COUNTIF(Q526:W526,"&lt;&gt;N/A")</f>
        <v>4</v>
      </c>
      <c r="C526" s="2">
        <v>7084</v>
      </c>
      <c r="D526" s="2" t="s">
        <v>7839</v>
      </c>
      <c r="E526" s="2" t="s">
        <v>5577</v>
      </c>
      <c r="F526" s="2" t="s">
        <v>4548</v>
      </c>
      <c r="G526" s="2" t="str">
        <f t="shared" si="48"/>
        <v>2018</v>
      </c>
      <c r="H526" s="2" t="s">
        <v>7599</v>
      </c>
      <c r="I526" s="2" t="s">
        <v>6740</v>
      </c>
      <c r="J526" s="2" t="s">
        <v>6238</v>
      </c>
      <c r="K526" s="2" t="s">
        <v>4565</v>
      </c>
      <c r="L526" s="2" t="str">
        <f>IF(J526="Domain", TEXT(COUNTIF($J$2:J526, "Domain"), "00"), "")</f>
        <v/>
      </c>
      <c r="M526" s="2" t="str">
        <f>IF(J526="Sub-domain", "SD" &amp; TEXT(COUNTIF($J$2:J526, "Sub-domain"), "00"), "")</f>
        <v/>
      </c>
      <c r="N526" s="2" t="e">
        <f t="shared" si="47"/>
        <v>#N/A</v>
      </c>
      <c r="O526" s="2" t="str">
        <f>IF(J526="Domain",
   TEXT(
     COUNTIFS($J$2:J526, "Domain", $C$2:C526, C526),
   "00"),
"")</f>
        <v/>
      </c>
      <c r="P526" s="2" t="str">
        <f>IF(J526="Attribute",
   TEXT(
      IF(COUNTIFS($C$2:C526, C526, $K$2:K526, K526)&gt;1,
         COUNTIFS($C$2:C526, C526, $H$2:H526, H526, $J$2:J526, "Attribute") - 1,
         COUNTIFS($C$2:C526, C526, $H$2:H526, H526, $J$2:J526, "Attribute")
      ),
   "00") &amp;
   IF(COUNTIFS($C$2:C526, C526, $K$2:K526, K526)&gt;1,
      "." &amp; COUNTIFS($C$2:C526, C526, $K$2:K526, K526) - 1,
      ""
   ),
"")</f>
        <v>02</v>
      </c>
      <c r="Q526" s="2" t="s">
        <v>4565</v>
      </c>
      <c r="R526" s="2" t="s">
        <v>2236</v>
      </c>
      <c r="S526" s="2" t="s">
        <v>2170</v>
      </c>
      <c r="U526" s="2" t="s">
        <v>2236</v>
      </c>
      <c r="V526" s="2" t="s">
        <v>2236</v>
      </c>
      <c r="W526" s="2" t="s">
        <v>7840</v>
      </c>
      <c r="Z526" s="2" t="s">
        <v>2236</v>
      </c>
      <c r="AA526" s="2" t="s">
        <v>7160</v>
      </c>
      <c r="AB526" s="2" t="s">
        <v>7160</v>
      </c>
      <c r="AC526" s="2" t="s">
        <v>2640</v>
      </c>
      <c r="AD526" s="2" t="s">
        <v>6196</v>
      </c>
      <c r="AE526" s="2" t="s">
        <v>6883</v>
      </c>
      <c r="AF526" s="2" t="s">
        <v>6884</v>
      </c>
      <c r="AG526" s="2" t="s">
        <v>4565</v>
      </c>
      <c r="AH526" s="2" t="s">
        <v>6883</v>
      </c>
      <c r="AI526" s="2" t="s">
        <v>6883</v>
      </c>
      <c r="AJ526" s="2" t="s">
        <v>2236</v>
      </c>
      <c r="AK526" s="2" t="s">
        <v>2236</v>
      </c>
      <c r="AL526" s="2" t="s">
        <v>7841</v>
      </c>
      <c r="AM526" s="2" t="s">
        <v>6196</v>
      </c>
    </row>
    <row r="527" spans="1:39" ht="15.95" hidden="1" customHeight="1">
      <c r="A527" s="2">
        <v>447</v>
      </c>
      <c r="B527" s="2">
        <f>COUNTIF(Q527:W527,"&lt;&gt;N/A")</f>
        <v>6</v>
      </c>
      <c r="C527" s="2">
        <v>718</v>
      </c>
      <c r="D527" s="2" t="s">
        <v>7842</v>
      </c>
      <c r="E527" s="2" t="s">
        <v>5313</v>
      </c>
      <c r="F527" s="2" t="s">
        <v>3429</v>
      </c>
      <c r="G527" s="2" t="str">
        <f t="shared" si="48"/>
        <v>2018</v>
      </c>
      <c r="H527" s="2" t="s">
        <v>2236</v>
      </c>
      <c r="I527" s="2" t="s">
        <v>6706</v>
      </c>
      <c r="J527" s="2" t="s">
        <v>6238</v>
      </c>
      <c r="K527" s="2" t="s">
        <v>7843</v>
      </c>
      <c r="L527" s="2" t="str">
        <f>IF(J527="Domain", TEXT(COUNTIF($J$2:J527, "Domain"), "00"), "")</f>
        <v/>
      </c>
      <c r="M527" s="2" t="str">
        <f>IF(J527="Sub-domain", "SD" &amp; TEXT(COUNTIF($J$2:J527, "Sub-domain"), "00"), "")</f>
        <v/>
      </c>
      <c r="N527" s="2" t="e">
        <f t="shared" si="47"/>
        <v>#N/A</v>
      </c>
      <c r="O527" s="2" t="str">
        <f>IF(J527="Domain",
   TEXT(
     COUNTIFS($J$2:J527, "Domain", $C$2:C527, C527),
   "00"),
"")</f>
        <v/>
      </c>
      <c r="P527" s="2" t="str">
        <f>IF(J527="Attribute",
   TEXT(
      IF(COUNTIFS($C$2:C527, C527, $K$2:K527, K527)&gt;1,
         COUNTIFS($C$2:C527, C527, $H$2:H527, H527, $J$2:J527, "Attribute") - 1,
         COUNTIFS($C$2:C527, C527, $H$2:H527, H527, $J$2:J527, "Attribute")
      ),
   "00") &amp;
   IF(COUNTIFS($C$2:C527, C527, $K$2:K527, K527)&gt;1,
      "." &amp; COUNTIFS($C$2:C527, C527, $K$2:K527, K527) - 1,
      ""
   ),
"")</f>
        <v>05</v>
      </c>
      <c r="Q527" s="2" t="s">
        <v>3486</v>
      </c>
      <c r="R527" s="2" t="s">
        <v>3486</v>
      </c>
      <c r="S527" s="2" t="s">
        <v>2170</v>
      </c>
      <c r="U527" s="2" t="s">
        <v>5343</v>
      </c>
      <c r="V527" s="2" t="s">
        <v>5344</v>
      </c>
      <c r="W527" s="2" t="s">
        <v>2236</v>
      </c>
      <c r="Z527" s="2" t="s">
        <v>2236</v>
      </c>
      <c r="AA527" s="2" t="s">
        <v>7105</v>
      </c>
      <c r="AB527" s="2" t="s">
        <v>7105</v>
      </c>
      <c r="AC527" s="2" t="s">
        <v>2634</v>
      </c>
      <c r="AD527" s="2" t="s">
        <v>6611</v>
      </c>
      <c r="AE527" s="2" t="s">
        <v>7104</v>
      </c>
      <c r="AF527" s="2" t="s">
        <v>6981</v>
      </c>
      <c r="AG527" s="2" t="s">
        <v>6196</v>
      </c>
      <c r="AH527" s="2" t="s">
        <v>6196</v>
      </c>
      <c r="AI527" s="2" t="s">
        <v>6214</v>
      </c>
      <c r="AJ527" s="2" t="s">
        <v>2601</v>
      </c>
      <c r="AK527" s="2" t="s">
        <v>6613</v>
      </c>
      <c r="AL527" s="2" t="s">
        <v>2236</v>
      </c>
      <c r="AM527" s="2" t="s">
        <v>6196</v>
      </c>
    </row>
    <row r="528" spans="1:39" ht="15.95" hidden="1">
      <c r="A528" s="2">
        <v>471</v>
      </c>
      <c r="B528" s="2">
        <f>COUNTIF(Q528:W528,"&lt;&gt;N/A")</f>
        <v>6</v>
      </c>
      <c r="C528" s="2">
        <v>6980</v>
      </c>
      <c r="D528" s="2" t="s">
        <v>7844</v>
      </c>
      <c r="E528" s="2" t="s">
        <v>5499</v>
      </c>
      <c r="F528" s="2" t="s">
        <v>4524</v>
      </c>
      <c r="G528" s="2" t="str">
        <f t="shared" si="48"/>
        <v>2020</v>
      </c>
      <c r="H528" s="2" t="s">
        <v>2236</v>
      </c>
      <c r="I528" s="2" t="s">
        <v>6816</v>
      </c>
      <c r="J528" s="2" t="s">
        <v>6238</v>
      </c>
      <c r="K528" s="2" t="s">
        <v>7843</v>
      </c>
      <c r="L528" s="2" t="str">
        <f>IF(J528="Domain", TEXT(COUNTIF($J$2:J528, "Domain"), "00"), "")</f>
        <v/>
      </c>
      <c r="M528" s="2" t="str">
        <f>IF(J528="Sub-domain", "SD" &amp; TEXT(COUNTIF($J$2:J528, "Sub-domain"), "00"), "")</f>
        <v/>
      </c>
      <c r="N528" s="2" t="e">
        <f t="shared" si="47"/>
        <v>#N/A</v>
      </c>
      <c r="O528" s="2" t="str">
        <f>IF(J528="Domain",
   TEXT(
     COUNTIFS($J$2:J528, "Domain", $C$2:C528, C528),
   "00"),
"")</f>
        <v/>
      </c>
      <c r="P528" s="2" t="str">
        <f>IF(J528="Attribute",
   TEXT(
      IF(COUNTIFS($C$2:C528, C528, $K$2:K528, K528)&gt;1,
         COUNTIFS($C$2:C528, C528, $H$2:H528, H528, $J$2:J528, "Attribute") - 1,
         COUNTIFS($C$2:C528, C528, $H$2:H528, H528, $J$2:J528, "Attribute")
      ),
   "00") &amp;
   IF(COUNTIFS($C$2:C528, C528, $K$2:K528, K528)&gt;1,
      "." &amp; COUNTIFS($C$2:C528, C528, $K$2:K528, K528) - 1,
      ""
   ),
"")</f>
        <v>03</v>
      </c>
      <c r="Q528" s="2" t="s">
        <v>4541</v>
      </c>
      <c r="R528" s="2" t="s">
        <v>4541</v>
      </c>
      <c r="S528" s="2" t="s">
        <v>2170</v>
      </c>
      <c r="U528" s="2" t="s">
        <v>4539</v>
      </c>
      <c r="V528" s="2" t="s">
        <v>4542</v>
      </c>
      <c r="W528" s="2" t="s">
        <v>2236</v>
      </c>
      <c r="Z528" s="2" t="s">
        <v>2236</v>
      </c>
      <c r="AA528" s="2" t="s">
        <v>7105</v>
      </c>
      <c r="AB528" s="2" t="s">
        <v>7105</v>
      </c>
      <c r="AC528" s="2" t="s">
        <v>2636</v>
      </c>
      <c r="AD528" s="2" t="s">
        <v>6611</v>
      </c>
      <c r="AE528" s="2" t="s">
        <v>7299</v>
      </c>
      <c r="AF528" s="2" t="s">
        <v>6981</v>
      </c>
      <c r="AG528" s="2" t="s">
        <v>6196</v>
      </c>
      <c r="AH528" s="2" t="s">
        <v>6196</v>
      </c>
      <c r="AI528" s="2" t="s">
        <v>6214</v>
      </c>
      <c r="AJ528" s="2" t="s">
        <v>2601</v>
      </c>
      <c r="AK528" s="2" t="s">
        <v>6613</v>
      </c>
      <c r="AL528" s="2" t="s">
        <v>2236</v>
      </c>
      <c r="AM528" s="2" t="s">
        <v>6196</v>
      </c>
    </row>
    <row r="529" spans="1:39" ht="15.95" hidden="1" customHeight="1">
      <c r="C529" s="84">
        <v>1531</v>
      </c>
      <c r="D529" s="2" t="s">
        <v>7845</v>
      </c>
      <c r="E529" s="2" t="s">
        <v>5517</v>
      </c>
      <c r="F529" s="1" t="s">
        <v>2701</v>
      </c>
      <c r="G529" s="2" t="str">
        <f t="shared" si="48"/>
        <v>2012</v>
      </c>
      <c r="H529" s="2" t="s">
        <v>2236</v>
      </c>
      <c r="I529" s="85" t="s">
        <v>6899</v>
      </c>
      <c r="J529" s="85" t="s">
        <v>6218</v>
      </c>
      <c r="K529" s="2" t="s">
        <v>2723</v>
      </c>
      <c r="L529" s="2" t="str">
        <f>IF(J529="Domain", TEXT(COUNTIF($J$2:J529, "Domain"), "00"), "")</f>
        <v>84</v>
      </c>
      <c r="M529" s="2" t="str">
        <f>IF(J529="Sub-domain", "SD" &amp; TEXT(COUNTIF($J$2:J529, "Sub-domain"), "00"), "")</f>
        <v/>
      </c>
      <c r="N529" s="2" t="str">
        <f t="shared" si="47"/>
        <v/>
      </c>
      <c r="O529" s="2" t="str">
        <f>IF(J529="Domain",
   TEXT(
     COUNTIFS($J$2:J529, "Domain", $C$2:C529, C529),
   "00"),
"")</f>
        <v>07</v>
      </c>
      <c r="P529" s="2" t="str">
        <f>IF(J529="Attribute",
   TEXT(
      IF(COUNTIFS($C$2:C529, C529, $K$2:K529, K529)&gt;1,
         COUNTIFS($C$2:C529, C529, $H$2:H529, H529, $J$2:J529, "Attribute") - 1,
         COUNTIFS($C$2:C529, C529, $H$2:H529, H529, $J$2:J529, "Attribute")
      ),
   "00") &amp;
   IF(COUNTIFS($C$2:C529, C529, $K$2:K529, K529)&gt;1,
      "." &amp; COUNTIFS($C$2:C529, C529, $K$2:K529, K529) - 1,
      ""
   ),
"")</f>
        <v/>
      </c>
      <c r="Q529" s="2" t="s">
        <v>5518</v>
      </c>
      <c r="R529" s="2" t="s">
        <v>5518</v>
      </c>
      <c r="S529" s="22"/>
      <c r="T529" s="22" t="s">
        <v>2725</v>
      </c>
      <c r="AA529" s="2" t="s">
        <v>6601</v>
      </c>
      <c r="AL529" s="2"/>
      <c r="AM529" s="2"/>
    </row>
    <row r="530" spans="1:39" ht="15.95" hidden="1">
      <c r="A530" s="2">
        <v>144</v>
      </c>
      <c r="B530" s="2">
        <f t="shared" ref="B530:B536" si="49">COUNTIF(Q530:W530,"&lt;&gt;N/A")</f>
        <v>3</v>
      </c>
      <c r="C530" s="2">
        <v>10990</v>
      </c>
      <c r="D530" s="2" t="s">
        <v>7846</v>
      </c>
      <c r="E530" s="2" t="s">
        <v>5451</v>
      </c>
      <c r="F530" s="2" t="s">
        <v>4619</v>
      </c>
      <c r="G530" s="2" t="str">
        <f t="shared" si="48"/>
        <v>2004</v>
      </c>
      <c r="H530" s="2" t="s">
        <v>2236</v>
      </c>
      <c r="I530" s="2" t="s">
        <v>7502</v>
      </c>
      <c r="J530" s="2" t="s">
        <v>6238</v>
      </c>
      <c r="K530" s="2" t="s">
        <v>7502</v>
      </c>
      <c r="L530" s="2" t="str">
        <f>IF(J530="Domain", TEXT(COUNTIF($J$2:J530, "Domain"), "00"), "")</f>
        <v/>
      </c>
      <c r="M530" s="2" t="str">
        <f>IF(J530="Sub-domain", "SD" &amp; TEXT(COUNTIF($J$2:J530, "Sub-domain"), "00"), "")</f>
        <v/>
      </c>
      <c r="N530" s="2" t="e">
        <f t="shared" si="47"/>
        <v>#N/A</v>
      </c>
      <c r="O530" s="2" t="str">
        <f>IF(J530="Domain",
   TEXT(
     COUNTIFS($J$2:J530, "Domain", $C$2:C530, C530),
   "00"),
"")</f>
        <v/>
      </c>
      <c r="P530" s="2" t="str">
        <f>IF(J530="Attribute",
   TEXT(
      IF(COUNTIFS($C$2:C530, C530, $K$2:K530, K530)&gt;1,
         COUNTIFS($C$2:C530, C530, $H$2:H530, H530, $J$2:J530, "Attribute") - 1,
         COUNTIFS($C$2:C530, C530, $H$2:H530, H530, $J$2:J530, "Attribute")
      ),
   "00") &amp;
   IF(COUNTIFS($C$2:C530, C530, $K$2:K530, K530)&gt;1,
      "." &amp; COUNTIFS($C$2:C530, C530, $K$2:K530, K530) - 1,
      ""
   ),
"")</f>
        <v>01</v>
      </c>
      <c r="Q530" s="2" t="s">
        <v>2236</v>
      </c>
      <c r="R530" s="2" t="s">
        <v>2236</v>
      </c>
      <c r="S530" s="2" t="s">
        <v>2170</v>
      </c>
      <c r="U530" s="2" t="s">
        <v>2236</v>
      </c>
      <c r="V530" s="2" t="s">
        <v>2236</v>
      </c>
      <c r="W530" s="2" t="s">
        <v>4625</v>
      </c>
      <c r="Z530" s="2" t="s">
        <v>2236</v>
      </c>
      <c r="AA530" s="2" t="s">
        <v>7503</v>
      </c>
      <c r="AB530" s="2" t="s">
        <v>7503</v>
      </c>
      <c r="AC530" s="2" t="s">
        <v>2636</v>
      </c>
      <c r="AD530" s="2" t="s">
        <v>6621</v>
      </c>
      <c r="AE530" s="2" t="s">
        <v>7504</v>
      </c>
      <c r="AF530" s="2" t="s">
        <v>7503</v>
      </c>
      <c r="AG530" s="2" t="s">
        <v>6196</v>
      </c>
      <c r="AH530" s="2" t="s">
        <v>6196</v>
      </c>
      <c r="AI530" s="2" t="s">
        <v>6762</v>
      </c>
      <c r="AJ530" s="2" t="s">
        <v>6763</v>
      </c>
      <c r="AK530" s="2" t="s">
        <v>2236</v>
      </c>
      <c r="AL530" s="2" t="s">
        <v>2236</v>
      </c>
      <c r="AM530" s="2" t="s">
        <v>6761</v>
      </c>
    </row>
    <row r="531" spans="1:39" ht="15.95" hidden="1">
      <c r="A531" s="2">
        <v>149</v>
      </c>
      <c r="B531" s="2">
        <f t="shared" si="49"/>
        <v>6</v>
      </c>
      <c r="C531" s="2">
        <v>2254</v>
      </c>
      <c r="D531" s="2" t="s">
        <v>7847</v>
      </c>
      <c r="E531" s="2" t="s">
        <v>5451</v>
      </c>
      <c r="F531" s="2" t="s">
        <v>3963</v>
      </c>
      <c r="G531" s="2" t="str">
        <f t="shared" si="48"/>
        <v>2004</v>
      </c>
      <c r="H531" s="2" t="s">
        <v>4000</v>
      </c>
      <c r="I531" s="2" t="s">
        <v>7502</v>
      </c>
      <c r="J531" s="2" t="s">
        <v>6238</v>
      </c>
      <c r="K531" s="2" t="s">
        <v>7502</v>
      </c>
      <c r="L531" s="2" t="str">
        <f>IF(J531="Domain", TEXT(COUNTIF($J$2:J531, "Domain"), "00"), "")</f>
        <v/>
      </c>
      <c r="M531" s="2" t="str">
        <f>IF(J531="Sub-domain", "SD" &amp; TEXT(COUNTIF($J$2:J531, "Sub-domain"), "00"), "")</f>
        <v/>
      </c>
      <c r="N531" s="2" t="e">
        <f t="shared" si="47"/>
        <v>#N/A</v>
      </c>
      <c r="O531" s="2" t="str">
        <f>IF(J531="Domain",
   TEXT(
     COUNTIFS($J$2:J531, "Domain", $C$2:C531, C531),
   "00"),
"")</f>
        <v/>
      </c>
      <c r="P531" s="2" t="str">
        <f>IF(J531="Attribute",
   TEXT(
      IF(COUNTIFS($C$2:C531, C531, $K$2:K531, K531)&gt;1,
         COUNTIFS($C$2:C531, C531, $H$2:H531, H531, $J$2:J531, "Attribute") - 1,
         COUNTIFS($C$2:C531, C531, $H$2:H531, H531, $J$2:J531, "Attribute")
      ),
   "00") &amp;
   IF(COUNTIFS($C$2:C531, C531, $K$2:K531, K531)&gt;1,
      "." &amp; COUNTIFS($C$2:C531, C531, $K$2:K531, K531) - 1,
      ""
   ),
"")</f>
        <v>04</v>
      </c>
      <c r="Q531" s="2" t="s">
        <v>7848</v>
      </c>
      <c r="R531" s="2" t="s">
        <v>7848</v>
      </c>
      <c r="S531" s="2" t="s">
        <v>2170</v>
      </c>
      <c r="U531" s="2" t="s">
        <v>4017</v>
      </c>
      <c r="V531" s="2" t="s">
        <v>7849</v>
      </c>
      <c r="W531" s="2" t="s">
        <v>2236</v>
      </c>
      <c r="Z531" s="2" t="s">
        <v>2236</v>
      </c>
      <c r="AA531" s="2" t="s">
        <v>7503</v>
      </c>
      <c r="AB531" s="2" t="s">
        <v>7503</v>
      </c>
      <c r="AC531" s="2" t="s">
        <v>2636</v>
      </c>
      <c r="AD531" s="2" t="s">
        <v>6621</v>
      </c>
      <c r="AE531" s="2" t="s">
        <v>7504</v>
      </c>
      <c r="AF531" s="2" t="s">
        <v>7503</v>
      </c>
      <c r="AG531" s="2" t="s">
        <v>6196</v>
      </c>
      <c r="AH531" s="2" t="s">
        <v>6196</v>
      </c>
      <c r="AI531" s="2" t="s">
        <v>6762</v>
      </c>
      <c r="AJ531" s="2" t="s">
        <v>6763</v>
      </c>
      <c r="AK531" s="2" t="s">
        <v>2236</v>
      </c>
      <c r="AL531" s="2" t="s">
        <v>2236</v>
      </c>
      <c r="AM531" s="2" t="s">
        <v>6761</v>
      </c>
    </row>
    <row r="532" spans="1:39" ht="15.95" hidden="1">
      <c r="A532" s="2">
        <v>148</v>
      </c>
      <c r="B532" s="2">
        <f t="shared" si="49"/>
        <v>5</v>
      </c>
      <c r="C532" s="2">
        <v>1912</v>
      </c>
      <c r="D532" s="2" t="s">
        <v>7850</v>
      </c>
      <c r="E532" s="2" t="s">
        <v>6058</v>
      </c>
      <c r="F532" s="2" t="s">
        <v>6059</v>
      </c>
      <c r="G532" s="2" t="str">
        <f t="shared" si="48"/>
        <v>2008</v>
      </c>
      <c r="H532" s="2" t="s">
        <v>2236</v>
      </c>
      <c r="I532" s="2" t="s">
        <v>7502</v>
      </c>
      <c r="J532" s="2" t="s">
        <v>6238</v>
      </c>
      <c r="K532" s="2" t="s">
        <v>7502</v>
      </c>
      <c r="L532" s="2" t="str">
        <f>IF(J532="Domain", TEXT(COUNTIF($J$2:J532, "Domain"), "00"), "")</f>
        <v/>
      </c>
      <c r="M532" s="2" t="str">
        <f>IF(J532="Sub-domain", "SD" &amp; TEXT(COUNTIF($J$2:J532, "Sub-domain"), "00"), "")</f>
        <v/>
      </c>
      <c r="N532" s="2" t="e">
        <f t="shared" si="47"/>
        <v>#N/A</v>
      </c>
      <c r="O532" s="2" t="str">
        <f>IF(J532="Domain",
   TEXT(
     COUNTIFS($J$2:J532, "Domain", $C$2:C532, C532),
   "00"),
"")</f>
        <v/>
      </c>
      <c r="P532" s="2" t="str">
        <f>IF(J532="Attribute",
   TEXT(
      IF(COUNTIFS($C$2:C532, C532, $K$2:K532, K532)&gt;1,
         COUNTIFS($C$2:C532, C532, $H$2:H532, H532, $J$2:J532, "Attribute") - 1,
         COUNTIFS($C$2:C532, C532, $H$2:H532, H532, $J$2:J532, "Attribute")
      ),
   "00") &amp;
   IF(COUNTIFS($C$2:C532, C532, $K$2:K532, K532)&gt;1,
      "." &amp; COUNTIFS($C$2:C532, C532, $K$2:K532, K532) - 1,
      ""
   ),
"")</f>
        <v>14</v>
      </c>
      <c r="Q532" s="2" t="s">
        <v>6094</v>
      </c>
      <c r="R532" s="2" t="s">
        <v>6094</v>
      </c>
      <c r="S532" s="2" t="s">
        <v>2170</v>
      </c>
      <c r="U532" s="2" t="s">
        <v>6085</v>
      </c>
      <c r="V532" s="2" t="s">
        <v>2236</v>
      </c>
      <c r="W532" s="2" t="s">
        <v>2236</v>
      </c>
      <c r="Z532" s="2" t="s">
        <v>2236</v>
      </c>
      <c r="AA532" s="2" t="s">
        <v>7503</v>
      </c>
      <c r="AB532" s="2" t="s">
        <v>7503</v>
      </c>
      <c r="AC532" s="2" t="s">
        <v>2636</v>
      </c>
      <c r="AD532" s="2" t="s">
        <v>6621</v>
      </c>
      <c r="AE532" s="2" t="s">
        <v>7504</v>
      </c>
      <c r="AF532" s="2" t="s">
        <v>7503</v>
      </c>
      <c r="AG532" s="2" t="s">
        <v>6196</v>
      </c>
      <c r="AH532" s="2" t="s">
        <v>6196</v>
      </c>
      <c r="AI532" s="2" t="s">
        <v>6762</v>
      </c>
      <c r="AJ532" s="2" t="s">
        <v>6763</v>
      </c>
      <c r="AK532" s="2" t="s">
        <v>2236</v>
      </c>
      <c r="AL532" s="2" t="s">
        <v>2236</v>
      </c>
      <c r="AM532" s="2" t="s">
        <v>6761</v>
      </c>
    </row>
    <row r="533" spans="1:39" ht="15.95" hidden="1">
      <c r="A533" s="2">
        <v>143</v>
      </c>
      <c r="B533" s="2">
        <f t="shared" si="49"/>
        <v>3</v>
      </c>
      <c r="C533" s="2">
        <v>12387</v>
      </c>
      <c r="D533" s="2" t="s">
        <v>7851</v>
      </c>
      <c r="E533" s="2" t="s">
        <v>5645</v>
      </c>
      <c r="F533" s="2" t="s">
        <v>4666</v>
      </c>
      <c r="G533" s="2" t="str">
        <f t="shared" si="48"/>
        <v>2010</v>
      </c>
      <c r="H533" s="2" t="s">
        <v>4698</v>
      </c>
      <c r="I533" s="2" t="s">
        <v>7502</v>
      </c>
      <c r="J533" s="2" t="s">
        <v>6238</v>
      </c>
      <c r="K533" s="2" t="s">
        <v>7502</v>
      </c>
      <c r="L533" s="2" t="str">
        <f>IF(J533="Domain", TEXT(COUNTIF($J$2:J533, "Domain"), "00"), "")</f>
        <v/>
      </c>
      <c r="M533" s="2" t="str">
        <f>IF(J533="Sub-domain", "SD" &amp; TEXT(COUNTIF($J$2:J533, "Sub-domain"), "00"), "")</f>
        <v/>
      </c>
      <c r="N533" s="2" t="e">
        <f t="shared" si="47"/>
        <v>#N/A</v>
      </c>
      <c r="O533" s="2" t="str">
        <f>IF(J533="Domain",
   TEXT(
     COUNTIFS($J$2:J533, "Domain", $C$2:C533, C533),
   "00"),
"")</f>
        <v/>
      </c>
      <c r="P533" s="2" t="str">
        <f>IF(J533="Attribute",
   TEXT(
      IF(COUNTIFS($C$2:C533, C533, $K$2:K533, K533)&gt;1,
         COUNTIFS($C$2:C533, C533, $H$2:H533, H533, $J$2:J533, "Attribute") - 1,
         COUNTIFS($C$2:C533, C533, $H$2:H533, H533, $J$2:J533, "Attribute")
      ),
   "00") &amp;
   IF(COUNTIFS($C$2:C533, C533, $K$2:K533, K533)&gt;1,
      "." &amp; COUNTIFS($C$2:C533, C533, $K$2:K533, K533) - 1,
      ""
   ),
"")</f>
        <v>07</v>
      </c>
      <c r="Q533" s="2" t="s">
        <v>2236</v>
      </c>
      <c r="R533" s="2" t="s">
        <v>2236</v>
      </c>
      <c r="S533" s="2" t="s">
        <v>2170</v>
      </c>
      <c r="U533" s="2" t="s">
        <v>2236</v>
      </c>
      <c r="V533" s="2" t="s">
        <v>2236</v>
      </c>
      <c r="W533" s="2" t="s">
        <v>5663</v>
      </c>
      <c r="Z533" s="2" t="s">
        <v>2236</v>
      </c>
      <c r="AA533" s="2" t="s">
        <v>7503</v>
      </c>
      <c r="AB533" s="2" t="s">
        <v>7503</v>
      </c>
      <c r="AC533" s="2" t="s">
        <v>2636</v>
      </c>
      <c r="AD533" s="2" t="s">
        <v>6621</v>
      </c>
      <c r="AE533" s="2" t="s">
        <v>7504</v>
      </c>
      <c r="AF533" s="2" t="s">
        <v>7503</v>
      </c>
      <c r="AG533" s="2" t="s">
        <v>6196</v>
      </c>
      <c r="AH533" s="2" t="s">
        <v>6196</v>
      </c>
      <c r="AI533" s="2" t="s">
        <v>6762</v>
      </c>
      <c r="AJ533" s="2" t="s">
        <v>6763</v>
      </c>
      <c r="AK533" s="2" t="s">
        <v>2236</v>
      </c>
      <c r="AL533" s="2" t="s">
        <v>2236</v>
      </c>
      <c r="AM533" s="2" t="s">
        <v>6761</v>
      </c>
    </row>
    <row r="534" spans="1:39" ht="15.95" hidden="1" customHeight="1">
      <c r="A534" s="2">
        <v>145</v>
      </c>
      <c r="B534" s="2">
        <f t="shared" si="49"/>
        <v>4</v>
      </c>
      <c r="C534" s="2">
        <v>1543</v>
      </c>
      <c r="D534" s="2" t="s">
        <v>7852</v>
      </c>
      <c r="E534" s="2" t="s">
        <v>5582</v>
      </c>
      <c r="F534" s="2" t="s">
        <v>2786</v>
      </c>
      <c r="G534" s="2" t="str">
        <f t="shared" si="48"/>
        <v>2012</v>
      </c>
      <c r="H534" s="2" t="s">
        <v>2236</v>
      </c>
      <c r="I534" s="2" t="s">
        <v>7502</v>
      </c>
      <c r="J534" s="2" t="s">
        <v>6238</v>
      </c>
      <c r="K534" s="2" t="s">
        <v>7502</v>
      </c>
      <c r="L534" s="2" t="str">
        <f>IF(J534="Domain", TEXT(COUNTIF($J$2:J534, "Domain"), "00"), "")</f>
        <v/>
      </c>
      <c r="M534" s="2" t="str">
        <f>IF(J534="Sub-domain", "SD" &amp; TEXT(COUNTIF($J$2:J534, "Sub-domain"), "00"), "")</f>
        <v/>
      </c>
      <c r="N534" s="2" t="e">
        <f t="shared" si="47"/>
        <v>#N/A</v>
      </c>
      <c r="O534" s="2" t="str">
        <f>IF(J534="Domain",
   TEXT(
     COUNTIFS($J$2:J534, "Domain", $C$2:C534, C534),
   "00"),
"")</f>
        <v/>
      </c>
      <c r="P534" s="2" t="str">
        <f>IF(J534="Attribute",
   TEXT(
      IF(COUNTIFS($C$2:C534, C534, $K$2:K534, K534)&gt;1,
         COUNTIFS($C$2:C534, C534, $H$2:H534, H534, $J$2:J534, "Attribute") - 1,
         COUNTIFS($C$2:C534, C534, $H$2:H534, H534, $J$2:J534, "Attribute")
      ),
   "00") &amp;
   IF(COUNTIFS($C$2:C534, C534, $K$2:K534, K534)&gt;1,
      "." &amp; COUNTIFS($C$2:C534, C534, $K$2:K534, K534) - 1,
      ""
   ),
"")</f>
        <v>13</v>
      </c>
      <c r="Q534" s="2" t="s">
        <v>2806</v>
      </c>
      <c r="R534" s="2" t="s">
        <v>2806</v>
      </c>
      <c r="S534" s="2" t="s">
        <v>2170</v>
      </c>
      <c r="U534" s="2" t="s">
        <v>2236</v>
      </c>
      <c r="V534" s="2" t="s">
        <v>2236</v>
      </c>
      <c r="W534" s="2" t="s">
        <v>2236</v>
      </c>
      <c r="Z534" s="2" t="s">
        <v>2236</v>
      </c>
      <c r="AA534" s="2" t="s">
        <v>7503</v>
      </c>
      <c r="AB534" s="2" t="s">
        <v>7503</v>
      </c>
      <c r="AC534" s="2" t="s">
        <v>2636</v>
      </c>
      <c r="AD534" s="2" t="s">
        <v>6621</v>
      </c>
      <c r="AE534" s="2" t="s">
        <v>7504</v>
      </c>
      <c r="AF534" s="2" t="s">
        <v>7503</v>
      </c>
      <c r="AG534" s="2" t="s">
        <v>6196</v>
      </c>
      <c r="AH534" s="2" t="s">
        <v>6196</v>
      </c>
      <c r="AI534" s="2" t="s">
        <v>6762</v>
      </c>
      <c r="AJ534" s="2" t="s">
        <v>6763</v>
      </c>
      <c r="AK534" s="2" t="s">
        <v>2236</v>
      </c>
      <c r="AL534" s="2" t="s">
        <v>2236</v>
      </c>
      <c r="AM534" s="2" t="s">
        <v>6761</v>
      </c>
    </row>
    <row r="535" spans="1:39" ht="15.95" hidden="1">
      <c r="A535" s="2">
        <v>146</v>
      </c>
      <c r="B535" s="2">
        <f t="shared" si="49"/>
        <v>4</v>
      </c>
      <c r="C535" s="2">
        <v>1113</v>
      </c>
      <c r="D535" s="2" t="s">
        <v>7853</v>
      </c>
      <c r="E535" s="2" t="s">
        <v>5478</v>
      </c>
      <c r="F535" s="2" t="s">
        <v>2554</v>
      </c>
      <c r="G535" s="2" t="str">
        <f t="shared" si="48"/>
        <v>2015</v>
      </c>
      <c r="H535" s="2" t="s">
        <v>2636</v>
      </c>
      <c r="I535" s="2" t="s">
        <v>7502</v>
      </c>
      <c r="J535" s="2" t="s">
        <v>6238</v>
      </c>
      <c r="K535" s="2" t="s">
        <v>7502</v>
      </c>
      <c r="L535" s="2" t="str">
        <f>IF(J535="Domain", TEXT(COUNTIF($J$2:J535, "Domain"), "00"), "")</f>
        <v/>
      </c>
      <c r="M535" s="2" t="str">
        <f>IF(J535="Sub-domain", "SD" &amp; TEXT(COUNTIF($J$2:J535, "Sub-domain"), "00"), "")</f>
        <v/>
      </c>
      <c r="N535" s="2" t="e">
        <f t="shared" si="47"/>
        <v>#N/A</v>
      </c>
      <c r="O535" s="2" t="str">
        <f>IF(J535="Domain",
   TEXT(
     COUNTIFS($J$2:J535, "Domain", $C$2:C535, C535),
   "00"),
"")</f>
        <v/>
      </c>
      <c r="P535" s="2" t="str">
        <f>IF(J535="Attribute",
   TEXT(
      IF(COUNTIFS($C$2:C535, C535, $K$2:K535, K535)&gt;1,
         COUNTIFS($C$2:C535, C535, $H$2:H535, H535, $J$2:J535, "Attribute") - 1,
         COUNTIFS($C$2:C535, C535, $H$2:H535, H535, $J$2:J535, "Attribute")
      ),
   "00") &amp;
   IF(COUNTIFS($C$2:C535, C535, $K$2:K535, K535)&gt;1,
      "." &amp; COUNTIFS($C$2:C535, C535, $K$2:K535, K535) - 1,
      ""
   ),
"")</f>
        <v>05</v>
      </c>
      <c r="Q535" s="2" t="s">
        <v>2643</v>
      </c>
      <c r="R535" s="2" t="s">
        <v>2643</v>
      </c>
      <c r="S535" s="2" t="s">
        <v>2170</v>
      </c>
      <c r="U535" s="2" t="s">
        <v>2236</v>
      </c>
      <c r="V535" s="2" t="s">
        <v>2236</v>
      </c>
      <c r="W535" s="2" t="s">
        <v>2236</v>
      </c>
      <c r="Z535" s="2" t="s">
        <v>2236</v>
      </c>
      <c r="AA535" s="2" t="s">
        <v>7503</v>
      </c>
      <c r="AB535" s="2" t="s">
        <v>7503</v>
      </c>
      <c r="AC535" s="2" t="s">
        <v>2636</v>
      </c>
      <c r="AD535" s="2" t="s">
        <v>6621</v>
      </c>
      <c r="AE535" s="2" t="s">
        <v>7504</v>
      </c>
      <c r="AF535" s="2" t="s">
        <v>7503</v>
      </c>
      <c r="AG535" s="2" t="s">
        <v>6196</v>
      </c>
      <c r="AH535" s="2" t="s">
        <v>6196</v>
      </c>
      <c r="AI535" s="2" t="s">
        <v>6762</v>
      </c>
      <c r="AJ535" s="2" t="s">
        <v>6763</v>
      </c>
      <c r="AK535" s="2" t="s">
        <v>2236</v>
      </c>
      <c r="AL535" s="2" t="s">
        <v>2236</v>
      </c>
      <c r="AM535" s="2" t="s">
        <v>6761</v>
      </c>
    </row>
    <row r="536" spans="1:39" ht="15.95" hidden="1">
      <c r="A536" s="2">
        <v>165</v>
      </c>
      <c r="B536" s="2">
        <f t="shared" si="49"/>
        <v>5</v>
      </c>
      <c r="C536" s="2">
        <v>112</v>
      </c>
      <c r="D536" s="25" t="s">
        <v>7854</v>
      </c>
      <c r="E536" s="2" t="s">
        <v>5796</v>
      </c>
      <c r="F536" s="2" t="s">
        <v>3069</v>
      </c>
      <c r="G536" s="2" t="str">
        <f t="shared" si="48"/>
        <v>2021</v>
      </c>
      <c r="H536" s="2" t="s">
        <v>2236</v>
      </c>
      <c r="I536" s="2" t="s">
        <v>7855</v>
      </c>
      <c r="J536" s="2" t="s">
        <v>6238</v>
      </c>
      <c r="K536" s="25" t="s">
        <v>7856</v>
      </c>
      <c r="L536" s="2" t="str">
        <f>IF(J536="Domain", TEXT(COUNTIF($J$2:J536, "Domain"), "00"), "")</f>
        <v/>
      </c>
      <c r="M536" s="2" t="str">
        <f>IF(J536="Sub-domain", "SD" &amp; TEXT(COUNTIF($J$2:J536, "Sub-domain"), "00"), "")</f>
        <v/>
      </c>
      <c r="N536" s="2" t="e">
        <f t="shared" si="47"/>
        <v>#N/A</v>
      </c>
      <c r="O536" s="2" t="str">
        <f>IF(J536="Domain",
   TEXT(
     COUNTIFS($J$2:J536, "Domain", $C$2:C536, C536),
   "00"),
"")</f>
        <v/>
      </c>
      <c r="P536" s="2" t="str">
        <f>IF(J536="Attribute",
   TEXT(
      IF(COUNTIFS($C$2:C536, C536, $K$2:K536, K536)&gt;1,
         COUNTIFS($C$2:C536, C536, $H$2:H536, H536, $J$2:J536, "Attribute") - 1,
         COUNTIFS($C$2:C536, C536, $H$2:H536, H536, $J$2:J536, "Attribute")
      ),
   "00") &amp;
   IF(COUNTIFS($C$2:C536, C536, $K$2:K536, K536)&gt;1,
      "." &amp; COUNTIFS($C$2:C536, C536, $K$2:K536, K536) - 1,
      ""
   ),
"")</f>
        <v>01</v>
      </c>
      <c r="Q536" s="2" t="s">
        <v>3076</v>
      </c>
      <c r="R536" s="2" t="s">
        <v>3076</v>
      </c>
      <c r="S536" s="2" t="s">
        <v>2170</v>
      </c>
      <c r="U536" s="2" t="s">
        <v>7857</v>
      </c>
      <c r="V536" s="2" t="s">
        <v>2236</v>
      </c>
      <c r="W536" s="2" t="s">
        <v>2236</v>
      </c>
      <c r="Z536" s="2" t="s">
        <v>7406</v>
      </c>
      <c r="AA536" s="2" t="s">
        <v>7858</v>
      </c>
      <c r="AB536" s="2" t="s">
        <v>7858</v>
      </c>
      <c r="AC536" s="2" t="s">
        <v>2634</v>
      </c>
      <c r="AD536" s="2" t="s">
        <v>6853</v>
      </c>
      <c r="AE536" s="2" t="s">
        <v>7855</v>
      </c>
      <c r="AF536" s="2" t="s">
        <v>7409</v>
      </c>
      <c r="AG536" s="2" t="s">
        <v>6196</v>
      </c>
      <c r="AH536" s="2" t="s">
        <v>6196</v>
      </c>
      <c r="AI536" s="2" t="s">
        <v>6214</v>
      </c>
      <c r="AJ536" s="2" t="s">
        <v>2601</v>
      </c>
      <c r="AK536" s="2" t="s">
        <v>6613</v>
      </c>
      <c r="AL536" s="2" t="s">
        <v>2236</v>
      </c>
      <c r="AM536" s="2" t="s">
        <v>6196</v>
      </c>
    </row>
    <row r="537" spans="1:39" ht="15.95" hidden="1" customHeight="1">
      <c r="C537" s="84">
        <v>5256</v>
      </c>
      <c r="D537" s="2" t="s">
        <v>7859</v>
      </c>
      <c r="E537" s="2" t="s">
        <v>5779</v>
      </c>
      <c r="F537" s="1" t="s">
        <v>4269</v>
      </c>
      <c r="G537" s="2" t="str">
        <f t="shared" si="48"/>
        <v>2009</v>
      </c>
      <c r="H537" s="1" t="s">
        <v>2236</v>
      </c>
      <c r="I537" s="85" t="s">
        <v>6603</v>
      </c>
      <c r="J537" s="85" t="s">
        <v>6218</v>
      </c>
      <c r="K537" s="2" t="s">
        <v>4281</v>
      </c>
      <c r="L537" s="2" t="str">
        <f>IF(J537="Domain", TEXT(COUNTIF($J$2:J537, "Domain"), "00"), "")</f>
        <v>85</v>
      </c>
      <c r="M537" s="2" t="str">
        <f>IF(J537="Sub-domain", "SD" &amp; TEXT(COUNTIF($J$2:J537, "Sub-domain"), "00"), "")</f>
        <v/>
      </c>
      <c r="N537" s="2" t="str">
        <f t="shared" si="47"/>
        <v/>
      </c>
      <c r="O537" s="2" t="str">
        <f>IF(J537="Domain",
   TEXT(
     COUNTIFS($J$2:J537, "Domain", $C$2:C537, C537),
   "00"),
"")</f>
        <v>03</v>
      </c>
      <c r="P537" s="2" t="str">
        <f>IF(J537="Attribute",
   TEXT(
      IF(COUNTIFS($C$2:C537, C537, $K$2:K537, K537)&gt;1,
         COUNTIFS($C$2:C537, C537, $H$2:H537, H537, $J$2:J537, "Attribute") - 1,
         COUNTIFS($C$2:C537, C537, $H$2:H537, H537, $J$2:J537, "Attribute")
      ),
   "00") &amp;
   IF(COUNTIFS($C$2:C537, C537, $K$2:K537, K537)&gt;1,
      "." &amp; COUNTIFS($C$2:C537, C537, $K$2:K537, K537) - 1,
      ""
   ),
"")</f>
        <v/>
      </c>
      <c r="Q537" s="2" t="s">
        <v>5781</v>
      </c>
      <c r="R537" s="2" t="s">
        <v>5781</v>
      </c>
      <c r="S537" s="22"/>
      <c r="T537" s="22" t="s">
        <v>2236</v>
      </c>
      <c r="AA537" s="2" t="s">
        <v>6601</v>
      </c>
      <c r="AL537" s="2"/>
      <c r="AM537" s="2"/>
    </row>
    <row r="538" spans="1:39" ht="15.95" hidden="1" customHeight="1">
      <c r="A538" s="2">
        <v>673</v>
      </c>
      <c r="B538" s="2">
        <f>COUNTIF(Q538:W538,"&lt;&gt;N/A")</f>
        <v>4</v>
      </c>
      <c r="C538" s="2">
        <v>1353</v>
      </c>
      <c r="D538" s="2" t="s">
        <v>7860</v>
      </c>
      <c r="E538" s="2" t="s">
        <v>5733</v>
      </c>
      <c r="F538" s="2" t="s">
        <v>2652</v>
      </c>
      <c r="G538" s="2" t="str">
        <f t="shared" si="48"/>
        <v>2013</v>
      </c>
      <c r="H538" s="2" t="s">
        <v>2669</v>
      </c>
      <c r="I538" s="2" t="s">
        <v>6902</v>
      </c>
      <c r="J538" s="2" t="s">
        <v>6238</v>
      </c>
      <c r="K538" s="2" t="s">
        <v>7406</v>
      </c>
      <c r="L538" s="2" t="str">
        <f>IF(J538="Domain", TEXT(COUNTIF($J$2:J538, "Domain"), "00"), "")</f>
        <v/>
      </c>
      <c r="M538" s="2" t="str">
        <f>IF(J538="Sub-domain", "SD" &amp; TEXT(COUNTIF($J$2:J538, "Sub-domain"), "00"), "")</f>
        <v/>
      </c>
      <c r="N538" s="2" t="e">
        <f t="shared" si="47"/>
        <v>#N/A</v>
      </c>
      <c r="O538" s="2" t="str">
        <f>IF(J538="Domain",
   TEXT(
     COUNTIFS($J$2:J538, "Domain", $C$2:C538, C538),
   "00"),
"")</f>
        <v/>
      </c>
      <c r="P538" s="2" t="str">
        <f>IF(J538="Attribute",
   TEXT(
      IF(COUNTIFS($C$2:C538, C538, $K$2:K538, K538)&gt;1,
         COUNTIFS($C$2:C538, C538, $H$2:H538, H538, $J$2:J538, "Attribute") - 1,
         COUNTIFS($C$2:C538, C538, $H$2:H538, H538, $J$2:J538, "Attribute")
      ),
   "00") &amp;
   IF(COUNTIFS($C$2:C538, C538, $K$2:K538, K538)&gt;1,
      "." &amp; COUNTIFS($C$2:C538, C538, $K$2:K538, K538) - 1,
      ""
   ),
"")</f>
        <v>03</v>
      </c>
      <c r="Q538" s="2" t="s">
        <v>2696</v>
      </c>
      <c r="R538" s="2" t="s">
        <v>2696</v>
      </c>
      <c r="S538" s="2" t="s">
        <v>2170</v>
      </c>
      <c r="U538" s="2" t="s">
        <v>2236</v>
      </c>
      <c r="V538" s="2" t="s">
        <v>2236</v>
      </c>
      <c r="W538" s="2" t="s">
        <v>2236</v>
      </c>
      <c r="Z538" s="2" t="s">
        <v>6196</v>
      </c>
      <c r="AA538" s="2" t="s">
        <v>7002</v>
      </c>
      <c r="AB538" s="2" t="s">
        <v>7002</v>
      </c>
      <c r="AC538" s="2" t="s">
        <v>2634</v>
      </c>
      <c r="AD538" s="2" t="s">
        <v>6853</v>
      </c>
      <c r="AE538" s="2" t="s">
        <v>6743</v>
      </c>
      <c r="AF538" s="2" t="s">
        <v>6744</v>
      </c>
      <c r="AG538" s="2" t="s">
        <v>7406</v>
      </c>
      <c r="AH538" s="2" t="s">
        <v>6196</v>
      </c>
      <c r="AI538" s="2" t="s">
        <v>6214</v>
      </c>
      <c r="AJ538" s="2" t="s">
        <v>2601</v>
      </c>
      <c r="AK538" s="2" t="s">
        <v>6613</v>
      </c>
      <c r="AL538" s="2" t="s">
        <v>6196</v>
      </c>
      <c r="AM538" s="2" t="s">
        <v>7002</v>
      </c>
    </row>
    <row r="539" spans="1:39" ht="15.95" hidden="1" customHeight="1">
      <c r="A539" s="2">
        <v>612</v>
      </c>
      <c r="B539" s="2">
        <f>COUNTIF(Q539:W539,"&lt;&gt;N/A")</f>
        <v>5</v>
      </c>
      <c r="C539" s="2">
        <v>1170</v>
      </c>
      <c r="D539" s="2" t="s">
        <v>7861</v>
      </c>
      <c r="E539" s="2" t="s">
        <v>5589</v>
      </c>
      <c r="F539" s="2" t="s">
        <v>2227</v>
      </c>
      <c r="G539" s="2" t="str">
        <f t="shared" si="48"/>
        <v>2015</v>
      </c>
      <c r="H539" s="2" t="s">
        <v>2236</v>
      </c>
      <c r="I539" s="2" t="s">
        <v>6843</v>
      </c>
      <c r="J539" s="2" t="s">
        <v>6238</v>
      </c>
      <c r="K539" s="2" t="s">
        <v>7406</v>
      </c>
      <c r="L539" s="2" t="str">
        <f>IF(J539="Domain", TEXT(COUNTIF($J$2:J539, "Domain"), "00"), "")</f>
        <v/>
      </c>
      <c r="M539" s="2" t="str">
        <f>IF(J539="Sub-domain", "SD" &amp; TEXT(COUNTIF($J$2:J539, "Sub-domain"), "00"), "")</f>
        <v/>
      </c>
      <c r="N539" s="2" t="e">
        <f t="shared" si="47"/>
        <v>#N/A</v>
      </c>
      <c r="O539" s="2" t="str">
        <f>IF(J539="Domain",
   TEXT(
     COUNTIFS($J$2:J539, "Domain", $C$2:C539, C539),
   "00"),
"")</f>
        <v/>
      </c>
      <c r="P539" s="2" t="str">
        <f>IF(J539="Attribute",
   TEXT(
      IF(COUNTIFS($C$2:C539, C539, $K$2:K539, K539)&gt;1,
         COUNTIFS($C$2:C539, C539, $H$2:H539, H539, $J$2:J539, "Attribute") - 1,
         COUNTIFS($C$2:C539, C539, $H$2:H539, H539, $J$2:J539, "Attribute")
      ),
   "00") &amp;
   IF(COUNTIFS($C$2:C539, C539, $K$2:K539, K539)&gt;1,
      "." &amp; COUNTIFS($C$2:C539, C539, $K$2:K539, K539) - 1,
      ""
   ),
"")</f>
        <v>17</v>
      </c>
      <c r="Q539" s="2" t="s">
        <v>2307</v>
      </c>
      <c r="R539" s="2" t="s">
        <v>2307</v>
      </c>
      <c r="S539" s="2" t="s">
        <v>2170</v>
      </c>
      <c r="U539" s="2" t="s">
        <v>2236</v>
      </c>
      <c r="V539" s="2" t="s">
        <v>7862</v>
      </c>
      <c r="W539" s="2" t="s">
        <v>2236</v>
      </c>
      <c r="Z539" s="2" t="s">
        <v>6196</v>
      </c>
      <c r="AA539" s="2" t="s">
        <v>7002</v>
      </c>
      <c r="AB539" s="2" t="s">
        <v>7002</v>
      </c>
      <c r="AC539" s="2" t="s">
        <v>2634</v>
      </c>
      <c r="AD539" s="2" t="s">
        <v>6853</v>
      </c>
      <c r="AE539" s="2" t="s">
        <v>6743</v>
      </c>
      <c r="AF539" s="2" t="s">
        <v>6744</v>
      </c>
      <c r="AG539" s="2" t="s">
        <v>7406</v>
      </c>
      <c r="AH539" s="2" t="s">
        <v>6196</v>
      </c>
      <c r="AI539" s="2" t="s">
        <v>6214</v>
      </c>
      <c r="AJ539" s="2" t="s">
        <v>2601</v>
      </c>
      <c r="AK539" s="2" t="s">
        <v>6613</v>
      </c>
      <c r="AL539" s="2" t="s">
        <v>6196</v>
      </c>
      <c r="AM539" s="2" t="s">
        <v>7002</v>
      </c>
    </row>
    <row r="540" spans="1:39" ht="15.95" hidden="1" customHeight="1">
      <c r="A540" s="2">
        <v>628</v>
      </c>
      <c r="B540" s="2">
        <f>COUNTIF(Q540:W540,"&lt;&gt;N/A")</f>
        <v>5</v>
      </c>
      <c r="C540" s="2">
        <v>715</v>
      </c>
      <c r="D540" s="2" t="s">
        <v>7863</v>
      </c>
      <c r="E540" s="2" t="s">
        <v>5805</v>
      </c>
      <c r="F540" s="2" t="s">
        <v>2446</v>
      </c>
      <c r="G540" s="2" t="str">
        <f t="shared" si="48"/>
        <v>2018</v>
      </c>
      <c r="H540" s="2" t="s">
        <v>3194</v>
      </c>
      <c r="I540" s="2" t="s">
        <v>6934</v>
      </c>
      <c r="J540" s="2" t="s">
        <v>6238</v>
      </c>
      <c r="K540" s="2" t="s">
        <v>7406</v>
      </c>
      <c r="L540" s="2" t="str">
        <f>IF(J540="Domain", TEXT(COUNTIF($J$2:J540, "Domain"), "00"), "")</f>
        <v/>
      </c>
      <c r="M540" s="2" t="str">
        <f>IF(J540="Sub-domain", "SD" &amp; TEXT(COUNTIF($J$2:J540, "Sub-domain"), "00"), "")</f>
        <v/>
      </c>
      <c r="N540" s="2" t="e">
        <f t="shared" si="47"/>
        <v>#N/A</v>
      </c>
      <c r="O540" s="2" t="str">
        <f>IF(J540="Domain",
   TEXT(
     COUNTIFS($J$2:J540, "Domain", $C$2:C540, C540),
   "00"),
"")</f>
        <v/>
      </c>
      <c r="P540" s="2" t="str">
        <f>IF(J540="Attribute",
   TEXT(
      IF(COUNTIFS($C$2:C540, C540, $K$2:K540, K540)&gt;1,
         COUNTIFS($C$2:C540, C540, $H$2:H540, H540, $J$2:J540, "Attribute") - 1,
         COUNTIFS($C$2:C540, C540, $H$2:H540, H540, $J$2:J540, "Attribute")
      ),
   "00") &amp;
   IF(COUNTIFS($C$2:C540, C540, $K$2:K540, K540)&gt;1,
      "." &amp; COUNTIFS($C$2:C540, C540, $K$2:K540, K540) - 1,
      ""
   ),
"")</f>
        <v>03</v>
      </c>
      <c r="Q540" s="2" t="s">
        <v>7864</v>
      </c>
      <c r="R540" s="2" t="s">
        <v>7864</v>
      </c>
      <c r="S540" s="2" t="s">
        <v>2170</v>
      </c>
      <c r="U540" s="2" t="s">
        <v>2236</v>
      </c>
      <c r="V540" s="2" t="s">
        <v>7865</v>
      </c>
      <c r="W540" s="2" t="s">
        <v>2236</v>
      </c>
      <c r="Z540" s="2" t="s">
        <v>6196</v>
      </c>
      <c r="AA540" s="2" t="s">
        <v>7002</v>
      </c>
      <c r="AB540" s="2" t="s">
        <v>7002</v>
      </c>
      <c r="AC540" s="2" t="s">
        <v>2634</v>
      </c>
      <c r="AD540" s="2" t="s">
        <v>6853</v>
      </c>
      <c r="AE540" s="2" t="s">
        <v>6743</v>
      </c>
      <c r="AF540" s="2" t="s">
        <v>6744</v>
      </c>
      <c r="AG540" s="2" t="s">
        <v>7406</v>
      </c>
      <c r="AH540" s="2" t="s">
        <v>6196</v>
      </c>
      <c r="AI540" s="2" t="s">
        <v>6214</v>
      </c>
      <c r="AJ540" s="2" t="s">
        <v>2601</v>
      </c>
      <c r="AK540" s="2" t="s">
        <v>6613</v>
      </c>
      <c r="AL540" s="2" t="s">
        <v>6196</v>
      </c>
      <c r="AM540" s="2" t="s">
        <v>7002</v>
      </c>
    </row>
    <row r="541" spans="1:39" ht="15.95" hidden="1" customHeight="1">
      <c r="A541" s="2">
        <v>420</v>
      </c>
      <c r="B541" s="2">
        <f>COUNTIF(Q541:W541,"&lt;&gt;N/A")</f>
        <v>5</v>
      </c>
      <c r="C541" s="2">
        <v>488</v>
      </c>
      <c r="D541" s="2" t="s">
        <v>7866</v>
      </c>
      <c r="E541" s="2" t="s">
        <v>5865</v>
      </c>
      <c r="F541" s="2" t="s">
        <v>2316</v>
      </c>
      <c r="G541" s="2" t="str">
        <f t="shared" si="48"/>
        <v>2019</v>
      </c>
      <c r="H541" s="2" t="s">
        <v>2343</v>
      </c>
      <c r="I541" s="2" t="s">
        <v>6738</v>
      </c>
      <c r="J541" s="2" t="s">
        <v>6238</v>
      </c>
      <c r="K541" s="2" t="s">
        <v>7406</v>
      </c>
      <c r="L541" s="2" t="str">
        <f>IF(J541="Domain", TEXT(COUNTIF($J$2:J541, "Domain"), "00"), "")</f>
        <v/>
      </c>
      <c r="M541" s="2" t="str">
        <f>IF(J541="Sub-domain", "SD" &amp; TEXT(COUNTIF($J$2:J541, "Sub-domain"), "00"), "")</f>
        <v/>
      </c>
      <c r="N541" s="2" t="e">
        <f t="shared" si="47"/>
        <v>#N/A</v>
      </c>
      <c r="O541" s="2" t="str">
        <f>IF(J541="Domain",
   TEXT(
     COUNTIFS($J$2:J541, "Domain", $C$2:C541, C541),
   "00"),
"")</f>
        <v/>
      </c>
      <c r="P541" s="2" t="str">
        <f>IF(J541="Attribute",
   TEXT(
      IF(COUNTIFS($C$2:C541, C541, $K$2:K541, K541)&gt;1,
         COUNTIFS($C$2:C541, C541, $H$2:H541, H541, $J$2:J541, "Attribute") - 1,
         COUNTIFS($C$2:C541, C541, $H$2:H541, H541, $J$2:J541, "Attribute")
      ),
   "00") &amp;
   IF(COUNTIFS($C$2:C541, C541, $K$2:K541, K541)&gt;1,
      "." &amp; COUNTIFS($C$2:C541, C541, $K$2:K541, K541) - 1,
      ""
   ),
"")</f>
        <v>05</v>
      </c>
      <c r="Q541" s="2" t="s">
        <v>2391</v>
      </c>
      <c r="R541" s="2" t="s">
        <v>2391</v>
      </c>
      <c r="S541" s="2" t="s">
        <v>2170</v>
      </c>
      <c r="U541" s="2" t="s">
        <v>5884</v>
      </c>
      <c r="V541" s="2" t="s">
        <v>2236</v>
      </c>
      <c r="W541" s="2" t="s">
        <v>2236</v>
      </c>
      <c r="Z541" s="2" t="s">
        <v>6196</v>
      </c>
      <c r="AA541" s="2" t="s">
        <v>7002</v>
      </c>
      <c r="AB541" s="2" t="s">
        <v>7002</v>
      </c>
      <c r="AC541" s="2" t="s">
        <v>2634</v>
      </c>
      <c r="AD541" s="2" t="s">
        <v>6853</v>
      </c>
      <c r="AE541" s="2" t="s">
        <v>6743</v>
      </c>
      <c r="AF541" s="2" t="s">
        <v>6744</v>
      </c>
      <c r="AG541" s="2" t="s">
        <v>7406</v>
      </c>
      <c r="AH541" s="2" t="s">
        <v>6196</v>
      </c>
      <c r="AI541" s="2" t="s">
        <v>6214</v>
      </c>
      <c r="AJ541" s="2" t="s">
        <v>2601</v>
      </c>
      <c r="AK541" s="2" t="s">
        <v>6613</v>
      </c>
      <c r="AL541" s="2" t="s">
        <v>6196</v>
      </c>
      <c r="AM541" s="2" t="s">
        <v>7002</v>
      </c>
    </row>
    <row r="542" spans="1:39" ht="15.95" hidden="1">
      <c r="A542" s="2">
        <v>710</v>
      </c>
      <c r="B542" s="2">
        <f>COUNTIF(Q542:V542,"&lt;&gt;N/A")</f>
        <v>4</v>
      </c>
      <c r="C542" s="2">
        <v>13689</v>
      </c>
      <c r="D542" s="2" t="s">
        <v>7867</v>
      </c>
      <c r="E542" s="2" t="s">
        <v>6010</v>
      </c>
      <c r="F542" s="2" t="s">
        <v>4871</v>
      </c>
      <c r="G542" s="2" t="str">
        <f t="shared" si="48"/>
        <v>2022</v>
      </c>
      <c r="H542" s="2" t="s">
        <v>6865</v>
      </c>
      <c r="I542" s="2" t="s">
        <v>7110</v>
      </c>
      <c r="J542" s="2" t="s">
        <v>6238</v>
      </c>
      <c r="K542" s="2" t="s">
        <v>7406</v>
      </c>
      <c r="L542" s="2" t="str">
        <f>IF(J542="Domain", TEXT(COUNTIF($J$2:J542, "Domain"), "00"), "")</f>
        <v/>
      </c>
      <c r="M542" s="2" t="str">
        <f>IF(J542="Sub-domain", "SD" &amp; TEXT(COUNTIF($J$2:J542, "Sub-domain"), "00"), "")</f>
        <v/>
      </c>
      <c r="N542" s="2" t="e">
        <f t="shared" si="47"/>
        <v>#N/A</v>
      </c>
      <c r="O542" s="2" t="str">
        <f>IF(J542="Domain",
   TEXT(
     COUNTIFS($J$2:J542, "Domain", $C$2:C542, C542),
   "00"),
"")</f>
        <v/>
      </c>
      <c r="P542" s="2" t="str">
        <f>IF(J542="Attribute",
   TEXT(
      IF(COUNTIFS($C$2:C542, C542, $K$2:K542, K542)&gt;1,
         COUNTIFS($C$2:C542, C542, $H$2:H542, H542, $J$2:J542, "Attribute") - 1,
         COUNTIFS($C$2:C542, C542, $H$2:H542, H542, $J$2:J542, "Attribute")
      ),
   "00") &amp;
   IF(COUNTIFS($C$2:C542, C542, $K$2:K542, K542)&gt;1,
      "." &amp; COUNTIFS($C$2:C542, C542, $K$2:K542, K542) - 1,
      ""
   ),
"")</f>
        <v>05</v>
      </c>
      <c r="Q542" s="2" t="s">
        <v>6044</v>
      </c>
      <c r="R542" s="2" t="s">
        <v>6044</v>
      </c>
      <c r="S542" s="2" t="s">
        <v>2170</v>
      </c>
      <c r="U542" s="2" t="s">
        <v>2236</v>
      </c>
      <c r="V542" s="2" t="s">
        <v>2236</v>
      </c>
      <c r="W542" s="2" t="s">
        <v>2236</v>
      </c>
      <c r="Z542" s="2" t="s">
        <v>6196</v>
      </c>
      <c r="AA542" s="2" t="s">
        <v>7002</v>
      </c>
      <c r="AB542" s="2" t="s">
        <v>7002</v>
      </c>
      <c r="AC542" s="2" t="s">
        <v>2634</v>
      </c>
      <c r="AD542" s="2" t="s">
        <v>6853</v>
      </c>
      <c r="AE542" s="2" t="s">
        <v>6743</v>
      </c>
      <c r="AF542" s="2" t="s">
        <v>6744</v>
      </c>
      <c r="AG542" s="2" t="s">
        <v>7406</v>
      </c>
      <c r="AH542" s="2" t="s">
        <v>6196</v>
      </c>
      <c r="AI542" s="2" t="s">
        <v>6214</v>
      </c>
      <c r="AJ542" s="2" t="s">
        <v>2601</v>
      </c>
      <c r="AK542" s="2" t="s">
        <v>6613</v>
      </c>
      <c r="AL542" s="2" t="s">
        <v>6196</v>
      </c>
      <c r="AM542" s="2" t="s">
        <v>7002</v>
      </c>
    </row>
    <row r="543" spans="1:39" ht="15.95" hidden="1">
      <c r="A543" s="2">
        <v>167</v>
      </c>
      <c r="B543" s="2">
        <f t="shared" ref="B543:B566" si="50">COUNTIF(Q543:W543,"&lt;&gt;N/A")</f>
        <v>6</v>
      </c>
      <c r="C543" s="2">
        <v>13368</v>
      </c>
      <c r="D543" s="2" t="s">
        <v>7868</v>
      </c>
      <c r="E543" s="2" t="s">
        <v>5197</v>
      </c>
      <c r="F543" s="2" t="s">
        <v>6616</v>
      </c>
      <c r="G543" s="2">
        <v>1988</v>
      </c>
      <c r="H543" s="2" t="s">
        <v>2236</v>
      </c>
      <c r="I543" s="2" t="s">
        <v>7855</v>
      </c>
      <c r="J543" s="2" t="s">
        <v>6238</v>
      </c>
      <c r="K543" s="2" t="s">
        <v>7855</v>
      </c>
      <c r="L543" s="2" t="str">
        <f>IF(J543="Domain", TEXT(COUNTIF($J$2:J543, "Domain"), "00"), "")</f>
        <v/>
      </c>
      <c r="M543" s="2" t="str">
        <f>IF(J543="Sub-domain", "SD" &amp; TEXT(COUNTIF($J$2:J543, "Sub-domain"), "00"), "")</f>
        <v/>
      </c>
      <c r="N543" s="2" t="e">
        <f t="shared" si="47"/>
        <v>#N/A</v>
      </c>
      <c r="O543" s="2" t="str">
        <f>IF(J543="Domain",
   TEXT(
     COUNTIFS($J$2:J543, "Domain", $C$2:C543, C543),
   "00"),
"")</f>
        <v/>
      </c>
      <c r="P543" s="2" t="str">
        <f>IF(J543="Attribute",
   TEXT(
      IF(COUNTIFS($C$2:C543, C543, $K$2:K543, K543)&gt;1,
         COUNTIFS($C$2:C543, C543, $H$2:H543, H543, $J$2:J543, "Attribute") - 1,
         COUNTIFS($C$2:C543, C543, $H$2:H543, H543, $J$2:J543, "Attribute")
      ),
   "00") &amp;
   IF(COUNTIFS($C$2:C543, C543, $K$2:K543, K543)&gt;1,
      "." &amp; COUNTIFS($C$2:C543, C543, $K$2:K543, K543) - 1,
      ""
   ),
"")</f>
        <v>04</v>
      </c>
      <c r="Q543" s="2" t="s">
        <v>4815</v>
      </c>
      <c r="R543" s="2" t="s">
        <v>4815</v>
      </c>
      <c r="S543" s="2" t="s">
        <v>2170</v>
      </c>
      <c r="U543" s="2" t="s">
        <v>4816</v>
      </c>
      <c r="V543" s="2" t="s">
        <v>4817</v>
      </c>
      <c r="W543" s="2" t="s">
        <v>2236</v>
      </c>
      <c r="Z543" s="2" t="s">
        <v>7406</v>
      </c>
      <c r="AA543" s="2" t="s">
        <v>7858</v>
      </c>
      <c r="AB543" s="2" t="s">
        <v>7858</v>
      </c>
      <c r="AC543" s="2" t="s">
        <v>2634</v>
      </c>
      <c r="AD543" s="2" t="s">
        <v>6853</v>
      </c>
      <c r="AE543" s="2" t="s">
        <v>7855</v>
      </c>
      <c r="AF543" s="2" t="s">
        <v>7409</v>
      </c>
      <c r="AG543" s="2" t="s">
        <v>6196</v>
      </c>
      <c r="AH543" s="2" t="s">
        <v>6196</v>
      </c>
      <c r="AI543" s="2" t="s">
        <v>6214</v>
      </c>
      <c r="AJ543" s="2" t="s">
        <v>2601</v>
      </c>
      <c r="AK543" s="2" t="s">
        <v>6613</v>
      </c>
      <c r="AL543" s="2" t="s">
        <v>2236</v>
      </c>
      <c r="AM543" s="2" t="s">
        <v>6196</v>
      </c>
    </row>
    <row r="544" spans="1:39" ht="15.95" hidden="1">
      <c r="A544" s="2">
        <v>150</v>
      </c>
      <c r="B544" s="2">
        <f t="shared" si="50"/>
        <v>4</v>
      </c>
      <c r="C544" s="2">
        <v>2749</v>
      </c>
      <c r="D544" s="2" t="s">
        <v>7869</v>
      </c>
      <c r="E544" s="2" t="s">
        <v>5962</v>
      </c>
      <c r="F544" s="2" t="s">
        <v>4176</v>
      </c>
      <c r="G544" s="2" t="str">
        <f t="shared" ref="G544:G575" si="51">RIGHT(F544, 4)</f>
        <v>1988</v>
      </c>
      <c r="H544" s="2" t="s">
        <v>2236</v>
      </c>
      <c r="I544" s="2" t="s">
        <v>7855</v>
      </c>
      <c r="J544" s="2" t="s">
        <v>6238</v>
      </c>
      <c r="K544" s="2" t="s">
        <v>7855</v>
      </c>
      <c r="L544" s="2" t="str">
        <f>IF(J544="Domain", TEXT(COUNTIF($J$2:J544, "Domain"), "00"), "")</f>
        <v/>
      </c>
      <c r="M544" s="2" t="str">
        <f>IF(J544="Sub-domain", "SD" &amp; TEXT(COUNTIF($J$2:J544, "Sub-domain"), "00"), "")</f>
        <v/>
      </c>
      <c r="N544" s="2" t="e">
        <f t="shared" si="47"/>
        <v>#N/A</v>
      </c>
      <c r="O544" s="2" t="str">
        <f>IF(J544="Domain",
   TEXT(
     COUNTIFS($J$2:J544, "Domain", $C$2:C544, C544),
   "00"),
"")</f>
        <v/>
      </c>
      <c r="P544" s="2" t="str">
        <f>IF(J544="Attribute",
   TEXT(
      IF(COUNTIFS($C$2:C544, C544, $K$2:K544, K544)&gt;1,
         COUNTIFS($C$2:C544, C544, $H$2:H544, H544, $J$2:J544, "Attribute") - 1,
         COUNTIFS($C$2:C544, C544, $H$2:H544, H544, $J$2:J544, "Attribute")
      ),
   "00") &amp;
   IF(COUNTIFS($C$2:C544, C544, $K$2:K544, K544)&gt;1,
      "." &amp; COUNTIFS($C$2:C544, C544, $K$2:K544, K544) - 1,
      ""
   ),
"")</f>
        <v>03</v>
      </c>
      <c r="Q544" s="2" t="s">
        <v>4181</v>
      </c>
      <c r="R544" s="2" t="s">
        <v>4181</v>
      </c>
      <c r="S544" s="2" t="s">
        <v>2170</v>
      </c>
      <c r="U544" s="2" t="s">
        <v>2236</v>
      </c>
      <c r="V544" s="2" t="s">
        <v>2236</v>
      </c>
      <c r="W544" s="2" t="s">
        <v>2236</v>
      </c>
      <c r="Z544" s="2" t="s">
        <v>7406</v>
      </c>
      <c r="AA544" s="2" t="s">
        <v>7858</v>
      </c>
      <c r="AB544" s="2" t="s">
        <v>7858</v>
      </c>
      <c r="AC544" s="2" t="s">
        <v>2634</v>
      </c>
      <c r="AD544" s="2" t="s">
        <v>6853</v>
      </c>
      <c r="AE544" s="2" t="s">
        <v>7855</v>
      </c>
      <c r="AF544" s="2" t="s">
        <v>7409</v>
      </c>
      <c r="AG544" s="2" t="s">
        <v>6196</v>
      </c>
      <c r="AH544" s="2" t="s">
        <v>6196</v>
      </c>
      <c r="AI544" s="2" t="s">
        <v>6214</v>
      </c>
      <c r="AJ544" s="2" t="s">
        <v>2601</v>
      </c>
      <c r="AK544" s="2" t="s">
        <v>6613</v>
      </c>
      <c r="AL544" s="2" t="s">
        <v>2236</v>
      </c>
      <c r="AM544" s="2" t="s">
        <v>6196</v>
      </c>
    </row>
    <row r="545" spans="1:39" ht="15.95" hidden="1">
      <c r="A545" s="2">
        <v>158</v>
      </c>
      <c r="B545" s="2">
        <f t="shared" si="50"/>
        <v>5</v>
      </c>
      <c r="C545" s="2">
        <v>2657</v>
      </c>
      <c r="D545" s="2" t="s">
        <v>7870</v>
      </c>
      <c r="E545" s="2" t="s">
        <v>5569</v>
      </c>
      <c r="F545" s="2" t="s">
        <v>4118</v>
      </c>
      <c r="G545" s="2" t="str">
        <f t="shared" si="51"/>
        <v>1994</v>
      </c>
      <c r="H545" s="2" t="s">
        <v>4126</v>
      </c>
      <c r="I545" s="2" t="s">
        <v>7855</v>
      </c>
      <c r="J545" s="2" t="s">
        <v>6238</v>
      </c>
      <c r="K545" s="2" t="s">
        <v>7855</v>
      </c>
      <c r="L545" s="2" t="str">
        <f>IF(J545="Domain", TEXT(COUNTIF($J$2:J545, "Domain"), "00"), "")</f>
        <v/>
      </c>
      <c r="M545" s="2" t="str">
        <f>IF(J545="Sub-domain", "SD" &amp; TEXT(COUNTIF($J$2:J545, "Sub-domain"), "00"), "")</f>
        <v/>
      </c>
      <c r="N545" s="2" t="e">
        <f t="shared" si="47"/>
        <v>#N/A</v>
      </c>
      <c r="O545" s="2" t="str">
        <f>IF(J545="Domain",
   TEXT(
     COUNTIFS($J$2:J545, "Domain", $C$2:C545, C545),
   "00"),
"")</f>
        <v/>
      </c>
      <c r="P545" s="2" t="str">
        <f>IF(J545="Attribute",
   TEXT(
      IF(COUNTIFS($C$2:C545, C545, $K$2:K545, K545)&gt;1,
         COUNTIFS($C$2:C545, C545, $H$2:H545, H545, $J$2:J545, "Attribute") - 1,
         COUNTIFS($C$2:C545, C545, $H$2:H545, H545, $J$2:J545, "Attribute")
      ),
   "00") &amp;
   IF(COUNTIFS($C$2:C545, C545, $K$2:K545, K545)&gt;1,
      "." &amp; COUNTIFS($C$2:C545, C545, $K$2:K545, K545) - 1,
      ""
   ),
"")</f>
        <v>06</v>
      </c>
      <c r="Q545" s="2" t="s">
        <v>4136</v>
      </c>
      <c r="R545" s="2" t="s">
        <v>4136</v>
      </c>
      <c r="S545" s="2" t="s">
        <v>2170</v>
      </c>
      <c r="U545" s="2" t="s">
        <v>2236</v>
      </c>
      <c r="V545" s="2" t="s">
        <v>4137</v>
      </c>
      <c r="W545" s="2" t="s">
        <v>2236</v>
      </c>
      <c r="Z545" s="2" t="s">
        <v>7406</v>
      </c>
      <c r="AA545" s="2" t="s">
        <v>7858</v>
      </c>
      <c r="AB545" s="2" t="s">
        <v>7858</v>
      </c>
      <c r="AC545" s="2" t="s">
        <v>2634</v>
      </c>
      <c r="AD545" s="2" t="s">
        <v>6853</v>
      </c>
      <c r="AE545" s="2" t="s">
        <v>7855</v>
      </c>
      <c r="AF545" s="2" t="s">
        <v>7409</v>
      </c>
      <c r="AG545" s="2" t="s">
        <v>6196</v>
      </c>
      <c r="AH545" s="2" t="s">
        <v>6196</v>
      </c>
      <c r="AI545" s="83" t="s">
        <v>6214</v>
      </c>
      <c r="AJ545" s="2" t="s">
        <v>2601</v>
      </c>
      <c r="AK545" s="2" t="s">
        <v>6613</v>
      </c>
      <c r="AL545" s="2" t="s">
        <v>2236</v>
      </c>
      <c r="AM545" s="2" t="s">
        <v>6196</v>
      </c>
    </row>
    <row r="546" spans="1:39" ht="15.95" hidden="1">
      <c r="A546" s="2">
        <v>170</v>
      </c>
      <c r="B546" s="2">
        <f t="shared" si="50"/>
        <v>6</v>
      </c>
      <c r="C546" s="2">
        <v>5578</v>
      </c>
      <c r="D546" s="2" t="s">
        <v>7871</v>
      </c>
      <c r="E546" s="2" t="s">
        <v>5251</v>
      </c>
      <c r="F546" s="2" t="s">
        <v>4342</v>
      </c>
      <c r="G546" s="2" t="str">
        <f t="shared" si="51"/>
        <v>2001</v>
      </c>
      <c r="H546" s="2" t="s">
        <v>2236</v>
      </c>
      <c r="I546" s="2" t="s">
        <v>7855</v>
      </c>
      <c r="J546" s="2" t="s">
        <v>6238</v>
      </c>
      <c r="K546" s="2" t="s">
        <v>7855</v>
      </c>
      <c r="L546" s="2" t="str">
        <f>IF(J546="Domain", TEXT(COUNTIF($J$2:J546, "Domain"), "00"), "")</f>
        <v/>
      </c>
      <c r="M546" s="2" t="str">
        <f>IF(J546="Sub-domain", "SD" &amp; TEXT(COUNTIF($J$2:J546, "Sub-domain"), "00"), "")</f>
        <v/>
      </c>
      <c r="N546" s="2" t="e">
        <f t="shared" si="47"/>
        <v>#N/A</v>
      </c>
      <c r="O546" s="2" t="str">
        <f>IF(J546="Domain",
   TEXT(
     COUNTIFS($J$2:J546, "Domain", $C$2:C546, C546),
   "00"),
"")</f>
        <v/>
      </c>
      <c r="P546" s="2" t="str">
        <f>IF(J546="Attribute",
   TEXT(
      IF(COUNTIFS($C$2:C546, C546, $K$2:K546, K546)&gt;1,
         COUNTIFS($C$2:C546, C546, $H$2:H546, H546, $J$2:J546, "Attribute") - 1,
         COUNTIFS($C$2:C546, C546, $H$2:H546, H546, $J$2:J546, "Attribute")
      ),
   "00") &amp;
   IF(COUNTIFS($C$2:C546, C546, $K$2:K546, K546)&gt;1,
      "." &amp; COUNTIFS($C$2:C546, C546, $K$2:K546, K546) - 1,
      ""
   ),
"")</f>
        <v>04</v>
      </c>
      <c r="Q546" s="2" t="s">
        <v>2416</v>
      </c>
      <c r="R546" s="2" t="s">
        <v>2416</v>
      </c>
      <c r="S546" s="2" t="s">
        <v>2170</v>
      </c>
      <c r="U546" s="2" t="s">
        <v>5269</v>
      </c>
      <c r="V546" s="2" t="s">
        <v>5270</v>
      </c>
      <c r="W546" s="2" t="s">
        <v>2236</v>
      </c>
      <c r="Z546" s="2" t="s">
        <v>7406</v>
      </c>
      <c r="AA546" s="2" t="s">
        <v>7858</v>
      </c>
      <c r="AB546" s="2" t="s">
        <v>7858</v>
      </c>
      <c r="AC546" s="2" t="s">
        <v>2634</v>
      </c>
      <c r="AD546" s="2" t="s">
        <v>6853</v>
      </c>
      <c r="AE546" s="2" t="s">
        <v>7855</v>
      </c>
      <c r="AF546" s="2" t="s">
        <v>7409</v>
      </c>
      <c r="AG546" s="2" t="s">
        <v>6196</v>
      </c>
      <c r="AH546" s="2" t="s">
        <v>6196</v>
      </c>
      <c r="AI546" s="2" t="s">
        <v>6214</v>
      </c>
      <c r="AJ546" s="2" t="s">
        <v>2601</v>
      </c>
      <c r="AK546" s="2" t="s">
        <v>6613</v>
      </c>
      <c r="AL546" s="2" t="s">
        <v>2236</v>
      </c>
      <c r="AM546" s="2" t="s">
        <v>6196</v>
      </c>
    </row>
    <row r="547" spans="1:39" ht="15.95" hidden="1">
      <c r="A547" s="2">
        <v>151</v>
      </c>
      <c r="B547" s="2">
        <f t="shared" si="50"/>
        <v>4</v>
      </c>
      <c r="C547" s="2">
        <v>2415</v>
      </c>
      <c r="D547" s="2" t="s">
        <v>7872</v>
      </c>
      <c r="E547" s="2" t="s">
        <v>5286</v>
      </c>
      <c r="F547" s="2" t="s">
        <v>4093</v>
      </c>
      <c r="G547" s="2" t="str">
        <f t="shared" si="51"/>
        <v>2001</v>
      </c>
      <c r="H547" s="2" t="s">
        <v>2236</v>
      </c>
      <c r="I547" s="2" t="s">
        <v>7855</v>
      </c>
      <c r="J547" s="2" t="s">
        <v>6238</v>
      </c>
      <c r="K547" s="2" t="s">
        <v>7855</v>
      </c>
      <c r="L547" s="2" t="str">
        <f>IF(J547="Domain", TEXT(COUNTIF($J$2:J547, "Domain"), "00"), "")</f>
        <v/>
      </c>
      <c r="M547" s="2" t="str">
        <f>IF(J547="Sub-domain", "SD" &amp; TEXT(COUNTIF($J$2:J547, "Sub-domain"), "00"), "")</f>
        <v/>
      </c>
      <c r="N547" s="2" t="e">
        <f t="shared" si="47"/>
        <v>#N/A</v>
      </c>
      <c r="O547" s="2" t="str">
        <f>IF(J547="Domain",
   TEXT(
     COUNTIFS($J$2:J547, "Domain", $C$2:C547, C547),
   "00"),
"")</f>
        <v/>
      </c>
      <c r="P547" s="2" t="str">
        <f>IF(J547="Attribute",
   TEXT(
      IF(COUNTIFS($C$2:C547, C547, $K$2:K547, K547)&gt;1,
         COUNTIFS($C$2:C547, C547, $H$2:H547, H547, $J$2:J547, "Attribute") - 1,
         COUNTIFS($C$2:C547, C547, $H$2:H547, H547, $J$2:J547, "Attribute")
      ),
   "00") &amp;
   IF(COUNTIFS($C$2:C547, C547, $K$2:K547, K547)&gt;1,
      "." &amp; COUNTIFS($C$2:C547, C547, $K$2:K547, K547) - 1,
      ""
   ),
"")</f>
        <v>03</v>
      </c>
      <c r="Q547" s="2" t="s">
        <v>4109</v>
      </c>
      <c r="R547" s="2" t="s">
        <v>4109</v>
      </c>
      <c r="S547" s="2" t="s">
        <v>2170</v>
      </c>
      <c r="U547" s="2" t="s">
        <v>2236</v>
      </c>
      <c r="V547" s="2" t="s">
        <v>2236</v>
      </c>
      <c r="W547" s="2" t="s">
        <v>2236</v>
      </c>
      <c r="Z547" s="2" t="s">
        <v>7406</v>
      </c>
      <c r="AA547" s="2" t="s">
        <v>7858</v>
      </c>
      <c r="AB547" s="2" t="s">
        <v>7858</v>
      </c>
      <c r="AC547" s="2" t="s">
        <v>2634</v>
      </c>
      <c r="AD547" s="2" t="s">
        <v>6853</v>
      </c>
      <c r="AE547" s="2" t="s">
        <v>7855</v>
      </c>
      <c r="AF547" s="2" t="s">
        <v>7409</v>
      </c>
      <c r="AG547" s="2" t="s">
        <v>6196</v>
      </c>
      <c r="AH547" s="2" t="s">
        <v>6196</v>
      </c>
      <c r="AI547" s="2" t="s">
        <v>6214</v>
      </c>
      <c r="AJ547" s="2" t="s">
        <v>2601</v>
      </c>
      <c r="AK547" s="2" t="s">
        <v>6613</v>
      </c>
      <c r="AL547" s="2" t="s">
        <v>2236</v>
      </c>
      <c r="AM547" s="2" t="s">
        <v>6196</v>
      </c>
    </row>
    <row r="548" spans="1:39" ht="15.95" hidden="1" customHeight="1">
      <c r="A548" s="2">
        <v>171</v>
      </c>
      <c r="B548" s="2">
        <f t="shared" si="50"/>
        <v>6</v>
      </c>
      <c r="C548" s="2">
        <v>2254</v>
      </c>
      <c r="D548" s="2" t="s">
        <v>7873</v>
      </c>
      <c r="E548" s="2" t="s">
        <v>5451</v>
      </c>
      <c r="F548" s="2" t="s">
        <v>3963</v>
      </c>
      <c r="G548" s="2" t="str">
        <f t="shared" si="51"/>
        <v>2004</v>
      </c>
      <c r="H548" s="2" t="s">
        <v>3998</v>
      </c>
      <c r="I548" s="2" t="s">
        <v>7855</v>
      </c>
      <c r="J548" s="2" t="s">
        <v>6238</v>
      </c>
      <c r="K548" s="2" t="s">
        <v>7855</v>
      </c>
      <c r="L548" s="2" t="str">
        <f>IF(J548="Domain", TEXT(COUNTIF($J$2:J548, "Domain"), "00"), "")</f>
        <v/>
      </c>
      <c r="M548" s="2" t="str">
        <f>IF(J548="Sub-domain", "SD" &amp; TEXT(COUNTIF($J$2:J548, "Sub-domain"), "00"), "")</f>
        <v/>
      </c>
      <c r="N548" s="2" t="e">
        <f t="shared" si="47"/>
        <v>#N/A</v>
      </c>
      <c r="O548" s="2" t="str">
        <f>IF(J548="Domain",
   TEXT(
     COUNTIFS($J$2:J548, "Domain", $C$2:C548, C548),
   "00"),
"")</f>
        <v/>
      </c>
      <c r="P548" s="2" t="str">
        <f>IF(J548="Attribute",
   TEXT(
      IF(COUNTIFS($C$2:C548, C548, $K$2:K548, K548)&gt;1,
         COUNTIFS($C$2:C548, C548, $H$2:H548, H548, $J$2:J548, "Attribute") - 1,
         COUNTIFS($C$2:C548, C548, $H$2:H548, H548, $J$2:J548, "Attribute")
      ),
   "00") &amp;
   IF(COUNTIFS($C$2:C548, C548, $K$2:K548, K548)&gt;1,
      "." &amp; COUNTIFS($C$2:C548, C548, $K$2:K548, K548) - 1,
      ""
   ),
"")</f>
        <v>03</v>
      </c>
      <c r="Q548" s="2" t="s">
        <v>4019</v>
      </c>
      <c r="R548" s="2" t="s">
        <v>4019</v>
      </c>
      <c r="S548" s="2" t="s">
        <v>2170</v>
      </c>
      <c r="U548" s="2" t="s">
        <v>4020</v>
      </c>
      <c r="V548" s="2" t="s">
        <v>5465</v>
      </c>
      <c r="W548" s="2" t="s">
        <v>2236</v>
      </c>
      <c r="Z548" s="2" t="s">
        <v>7406</v>
      </c>
      <c r="AA548" s="2" t="s">
        <v>7858</v>
      </c>
      <c r="AB548" s="2" t="s">
        <v>7858</v>
      </c>
      <c r="AC548" s="2" t="s">
        <v>2634</v>
      </c>
      <c r="AD548" s="2" t="s">
        <v>6853</v>
      </c>
      <c r="AE548" s="2" t="s">
        <v>7855</v>
      </c>
      <c r="AF548" s="2" t="s">
        <v>7409</v>
      </c>
      <c r="AG548" s="2" t="s">
        <v>6196</v>
      </c>
      <c r="AH548" s="2" t="s">
        <v>6196</v>
      </c>
      <c r="AI548" s="2" t="s">
        <v>6214</v>
      </c>
      <c r="AJ548" s="2" t="s">
        <v>2601</v>
      </c>
      <c r="AK548" s="2" t="s">
        <v>6613</v>
      </c>
      <c r="AL548" s="2" t="s">
        <v>2236</v>
      </c>
      <c r="AM548" s="2" t="s">
        <v>6196</v>
      </c>
    </row>
    <row r="549" spans="1:39" ht="15.95" hidden="1">
      <c r="A549" s="2">
        <v>168</v>
      </c>
      <c r="B549" s="2">
        <f t="shared" si="50"/>
        <v>6</v>
      </c>
      <c r="C549" s="2">
        <v>12641</v>
      </c>
      <c r="D549" s="2" t="s">
        <v>7874</v>
      </c>
      <c r="E549" s="2" t="s">
        <v>5470</v>
      </c>
      <c r="F549" s="2" t="s">
        <v>4758</v>
      </c>
      <c r="G549" s="2" t="str">
        <f t="shared" si="51"/>
        <v>2008</v>
      </c>
      <c r="H549" s="2" t="s">
        <v>2236</v>
      </c>
      <c r="I549" s="2" t="s">
        <v>7855</v>
      </c>
      <c r="J549" s="2" t="s">
        <v>6238</v>
      </c>
      <c r="K549" s="2" t="s">
        <v>7855</v>
      </c>
      <c r="L549" s="2" t="str">
        <f>IF(J549="Domain", TEXT(COUNTIF($J$2:J549, "Domain"), "00"), "")</f>
        <v/>
      </c>
      <c r="M549" s="2" t="str">
        <f>IF(J549="Sub-domain", "SD" &amp; TEXT(COUNTIF($J$2:J549, "Sub-domain"), "00"), "")</f>
        <v/>
      </c>
      <c r="N549" s="2" t="e">
        <f t="shared" si="47"/>
        <v>#N/A</v>
      </c>
      <c r="O549" s="2" t="str">
        <f>IF(J549="Domain",
   TEXT(
     COUNTIFS($J$2:J549, "Domain", $C$2:C549, C549),
   "00"),
"")</f>
        <v/>
      </c>
      <c r="P549" s="2" t="str">
        <f>IF(J549="Attribute",
   TEXT(
      IF(COUNTIFS($C$2:C549, C549, $K$2:K549, K549)&gt;1,
         COUNTIFS($C$2:C549, C549, $H$2:H549, H549, $J$2:J549, "Attribute") - 1,
         COUNTIFS($C$2:C549, C549, $H$2:H549, H549, $J$2:J549, "Attribute")
      ),
   "00") &amp;
   IF(COUNTIFS($C$2:C549, C549, $K$2:K549, K549)&gt;1,
      "." &amp; COUNTIFS($C$2:C549, C549, $K$2:K549, K549) - 1,
      ""
   ),
"")</f>
        <v>04</v>
      </c>
      <c r="Q549" s="2" t="s">
        <v>2416</v>
      </c>
      <c r="R549" s="2" t="s">
        <v>2416</v>
      </c>
      <c r="S549" s="2" t="s">
        <v>2170</v>
      </c>
      <c r="U549" s="2" t="s">
        <v>2236</v>
      </c>
      <c r="V549" s="2" t="s">
        <v>4773</v>
      </c>
      <c r="W549" s="2" t="s">
        <v>5474</v>
      </c>
      <c r="Z549" s="2" t="s">
        <v>7406</v>
      </c>
      <c r="AA549" s="2" t="s">
        <v>7858</v>
      </c>
      <c r="AB549" s="2" t="s">
        <v>7858</v>
      </c>
      <c r="AC549" s="2" t="s">
        <v>2634</v>
      </c>
      <c r="AD549" s="2" t="s">
        <v>6853</v>
      </c>
      <c r="AE549" s="2" t="s">
        <v>7855</v>
      </c>
      <c r="AF549" s="2" t="s">
        <v>7409</v>
      </c>
      <c r="AG549" s="2" t="s">
        <v>6196</v>
      </c>
      <c r="AH549" s="2" t="s">
        <v>6196</v>
      </c>
      <c r="AI549" s="2" t="s">
        <v>6214</v>
      </c>
      <c r="AJ549" s="2" t="s">
        <v>2601</v>
      </c>
      <c r="AK549" s="2" t="s">
        <v>6613</v>
      </c>
      <c r="AL549" s="2" t="s">
        <v>2236</v>
      </c>
      <c r="AM549" s="2" t="s">
        <v>6196</v>
      </c>
    </row>
    <row r="550" spans="1:39" ht="15.95" hidden="1">
      <c r="A550" s="2">
        <v>157</v>
      </c>
      <c r="B550" s="2">
        <f t="shared" si="50"/>
        <v>5</v>
      </c>
      <c r="C550" s="2">
        <v>5256</v>
      </c>
      <c r="D550" s="2" t="s">
        <v>7875</v>
      </c>
      <c r="E550" s="2" t="s">
        <v>5779</v>
      </c>
      <c r="F550" s="2" t="s">
        <v>4269</v>
      </c>
      <c r="G550" s="2" t="str">
        <f t="shared" si="51"/>
        <v>2009</v>
      </c>
      <c r="H550" s="2" t="s">
        <v>4277</v>
      </c>
      <c r="I550" s="2" t="s">
        <v>7855</v>
      </c>
      <c r="J550" s="2" t="s">
        <v>6238</v>
      </c>
      <c r="K550" s="2" t="s">
        <v>7855</v>
      </c>
      <c r="L550" s="2" t="str">
        <f>IF(J550="Domain", TEXT(COUNTIF($J$2:J550, "Domain"), "00"), "")</f>
        <v/>
      </c>
      <c r="M550" s="2" t="str">
        <f>IF(J550="Sub-domain", "SD" &amp; TEXT(COUNTIF($J$2:J550, "Sub-domain"), "00"), "")</f>
        <v/>
      </c>
      <c r="N550" s="2" t="e">
        <f t="shared" si="47"/>
        <v>#N/A</v>
      </c>
      <c r="O550" s="2" t="str">
        <f>IF(J550="Domain",
   TEXT(
     COUNTIFS($J$2:J550, "Domain", $C$2:C550, C550),
   "00"),
"")</f>
        <v/>
      </c>
      <c r="P550" s="2" t="str">
        <f>IF(J550="Attribute",
   TEXT(
      IF(COUNTIFS($C$2:C550, C550, $K$2:K550, K550)&gt;1,
         COUNTIFS($C$2:C550, C550, $H$2:H550, H550, $J$2:J550, "Attribute") - 1,
         COUNTIFS($C$2:C550, C550, $H$2:H550, H550, $J$2:J550, "Attribute")
      ),
   "00") &amp;
   IF(COUNTIFS($C$2:C550, C550, $K$2:K550, K550)&gt;1,
      "." &amp; COUNTIFS($C$2:C550, C550, $K$2:K550, K550) - 1,
      ""
   ),
"")</f>
        <v>02</v>
      </c>
      <c r="Q550" s="2" t="s">
        <v>5783</v>
      </c>
      <c r="R550" s="2" t="s">
        <v>5783</v>
      </c>
      <c r="S550" s="2" t="s">
        <v>2170</v>
      </c>
      <c r="U550" s="2" t="s">
        <v>2236</v>
      </c>
      <c r="V550" s="2" t="s">
        <v>2236</v>
      </c>
      <c r="W550" s="2" t="s">
        <v>4286</v>
      </c>
      <c r="Z550" s="2" t="s">
        <v>7406</v>
      </c>
      <c r="AA550" s="2" t="s">
        <v>7858</v>
      </c>
      <c r="AB550" s="2" t="s">
        <v>7858</v>
      </c>
      <c r="AC550" s="2" t="s">
        <v>2634</v>
      </c>
      <c r="AD550" s="2" t="s">
        <v>6853</v>
      </c>
      <c r="AE550" s="2" t="s">
        <v>7855</v>
      </c>
      <c r="AF550" s="2" t="s">
        <v>7409</v>
      </c>
      <c r="AG550" s="2" t="s">
        <v>6196</v>
      </c>
      <c r="AH550" s="2" t="s">
        <v>6196</v>
      </c>
      <c r="AI550" s="2" t="s">
        <v>6214</v>
      </c>
      <c r="AJ550" s="2" t="s">
        <v>2601</v>
      </c>
      <c r="AK550" s="2" t="s">
        <v>6613</v>
      </c>
      <c r="AL550" s="2" t="s">
        <v>2236</v>
      </c>
      <c r="AM550" s="2" t="s">
        <v>6196</v>
      </c>
    </row>
    <row r="551" spans="1:39" ht="15.95" hidden="1">
      <c r="A551" s="2">
        <v>169</v>
      </c>
      <c r="B551" s="2">
        <f t="shared" si="50"/>
        <v>6</v>
      </c>
      <c r="C551" s="2">
        <v>12387</v>
      </c>
      <c r="D551" s="2" t="s">
        <v>7876</v>
      </c>
      <c r="E551" s="2" t="s">
        <v>5645</v>
      </c>
      <c r="F551" s="2" t="s">
        <v>4666</v>
      </c>
      <c r="G551" s="2" t="str">
        <f t="shared" si="51"/>
        <v>2010</v>
      </c>
      <c r="H551" s="2" t="s">
        <v>2236</v>
      </c>
      <c r="I551" s="2" t="s">
        <v>7855</v>
      </c>
      <c r="J551" s="2" t="s">
        <v>6238</v>
      </c>
      <c r="K551" s="2" t="s">
        <v>7855</v>
      </c>
      <c r="L551" s="2" t="str">
        <f>IF(J551="Domain", TEXT(COUNTIF($J$2:J551, "Domain"), "00"), "")</f>
        <v/>
      </c>
      <c r="M551" s="2" t="str">
        <f>IF(J551="Sub-domain", "SD" &amp; TEXT(COUNTIF($J$2:J551, "Sub-domain"), "00"), "")</f>
        <v/>
      </c>
      <c r="N551" s="2" t="e">
        <f t="shared" si="47"/>
        <v>#N/A</v>
      </c>
      <c r="O551" s="2" t="str">
        <f>IF(J551="Domain",
   TEXT(
     COUNTIFS($J$2:J551, "Domain", $C$2:C551, C551),
   "00"),
"")</f>
        <v/>
      </c>
      <c r="P551" s="2" t="str">
        <f>IF(J551="Attribute",
   TEXT(
      IF(COUNTIFS($C$2:C551, C551, $K$2:K551, K551)&gt;1,
         COUNTIFS($C$2:C551, C551, $H$2:H551, H551, $J$2:J551, "Attribute") - 1,
         COUNTIFS($C$2:C551, C551, $H$2:H551, H551, $J$2:J551, "Attribute")
      ),
   "00") &amp;
   IF(COUNTIFS($C$2:C551, C551, $K$2:K551, K551)&gt;1,
      "." &amp; COUNTIFS($C$2:C551, C551, $K$2:K551, K551) - 1,
      ""
   ),
"")</f>
        <v>04</v>
      </c>
      <c r="Q551" s="2" t="s">
        <v>4715</v>
      </c>
      <c r="R551" s="2" t="s">
        <v>4715</v>
      </c>
      <c r="S551" s="2" t="s">
        <v>2170</v>
      </c>
      <c r="U551" s="2" t="s">
        <v>5664</v>
      </c>
      <c r="V551" s="2" t="s">
        <v>5665</v>
      </c>
      <c r="W551" s="2" t="s">
        <v>2236</v>
      </c>
      <c r="Z551" s="2" t="s">
        <v>7406</v>
      </c>
      <c r="AA551" s="2" t="s">
        <v>7858</v>
      </c>
      <c r="AB551" s="2" t="s">
        <v>7858</v>
      </c>
      <c r="AC551" s="2" t="s">
        <v>2634</v>
      </c>
      <c r="AD551" s="2" t="s">
        <v>6853</v>
      </c>
      <c r="AE551" s="2" t="s">
        <v>7855</v>
      </c>
      <c r="AF551" s="2" t="s">
        <v>7409</v>
      </c>
      <c r="AG551" s="2" t="s">
        <v>6196</v>
      </c>
      <c r="AH551" s="2" t="s">
        <v>6196</v>
      </c>
      <c r="AI551" s="2" t="s">
        <v>6214</v>
      </c>
      <c r="AJ551" s="2" t="s">
        <v>2601</v>
      </c>
      <c r="AK551" s="2" t="s">
        <v>6613</v>
      </c>
      <c r="AL551" s="2" t="s">
        <v>2236</v>
      </c>
      <c r="AM551" s="2" t="s">
        <v>6196</v>
      </c>
    </row>
    <row r="552" spans="1:39" ht="15.95" hidden="1">
      <c r="A552" s="2">
        <v>159</v>
      </c>
      <c r="B552" s="2">
        <f t="shared" si="50"/>
        <v>5</v>
      </c>
      <c r="C552" s="2">
        <v>1659</v>
      </c>
      <c r="D552" s="2" t="s">
        <v>7877</v>
      </c>
      <c r="E552" s="2" t="s">
        <v>5705</v>
      </c>
      <c r="F552" s="2" t="s">
        <v>3775</v>
      </c>
      <c r="G552" s="2" t="str">
        <f t="shared" si="51"/>
        <v>2011</v>
      </c>
      <c r="H552" s="2" t="s">
        <v>2236</v>
      </c>
      <c r="I552" s="2" t="s">
        <v>7855</v>
      </c>
      <c r="J552" s="2" t="s">
        <v>6238</v>
      </c>
      <c r="K552" s="2" t="s">
        <v>7855</v>
      </c>
      <c r="L552" s="2" t="str">
        <f>IF(J552="Domain", TEXT(COUNTIF($J$2:J552, "Domain"), "00"), "")</f>
        <v/>
      </c>
      <c r="M552" s="2" t="str">
        <f>IF(J552="Sub-domain", "SD" &amp; TEXT(COUNTIF($J$2:J552, "Sub-domain"), "00"), "")</f>
        <v/>
      </c>
      <c r="N552" s="2" t="e">
        <f t="shared" si="47"/>
        <v>#N/A</v>
      </c>
      <c r="O552" s="2" t="str">
        <f>IF(J552="Domain",
   TEXT(
     COUNTIFS($J$2:J552, "Domain", $C$2:C552, C552),
   "00"),
"")</f>
        <v/>
      </c>
      <c r="P552" s="2" t="str">
        <f>IF(J552="Attribute",
   TEXT(
      IF(COUNTIFS($C$2:C552, C552, $K$2:K552, K552)&gt;1,
         COUNTIFS($C$2:C552, C552, $H$2:H552, H552, $J$2:J552, "Attribute") - 1,
         COUNTIFS($C$2:C552, C552, $H$2:H552, H552, $J$2:J552, "Attribute")
      ),
   "00") &amp;
   IF(COUNTIFS($C$2:C552, C552, $K$2:K552, K552)&gt;1,
      "." &amp; COUNTIFS($C$2:C552, C552, $K$2:K552, K552) - 1,
      ""
   ),
"")</f>
        <v>04</v>
      </c>
      <c r="Q552" s="2" t="s">
        <v>3789</v>
      </c>
      <c r="R552" s="2" t="s">
        <v>3789</v>
      </c>
      <c r="S552" s="2" t="s">
        <v>2170</v>
      </c>
      <c r="U552" s="2" t="s">
        <v>3790</v>
      </c>
      <c r="V552" s="2" t="s">
        <v>2236</v>
      </c>
      <c r="W552" s="2" t="s">
        <v>2236</v>
      </c>
      <c r="Z552" s="2" t="s">
        <v>7406</v>
      </c>
      <c r="AA552" s="2" t="s">
        <v>7858</v>
      </c>
      <c r="AB552" s="2" t="s">
        <v>7858</v>
      </c>
      <c r="AC552" s="2" t="s">
        <v>2634</v>
      </c>
      <c r="AD552" s="2" t="s">
        <v>6853</v>
      </c>
      <c r="AE552" s="2" t="s">
        <v>7855</v>
      </c>
      <c r="AF552" s="2" t="s">
        <v>7409</v>
      </c>
      <c r="AG552" s="2" t="s">
        <v>6196</v>
      </c>
      <c r="AH552" s="2" t="s">
        <v>6196</v>
      </c>
      <c r="AI552" s="2" t="s">
        <v>6214</v>
      </c>
      <c r="AJ552" s="2" t="s">
        <v>2601</v>
      </c>
      <c r="AK552" s="2" t="s">
        <v>6613</v>
      </c>
      <c r="AL552" s="2" t="s">
        <v>2236</v>
      </c>
      <c r="AM552" s="2" t="s">
        <v>6196</v>
      </c>
    </row>
    <row r="553" spans="1:39" ht="15.95" hidden="1" customHeight="1">
      <c r="A553" s="2">
        <v>160</v>
      </c>
      <c r="B553" s="2">
        <f t="shared" si="50"/>
        <v>5</v>
      </c>
      <c r="C553" s="2">
        <v>1543</v>
      </c>
      <c r="D553" s="2" t="s">
        <v>7878</v>
      </c>
      <c r="E553" s="2" t="s">
        <v>5582</v>
      </c>
      <c r="F553" s="2" t="s">
        <v>2786</v>
      </c>
      <c r="G553" s="2" t="str">
        <f t="shared" si="51"/>
        <v>2012</v>
      </c>
      <c r="H553" s="2" t="s">
        <v>2236</v>
      </c>
      <c r="I553" s="2" t="s">
        <v>7855</v>
      </c>
      <c r="J553" s="2" t="s">
        <v>6238</v>
      </c>
      <c r="K553" s="2" t="s">
        <v>7855</v>
      </c>
      <c r="L553" s="2" t="str">
        <f>IF(J553="Domain", TEXT(COUNTIF($J$2:J553, "Domain"), "00"), "")</f>
        <v/>
      </c>
      <c r="M553" s="2" t="str">
        <f>IF(J553="Sub-domain", "SD" &amp; TEXT(COUNTIF($J$2:J553, "Sub-domain"), "00"), "")</f>
        <v/>
      </c>
      <c r="N553" s="2" t="e">
        <f t="shared" si="47"/>
        <v>#N/A</v>
      </c>
      <c r="O553" s="2" t="str">
        <f>IF(J553="Domain",
   TEXT(
     COUNTIFS($J$2:J553, "Domain", $C$2:C553, C553),
   "00"),
"")</f>
        <v/>
      </c>
      <c r="P553" s="2" t="str">
        <f>IF(J553="Attribute",
   TEXT(
      IF(COUNTIFS($C$2:C553, C553, $K$2:K553, K553)&gt;1,
         COUNTIFS($C$2:C553, C553, $H$2:H553, H553, $J$2:J553, "Attribute") - 1,
         COUNTIFS($C$2:C553, C553, $H$2:H553, H553, $J$2:J553, "Attribute")
      ),
   "00") &amp;
   IF(COUNTIFS($C$2:C553, C553, $K$2:K553, K553)&gt;1,
      "." &amp; COUNTIFS($C$2:C553, C553, $K$2:K553, K553) - 1,
      ""
   ),
"")</f>
        <v>14</v>
      </c>
      <c r="Q553" s="2" t="s">
        <v>2807</v>
      </c>
      <c r="R553" s="2" t="s">
        <v>2807</v>
      </c>
      <c r="S553" s="2" t="s">
        <v>2170</v>
      </c>
      <c r="U553" s="2" t="s">
        <v>2236</v>
      </c>
      <c r="V553" s="2" t="s">
        <v>2808</v>
      </c>
      <c r="W553" s="2" t="s">
        <v>2236</v>
      </c>
      <c r="Z553" s="2" t="s">
        <v>7406</v>
      </c>
      <c r="AA553" s="2" t="s">
        <v>7858</v>
      </c>
      <c r="AB553" s="2" t="s">
        <v>7858</v>
      </c>
      <c r="AC553" s="2" t="s">
        <v>2634</v>
      </c>
      <c r="AD553" s="2" t="s">
        <v>6853</v>
      </c>
      <c r="AE553" s="2" t="s">
        <v>7855</v>
      </c>
      <c r="AF553" s="2" t="s">
        <v>7409</v>
      </c>
      <c r="AG553" s="2" t="s">
        <v>6196</v>
      </c>
      <c r="AH553" s="2" t="s">
        <v>6196</v>
      </c>
      <c r="AI553" s="2" t="s">
        <v>6214</v>
      </c>
      <c r="AJ553" s="2" t="s">
        <v>2601</v>
      </c>
      <c r="AK553" s="2" t="s">
        <v>6613</v>
      </c>
      <c r="AL553" s="2" t="s">
        <v>2236</v>
      </c>
      <c r="AM553" s="2" t="s">
        <v>6196</v>
      </c>
    </row>
    <row r="554" spans="1:39" ht="15.95" hidden="1">
      <c r="A554" s="2">
        <v>156</v>
      </c>
      <c r="B554" s="2">
        <f t="shared" si="50"/>
        <v>5</v>
      </c>
      <c r="C554" s="2">
        <v>8518</v>
      </c>
      <c r="D554" s="2" t="s">
        <v>7879</v>
      </c>
      <c r="E554" s="2" t="s">
        <v>5686</v>
      </c>
      <c r="F554" s="2" t="s">
        <v>4571</v>
      </c>
      <c r="G554" s="2" t="str">
        <f t="shared" si="51"/>
        <v>2013</v>
      </c>
      <c r="H554" s="2" t="s">
        <v>2236</v>
      </c>
      <c r="I554" s="2" t="s">
        <v>7855</v>
      </c>
      <c r="J554" s="2" t="s">
        <v>6238</v>
      </c>
      <c r="K554" s="2" t="s">
        <v>7855</v>
      </c>
      <c r="L554" s="2" t="str">
        <f>IF(J554="Domain", TEXT(COUNTIF($J$2:J554, "Domain"), "00"), "")</f>
        <v/>
      </c>
      <c r="M554" s="2" t="str">
        <f>IF(J554="Sub-domain", "SD" &amp; TEXT(COUNTIF($J$2:J554, "Sub-domain"), "00"), "")</f>
        <v/>
      </c>
      <c r="N554" s="2" t="e">
        <f t="shared" si="47"/>
        <v>#N/A</v>
      </c>
      <c r="O554" s="2" t="str">
        <f>IF(J554="Domain",
   TEXT(
     COUNTIFS($J$2:J554, "Domain", $C$2:C554, C554),
   "00"),
"")</f>
        <v/>
      </c>
      <c r="P554" s="2" t="str">
        <f>IF(J554="Attribute",
   TEXT(
      IF(COUNTIFS($C$2:C554, C554, $K$2:K554, K554)&gt;1,
         COUNTIFS($C$2:C554, C554, $H$2:H554, H554, $J$2:J554, "Attribute") - 1,
         COUNTIFS($C$2:C554, C554, $H$2:H554, H554, $J$2:J554, "Attribute")
      ),
   "00") &amp;
   IF(COUNTIFS($C$2:C554, C554, $K$2:K554, K554)&gt;1,
      "." &amp; COUNTIFS($C$2:C554, C554, $K$2:K554, K554) - 1,
      ""
   ),
"")</f>
        <v>05</v>
      </c>
      <c r="Q554" s="2" t="s">
        <v>4585</v>
      </c>
      <c r="R554" s="2" t="s">
        <v>4585</v>
      </c>
      <c r="S554" s="2" t="s">
        <v>2170</v>
      </c>
      <c r="U554" s="2" t="s">
        <v>2236</v>
      </c>
      <c r="V554" s="2" t="s">
        <v>2236</v>
      </c>
      <c r="W554" s="2" t="s">
        <v>4590</v>
      </c>
      <c r="Z554" s="2" t="s">
        <v>7406</v>
      </c>
      <c r="AA554" s="2" t="s">
        <v>7858</v>
      </c>
      <c r="AB554" s="2" t="s">
        <v>7858</v>
      </c>
      <c r="AC554" s="2" t="s">
        <v>2634</v>
      </c>
      <c r="AD554" s="2" t="s">
        <v>6853</v>
      </c>
      <c r="AE554" s="2" t="s">
        <v>7855</v>
      </c>
      <c r="AF554" s="2" t="s">
        <v>7409</v>
      </c>
      <c r="AG554" s="2" t="s">
        <v>6196</v>
      </c>
      <c r="AH554" s="2" t="s">
        <v>6196</v>
      </c>
      <c r="AI554" s="2" t="s">
        <v>6214</v>
      </c>
      <c r="AJ554" s="2" t="s">
        <v>2601</v>
      </c>
      <c r="AK554" s="2" t="s">
        <v>6613</v>
      </c>
      <c r="AL554" s="2" t="s">
        <v>2236</v>
      </c>
      <c r="AM554" s="2" t="s">
        <v>6196</v>
      </c>
    </row>
    <row r="555" spans="1:39" ht="15.95" hidden="1">
      <c r="A555" s="2">
        <v>152</v>
      </c>
      <c r="B555" s="2">
        <f t="shared" si="50"/>
        <v>4</v>
      </c>
      <c r="C555" s="2">
        <v>1444</v>
      </c>
      <c r="D555" s="2" t="s">
        <v>7880</v>
      </c>
      <c r="E555" s="2" t="s">
        <v>5346</v>
      </c>
      <c r="F555" s="2" t="s">
        <v>3694</v>
      </c>
      <c r="G555" s="2" t="str">
        <f t="shared" si="51"/>
        <v>2015</v>
      </c>
      <c r="H555" s="2" t="s">
        <v>2236</v>
      </c>
      <c r="I555" s="2" t="s">
        <v>7855</v>
      </c>
      <c r="J555" s="2" t="s">
        <v>6238</v>
      </c>
      <c r="K555" s="2" t="s">
        <v>7855</v>
      </c>
      <c r="L555" s="2" t="str">
        <f>IF(J555="Domain", TEXT(COUNTIF($J$2:J555, "Domain"), "00"), "")</f>
        <v/>
      </c>
      <c r="M555" s="2" t="str">
        <f>IF(J555="Sub-domain", "SD" &amp; TEXT(COUNTIF($J$2:J555, "Sub-domain"), "00"), "")</f>
        <v/>
      </c>
      <c r="N555" s="2" t="e">
        <f t="shared" si="47"/>
        <v>#N/A</v>
      </c>
      <c r="O555" s="2" t="str">
        <f>IF(J555="Domain",
   TEXT(
     COUNTIFS($J$2:J555, "Domain", $C$2:C555, C555),
   "00"),
"")</f>
        <v/>
      </c>
      <c r="P555" s="2" t="str">
        <f>IF(J555="Attribute",
   TEXT(
      IF(COUNTIFS($C$2:C555, C555, $K$2:K555, K555)&gt;1,
         COUNTIFS($C$2:C555, C555, $H$2:H555, H555, $J$2:J555, "Attribute") - 1,
         COUNTIFS($C$2:C555, C555, $H$2:H555, H555, $J$2:J555, "Attribute")
      ),
   "00") &amp;
   IF(COUNTIFS($C$2:C555, C555, $K$2:K555, K555)&gt;1,
      "." &amp; COUNTIFS($C$2:C555, C555, $K$2:K555, K555) - 1,
      ""
   ),
"")</f>
        <v>24</v>
      </c>
      <c r="Q555" s="2" t="s">
        <v>5347</v>
      </c>
      <c r="R555" s="2" t="s">
        <v>5347</v>
      </c>
      <c r="S555" s="2" t="s">
        <v>2170</v>
      </c>
      <c r="U555" s="2" t="s">
        <v>2236</v>
      </c>
      <c r="V555" s="2" t="s">
        <v>2236</v>
      </c>
      <c r="W555" s="2" t="s">
        <v>2236</v>
      </c>
      <c r="Z555" s="2" t="s">
        <v>7406</v>
      </c>
      <c r="AA555" s="2" t="s">
        <v>7858</v>
      </c>
      <c r="AB555" s="2" t="s">
        <v>7858</v>
      </c>
      <c r="AC555" s="2" t="s">
        <v>6196</v>
      </c>
      <c r="AD555" s="2" t="s">
        <v>6196</v>
      </c>
      <c r="AE555" s="2" t="s">
        <v>2236</v>
      </c>
      <c r="AF555" s="2" t="s">
        <v>7409</v>
      </c>
      <c r="AG555" s="2" t="s">
        <v>6196</v>
      </c>
      <c r="AH555" s="2" t="s">
        <v>6791</v>
      </c>
      <c r="AI555" s="2" t="s">
        <v>6214</v>
      </c>
      <c r="AJ555" s="2" t="s">
        <v>2601</v>
      </c>
      <c r="AK555" s="2" t="s">
        <v>6613</v>
      </c>
      <c r="AL555" s="2" t="s">
        <v>2236</v>
      </c>
      <c r="AM555" s="2" t="s">
        <v>6196</v>
      </c>
    </row>
    <row r="556" spans="1:39" ht="15.95" hidden="1" customHeight="1">
      <c r="A556" s="2">
        <v>153</v>
      </c>
      <c r="B556" s="2">
        <f t="shared" si="50"/>
        <v>4</v>
      </c>
      <c r="C556" s="2">
        <v>1113</v>
      </c>
      <c r="D556" s="2" t="s">
        <v>7881</v>
      </c>
      <c r="E556" s="2" t="s">
        <v>5478</v>
      </c>
      <c r="F556" s="2" t="s">
        <v>2554</v>
      </c>
      <c r="G556" s="2" t="str">
        <f t="shared" si="51"/>
        <v>2015</v>
      </c>
      <c r="H556" s="2" t="s">
        <v>2634</v>
      </c>
      <c r="I556" s="2" t="s">
        <v>7855</v>
      </c>
      <c r="J556" s="2" t="s">
        <v>6238</v>
      </c>
      <c r="K556" s="2" t="s">
        <v>7855</v>
      </c>
      <c r="L556" s="2" t="str">
        <f>IF(J556="Domain", TEXT(COUNTIF($J$2:J556, "Domain"), "00"), "")</f>
        <v/>
      </c>
      <c r="M556" s="2" t="str">
        <f>IF(J556="Sub-domain", "SD" &amp; TEXT(COUNTIF($J$2:J556, "Sub-domain"), "00"), "")</f>
        <v/>
      </c>
      <c r="N556" s="2" t="e">
        <f t="shared" si="47"/>
        <v>#N/A</v>
      </c>
      <c r="O556" s="2" t="str">
        <f>IF(J556="Domain",
   TEXT(
     COUNTIFS($J$2:J556, "Domain", $C$2:C556, C556),
   "00"),
"")</f>
        <v/>
      </c>
      <c r="P556" s="2" t="str">
        <f>IF(J556="Attribute",
   TEXT(
      IF(COUNTIFS($C$2:C556, C556, $K$2:K556, K556)&gt;1,
         COUNTIFS($C$2:C556, C556, $H$2:H556, H556, $J$2:J556, "Attribute") - 1,
         COUNTIFS($C$2:C556, C556, $H$2:H556, H556, $J$2:J556, "Attribute")
      ),
   "00") &amp;
   IF(COUNTIFS($C$2:C556, C556, $K$2:K556, K556)&gt;1,
      "." &amp; COUNTIFS($C$2:C556, C556, $K$2:K556, K556) - 1,
      ""
   ),
"")</f>
        <v>02</v>
      </c>
      <c r="Q556" s="2" t="s">
        <v>2643</v>
      </c>
      <c r="R556" s="2" t="s">
        <v>2643</v>
      </c>
      <c r="S556" s="2" t="s">
        <v>2170</v>
      </c>
      <c r="U556" s="2" t="s">
        <v>2236</v>
      </c>
      <c r="V556" s="2" t="s">
        <v>2236</v>
      </c>
      <c r="W556" s="2" t="s">
        <v>2236</v>
      </c>
      <c r="Z556" s="2" t="s">
        <v>7406</v>
      </c>
      <c r="AA556" s="2" t="s">
        <v>7858</v>
      </c>
      <c r="AB556" s="2" t="s">
        <v>7858</v>
      </c>
      <c r="AC556" s="2" t="s">
        <v>2634</v>
      </c>
      <c r="AD556" s="2" t="s">
        <v>6853</v>
      </c>
      <c r="AE556" s="2" t="s">
        <v>7855</v>
      </c>
      <c r="AF556" s="2" t="s">
        <v>7409</v>
      </c>
      <c r="AG556" s="2" t="s">
        <v>6196</v>
      </c>
      <c r="AH556" s="2" t="s">
        <v>6196</v>
      </c>
      <c r="AI556" s="2" t="s">
        <v>6214</v>
      </c>
      <c r="AJ556" s="2" t="s">
        <v>2601</v>
      </c>
      <c r="AK556" s="2" t="s">
        <v>6613</v>
      </c>
      <c r="AL556" s="2" t="s">
        <v>2236</v>
      </c>
      <c r="AM556" s="2" t="s">
        <v>6196</v>
      </c>
    </row>
    <row r="557" spans="1:39" ht="15.95" hidden="1">
      <c r="A557" s="2">
        <v>161</v>
      </c>
      <c r="B557" s="2">
        <f t="shared" si="50"/>
        <v>5</v>
      </c>
      <c r="C557" s="2">
        <v>890</v>
      </c>
      <c r="D557" s="2" t="s">
        <v>7882</v>
      </c>
      <c r="E557" s="2" t="s">
        <v>5695</v>
      </c>
      <c r="F557" s="2" t="s">
        <v>3504</v>
      </c>
      <c r="G557" s="2" t="str">
        <f t="shared" si="51"/>
        <v>2017</v>
      </c>
      <c r="H557" s="2" t="s">
        <v>2236</v>
      </c>
      <c r="I557" s="2" t="s">
        <v>7855</v>
      </c>
      <c r="J557" s="2" t="s">
        <v>6238</v>
      </c>
      <c r="K557" s="2" t="s">
        <v>7855</v>
      </c>
      <c r="L557" s="2" t="str">
        <f>IF(J557="Domain", TEXT(COUNTIF($J$2:J557, "Domain"), "00"), "")</f>
        <v/>
      </c>
      <c r="M557" s="2" t="str">
        <f>IF(J557="Sub-domain", "SD" &amp; TEXT(COUNTIF($J$2:J557, "Sub-domain"), "00"), "")</f>
        <v/>
      </c>
      <c r="N557" s="2" t="e">
        <f t="shared" si="47"/>
        <v>#N/A</v>
      </c>
      <c r="O557" s="2" t="str">
        <f>IF(J557="Domain",
   TEXT(
     COUNTIFS($J$2:J557, "Domain", $C$2:C557, C557),
   "00"),
"")</f>
        <v/>
      </c>
      <c r="P557" s="2" t="str">
        <f>IF(J557="Attribute",
   TEXT(
      IF(COUNTIFS($C$2:C557, C557, $K$2:K557, K557)&gt;1,
         COUNTIFS($C$2:C557, C557, $H$2:H557, H557, $J$2:J557, "Attribute") - 1,
         COUNTIFS($C$2:C557, C557, $H$2:H557, H557, $J$2:J557, "Attribute")
      ),
   "00") &amp;
   IF(COUNTIFS($C$2:C557, C557, $K$2:K557, K557)&gt;1,
      "." &amp; COUNTIFS($C$2:C557, C557, $K$2:K557, K557) - 1,
      ""
   ),
"")</f>
        <v>05</v>
      </c>
      <c r="Q557" s="2" t="s">
        <v>3539</v>
      </c>
      <c r="R557" s="2" t="s">
        <v>3539</v>
      </c>
      <c r="S557" s="2" t="s">
        <v>2170</v>
      </c>
      <c r="U557" s="2" t="s">
        <v>2236</v>
      </c>
      <c r="V557" s="2" t="s">
        <v>3540</v>
      </c>
      <c r="W557" s="2" t="s">
        <v>2236</v>
      </c>
      <c r="Z557" s="2" t="s">
        <v>7406</v>
      </c>
      <c r="AA557" s="2" t="s">
        <v>7858</v>
      </c>
      <c r="AB557" s="2" t="s">
        <v>7858</v>
      </c>
      <c r="AC557" s="2" t="s">
        <v>2634</v>
      </c>
      <c r="AD557" s="2" t="s">
        <v>6853</v>
      </c>
      <c r="AE557" s="2" t="s">
        <v>7855</v>
      </c>
      <c r="AF557" s="2" t="s">
        <v>7409</v>
      </c>
      <c r="AG557" s="2" t="s">
        <v>6196</v>
      </c>
      <c r="AH557" s="2" t="s">
        <v>6196</v>
      </c>
      <c r="AI557" s="2" t="s">
        <v>6214</v>
      </c>
      <c r="AJ557" s="2" t="s">
        <v>2601</v>
      </c>
      <c r="AK557" s="2" t="s">
        <v>6613</v>
      </c>
      <c r="AL557" s="2" t="s">
        <v>2236</v>
      </c>
      <c r="AM557" s="2" t="s">
        <v>6196</v>
      </c>
    </row>
    <row r="558" spans="1:39" ht="15.95" hidden="1" customHeight="1">
      <c r="A558" s="2">
        <v>172</v>
      </c>
      <c r="B558" s="2">
        <f t="shared" si="50"/>
        <v>6</v>
      </c>
      <c r="C558" s="2">
        <v>718</v>
      </c>
      <c r="D558" s="2" t="s">
        <v>7883</v>
      </c>
      <c r="E558" s="2" t="s">
        <v>5313</v>
      </c>
      <c r="F558" s="2" t="s">
        <v>3429</v>
      </c>
      <c r="G558" s="2" t="str">
        <f t="shared" si="51"/>
        <v>2018</v>
      </c>
      <c r="H558" s="2" t="s">
        <v>2236</v>
      </c>
      <c r="I558" s="2" t="s">
        <v>7855</v>
      </c>
      <c r="J558" s="2" t="s">
        <v>6238</v>
      </c>
      <c r="K558" s="2" t="s">
        <v>7855</v>
      </c>
      <c r="L558" s="2" t="str">
        <f>IF(J558="Domain", TEXT(COUNTIF($J$2:J558, "Domain"), "00"), "")</f>
        <v/>
      </c>
      <c r="M558" s="2" t="str">
        <f>IF(J558="Sub-domain", "SD" &amp; TEXT(COUNTIF($J$2:J558, "Sub-domain"), "00"), "")</f>
        <v/>
      </c>
      <c r="N558" s="2" t="e">
        <f t="shared" si="47"/>
        <v>#N/A</v>
      </c>
      <c r="O558" s="2" t="str">
        <f>IF(J558="Domain",
   TEXT(
     COUNTIFS($J$2:J558, "Domain", $C$2:C558, C558),
   "00"),
"")</f>
        <v/>
      </c>
      <c r="P558" s="2" t="str">
        <f>IF(J558="Attribute",
   TEXT(
      IF(COUNTIFS($C$2:C558, C558, $K$2:K558, K558)&gt;1,
         COUNTIFS($C$2:C558, C558, $H$2:H558, H558, $J$2:J558, "Attribute") - 1,
         COUNTIFS($C$2:C558, C558, $H$2:H558, H558, $J$2:J558, "Attribute")
      ),
   "00") &amp;
   IF(COUNTIFS($C$2:C558, C558, $K$2:K558, K558)&gt;1,
      "." &amp; COUNTIFS($C$2:C558, C558, $K$2:K558, K558) - 1,
      ""
   ),
"")</f>
        <v>06</v>
      </c>
      <c r="Q558" s="2" t="s">
        <v>3461</v>
      </c>
      <c r="R558" s="2" t="s">
        <v>3461</v>
      </c>
      <c r="S558" s="2" t="s">
        <v>2170</v>
      </c>
      <c r="U558" s="2" t="s">
        <v>5327</v>
      </c>
      <c r="V558" s="2" t="s">
        <v>7884</v>
      </c>
      <c r="W558" s="2" t="s">
        <v>2236</v>
      </c>
      <c r="Z558" s="2" t="s">
        <v>7406</v>
      </c>
      <c r="AA558" s="2" t="s">
        <v>7858</v>
      </c>
      <c r="AB558" s="2" t="s">
        <v>7858</v>
      </c>
      <c r="AC558" s="2" t="s">
        <v>2634</v>
      </c>
      <c r="AD558" s="2" t="s">
        <v>6853</v>
      </c>
      <c r="AE558" s="2" t="s">
        <v>7855</v>
      </c>
      <c r="AF558" s="2" t="s">
        <v>7409</v>
      </c>
      <c r="AG558" s="2" t="s">
        <v>6196</v>
      </c>
      <c r="AH558" s="2" t="s">
        <v>6196</v>
      </c>
      <c r="AI558" s="2" t="s">
        <v>6214</v>
      </c>
      <c r="AJ558" s="2" t="s">
        <v>2601</v>
      </c>
      <c r="AK558" s="2" t="s">
        <v>6613</v>
      </c>
      <c r="AL558" s="2" t="s">
        <v>2236</v>
      </c>
      <c r="AM558" s="2" t="s">
        <v>6196</v>
      </c>
    </row>
    <row r="559" spans="1:39" ht="15.95" hidden="1">
      <c r="A559" s="2">
        <v>162</v>
      </c>
      <c r="B559" s="2">
        <f t="shared" si="50"/>
        <v>5</v>
      </c>
      <c r="C559" s="2">
        <v>715</v>
      </c>
      <c r="D559" s="2" t="s">
        <v>7885</v>
      </c>
      <c r="E559" s="2" t="s">
        <v>5805</v>
      </c>
      <c r="F559" s="2" t="s">
        <v>2446</v>
      </c>
      <c r="G559" s="2" t="str">
        <f t="shared" si="51"/>
        <v>2018</v>
      </c>
      <c r="H559" s="2" t="s">
        <v>3194</v>
      </c>
      <c r="I559" s="2" t="s">
        <v>7855</v>
      </c>
      <c r="J559" s="2" t="s">
        <v>6238</v>
      </c>
      <c r="K559" s="2" t="s">
        <v>7855</v>
      </c>
      <c r="L559" s="2" t="str">
        <f>IF(J559="Domain", TEXT(COUNTIF($J$2:J559, "Domain"), "00"), "")</f>
        <v/>
      </c>
      <c r="M559" s="2" t="str">
        <f>IF(J559="Sub-domain", "SD" &amp; TEXT(COUNTIF($J$2:J559, "Sub-domain"), "00"), "")</f>
        <v/>
      </c>
      <c r="N559" s="2" t="e">
        <f t="shared" si="47"/>
        <v>#N/A</v>
      </c>
      <c r="O559" s="2" t="str">
        <f>IF(J559="Domain",
   TEXT(
     COUNTIFS($J$2:J559, "Domain", $C$2:C559, C559),
   "00"),
"")</f>
        <v/>
      </c>
      <c r="P559" s="2" t="str">
        <f>IF(J559="Attribute",
   TEXT(
      IF(COUNTIFS($C$2:C559, C559, $K$2:K559, K559)&gt;1,
         COUNTIFS($C$2:C559, C559, $H$2:H559, H559, $J$2:J559, "Attribute") - 1,
         COUNTIFS($C$2:C559, C559, $H$2:H559, H559, $J$2:J559, "Attribute")
      ),
   "00") &amp;
   IF(COUNTIFS($C$2:C559, C559, $K$2:K559, K559)&gt;1,
      "." &amp; COUNTIFS($C$2:C559, C559, $K$2:K559, K559) - 1,
      ""
   ),
"")</f>
        <v>04</v>
      </c>
      <c r="Q559" s="2" t="s">
        <v>2485</v>
      </c>
      <c r="R559" s="2" t="s">
        <v>2485</v>
      </c>
      <c r="S559" s="2" t="s">
        <v>2170</v>
      </c>
      <c r="U559" s="2" t="s">
        <v>2236</v>
      </c>
      <c r="V559" s="2" t="s">
        <v>2486</v>
      </c>
      <c r="W559" s="2" t="s">
        <v>2236</v>
      </c>
      <c r="Z559" s="2" t="s">
        <v>7406</v>
      </c>
      <c r="AA559" s="2" t="s">
        <v>7858</v>
      </c>
      <c r="AB559" s="2" t="s">
        <v>7858</v>
      </c>
      <c r="AC559" s="2" t="s">
        <v>2634</v>
      </c>
      <c r="AD559" s="2" t="s">
        <v>6853</v>
      </c>
      <c r="AE559" s="2" t="s">
        <v>7855</v>
      </c>
      <c r="AF559" s="2" t="s">
        <v>7409</v>
      </c>
      <c r="AG559" s="2" t="s">
        <v>6196</v>
      </c>
      <c r="AH559" s="2" t="s">
        <v>6196</v>
      </c>
      <c r="AI559" s="2" t="s">
        <v>6214</v>
      </c>
      <c r="AJ559" s="2" t="s">
        <v>2601</v>
      </c>
      <c r="AK559" s="2" t="s">
        <v>6613</v>
      </c>
      <c r="AL559" s="2" t="s">
        <v>2236</v>
      </c>
      <c r="AM559" s="2" t="s">
        <v>6196</v>
      </c>
    </row>
    <row r="560" spans="1:39" ht="15.95" hidden="1">
      <c r="A560" s="2">
        <v>163</v>
      </c>
      <c r="B560" s="2">
        <f t="shared" si="50"/>
        <v>5</v>
      </c>
      <c r="C560" s="2">
        <v>488</v>
      </c>
      <c r="D560" s="2" t="s">
        <v>7886</v>
      </c>
      <c r="E560" s="2" t="s">
        <v>5865</v>
      </c>
      <c r="F560" s="2" t="s">
        <v>2316</v>
      </c>
      <c r="G560" s="2" t="str">
        <f t="shared" si="51"/>
        <v>2019</v>
      </c>
      <c r="H560" s="2" t="s">
        <v>2343</v>
      </c>
      <c r="I560" s="2" t="s">
        <v>7855</v>
      </c>
      <c r="J560" s="2" t="s">
        <v>6238</v>
      </c>
      <c r="K560" s="2" t="s">
        <v>7855</v>
      </c>
      <c r="L560" s="2" t="str">
        <f>IF(J560="Domain", TEXT(COUNTIF($J$2:J560, "Domain"), "00"), "")</f>
        <v/>
      </c>
      <c r="M560" s="2" t="str">
        <f>IF(J560="Sub-domain", "SD" &amp; TEXT(COUNTIF($J$2:J560, "Sub-domain"), "00"), "")</f>
        <v/>
      </c>
      <c r="N560" s="2" t="e">
        <f t="shared" si="47"/>
        <v>#N/A</v>
      </c>
      <c r="O560" s="2" t="str">
        <f>IF(J560="Domain",
   TEXT(
     COUNTIFS($J$2:J560, "Domain", $C$2:C560, C560),
   "00"),
"")</f>
        <v/>
      </c>
      <c r="P560" s="2" t="str">
        <f>IF(J560="Attribute",
   TEXT(
      IF(COUNTIFS($C$2:C560, C560, $K$2:K560, K560)&gt;1,
         COUNTIFS($C$2:C560, C560, $H$2:H560, H560, $J$2:J560, "Attribute") - 1,
         COUNTIFS($C$2:C560, C560, $H$2:H560, H560, $J$2:J560, "Attribute")
      ),
   "00") &amp;
   IF(COUNTIFS($C$2:C560, C560, $K$2:K560, K560)&gt;1,
      "." &amp; COUNTIFS($C$2:C560, C560, $K$2:K560, K560) - 1,
      ""
   ),
"")</f>
        <v>06</v>
      </c>
      <c r="Q560" s="2" t="s">
        <v>2354</v>
      </c>
      <c r="R560" s="2" t="s">
        <v>2354</v>
      </c>
      <c r="S560" s="2" t="s">
        <v>2170</v>
      </c>
      <c r="U560" s="2" t="s">
        <v>2236</v>
      </c>
      <c r="V560" s="2" t="s">
        <v>2355</v>
      </c>
      <c r="W560" s="2" t="s">
        <v>2236</v>
      </c>
      <c r="Z560" s="2" t="s">
        <v>7406</v>
      </c>
      <c r="AA560" s="2" t="s">
        <v>7858</v>
      </c>
      <c r="AB560" s="2" t="s">
        <v>7858</v>
      </c>
      <c r="AC560" s="2" t="s">
        <v>2634</v>
      </c>
      <c r="AD560" s="2" t="s">
        <v>6853</v>
      </c>
      <c r="AE560" s="2" t="s">
        <v>7855</v>
      </c>
      <c r="AF560" s="2" t="s">
        <v>7409</v>
      </c>
      <c r="AG560" s="2" t="s">
        <v>6196</v>
      </c>
      <c r="AH560" s="2" t="s">
        <v>6196</v>
      </c>
      <c r="AI560" s="2" t="s">
        <v>6214</v>
      </c>
      <c r="AJ560" s="2" t="s">
        <v>2601</v>
      </c>
      <c r="AK560" s="2" t="s">
        <v>6613</v>
      </c>
      <c r="AL560" s="2" t="s">
        <v>2236</v>
      </c>
      <c r="AM560" s="2" t="s">
        <v>6196</v>
      </c>
    </row>
    <row r="561" spans="1:39" ht="15.95" hidden="1" customHeight="1">
      <c r="A561" s="2">
        <v>154</v>
      </c>
      <c r="B561" s="2">
        <f t="shared" si="50"/>
        <v>4</v>
      </c>
      <c r="C561" s="2">
        <v>193</v>
      </c>
      <c r="D561" s="2" t="s">
        <v>7887</v>
      </c>
      <c r="E561" s="2" t="s">
        <v>5767</v>
      </c>
      <c r="F561" s="2" t="s">
        <v>3276</v>
      </c>
      <c r="G561" s="2" t="str">
        <f t="shared" si="51"/>
        <v>2022</v>
      </c>
      <c r="H561" s="2" t="s">
        <v>2236</v>
      </c>
      <c r="I561" s="2" t="s">
        <v>7855</v>
      </c>
      <c r="J561" s="2" t="s">
        <v>6238</v>
      </c>
      <c r="K561" s="2" t="s">
        <v>7855</v>
      </c>
      <c r="L561" s="2" t="str">
        <f>IF(J561="Domain", TEXT(COUNTIF($J$2:J561, "Domain"), "00"), "")</f>
        <v/>
      </c>
      <c r="M561" s="2" t="str">
        <f>IF(J561="Sub-domain", "SD" &amp; TEXT(COUNTIF($J$2:J561, "Sub-domain"), "00"), "")</f>
        <v/>
      </c>
      <c r="N561" s="2" t="e">
        <f t="shared" si="47"/>
        <v>#N/A</v>
      </c>
      <c r="O561" s="2" t="str">
        <f>IF(J561="Domain",
   TEXT(
     COUNTIFS($J$2:J561, "Domain", $C$2:C561, C561),
   "00"),
"")</f>
        <v/>
      </c>
      <c r="P561" s="2" t="str">
        <f>IF(J561="Attribute",
   TEXT(
      IF(COUNTIFS($C$2:C561, C561, $K$2:K561, K561)&gt;1,
         COUNTIFS($C$2:C561, C561, $H$2:H561, H561, $J$2:J561, "Attribute") - 1,
         COUNTIFS($C$2:C561, C561, $H$2:H561, H561, $J$2:J561, "Attribute")
      ),
   "00") &amp;
   IF(COUNTIFS($C$2:C561, C561, $K$2:K561, K561)&gt;1,
      "." &amp; COUNTIFS($C$2:C561, C561, $K$2:K561, K561) - 1,
      ""
   ),
"")</f>
        <v>04</v>
      </c>
      <c r="Q561" s="2" t="s">
        <v>3292</v>
      </c>
      <c r="R561" s="2" t="s">
        <v>3292</v>
      </c>
      <c r="S561" s="2" t="s">
        <v>2170</v>
      </c>
      <c r="U561" s="2" t="s">
        <v>2236</v>
      </c>
      <c r="V561" s="2" t="s">
        <v>2236</v>
      </c>
      <c r="W561" s="2" t="s">
        <v>2236</v>
      </c>
      <c r="Z561" s="2" t="s">
        <v>7406</v>
      </c>
      <c r="AA561" s="2" t="s">
        <v>7858</v>
      </c>
      <c r="AB561" s="2" t="s">
        <v>7858</v>
      </c>
      <c r="AC561" s="2" t="s">
        <v>2634</v>
      </c>
      <c r="AD561" s="2" t="s">
        <v>6853</v>
      </c>
      <c r="AE561" s="2" t="s">
        <v>7855</v>
      </c>
      <c r="AF561" s="2" t="s">
        <v>7409</v>
      </c>
      <c r="AG561" s="2" t="s">
        <v>6196</v>
      </c>
      <c r="AH561" s="2" t="s">
        <v>6196</v>
      </c>
      <c r="AI561" s="2" t="s">
        <v>6214</v>
      </c>
      <c r="AJ561" s="2" t="s">
        <v>2601</v>
      </c>
      <c r="AK561" s="2" t="s">
        <v>6613</v>
      </c>
      <c r="AL561" s="2" t="s">
        <v>2236</v>
      </c>
      <c r="AM561" s="2" t="s">
        <v>6196</v>
      </c>
    </row>
    <row r="562" spans="1:39" ht="15.95" hidden="1">
      <c r="A562" s="2">
        <v>155</v>
      </c>
      <c r="B562" s="2">
        <f t="shared" si="50"/>
        <v>4</v>
      </c>
      <c r="C562" s="2">
        <v>13689</v>
      </c>
      <c r="D562" s="2" t="s">
        <v>7888</v>
      </c>
      <c r="E562" s="2" t="s">
        <v>6010</v>
      </c>
      <c r="F562" s="2" t="s">
        <v>4871</v>
      </c>
      <c r="G562" s="2" t="str">
        <f t="shared" si="51"/>
        <v>2022</v>
      </c>
      <c r="H562" s="2" t="s">
        <v>6865</v>
      </c>
      <c r="I562" s="2" t="s">
        <v>7855</v>
      </c>
      <c r="J562" s="2" t="s">
        <v>6238</v>
      </c>
      <c r="K562" s="2" t="s">
        <v>7855</v>
      </c>
      <c r="L562" s="2" t="str">
        <f>IF(J562="Domain", TEXT(COUNTIF($J$2:J562, "Domain"), "00"), "")</f>
        <v/>
      </c>
      <c r="M562" s="2" t="str">
        <f>IF(J562="Sub-domain", "SD" &amp; TEXT(COUNTIF($J$2:J562, "Sub-domain"), "00"), "")</f>
        <v/>
      </c>
      <c r="N562" s="2" t="e">
        <f t="shared" si="47"/>
        <v>#N/A</v>
      </c>
      <c r="O562" s="2" t="str">
        <f>IF(J562="Domain",
   TEXT(
     COUNTIFS($J$2:J562, "Domain", $C$2:C562, C562),
   "00"),
"")</f>
        <v/>
      </c>
      <c r="P562" s="2" t="str">
        <f>IF(J562="Attribute",
   TEXT(
      IF(COUNTIFS($C$2:C562, C562, $K$2:K562, K562)&gt;1,
         COUNTIFS($C$2:C562, C562, $H$2:H562, H562, $J$2:J562, "Attribute") - 1,
         COUNTIFS($C$2:C562, C562, $H$2:H562, H562, $J$2:J562, "Attribute")
      ),
   "00") &amp;
   IF(COUNTIFS($C$2:C562, C562, $K$2:K562, K562)&gt;1,
      "." &amp; COUNTIFS($C$2:C562, C562, $K$2:K562, K562) - 1,
      ""
   ),
"")</f>
        <v>06</v>
      </c>
      <c r="Q562" s="2" t="s">
        <v>6028</v>
      </c>
      <c r="R562" s="2" t="s">
        <v>6028</v>
      </c>
      <c r="S562" s="2" t="s">
        <v>2170</v>
      </c>
      <c r="U562" s="2" t="s">
        <v>2236</v>
      </c>
      <c r="V562" s="2" t="s">
        <v>2236</v>
      </c>
      <c r="W562" s="2" t="s">
        <v>2236</v>
      </c>
      <c r="Z562" s="2" t="s">
        <v>7406</v>
      </c>
      <c r="AA562" s="2" t="s">
        <v>7858</v>
      </c>
      <c r="AB562" s="2" t="s">
        <v>7858</v>
      </c>
      <c r="AC562" s="2" t="s">
        <v>2634</v>
      </c>
      <c r="AD562" s="2" t="s">
        <v>6853</v>
      </c>
      <c r="AE562" s="2" t="s">
        <v>7855</v>
      </c>
      <c r="AF562" s="2" t="s">
        <v>7409</v>
      </c>
      <c r="AG562" s="2" t="s">
        <v>6196</v>
      </c>
      <c r="AH562" s="2" t="s">
        <v>6196</v>
      </c>
      <c r="AI562" s="2" t="s">
        <v>6214</v>
      </c>
      <c r="AJ562" s="2" t="s">
        <v>2601</v>
      </c>
      <c r="AK562" s="2" t="s">
        <v>6613</v>
      </c>
      <c r="AL562" s="2" t="s">
        <v>2236</v>
      </c>
      <c r="AM562" s="2" t="s">
        <v>6196</v>
      </c>
    </row>
    <row r="563" spans="1:39" ht="15.95" hidden="1" customHeight="1">
      <c r="A563" s="2">
        <v>164</v>
      </c>
      <c r="B563" s="2">
        <f t="shared" si="50"/>
        <v>5</v>
      </c>
      <c r="C563" s="2">
        <v>189</v>
      </c>
      <c r="D563" s="2" t="s">
        <v>7466</v>
      </c>
      <c r="E563" s="2" t="s">
        <v>5994</v>
      </c>
      <c r="F563" s="2" t="s">
        <v>3182</v>
      </c>
      <c r="G563" s="2" t="str">
        <f t="shared" si="51"/>
        <v>2022</v>
      </c>
      <c r="H563" s="22" t="s">
        <v>2601</v>
      </c>
      <c r="I563" s="2" t="s">
        <v>7855</v>
      </c>
      <c r="J563" s="2" t="s">
        <v>6238</v>
      </c>
      <c r="K563" s="2" t="s">
        <v>7855</v>
      </c>
      <c r="L563" s="2" t="str">
        <f>IF(J563="Domain", TEXT(COUNTIF($J$2:J563, "Domain"), "00"), "")</f>
        <v/>
      </c>
      <c r="M563" s="2" t="str">
        <f>IF(J563="Sub-domain", "SD" &amp; TEXT(COUNTIF($J$2:J563, "Sub-domain"), "00"), "")</f>
        <v/>
      </c>
      <c r="N563" s="2" t="e">
        <f t="shared" si="47"/>
        <v>#N/A</v>
      </c>
      <c r="O563" s="2" t="str">
        <f>IF(J563="Domain",
   TEXT(
     COUNTIFS($J$2:J563, "Domain", $C$2:C563, C563),
   "00"),
"")</f>
        <v/>
      </c>
      <c r="P563" s="2" t="str">
        <f>IF(J563="Attribute",
   TEXT(
      IF(COUNTIFS($C$2:C563, C563, $K$2:K563, K563)&gt;1,
         COUNTIFS($C$2:C563, C563, $H$2:H563, H563, $J$2:J563, "Attribute") - 1,
         COUNTIFS($C$2:C563, C563, $H$2:H563, H563, $J$2:J563, "Attribute")
      ),
   "00") &amp;
   IF(COUNTIFS($C$2:C563, C563, $K$2:K563, K563)&gt;1,
      "." &amp; COUNTIFS($C$2:C563, C563, $K$2:K563, K563) - 1,
      ""
   ),
"")</f>
        <v>05</v>
      </c>
      <c r="Q563" s="2" t="s">
        <v>3230</v>
      </c>
      <c r="R563" s="2" t="s">
        <v>3230</v>
      </c>
      <c r="S563" s="2" t="s">
        <v>2170</v>
      </c>
      <c r="U563" s="2" t="s">
        <v>2236</v>
      </c>
      <c r="V563" s="2" t="s">
        <v>2236</v>
      </c>
      <c r="W563" s="2" t="s">
        <v>3231</v>
      </c>
      <c r="Z563" s="2" t="s">
        <v>7406</v>
      </c>
      <c r="AA563" s="2" t="s">
        <v>7858</v>
      </c>
      <c r="AB563" s="2" t="s">
        <v>7858</v>
      </c>
      <c r="AC563" s="2" t="s">
        <v>2634</v>
      </c>
      <c r="AD563" s="2" t="s">
        <v>6853</v>
      </c>
      <c r="AE563" s="2" t="s">
        <v>7855</v>
      </c>
      <c r="AF563" s="2" t="s">
        <v>7409</v>
      </c>
      <c r="AG563" s="2" t="s">
        <v>6196</v>
      </c>
      <c r="AH563" s="2" t="s">
        <v>6196</v>
      </c>
      <c r="AI563" s="2" t="s">
        <v>6214</v>
      </c>
      <c r="AJ563" s="2" t="s">
        <v>2601</v>
      </c>
      <c r="AK563" s="2" t="s">
        <v>6613</v>
      </c>
      <c r="AL563" s="2" t="s">
        <v>2236</v>
      </c>
      <c r="AM563" s="2" t="s">
        <v>6196</v>
      </c>
    </row>
    <row r="564" spans="1:39" ht="404.1" hidden="1">
      <c r="A564" s="2">
        <v>166</v>
      </c>
      <c r="B564" s="2">
        <f t="shared" si="50"/>
        <v>5</v>
      </c>
      <c r="C564" s="2">
        <v>23</v>
      </c>
      <c r="D564" s="65" t="s">
        <v>7889</v>
      </c>
      <c r="E564" s="2" t="s">
        <v>5226</v>
      </c>
      <c r="F564" s="2" t="s">
        <v>2401</v>
      </c>
      <c r="G564" s="2" t="str">
        <f t="shared" si="51"/>
        <v>2023</v>
      </c>
      <c r="H564" s="2" t="s">
        <v>2236</v>
      </c>
      <c r="I564" s="2" t="s">
        <v>7855</v>
      </c>
      <c r="J564" s="2" t="s">
        <v>6238</v>
      </c>
      <c r="K564" s="2" t="s">
        <v>7855</v>
      </c>
      <c r="L564" s="2" t="str">
        <f>IF(J564="Domain", TEXT(COUNTIF($J$2:J564, "Domain"), "00"), "")</f>
        <v/>
      </c>
      <c r="M564" s="2" t="str">
        <f>IF(J564="Sub-domain", "SD" &amp; TEXT(COUNTIF($J$2:J564, "Sub-domain"), "00"), "")</f>
        <v/>
      </c>
      <c r="N564" s="2" t="e">
        <f t="shared" si="47"/>
        <v>#N/A</v>
      </c>
      <c r="O564" s="2" t="e">
        <f>IF(J564="Attribute",
    IF(H564="", "N/A",
        _xlfn.LET(
            _xlpm.subRow, MATCH(H564, L:L, 0),
            _xlpm.domName, INDEX(I:I, _xlpm.subRow),
            IF(_xlpm.domName="", "N/A",
                INDEX(M:M, MATCH(_xlpm.domName, L:L, 0))
            )
        )
    ),
"")</f>
        <v>#N/A</v>
      </c>
      <c r="P564" s="2" t="str">
        <f>IF(J564="Attribute",
   TEXT(
      IF(COUNTIFS($C$2:C564, C564, $K$2:K564, K564)&gt;1,
         COUNTIFS($C$2:C564, C564, $H$2:H564, H564, $J$2:J564, "Attribute") - 1,
         COUNTIFS($C$2:C564, C564, $H$2:H564, H564, $J$2:J564, "Attribute")
      ),
   "00") &amp;
   IF(COUNTIFS($C$2:C564, C564, $K$2:K564, K564)&gt;1,
      "." &amp; COUNTIFS($C$2:C564, C564, $K$2:K564, K564) - 1,
      ""
   ),
"")</f>
        <v>04</v>
      </c>
      <c r="Q564" s="2" t="s">
        <v>2416</v>
      </c>
      <c r="R564" s="2" t="s">
        <v>2416</v>
      </c>
      <c r="S564" s="2" t="s">
        <v>2170</v>
      </c>
      <c r="U564" s="2" t="s">
        <v>2236</v>
      </c>
      <c r="V564" s="2" t="s">
        <v>2236</v>
      </c>
      <c r="W564" s="54" t="s">
        <v>2426</v>
      </c>
      <c r="Z564" s="2" t="s">
        <v>7406</v>
      </c>
      <c r="AA564" s="2" t="s">
        <v>7858</v>
      </c>
      <c r="AB564" s="2" t="s">
        <v>7858</v>
      </c>
      <c r="AC564" s="2" t="s">
        <v>2634</v>
      </c>
      <c r="AD564" s="2" t="s">
        <v>6853</v>
      </c>
      <c r="AE564" s="2" t="s">
        <v>7855</v>
      </c>
      <c r="AF564" s="2" t="s">
        <v>7409</v>
      </c>
      <c r="AG564" s="2" t="s">
        <v>6196</v>
      </c>
      <c r="AH564" s="2" t="s">
        <v>6196</v>
      </c>
      <c r="AI564" s="2" t="s">
        <v>6214</v>
      </c>
      <c r="AJ564" s="2" t="s">
        <v>2601</v>
      </c>
      <c r="AK564" s="2" t="s">
        <v>6613</v>
      </c>
      <c r="AL564" s="2" t="s">
        <v>2236</v>
      </c>
      <c r="AM564" s="2" t="s">
        <v>6196</v>
      </c>
    </row>
    <row r="565" spans="1:39" ht="15.95" hidden="1" customHeight="1">
      <c r="A565" s="2">
        <v>748</v>
      </c>
      <c r="B565" s="2">
        <f t="shared" si="50"/>
        <v>5</v>
      </c>
      <c r="C565" s="2">
        <v>47</v>
      </c>
      <c r="D565" s="25" t="s">
        <v>7890</v>
      </c>
      <c r="E565" s="2" t="s">
        <v>5928</v>
      </c>
      <c r="F565" s="2" t="s">
        <v>2885</v>
      </c>
      <c r="G565" s="2" t="str">
        <f t="shared" si="51"/>
        <v>2023</v>
      </c>
      <c r="H565" s="2" t="s">
        <v>3943</v>
      </c>
      <c r="I565" s="25" t="s">
        <v>6784</v>
      </c>
      <c r="J565" s="2" t="s">
        <v>6238</v>
      </c>
      <c r="K565" s="2" t="s">
        <v>7891</v>
      </c>
      <c r="L565" s="2" t="str">
        <f>IF(J565="Domain", TEXT(COUNTIF($J$2:J565, "Domain"), "00"), "")</f>
        <v/>
      </c>
      <c r="M565" s="2" t="str">
        <f>IF(J565="Sub-domain", "SD" &amp; TEXT(COUNTIF($J$2:J565, "Sub-domain"), "00"), "")</f>
        <v/>
      </c>
      <c r="N565" s="2" t="e">
        <f t="shared" si="47"/>
        <v>#N/A</v>
      </c>
      <c r="O565" s="2" t="str">
        <f>IF(J565="Domain",
   TEXT(
     COUNTIFS($J$2:J565, "Domain", $C$2:C565, C565),
   "00"),
"")</f>
        <v/>
      </c>
      <c r="P565" s="2" t="str">
        <f>IF(J565="Attribute",
   TEXT(
      IF(COUNTIFS($C$2:C565, C565, $K$2:K565, K565)&gt;1,
         COUNTIFS($C$2:C565, C565, $H$2:H565, H565, $J$2:J565, "Attribute") - 1,
         COUNTIFS($C$2:C565, C565, $H$2:H565, H565, $J$2:J565, "Attribute")
      ),
   "00") &amp;
   IF(COUNTIFS($C$2:C565, C565, $K$2:K565, K565)&gt;1,
      "." &amp; COUNTIFS($C$2:C565, C565, $K$2:K565, K565) - 1,
      ""
   ),
"")</f>
        <v>14</v>
      </c>
      <c r="Q565" s="2" t="s">
        <v>7892</v>
      </c>
      <c r="R565" s="2" t="s">
        <v>7892</v>
      </c>
      <c r="S565" s="2" t="s">
        <v>2170</v>
      </c>
      <c r="U565" s="2" t="s">
        <v>2236</v>
      </c>
      <c r="V565" s="2" t="s">
        <v>2236</v>
      </c>
      <c r="W565" s="2" t="s">
        <v>7893</v>
      </c>
      <c r="Z565" s="2" t="s">
        <v>2236</v>
      </c>
      <c r="AA565" s="2" t="s">
        <v>7894</v>
      </c>
      <c r="AB565" s="2" t="s">
        <v>7894</v>
      </c>
      <c r="AC565" s="2" t="s">
        <v>2638</v>
      </c>
      <c r="AD565" s="2" t="s">
        <v>6788</v>
      </c>
      <c r="AE565" s="2" t="s">
        <v>3943</v>
      </c>
      <c r="AF565" s="2" t="s">
        <v>7894</v>
      </c>
      <c r="AG565" s="2" t="s">
        <v>7891</v>
      </c>
      <c r="AH565" s="2" t="s">
        <v>6196</v>
      </c>
      <c r="AI565" s="2" t="s">
        <v>6762</v>
      </c>
      <c r="AJ565" s="2" t="s">
        <v>6810</v>
      </c>
      <c r="AK565" s="2" t="s">
        <v>2236</v>
      </c>
      <c r="AL565" s="2" t="s">
        <v>2236</v>
      </c>
      <c r="AM565" s="2" t="s">
        <v>7564</v>
      </c>
    </row>
    <row r="566" spans="1:39" ht="15.95" hidden="1">
      <c r="A566" s="2">
        <v>606</v>
      </c>
      <c r="B566" s="2">
        <f t="shared" si="50"/>
        <v>3</v>
      </c>
      <c r="C566" s="2">
        <v>1444</v>
      </c>
      <c r="D566" s="2" t="s">
        <v>7895</v>
      </c>
      <c r="E566" s="2" t="s">
        <v>5346</v>
      </c>
      <c r="F566" s="2" t="s">
        <v>3694</v>
      </c>
      <c r="G566" s="2" t="str">
        <f t="shared" si="51"/>
        <v>2015</v>
      </c>
      <c r="H566" s="2" t="s">
        <v>2236</v>
      </c>
      <c r="I566" s="2" t="s">
        <v>6843</v>
      </c>
      <c r="J566" s="2" t="s">
        <v>6238</v>
      </c>
      <c r="K566" s="2" t="s">
        <v>5351</v>
      </c>
      <c r="L566" s="2" t="str">
        <f>IF(J566="Domain", TEXT(COUNTIF($J$2:J566, "Domain"), "00"), "")</f>
        <v/>
      </c>
      <c r="M566" s="2" t="str">
        <f>IF(J566="Sub-domain", "SD" &amp; TEXT(COUNTIF($J$2:J566, "Sub-domain"), "00"), "")</f>
        <v/>
      </c>
      <c r="N566" s="2" t="e">
        <f t="shared" si="47"/>
        <v>#N/A</v>
      </c>
      <c r="O566" s="2" t="str">
        <f>IF(J566="Domain",
   TEXT(
     COUNTIFS($J$2:J566, "Domain", $C$2:C566, C566),
   "00"),
"")</f>
        <v/>
      </c>
      <c r="P566" s="2" t="str">
        <f>IF(J566="Attribute",
   TEXT(
      IF(COUNTIFS($C$2:C566, C566, $K$2:K566, K566)&gt;1,
         COUNTIFS($C$2:C566, C566, $H$2:H566, H566, $J$2:J566, "Attribute") - 1,
         COUNTIFS($C$2:C566, C566, $H$2:H566, H566, $J$2:J566, "Attribute")
      ),
   "00") &amp;
   IF(COUNTIFS($C$2:C566, C566, $K$2:K566, K566)&gt;1,
      "." &amp; COUNTIFS($C$2:C566, C566, $K$2:K566, K566) - 1,
      ""
   ),
"")</f>
        <v>25</v>
      </c>
      <c r="Q566" s="2" t="s">
        <v>5351</v>
      </c>
      <c r="R566" s="2" t="s">
        <v>2236</v>
      </c>
      <c r="S566" s="2" t="s">
        <v>2170</v>
      </c>
      <c r="U566" s="2" t="s">
        <v>2236</v>
      </c>
      <c r="V566" s="2" t="s">
        <v>2236</v>
      </c>
      <c r="W566" s="2" t="s">
        <v>2236</v>
      </c>
      <c r="Z566" s="2" t="s">
        <v>2090</v>
      </c>
      <c r="AA566" s="2" t="b">
        <v>0</v>
      </c>
      <c r="AC566" s="2" t="s">
        <v>6196</v>
      </c>
      <c r="AD566" s="2" t="s">
        <v>6196</v>
      </c>
      <c r="AE566" s="2" t="s">
        <v>2236</v>
      </c>
      <c r="AF566" s="2" t="s">
        <v>2090</v>
      </c>
      <c r="AG566" s="2" t="s">
        <v>6196</v>
      </c>
      <c r="AH566" s="2" t="s">
        <v>6791</v>
      </c>
      <c r="AI566" s="2" t="s">
        <v>2090</v>
      </c>
      <c r="AJ566" s="2" t="s">
        <v>2090</v>
      </c>
      <c r="AK566" s="2" t="s">
        <v>2090</v>
      </c>
      <c r="AL566" s="2" t="s">
        <v>2090</v>
      </c>
      <c r="AM566" s="2" t="s">
        <v>2090</v>
      </c>
    </row>
    <row r="567" spans="1:39" ht="15.95" hidden="1" customHeight="1">
      <c r="C567" s="84">
        <v>2188</v>
      </c>
      <c r="D567" s="2" t="s">
        <v>7896</v>
      </c>
      <c r="E567" s="2" t="s">
        <v>5363</v>
      </c>
      <c r="F567" s="1" t="s">
        <v>3885</v>
      </c>
      <c r="G567" s="2" t="str">
        <f t="shared" si="51"/>
        <v>2005</v>
      </c>
      <c r="H567" s="1" t="s">
        <v>2236</v>
      </c>
      <c r="I567" s="85" t="s">
        <v>6748</v>
      </c>
      <c r="J567" s="85" t="s">
        <v>6218</v>
      </c>
      <c r="K567" s="2" t="s">
        <v>3910</v>
      </c>
      <c r="L567" s="2" t="str">
        <f>IF(J567="Domain", TEXT(COUNTIF($J$2:J567, "Domain"), "00"), "")</f>
        <v>86</v>
      </c>
      <c r="M567" s="2" t="str">
        <f>IF(J567="Sub-domain", "SD" &amp; TEXT(COUNTIF($J$2:J567, "Sub-domain"), "00"), "")</f>
        <v/>
      </c>
      <c r="N567" s="2" t="str">
        <f t="shared" si="47"/>
        <v/>
      </c>
      <c r="O567" s="2" t="str">
        <f>IF(J567="Domain",
   TEXT(
     COUNTIFS($J$2:J567, "Domain", $C$2:C567, C567),
   "00"),
"")</f>
        <v>03</v>
      </c>
      <c r="P567" s="2" t="str">
        <f>IF(J567="Attribute",
   TEXT(
      IF(COUNTIFS($C$2:C567, C567, $K$2:K567, K567)&gt;1,
         COUNTIFS($C$2:C567, C567, $H$2:H567, H567, $J$2:J567, "Attribute") - 1,
         COUNTIFS($C$2:C567, C567, $H$2:H567, H567, $J$2:J567, "Attribute")
      ),
   "00") &amp;
   IF(COUNTIFS($C$2:C567, C567, $K$2:K567, K567)&gt;1,
      "." &amp; COUNTIFS($C$2:C567, C567, $K$2:K567, K567) - 1,
      ""
   ),
"")</f>
        <v/>
      </c>
      <c r="Q567" s="2" t="s">
        <v>3911</v>
      </c>
      <c r="R567" s="2" t="s">
        <v>3911</v>
      </c>
      <c r="S567" s="22"/>
      <c r="T567" s="22" t="s">
        <v>2236</v>
      </c>
      <c r="AA567" s="2" t="s">
        <v>6601</v>
      </c>
      <c r="AL567" s="2"/>
      <c r="AM567" s="2"/>
    </row>
    <row r="568" spans="1:39" ht="15.95" hidden="1" customHeight="1">
      <c r="C568" s="84">
        <v>715</v>
      </c>
      <c r="D568" s="2" t="s">
        <v>7897</v>
      </c>
      <c r="E568" s="2" t="s">
        <v>5805</v>
      </c>
      <c r="F568" s="1" t="s">
        <v>2446</v>
      </c>
      <c r="G568" s="2" t="str">
        <f t="shared" si="51"/>
        <v>2018</v>
      </c>
      <c r="H568" s="1" t="s">
        <v>2236</v>
      </c>
      <c r="I568" s="85" t="s">
        <v>6600</v>
      </c>
      <c r="J568" s="85" t="s">
        <v>6218</v>
      </c>
      <c r="K568" s="2" t="s">
        <v>7143</v>
      </c>
      <c r="L568" s="2" t="str">
        <f>IF(J568="Domain", TEXT(COUNTIF($J$2:J568, "Domain"), "00"), "")</f>
        <v>87</v>
      </c>
      <c r="M568" s="2" t="str">
        <f>IF(J568="Sub-domain", "SD" &amp; TEXT(COUNTIF($J$2:J568, "Sub-domain"), "00"), "")</f>
        <v/>
      </c>
      <c r="N568" s="2" t="str">
        <f t="shared" si="47"/>
        <v/>
      </c>
      <c r="O568" s="2" t="str">
        <f>IF(J568="Domain",
   TEXT(
     COUNTIFS($J$2:J568, "Domain", $C$2:C568, C568),
   "00"),
"")</f>
        <v>04</v>
      </c>
      <c r="P568" s="2" t="str">
        <f>IF(J568="Attribute",
   TEXT(
      IF(COUNTIFS($C$2:C568, C568, $K$2:K568, K568)&gt;1,
         COUNTIFS($C$2:C568, C568, $H$2:H568, H568, $J$2:J568, "Attribute") - 1,
         COUNTIFS($C$2:C568, C568, $H$2:H568, H568, $J$2:J568, "Attribute")
      ),
   "00") &amp;
   IF(COUNTIFS($C$2:C568, C568, $K$2:K568, K568)&gt;1,
      "." &amp; COUNTIFS($C$2:C568, C568, $K$2:K568, K568) - 1,
      ""
   ),
"")</f>
        <v/>
      </c>
      <c r="Q568" s="2" t="s">
        <v>2469</v>
      </c>
      <c r="R568" s="2" t="s">
        <v>2469</v>
      </c>
      <c r="S568" s="22"/>
      <c r="T568" s="22" t="s">
        <v>7558</v>
      </c>
      <c r="AA568" s="2" t="s">
        <v>6601</v>
      </c>
      <c r="AL568" s="2"/>
      <c r="AM568" s="2"/>
    </row>
    <row r="569" spans="1:39" ht="15.95" hidden="1" customHeight="1">
      <c r="A569" s="2">
        <v>448</v>
      </c>
      <c r="B569" s="2">
        <f>COUNTIF(Q569:W569,"&lt;&gt;N/A")</f>
        <v>6</v>
      </c>
      <c r="C569" s="2">
        <v>5801</v>
      </c>
      <c r="D569" s="2" t="s">
        <v>7898</v>
      </c>
      <c r="E569" s="2" t="s">
        <v>5210</v>
      </c>
      <c r="F569" s="2" t="s">
        <v>4433</v>
      </c>
      <c r="G569" s="2" t="str">
        <f t="shared" si="51"/>
        <v>2021</v>
      </c>
      <c r="H569" s="2" t="s">
        <v>3194</v>
      </c>
      <c r="I569" s="2" t="s">
        <v>6706</v>
      </c>
      <c r="J569" s="2" t="s">
        <v>6238</v>
      </c>
      <c r="K569" s="2" t="s">
        <v>7899</v>
      </c>
      <c r="L569" s="2" t="str">
        <f>IF(J569="Domain", TEXT(COUNTIF($J$2:J569, "Domain"), "00"), "")</f>
        <v/>
      </c>
      <c r="M569" s="2" t="str">
        <f>IF(J569="Sub-domain", "SD" &amp; TEXT(COUNTIF($J$2:J569, "Sub-domain"), "00"), "")</f>
        <v/>
      </c>
      <c r="N569" s="2" t="e">
        <f t="shared" si="47"/>
        <v>#N/A</v>
      </c>
      <c r="O569" s="2" t="str">
        <f>IF(J569="Domain",
   TEXT(
     COUNTIFS($J$2:J569, "Domain", $C$2:C569, C569),
   "00"),
"")</f>
        <v/>
      </c>
      <c r="P569" s="2" t="str">
        <f>IF(J569="Attribute",
   TEXT(
      IF(COUNTIFS($C$2:C569, C569, $K$2:K569, K569)&gt;1,
         COUNTIFS($C$2:C569, C569, $H$2:H569, H569, $J$2:J569, "Attribute") - 1,
         COUNTIFS($C$2:C569, C569, $H$2:H569, H569, $J$2:J569, "Attribute")
      ),
   "00") &amp;
   IF(COUNTIFS($C$2:C569, C569, $K$2:K569, K569)&gt;1,
      "." &amp; COUNTIFS($C$2:C569, C569, $K$2:K569, K569) - 1,
      ""
   ),
"")</f>
        <v>01</v>
      </c>
      <c r="Q569" s="2" t="s">
        <v>5217</v>
      </c>
      <c r="R569" s="2" t="s">
        <v>5217</v>
      </c>
      <c r="S569" s="2" t="s">
        <v>2170</v>
      </c>
      <c r="U569" s="2" t="s">
        <v>7900</v>
      </c>
      <c r="V569" s="2" t="s">
        <v>2236</v>
      </c>
      <c r="W569" s="2" t="s">
        <v>7901</v>
      </c>
      <c r="Z569" s="2" t="s">
        <v>2236</v>
      </c>
      <c r="AA569" s="2" t="s">
        <v>6601</v>
      </c>
      <c r="AC569" s="2" t="s">
        <v>2638</v>
      </c>
      <c r="AD569" s="2" t="s">
        <v>6788</v>
      </c>
      <c r="AE569" s="2" t="s">
        <v>2343</v>
      </c>
      <c r="AF569" s="2" t="s">
        <v>6767</v>
      </c>
      <c r="AG569" s="2" t="s">
        <v>7899</v>
      </c>
      <c r="AH569" s="2" t="s">
        <v>6196</v>
      </c>
      <c r="AI569" s="2" t="s">
        <v>3109</v>
      </c>
      <c r="AJ569" s="2" t="s">
        <v>7902</v>
      </c>
      <c r="AK569" s="2" t="s">
        <v>2236</v>
      </c>
      <c r="AL569" s="2" t="s">
        <v>7903</v>
      </c>
      <c r="AM569" s="2" t="s">
        <v>6196</v>
      </c>
    </row>
    <row r="570" spans="1:39" ht="15.95" hidden="1">
      <c r="A570" s="2">
        <v>448.1</v>
      </c>
      <c r="C570" s="2">
        <v>5801</v>
      </c>
      <c r="D570" s="2" t="s">
        <v>7904</v>
      </c>
      <c r="E570" s="2" t="s">
        <v>5210</v>
      </c>
      <c r="F570" s="2" t="s">
        <v>4433</v>
      </c>
      <c r="G570" s="2" t="str">
        <f t="shared" si="51"/>
        <v>2021</v>
      </c>
      <c r="H570" s="2" t="s">
        <v>3194</v>
      </c>
      <c r="I570" s="2" t="s">
        <v>6706</v>
      </c>
      <c r="J570" s="2" t="s">
        <v>6238</v>
      </c>
      <c r="K570" s="2" t="s">
        <v>7899</v>
      </c>
      <c r="L570" s="2" t="str">
        <f>IF(J570="Domain", TEXT(COUNTIF($J$2:J570, "Domain"), "00"), "")</f>
        <v/>
      </c>
      <c r="M570" s="2" t="str">
        <f>IF(J570="Sub-domain", "SD" &amp; TEXT(COUNTIF($J$2:J570, "Sub-domain"), "00"), "")</f>
        <v/>
      </c>
      <c r="N570" s="2" t="e">
        <f t="shared" si="47"/>
        <v>#N/A</v>
      </c>
      <c r="O570" s="2" t="str">
        <f>IF(J570="Domain",
   TEXT(
     COUNTIFS($J$2:J570, "Domain", $C$2:C570, C570),
   "00"),
"")</f>
        <v/>
      </c>
      <c r="P570" s="2" t="str">
        <f>IF(J570="Attribute",
   TEXT(
      IF(COUNTIFS($C$2:C570, C570, $K$2:K570, K570)&gt;1,
         COUNTIFS($C$2:C570, C570, $H$2:H570, H570, $J$2:J570, "Attribute") - 1,
         COUNTIFS($C$2:C570, C570, $H$2:H570, H570, $J$2:J570, "Attribute")
      ),
   "00") &amp;
   IF(COUNTIFS($C$2:C570, C570, $K$2:K570, K570)&gt;1,
      "." &amp; COUNTIFS($C$2:C570, C570, $K$2:K570, K570) - 1,
      ""
   ),
"")</f>
        <v>01.1</v>
      </c>
      <c r="Q570" s="2" t="s">
        <v>5217</v>
      </c>
      <c r="R570" s="2" t="s">
        <v>5217</v>
      </c>
      <c r="S570" s="2" t="s">
        <v>2170</v>
      </c>
      <c r="U570" s="2" t="s">
        <v>7905</v>
      </c>
      <c r="V570" s="2" t="s">
        <v>2236</v>
      </c>
      <c r="W570" s="2" t="s">
        <v>7906</v>
      </c>
      <c r="Z570" s="2" t="s">
        <v>2236</v>
      </c>
      <c r="AA570" s="2" t="s">
        <v>6601</v>
      </c>
      <c r="AC570" s="2" t="s">
        <v>6196</v>
      </c>
      <c r="AD570" s="2" t="s">
        <v>6196</v>
      </c>
      <c r="AE570" s="2" t="s">
        <v>6196</v>
      </c>
      <c r="AF570" s="2" t="s">
        <v>6767</v>
      </c>
      <c r="AG570" s="2" t="s">
        <v>6196</v>
      </c>
      <c r="AH570" s="2" t="s">
        <v>6196</v>
      </c>
      <c r="AI570" s="2" t="s">
        <v>3109</v>
      </c>
      <c r="AJ570" s="2" t="s">
        <v>7907</v>
      </c>
      <c r="AK570" s="2" t="s">
        <v>2236</v>
      </c>
      <c r="AL570" s="2" t="s">
        <v>7908</v>
      </c>
      <c r="AM570" s="2" t="s">
        <v>6196</v>
      </c>
    </row>
    <row r="571" spans="1:39" ht="15.95" hidden="1">
      <c r="A571" s="2">
        <v>448.2</v>
      </c>
      <c r="C571" s="2">
        <v>5801</v>
      </c>
      <c r="D571" s="2" t="s">
        <v>7909</v>
      </c>
      <c r="E571" s="2" t="s">
        <v>5210</v>
      </c>
      <c r="F571" s="2" t="s">
        <v>4433</v>
      </c>
      <c r="G571" s="2" t="str">
        <f t="shared" si="51"/>
        <v>2021</v>
      </c>
      <c r="H571" s="2" t="s">
        <v>3194</v>
      </c>
      <c r="I571" s="2" t="s">
        <v>6706</v>
      </c>
      <c r="J571" s="2" t="s">
        <v>6238</v>
      </c>
      <c r="K571" s="2" t="s">
        <v>7899</v>
      </c>
      <c r="L571" s="2" t="str">
        <f>IF(J571="Domain", TEXT(COUNTIF($J$2:J571, "Domain"), "00"), "")</f>
        <v/>
      </c>
      <c r="M571" s="2" t="str">
        <f>IF(J571="Sub-domain", "SD" &amp; TEXT(COUNTIF($J$2:J571, "Sub-domain"), "00"), "")</f>
        <v/>
      </c>
      <c r="N571" s="2" t="e">
        <f t="shared" si="47"/>
        <v>#N/A</v>
      </c>
      <c r="O571" s="2" t="str">
        <f>IF(J571="Domain",
   TEXT(
     COUNTIFS($J$2:J571, "Domain", $C$2:C571, C571),
   "00"),
"")</f>
        <v/>
      </c>
      <c r="P571" s="2" t="str">
        <f>IF(J571="Attribute",
   TEXT(
      IF(COUNTIFS($C$2:C571, C571, $K$2:K571, K571)&gt;1,
         COUNTIFS($C$2:C571, C571, $H$2:H571, H571, $J$2:J571, "Attribute") - 1,
         COUNTIFS($C$2:C571, C571, $H$2:H571, H571, $J$2:J571, "Attribute")
      ),
   "00") &amp;
   IF(COUNTIFS($C$2:C571, C571, $K$2:K571, K571)&gt;1,
      "." &amp; COUNTIFS($C$2:C571, C571, $K$2:K571, K571) - 1,
      ""
   ),
"")</f>
        <v>02.2</v>
      </c>
      <c r="Q571" s="2" t="s">
        <v>5217</v>
      </c>
      <c r="R571" s="2" t="s">
        <v>5217</v>
      </c>
      <c r="S571" s="2" t="s">
        <v>2170</v>
      </c>
      <c r="U571" s="2" t="s">
        <v>7910</v>
      </c>
      <c r="V571" s="2" t="s">
        <v>2236</v>
      </c>
      <c r="W571" s="2" t="s">
        <v>7911</v>
      </c>
      <c r="Z571" s="2" t="s">
        <v>2236</v>
      </c>
      <c r="AA571" s="2" t="s">
        <v>6601</v>
      </c>
      <c r="AC571" s="2" t="s">
        <v>6196</v>
      </c>
      <c r="AD571" s="2" t="s">
        <v>6196</v>
      </c>
      <c r="AE571" s="2" t="s">
        <v>6196</v>
      </c>
      <c r="AF571" s="2" t="s">
        <v>6598</v>
      </c>
      <c r="AG571" s="2" t="s">
        <v>6196</v>
      </c>
      <c r="AH571" s="2" t="s">
        <v>6196</v>
      </c>
      <c r="AI571" s="2" t="s">
        <v>3109</v>
      </c>
      <c r="AJ571" s="2" t="s">
        <v>6196</v>
      </c>
      <c r="AK571" s="2" t="s">
        <v>2236</v>
      </c>
      <c r="AL571" s="2" t="s">
        <v>7912</v>
      </c>
      <c r="AM571" s="2" t="s">
        <v>6196</v>
      </c>
    </row>
    <row r="572" spans="1:39" ht="15.95" hidden="1" customHeight="1">
      <c r="A572" s="2">
        <v>484</v>
      </c>
      <c r="B572" s="2">
        <f>COUNTIF(Q572:W572,"&lt;&gt;N/A")</f>
        <v>4</v>
      </c>
      <c r="C572" s="2">
        <v>238</v>
      </c>
      <c r="D572" s="2" t="s">
        <v>7913</v>
      </c>
      <c r="E572" s="2" t="s">
        <v>5710</v>
      </c>
      <c r="F572" s="2" t="s">
        <v>3310</v>
      </c>
      <c r="G572" s="2" t="str">
        <f t="shared" si="51"/>
        <v>2021</v>
      </c>
      <c r="H572" s="2" t="s">
        <v>3317</v>
      </c>
      <c r="I572" s="2" t="s">
        <v>6714</v>
      </c>
      <c r="J572" s="2" t="s">
        <v>6238</v>
      </c>
      <c r="K572" s="2" t="s">
        <v>3326</v>
      </c>
      <c r="L572" s="2" t="str">
        <f>IF(J572="Domain", TEXT(COUNTIF($J$2:J572, "Domain"), "00"), "")</f>
        <v/>
      </c>
      <c r="M572" s="2" t="str">
        <f>IF(J572="Sub-domain", "SD" &amp; TEXT(COUNTIF($J$2:J572, "Sub-domain"), "00"), "")</f>
        <v/>
      </c>
      <c r="N572" s="2" t="e">
        <f t="shared" si="47"/>
        <v>#N/A</v>
      </c>
      <c r="O572" s="2" t="str">
        <f>IF(J572="Domain",
   TEXT(
     COUNTIFS($J$2:J572, "Domain", $C$2:C572, C572),
   "00"),
"")</f>
        <v/>
      </c>
      <c r="P572" s="2" t="str">
        <f>IF(J572="Attribute",
   TEXT(
      IF(COUNTIFS($C$2:C572, C572, $K$2:K572, K572)&gt;1,
         COUNTIFS($C$2:C572, C572, $H$2:H572, H572, $J$2:J572, "Attribute") - 1,
         COUNTIFS($C$2:C572, C572, $H$2:H572, H572, $J$2:J572, "Attribute")
      ),
   "00") &amp;
   IF(COUNTIFS($C$2:C572, C572, $K$2:K572, K572)&gt;1,
      "." &amp; COUNTIFS($C$2:C572, C572, $K$2:K572, K572) - 1,
      ""
   ),
"")</f>
        <v>06</v>
      </c>
      <c r="Q572" s="2" t="s">
        <v>3326</v>
      </c>
      <c r="R572" s="2" t="s">
        <v>2236</v>
      </c>
      <c r="S572" s="2" t="s">
        <v>2170</v>
      </c>
      <c r="U572" s="2" t="s">
        <v>2236</v>
      </c>
      <c r="V572" s="2" t="s">
        <v>2236</v>
      </c>
      <c r="W572" s="2" t="s">
        <v>3327</v>
      </c>
      <c r="Z572" s="2" t="s">
        <v>6759</v>
      </c>
      <c r="AA572" s="2" t="s">
        <v>6759</v>
      </c>
      <c r="AB572" s="2" t="s">
        <v>6759</v>
      </c>
      <c r="AC572" s="2" t="s">
        <v>2636</v>
      </c>
      <c r="AD572" s="2" t="s">
        <v>6621</v>
      </c>
      <c r="AE572" s="2" t="s">
        <v>6760</v>
      </c>
      <c r="AF572" s="2" t="s">
        <v>6761</v>
      </c>
      <c r="AG572" s="2" t="s">
        <v>6196</v>
      </c>
      <c r="AH572" s="2" t="s">
        <v>6196</v>
      </c>
      <c r="AI572" s="2" t="s">
        <v>6762</v>
      </c>
      <c r="AJ572" s="2" t="s">
        <v>6763</v>
      </c>
      <c r="AK572" s="2" t="s">
        <v>2236</v>
      </c>
      <c r="AL572" s="2" t="s">
        <v>2236</v>
      </c>
      <c r="AM572" s="2" t="s">
        <v>6196</v>
      </c>
    </row>
    <row r="573" spans="1:39" ht="15.95" hidden="1">
      <c r="C573" s="84">
        <v>5807</v>
      </c>
      <c r="D573" s="2" t="s">
        <v>7914</v>
      </c>
      <c r="E573" s="2" t="s">
        <v>5904</v>
      </c>
      <c r="F573" s="1" t="s">
        <v>5905</v>
      </c>
      <c r="G573" s="2" t="str">
        <f t="shared" si="51"/>
        <v>2022</v>
      </c>
      <c r="H573" s="1" t="s">
        <v>2236</v>
      </c>
      <c r="I573" s="85" t="s">
        <v>6950</v>
      </c>
      <c r="J573" s="85" t="s">
        <v>6218</v>
      </c>
      <c r="K573" s="2" t="s">
        <v>4515</v>
      </c>
      <c r="L573" s="2" t="str">
        <f>IF(J573="Domain", TEXT(COUNTIF($J$2:J573, "Domain"), "00"), "")</f>
        <v>88</v>
      </c>
      <c r="M573" s="2" t="str">
        <f>IF(J573="Sub-domain", "SD" &amp; TEXT(COUNTIF($J$2:J573, "Sub-domain"), "00"), "")</f>
        <v/>
      </c>
      <c r="N573" s="2" t="str">
        <f t="shared" si="47"/>
        <v/>
      </c>
      <c r="O573" s="2" t="str">
        <f>IF(J573="Domain",
   TEXT(
     COUNTIFS($J$2:J573, "Domain", $C$2:C573, C573),
   "00"),
"")</f>
        <v>04</v>
      </c>
      <c r="P573" s="2" t="str">
        <f>IF(J573="Attribute",
   TEXT(
      IF(COUNTIFS($C$2:C573, C573, $K$2:K573, K573)&gt;1,
         COUNTIFS($C$2:C573, C573, $H$2:H573, H573, $J$2:J573, "Attribute") - 1,
         COUNTIFS($C$2:C573, C573, $H$2:H573, H573, $J$2:J573, "Attribute")
      ),
   "00") &amp;
   IF(COUNTIFS($C$2:C573, C573, $K$2:K573, K573)&gt;1,
      "." &amp; COUNTIFS($C$2:C573, C573, $K$2:K573, K573) - 1,
      ""
   ),
"")</f>
        <v/>
      </c>
      <c r="Q573" s="2" t="s">
        <v>7915</v>
      </c>
      <c r="R573" s="2" t="s">
        <v>4516</v>
      </c>
      <c r="S573" s="22"/>
      <c r="T573" s="22" t="s">
        <v>4517</v>
      </c>
      <c r="AA573" s="2" t="s">
        <v>6601</v>
      </c>
      <c r="AL573" s="2"/>
      <c r="AM573" s="2"/>
    </row>
    <row r="574" spans="1:39" ht="15.95" hidden="1" customHeight="1">
      <c r="A574" s="2">
        <v>643</v>
      </c>
      <c r="B574" s="2">
        <f>COUNTIF(Q574:W574,"&lt;&gt;N/A")</f>
        <v>4</v>
      </c>
      <c r="C574" s="2">
        <v>47</v>
      </c>
      <c r="D574" s="2" t="s">
        <v>7916</v>
      </c>
      <c r="E574" s="2" t="s">
        <v>5928</v>
      </c>
      <c r="F574" s="2" t="s">
        <v>2885</v>
      </c>
      <c r="G574" s="2" t="str">
        <f t="shared" si="51"/>
        <v>2023</v>
      </c>
      <c r="H574" s="2" t="s">
        <v>6593</v>
      </c>
      <c r="I574" s="2" t="s">
        <v>6726</v>
      </c>
      <c r="J574" s="2" t="s">
        <v>6238</v>
      </c>
      <c r="K574" s="2" t="s">
        <v>2942</v>
      </c>
      <c r="L574" s="2" t="str">
        <f>IF(J574="Domain", TEXT(COUNTIF($J$2:J574, "Domain"), "00"), "")</f>
        <v/>
      </c>
      <c r="M574" s="2" t="str">
        <f>IF(J574="Sub-domain", "SD" &amp; TEXT(COUNTIF($J$2:J574, "Sub-domain"), "00"), "")</f>
        <v/>
      </c>
      <c r="N574" s="2" t="e">
        <f t="shared" si="47"/>
        <v>#N/A</v>
      </c>
      <c r="O574" s="2" t="str">
        <f>IF(J574="Domain",
   TEXT(
     COUNTIFS($J$2:J574, "Domain", $C$2:C574, C574),
   "00"),
"")</f>
        <v/>
      </c>
      <c r="P574" s="2" t="str">
        <f>IF(J574="Attribute",
   TEXT(
      IF(COUNTIFS($C$2:C574, C574, $K$2:K574, K574)&gt;1,
         COUNTIFS($C$2:C574, C574, $H$2:H574, H574, $J$2:J574, "Attribute") - 1,
         COUNTIFS($C$2:C574, C574, $H$2:H574, H574, $J$2:J574, "Attribute")
      ),
   "00") &amp;
   IF(COUNTIFS($C$2:C574, C574, $K$2:K574, K574)&gt;1,
      "." &amp; COUNTIFS($C$2:C574, C574, $K$2:K574, K574) - 1,
      ""
   ),
"")</f>
        <v>18</v>
      </c>
      <c r="Q574" s="2" t="s">
        <v>2942</v>
      </c>
      <c r="R574" s="2" t="s">
        <v>2236</v>
      </c>
      <c r="S574" s="2" t="s">
        <v>2170</v>
      </c>
      <c r="U574" s="2" t="s">
        <v>2236</v>
      </c>
      <c r="V574" s="2" t="s">
        <v>2236</v>
      </c>
      <c r="W574" s="2" t="s">
        <v>2943</v>
      </c>
      <c r="Z574" s="2" t="s">
        <v>6196</v>
      </c>
      <c r="AA574" s="2" t="s">
        <v>6881</v>
      </c>
      <c r="AB574" s="2" t="s">
        <v>6881</v>
      </c>
      <c r="AC574" s="2" t="s">
        <v>2640</v>
      </c>
      <c r="AD574" s="2" t="s">
        <v>6621</v>
      </c>
      <c r="AE574" s="2" t="s">
        <v>6882</v>
      </c>
      <c r="AF574" s="2" t="s">
        <v>2236</v>
      </c>
      <c r="AG574" s="2" t="s">
        <v>2942</v>
      </c>
      <c r="AH574" s="2" t="s">
        <v>6196</v>
      </c>
      <c r="AI574" s="2" t="s">
        <v>3109</v>
      </c>
      <c r="AJ574" s="2" t="s">
        <v>6755</v>
      </c>
      <c r="AK574" s="2" t="s">
        <v>6789</v>
      </c>
      <c r="AL574" s="2" t="s">
        <v>6196</v>
      </c>
      <c r="AM574" s="2" t="s">
        <v>3109</v>
      </c>
    </row>
    <row r="575" spans="1:39" ht="15.95" hidden="1">
      <c r="A575" s="2">
        <v>674</v>
      </c>
      <c r="B575" s="2">
        <f>COUNTIF(Q575:W575,"&lt;&gt;N/A")</f>
        <v>3</v>
      </c>
      <c r="C575" s="2">
        <v>1444</v>
      </c>
      <c r="D575" s="2" t="s">
        <v>7917</v>
      </c>
      <c r="E575" s="2" t="s">
        <v>5346</v>
      </c>
      <c r="F575" s="2" t="s">
        <v>3694</v>
      </c>
      <c r="G575" s="2" t="str">
        <f t="shared" si="51"/>
        <v>2015</v>
      </c>
      <c r="H575" s="2" t="s">
        <v>2236</v>
      </c>
      <c r="I575" s="2" t="s">
        <v>6902</v>
      </c>
      <c r="J575" s="2" t="s">
        <v>6238</v>
      </c>
      <c r="K575" s="2" t="s">
        <v>3722</v>
      </c>
      <c r="L575" s="2" t="str">
        <f>IF(J575="Domain", TEXT(COUNTIF($J$2:J575, "Domain"), "00"), "")</f>
        <v/>
      </c>
      <c r="M575" s="2" t="str">
        <f>IF(J575="Sub-domain", "SD" &amp; TEXT(COUNTIF($J$2:J575, "Sub-domain"), "00"), "")</f>
        <v/>
      </c>
      <c r="N575" s="2" t="e">
        <f t="shared" si="47"/>
        <v>#N/A</v>
      </c>
      <c r="O575" s="2" t="str">
        <f>IF(J575="Domain",
   TEXT(
     COUNTIFS($J$2:J575, "Domain", $C$2:C575, C575),
   "00"),
"")</f>
        <v/>
      </c>
      <c r="P575" s="2" t="str">
        <f>IF(J575="Attribute",
   TEXT(
      IF(COUNTIFS($C$2:C575, C575, $K$2:K575, K575)&gt;1,
         COUNTIFS($C$2:C575, C575, $H$2:H575, H575, $J$2:J575, "Attribute") - 1,
         COUNTIFS($C$2:C575, C575, $H$2:H575, H575, $J$2:J575, "Attribute")
      ),
   "00") &amp;
   IF(COUNTIFS($C$2:C575, C575, $K$2:K575, K575)&gt;1,
      "." &amp; COUNTIFS($C$2:C575, C575, $K$2:K575, K575) - 1,
      ""
   ),
"")</f>
        <v>26</v>
      </c>
      <c r="Q575" s="2" t="s">
        <v>3722</v>
      </c>
      <c r="R575" s="2" t="s">
        <v>2236</v>
      </c>
      <c r="S575" s="2" t="s">
        <v>2170</v>
      </c>
      <c r="U575" s="2" t="s">
        <v>2236</v>
      </c>
      <c r="V575" s="2" t="s">
        <v>2236</v>
      </c>
      <c r="W575" s="2" t="s">
        <v>2236</v>
      </c>
      <c r="Z575" s="2" t="s">
        <v>2090</v>
      </c>
      <c r="AA575" s="2" t="b">
        <v>0</v>
      </c>
      <c r="AC575" s="2" t="s">
        <v>6196</v>
      </c>
      <c r="AD575" s="2" t="s">
        <v>6196</v>
      </c>
      <c r="AE575" s="2" t="s">
        <v>2236</v>
      </c>
      <c r="AF575" s="2" t="s">
        <v>2090</v>
      </c>
      <c r="AG575" s="2" t="s">
        <v>6196</v>
      </c>
      <c r="AH575" s="2" t="s">
        <v>6791</v>
      </c>
      <c r="AI575" s="2" t="s">
        <v>2090</v>
      </c>
      <c r="AJ575" s="2" t="s">
        <v>2090</v>
      </c>
      <c r="AK575" s="2" t="s">
        <v>2090</v>
      </c>
      <c r="AL575" s="2" t="s">
        <v>2090</v>
      </c>
      <c r="AM575" s="2" t="s">
        <v>2090</v>
      </c>
    </row>
    <row r="576" spans="1:39" ht="15.95" hidden="1" customHeight="1">
      <c r="C576" s="84">
        <v>1594</v>
      </c>
      <c r="D576" s="2" t="s">
        <v>7918</v>
      </c>
      <c r="E576" s="2" t="s">
        <v>5295</v>
      </c>
      <c r="F576" s="1" t="s">
        <v>3731</v>
      </c>
      <c r="G576" s="2" t="str">
        <f t="shared" ref="G576:G606" si="52">RIGHT(F576, 4)</f>
        <v>2011</v>
      </c>
      <c r="H576" s="1" t="s">
        <v>2236</v>
      </c>
      <c r="I576" s="85" t="s">
        <v>6600</v>
      </c>
      <c r="J576" s="85" t="s">
        <v>6218</v>
      </c>
      <c r="K576" s="2" t="s">
        <v>3749</v>
      </c>
      <c r="L576" s="2" t="str">
        <f>IF(J576="Domain", TEXT(COUNTIF($J$2:J576, "Domain"), "00"), "")</f>
        <v>89</v>
      </c>
      <c r="M576" s="2" t="str">
        <f>IF(J576="Sub-domain", "SD" &amp; TEXT(COUNTIF($J$2:J576, "Sub-domain"), "00"), "")</f>
        <v/>
      </c>
      <c r="N576" s="2" t="str">
        <f t="shared" si="47"/>
        <v/>
      </c>
      <c r="O576" s="2" t="str">
        <f>IF(J576="Domain",
   TEXT(
     COUNTIFS($J$2:J576, "Domain", $C$2:C576, C576),
   "00"),
"")</f>
        <v>02</v>
      </c>
      <c r="P576" s="2" t="str">
        <f>IF(J576="Attribute",
   TEXT(
      IF(COUNTIFS($C$2:C576, C576, $K$2:K576, K576)&gt;1,
         COUNTIFS($C$2:C576, C576, $H$2:H576, H576, $J$2:J576, "Attribute") - 1,
         COUNTIFS($C$2:C576, C576, $H$2:H576, H576, $J$2:J576, "Attribute")
      ),
   "00") &amp;
   IF(COUNTIFS($C$2:C576, C576, $K$2:K576, K576)&gt;1,
      "." &amp; COUNTIFS($C$2:C576, C576, $K$2:K576, K576) - 1,
      ""
   ),
"")</f>
        <v/>
      </c>
      <c r="Q576" s="2" t="s">
        <v>2236</v>
      </c>
      <c r="R576" s="2" t="s">
        <v>2236</v>
      </c>
      <c r="S576" s="22"/>
      <c r="T576" s="22" t="s">
        <v>3750</v>
      </c>
      <c r="AA576" s="2" t="s">
        <v>6601</v>
      </c>
      <c r="AL576" s="2"/>
      <c r="AM576" s="2"/>
    </row>
    <row r="577" spans="1:39" ht="15.95" hidden="1">
      <c r="A577" s="2">
        <v>395</v>
      </c>
      <c r="B577" s="2">
        <f>COUNTIF(Q577:W577,"&lt;&gt;N/A")</f>
        <v>5</v>
      </c>
      <c r="C577" s="2">
        <v>5256</v>
      </c>
      <c r="D577" s="2" t="s">
        <v>7919</v>
      </c>
      <c r="E577" s="2" t="s">
        <v>5779</v>
      </c>
      <c r="F577" s="2" t="s">
        <v>4269</v>
      </c>
      <c r="G577" s="2" t="str">
        <f t="shared" si="52"/>
        <v>2009</v>
      </c>
      <c r="H577" s="2" t="s">
        <v>4279</v>
      </c>
      <c r="I577" s="2" t="s">
        <v>6740</v>
      </c>
      <c r="J577" s="2" t="s">
        <v>6238</v>
      </c>
      <c r="K577" s="2" t="s">
        <v>7920</v>
      </c>
      <c r="L577" s="2" t="str">
        <f>IF(J577="Domain", TEXT(COUNTIF($J$2:J577, "Domain"), "00"), "")</f>
        <v/>
      </c>
      <c r="M577" s="2" t="str">
        <f>IF(J577="Sub-domain", "SD" &amp; TEXT(COUNTIF($J$2:J577, "Sub-domain"), "00"), "")</f>
        <v/>
      </c>
      <c r="N577" s="2" t="e">
        <f t="shared" si="47"/>
        <v>#N/A</v>
      </c>
      <c r="O577" s="2" t="str">
        <f>IF(J577="Domain",
   TEXT(
     COUNTIFS($J$2:J577, "Domain", $C$2:C577, C577),
   "00"),
"")</f>
        <v/>
      </c>
      <c r="P577" s="2" t="str">
        <f>IF(J577="Attribute",
   TEXT(
      IF(COUNTIFS($C$2:C577, C577, $K$2:K577, K577)&gt;1,
         COUNTIFS($C$2:C577, C577, $H$2:H577, H577, $J$2:J577, "Attribute") - 1,
         COUNTIFS($C$2:C577, C577, $H$2:H577, H577, $J$2:J577, "Attribute")
      ),
   "00") &amp;
   IF(COUNTIFS($C$2:C577, C577, $K$2:K577, K577)&gt;1,
      "." &amp; COUNTIFS($C$2:C577, C577, $K$2:K577, K577) - 1,
      ""
   ),
"")</f>
        <v>04</v>
      </c>
      <c r="Q577" s="2" t="s">
        <v>7921</v>
      </c>
      <c r="R577" s="2" t="s">
        <v>7921</v>
      </c>
      <c r="S577" s="2" t="s">
        <v>2170</v>
      </c>
      <c r="U577" s="2" t="s">
        <v>2236</v>
      </c>
      <c r="V577" s="2" t="s">
        <v>2236</v>
      </c>
      <c r="W577" s="2" t="s">
        <v>4300</v>
      </c>
      <c r="Z577" s="2" t="s">
        <v>2236</v>
      </c>
      <c r="AA577" s="2" t="s">
        <v>7160</v>
      </c>
      <c r="AB577" s="2" t="s">
        <v>7160</v>
      </c>
      <c r="AC577" s="2" t="s">
        <v>2640</v>
      </c>
      <c r="AD577" s="2" t="s">
        <v>6196</v>
      </c>
      <c r="AE577" s="2" t="s">
        <v>6883</v>
      </c>
      <c r="AF577" s="2" t="s">
        <v>6884</v>
      </c>
      <c r="AG577" s="2" t="s">
        <v>7920</v>
      </c>
      <c r="AH577" s="2" t="s">
        <v>6883</v>
      </c>
      <c r="AI577" s="2" t="s">
        <v>6883</v>
      </c>
      <c r="AJ577" s="2" t="s">
        <v>2236</v>
      </c>
      <c r="AK577" s="2" t="s">
        <v>2236</v>
      </c>
      <c r="AL577" s="2" t="s">
        <v>7920</v>
      </c>
      <c r="AM577" s="2" t="s">
        <v>6196</v>
      </c>
    </row>
    <row r="578" spans="1:39" ht="15.95" hidden="1">
      <c r="A578" s="2">
        <v>395.1</v>
      </c>
      <c r="B578" s="2">
        <f>COUNTIF(Q578:W578,"&lt;&gt;N/A")</f>
        <v>5</v>
      </c>
      <c r="C578" s="2">
        <v>5256</v>
      </c>
      <c r="D578" s="2" t="s">
        <v>7922</v>
      </c>
      <c r="E578" s="2" t="s">
        <v>5779</v>
      </c>
      <c r="F578" s="2" t="s">
        <v>4269</v>
      </c>
      <c r="G578" s="2" t="str">
        <f t="shared" si="52"/>
        <v>2009</v>
      </c>
      <c r="H578" s="2" t="s">
        <v>4279</v>
      </c>
      <c r="I578" s="2" t="s">
        <v>6740</v>
      </c>
      <c r="J578" s="2" t="s">
        <v>6238</v>
      </c>
      <c r="K578" s="2" t="s">
        <v>7920</v>
      </c>
      <c r="L578" s="2" t="str">
        <f>IF(J578="Domain", TEXT(COUNTIF($J$2:J578, "Domain"), "00"), "")</f>
        <v/>
      </c>
      <c r="M578" s="2" t="str">
        <f>IF(J578="Sub-domain", "SD" &amp; TEXT(COUNTIF($J$2:J578, "Sub-domain"), "00"), "")</f>
        <v/>
      </c>
      <c r="N578" s="2" t="e">
        <f t="shared" ref="N578:N641" si="53">IF(J578="Attribute", IF(H578="", "N/A", INDEX(N:N, MATCH(H578, L:L, 0))), "")</f>
        <v>#N/A</v>
      </c>
      <c r="O578" s="2" t="str">
        <f>IF(J578="Domain",
   TEXT(
     COUNTIFS($J$2:J578, "Domain", $C$2:C578, C578),
   "00"),
"")</f>
        <v/>
      </c>
      <c r="P578" s="2" t="str">
        <f>IF(J578="Attribute",
   TEXT(
      IF(COUNTIFS($C$2:C578, C578, $K$2:K578, K578)&gt;1,
         COUNTIFS($C$2:C578, C578, $H$2:H578, H578, $J$2:J578, "Attribute") - 1,
         COUNTIFS($C$2:C578, C578, $H$2:H578, H578, $J$2:J578, "Attribute")
      ),
   "00") &amp;
   IF(COUNTIFS($C$2:C578, C578, $K$2:K578, K578)&gt;1,
      "." &amp; COUNTIFS($C$2:C578, C578, $K$2:K578, K578) - 1,
      ""
   ),
"")</f>
        <v>04.1</v>
      </c>
      <c r="Q578" s="2" t="s">
        <v>7923</v>
      </c>
      <c r="R578" s="2" t="s">
        <v>7923</v>
      </c>
      <c r="S578" s="2" t="s">
        <v>2170</v>
      </c>
      <c r="U578" s="2" t="s">
        <v>2236</v>
      </c>
      <c r="V578" s="2" t="s">
        <v>2236</v>
      </c>
      <c r="W578" s="2" t="s">
        <v>4300</v>
      </c>
      <c r="Z578" s="2" t="s">
        <v>2236</v>
      </c>
      <c r="AA578" s="2" t="s">
        <v>7160</v>
      </c>
      <c r="AB578" s="2" t="s">
        <v>7160</v>
      </c>
      <c r="AC578" s="2" t="s">
        <v>2640</v>
      </c>
      <c r="AD578" s="2" t="s">
        <v>6196</v>
      </c>
      <c r="AE578" s="2" t="s">
        <v>6883</v>
      </c>
      <c r="AF578" s="2" t="s">
        <v>6884</v>
      </c>
      <c r="AG578" s="2" t="s">
        <v>7920</v>
      </c>
      <c r="AH578" s="2" t="s">
        <v>6883</v>
      </c>
      <c r="AI578" s="2" t="s">
        <v>6883</v>
      </c>
      <c r="AJ578" s="2" t="s">
        <v>2236</v>
      </c>
      <c r="AK578" s="2" t="s">
        <v>2236</v>
      </c>
      <c r="AL578" s="2" t="s">
        <v>7920</v>
      </c>
      <c r="AM578" s="2" t="s">
        <v>6196</v>
      </c>
    </row>
    <row r="579" spans="1:39" ht="15.95" hidden="1">
      <c r="C579" s="2">
        <v>5678</v>
      </c>
      <c r="D579" s="2" t="s">
        <v>7924</v>
      </c>
      <c r="E579" s="2" t="s">
        <v>5954</v>
      </c>
      <c r="F579" s="1" t="s">
        <v>7925</v>
      </c>
      <c r="G579" s="2" t="str">
        <f t="shared" si="52"/>
        <v>1989</v>
      </c>
      <c r="H579" s="1" t="s">
        <v>2236</v>
      </c>
      <c r="I579" s="85" t="s">
        <v>6600</v>
      </c>
      <c r="J579" s="85" t="s">
        <v>6218</v>
      </c>
      <c r="K579" s="2" t="s">
        <v>6626</v>
      </c>
      <c r="L579" s="2" t="str">
        <f>IF(J579="Domain", TEXT(COUNTIF($J$2:J579, "Domain"), "00"), "")</f>
        <v>90</v>
      </c>
      <c r="M579" s="2" t="str">
        <f>IF(J579="Sub-domain", "SD" &amp; TEXT(COUNTIF($J$2:J579, "Sub-domain"), "00"), "")</f>
        <v/>
      </c>
      <c r="N579" s="2" t="str">
        <f t="shared" si="53"/>
        <v/>
      </c>
      <c r="O579" s="2" t="str">
        <f>IF(J579="Domain",
   TEXT(
     COUNTIFS($J$2:J579, "Domain", $C$2:C579, C579),
   "00"),
"")</f>
        <v>02</v>
      </c>
      <c r="P579" s="2" t="str">
        <f>IF(J579="Attribute",
   TEXT(
      IF(COUNTIFS($C$2:C579, C579, $K$2:K579, K579)&gt;1,
         COUNTIFS($C$2:C579, C579, $H$2:H579, H579, $J$2:J579, "Attribute") - 1,
         COUNTIFS($C$2:C579, C579, $H$2:H579, H579, $J$2:J579, "Attribute")
      ),
   "00") &amp;
   IF(COUNTIFS($C$2:C579, C579, $K$2:K579, K579)&gt;1,
      "." &amp; COUNTIFS($C$2:C579, C579, $K$2:K579, K579) - 1,
      ""
   ),
"")</f>
        <v/>
      </c>
      <c r="Q579" s="2" t="s">
        <v>7926</v>
      </c>
      <c r="R579" s="2" t="s">
        <v>7926</v>
      </c>
      <c r="S579" s="22"/>
      <c r="T579" s="22" t="s">
        <v>2236</v>
      </c>
      <c r="AA579" s="2" t="s">
        <v>6601</v>
      </c>
      <c r="AL579" s="2"/>
      <c r="AM579" s="2"/>
    </row>
    <row r="580" spans="1:39" ht="15.95" hidden="1" customHeight="1">
      <c r="A580" s="2">
        <v>692</v>
      </c>
      <c r="B580" s="2">
        <f>COUNTIF(Q580:W580,"&lt;&gt;N/A")</f>
        <v>5</v>
      </c>
      <c r="C580" s="2">
        <v>1531</v>
      </c>
      <c r="D580" s="2" t="s">
        <v>7927</v>
      </c>
      <c r="E580" s="2" t="s">
        <v>5517</v>
      </c>
      <c r="F580" s="2" t="s">
        <v>2701</v>
      </c>
      <c r="G580" s="2" t="str">
        <f t="shared" si="52"/>
        <v>2012</v>
      </c>
      <c r="H580" s="2" t="s">
        <v>2726</v>
      </c>
      <c r="I580" s="2" t="s">
        <v>6924</v>
      </c>
      <c r="J580" s="2" t="s">
        <v>6238</v>
      </c>
      <c r="K580" s="2" t="s">
        <v>6626</v>
      </c>
      <c r="L580" s="2" t="str">
        <f>IF(J580="Domain", TEXT(COUNTIF($J$2:J580, "Domain"), "00"), "")</f>
        <v/>
      </c>
      <c r="M580" s="2" t="str">
        <f>IF(J580="Sub-domain", "SD" &amp; TEXT(COUNTIF($J$2:J580, "Sub-domain"), "00"), "")</f>
        <v/>
      </c>
      <c r="N580" s="2" t="e">
        <f t="shared" si="53"/>
        <v>#N/A</v>
      </c>
      <c r="O580" s="2" t="str">
        <f>IF(J580="Domain",
   TEXT(
     COUNTIFS($J$2:J580, "Domain", $C$2:C580, C580),
   "00"),
"")</f>
        <v/>
      </c>
      <c r="P580" s="2" t="str">
        <f>IF(J580="Attribute",
   TEXT(
      IF(COUNTIFS($C$2:C580, C580, $K$2:K580, K580)&gt;1,
         COUNTIFS($C$2:C580, C580, $H$2:H580, H580, $J$2:J580, "Attribute") - 1,
         COUNTIFS($C$2:C580, C580, $H$2:H580, H580, $J$2:J580, "Attribute")
      ),
   "00") &amp;
   IF(COUNTIFS($C$2:C580, C580, $K$2:K580, K580)&gt;1,
      "." &amp; COUNTIFS($C$2:C580, C580, $K$2:K580, K580) - 1,
      ""
   ),
"")</f>
        <v>07</v>
      </c>
      <c r="Q580" s="2" t="s">
        <v>2763</v>
      </c>
      <c r="R580" s="2" t="s">
        <v>2763</v>
      </c>
      <c r="S580" s="2" t="s">
        <v>2170</v>
      </c>
      <c r="U580" s="2" t="s">
        <v>2236</v>
      </c>
      <c r="V580" s="2" t="s">
        <v>5544</v>
      </c>
      <c r="W580" s="2" t="s">
        <v>2236</v>
      </c>
      <c r="Z580" s="2" t="s">
        <v>6196</v>
      </c>
      <c r="AA580" s="2" t="s">
        <v>6224</v>
      </c>
      <c r="AB580" s="2" t="s">
        <v>6224</v>
      </c>
      <c r="AC580" s="2" t="s">
        <v>2636</v>
      </c>
      <c r="AD580" s="2" t="s">
        <v>4069</v>
      </c>
      <c r="AE580" s="2" t="s">
        <v>2601</v>
      </c>
      <c r="AF580" s="2" t="s">
        <v>2236</v>
      </c>
      <c r="AG580" s="2" t="s">
        <v>7928</v>
      </c>
      <c r="AH580" s="2" t="s">
        <v>6196</v>
      </c>
      <c r="AI580" s="2" t="s">
        <v>6214</v>
      </c>
      <c r="AJ580" s="2" t="s">
        <v>2601</v>
      </c>
      <c r="AK580" s="2" t="s">
        <v>6196</v>
      </c>
      <c r="AL580" s="2" t="s">
        <v>6196</v>
      </c>
      <c r="AM580" s="2" t="s">
        <v>6196</v>
      </c>
    </row>
    <row r="581" spans="1:39" ht="15.95" hidden="1">
      <c r="A581" s="2">
        <v>728</v>
      </c>
      <c r="B581" s="2">
        <f>COUNTIF(Q581:W581,"&lt;&gt;N/A")</f>
        <v>4</v>
      </c>
      <c r="C581" s="2">
        <v>1531</v>
      </c>
      <c r="D581" s="2" t="s">
        <v>7929</v>
      </c>
      <c r="E581" s="2" t="s">
        <v>5517</v>
      </c>
      <c r="F581" s="2" t="s">
        <v>2701</v>
      </c>
      <c r="G581" s="2" t="str">
        <f t="shared" si="52"/>
        <v>2012</v>
      </c>
      <c r="H581" s="2" t="s">
        <v>2729</v>
      </c>
      <c r="I581" s="2" t="s">
        <v>7390</v>
      </c>
      <c r="J581" s="2" t="s">
        <v>6238</v>
      </c>
      <c r="K581" s="2" t="s">
        <v>6626</v>
      </c>
      <c r="L581" s="2" t="str">
        <f>IF(J581="Domain", TEXT(COUNTIF($J$2:J581, "Domain"), "00"), "")</f>
        <v/>
      </c>
      <c r="M581" s="2" t="str">
        <f>IF(J581="Sub-domain", "SD" &amp; TEXT(COUNTIF($J$2:J581, "Sub-domain"), "00"), "")</f>
        <v/>
      </c>
      <c r="N581" s="2" t="e">
        <f t="shared" si="53"/>
        <v>#N/A</v>
      </c>
      <c r="O581" s="2" t="str">
        <f>IF(J581="Domain",
   TEXT(
     COUNTIFS($J$2:J581, "Domain", $C$2:C581, C581),
   "00"),
"")</f>
        <v/>
      </c>
      <c r="P581" s="2" t="str">
        <f>IF(J581="Attribute",
   TEXT(
      IF(COUNTIFS($C$2:C581, C581, $K$2:K581, K581)&gt;1,
         COUNTIFS($C$2:C581, C581, $H$2:H581, H581, $J$2:J581, "Attribute") - 1,
         COUNTIFS($C$2:C581, C581, $H$2:H581, H581, $J$2:J581, "Attribute")
      ),
   "00") &amp;
   IF(COUNTIFS($C$2:C581, C581, $K$2:K581, K581)&gt;1,
      "." &amp; COUNTIFS($C$2:C581, C581, $K$2:K581, K581) - 1,
      ""
   ),
"")</f>
        <v>06.1</v>
      </c>
      <c r="Q581" s="2" t="s">
        <v>5553</v>
      </c>
      <c r="R581" s="2" t="s">
        <v>5553</v>
      </c>
      <c r="S581" s="2" t="s">
        <v>2170</v>
      </c>
      <c r="U581" s="2" t="s">
        <v>2236</v>
      </c>
      <c r="V581" s="2" t="s">
        <v>2236</v>
      </c>
      <c r="W581" s="2" t="s">
        <v>2236</v>
      </c>
      <c r="Z581" s="2" t="s">
        <v>2236</v>
      </c>
      <c r="AA581" s="2" t="s">
        <v>6224</v>
      </c>
      <c r="AB581" s="2" t="s">
        <v>6224</v>
      </c>
      <c r="AC581" s="2" t="s">
        <v>2636</v>
      </c>
      <c r="AD581" s="2" t="s">
        <v>4069</v>
      </c>
      <c r="AE581" s="2" t="s">
        <v>2601</v>
      </c>
      <c r="AF581" s="2" t="s">
        <v>2236</v>
      </c>
      <c r="AG581" s="2" t="s">
        <v>6196</v>
      </c>
      <c r="AH581" s="2" t="s">
        <v>6196</v>
      </c>
      <c r="AI581" s="2" t="s">
        <v>6214</v>
      </c>
      <c r="AJ581" s="2" t="s">
        <v>2601</v>
      </c>
      <c r="AK581" s="2" t="s">
        <v>6613</v>
      </c>
      <c r="AL581" s="2" t="s">
        <v>2236</v>
      </c>
      <c r="AM581" s="2" t="s">
        <v>6196</v>
      </c>
    </row>
    <row r="582" spans="1:39" ht="15.95" hidden="1">
      <c r="A582" s="2">
        <v>506</v>
      </c>
      <c r="B582" s="2">
        <f>COUNTIF(Q582:W582,"&lt;&gt;N/A")</f>
        <v>5</v>
      </c>
      <c r="C582" s="2">
        <v>5256</v>
      </c>
      <c r="D582" s="2" t="s">
        <v>7930</v>
      </c>
      <c r="E582" s="2" t="s">
        <v>5779</v>
      </c>
      <c r="F582" s="2" t="s">
        <v>4269</v>
      </c>
      <c r="G582" s="2" t="str">
        <f t="shared" si="52"/>
        <v>2009</v>
      </c>
      <c r="H582" s="2" t="s">
        <v>4279</v>
      </c>
      <c r="I582" s="2" t="s">
        <v>6757</v>
      </c>
      <c r="J582" s="2" t="s">
        <v>6238</v>
      </c>
      <c r="K582" s="2" t="s">
        <v>7931</v>
      </c>
      <c r="L582" s="2" t="str">
        <f>IF(J582="Domain", TEXT(COUNTIF($J$2:J582, "Domain"), "00"), "")</f>
        <v/>
      </c>
      <c r="M582" s="2" t="str">
        <f>IF(J582="Sub-domain", "SD" &amp; TEXT(COUNTIF($J$2:J582, "Sub-domain"), "00"), "")</f>
        <v/>
      </c>
      <c r="N582" s="2" t="e">
        <f t="shared" si="53"/>
        <v>#N/A</v>
      </c>
      <c r="O582" s="2" t="str">
        <f>IF(J582="Domain",
   TEXT(
     COUNTIFS($J$2:J582, "Domain", $C$2:C582, C582),
   "00"),
"")</f>
        <v/>
      </c>
      <c r="P582" s="2" t="str">
        <f>IF(J582="Attribute",
   TEXT(
      IF(COUNTIFS($C$2:C582, C582, $K$2:K582, K582)&gt;1,
         COUNTIFS($C$2:C582, C582, $H$2:H582, H582, $J$2:J582, "Attribute") - 1,
         COUNTIFS($C$2:C582, C582, $H$2:H582, H582, $J$2:J582, "Attribute")
      ),
   "00") &amp;
   IF(COUNTIFS($C$2:C582, C582, $K$2:K582, K582)&gt;1,
      "." &amp; COUNTIFS($C$2:C582, C582, $K$2:K582, K582) - 1,
      ""
   ),
"")</f>
        <v>06</v>
      </c>
      <c r="Q582" s="2" t="s">
        <v>4307</v>
      </c>
      <c r="R582" s="2" t="s">
        <v>4307</v>
      </c>
      <c r="S582" s="2" t="s">
        <v>2170</v>
      </c>
      <c r="U582" s="2" t="s">
        <v>2236</v>
      </c>
      <c r="V582" s="2" t="s">
        <v>2236</v>
      </c>
      <c r="W582" s="2" t="s">
        <v>4308</v>
      </c>
      <c r="Z582" s="2" t="s">
        <v>2236</v>
      </c>
      <c r="AA582" s="2" t="s">
        <v>6601</v>
      </c>
      <c r="AC582" s="2" t="s">
        <v>2640</v>
      </c>
      <c r="AD582" s="2" t="s">
        <v>6731</v>
      </c>
      <c r="AE582" s="2" t="s">
        <v>2944</v>
      </c>
      <c r="AF582" s="2" t="s">
        <v>7823</v>
      </c>
      <c r="AG582" s="2" t="s">
        <v>7931</v>
      </c>
      <c r="AH582" s="2" t="s">
        <v>6196</v>
      </c>
      <c r="AI582" s="2" t="s">
        <v>6214</v>
      </c>
      <c r="AJ582" s="2" t="s">
        <v>2595</v>
      </c>
      <c r="AK582" s="2" t="s">
        <v>2236</v>
      </c>
      <c r="AL582" s="2" t="s">
        <v>2236</v>
      </c>
      <c r="AM582" s="2" t="s">
        <v>6196</v>
      </c>
    </row>
    <row r="583" spans="1:39" ht="15.95" hidden="1">
      <c r="C583" s="84">
        <v>2657</v>
      </c>
      <c r="D583" s="2" t="s">
        <v>7932</v>
      </c>
      <c r="E583" s="2" t="s">
        <v>5569</v>
      </c>
      <c r="F583" s="1" t="s">
        <v>4118</v>
      </c>
      <c r="G583" s="2" t="str">
        <f t="shared" si="52"/>
        <v>1994</v>
      </c>
      <c r="H583" s="2" t="s">
        <v>4126</v>
      </c>
      <c r="I583" s="85" t="s">
        <v>6748</v>
      </c>
      <c r="J583" s="85" t="s">
        <v>6218</v>
      </c>
      <c r="K583" s="2" t="s">
        <v>4126</v>
      </c>
      <c r="L583" s="2" t="str">
        <f>IF(J583="Domain", TEXT(COUNTIF($J$2:J583, "Domain"), "00"), "")</f>
        <v>91</v>
      </c>
      <c r="M583" s="2" t="str">
        <f>IF(J583="Sub-domain", "SD" &amp; TEXT(COUNTIF($J$2:J583, "Sub-domain"), "00"), "")</f>
        <v/>
      </c>
      <c r="N583" s="2" t="str">
        <f t="shared" si="53"/>
        <v/>
      </c>
      <c r="O583" s="2" t="str">
        <f>IF(J583="Domain",
   TEXT(
     COUNTIFS($J$2:J583, "Domain", $C$2:C583, C583),
   "00"),
"")</f>
        <v>01</v>
      </c>
      <c r="P583" s="2" t="str">
        <f>IF(J583="Attribute",
   TEXT(
      IF(COUNTIFS($C$2:C583, C583, $K$2:K583, K583)&gt;1,
         COUNTIFS($C$2:C583, C583, $H$2:H583, H583, $J$2:J583, "Attribute") - 1,
         COUNTIFS($C$2:C583, C583, $H$2:H583, H583, $J$2:J583, "Attribute")
      ),
   "00") &amp;
   IF(COUNTIFS($C$2:C583, C583, $K$2:K583, K583)&gt;1,
      "." &amp; COUNTIFS($C$2:C583, C583, $K$2:K583, K583) - 1,
      ""
   ),
"")</f>
        <v/>
      </c>
      <c r="Q583" s="2" t="s">
        <v>4127</v>
      </c>
      <c r="R583" s="2" t="s">
        <v>4127</v>
      </c>
      <c r="S583" s="22"/>
      <c r="T583" s="22" t="s">
        <v>2236</v>
      </c>
      <c r="AA583" s="2" t="s">
        <v>6601</v>
      </c>
      <c r="AL583" s="2"/>
      <c r="AM583" s="2"/>
    </row>
    <row r="584" spans="1:39" ht="15.95" hidden="1">
      <c r="A584" s="2">
        <v>493</v>
      </c>
      <c r="B584" s="2">
        <f t="shared" ref="B584:B590" si="54">COUNTIF(Q584:W584,"&lt;&gt;N/A")</f>
        <v>5</v>
      </c>
      <c r="C584" s="2">
        <v>2188</v>
      </c>
      <c r="D584" s="2" t="s">
        <v>7933</v>
      </c>
      <c r="E584" s="2" t="s">
        <v>5363</v>
      </c>
      <c r="F584" s="2" t="s">
        <v>3885</v>
      </c>
      <c r="G584" s="2" t="str">
        <f t="shared" si="52"/>
        <v>2005</v>
      </c>
      <c r="H584" s="2" t="s">
        <v>3910</v>
      </c>
      <c r="I584" s="2" t="s">
        <v>6714</v>
      </c>
      <c r="J584" s="2" t="s">
        <v>6238</v>
      </c>
      <c r="K584" s="2" t="s">
        <v>3925</v>
      </c>
      <c r="L584" s="2" t="str">
        <f>IF(J584="Domain", TEXT(COUNTIF($J$2:J584, "Domain"), "00"), "")</f>
        <v/>
      </c>
      <c r="M584" s="2" t="str">
        <f>IF(J584="Sub-domain", "SD" &amp; TEXT(COUNTIF($J$2:J584, "Sub-domain"), "00"), "")</f>
        <v/>
      </c>
      <c r="N584" s="2" t="e">
        <f t="shared" si="53"/>
        <v>#N/A</v>
      </c>
      <c r="O584" s="2" t="str">
        <f>IF(J584="Domain",
   TEXT(
     COUNTIFS($J$2:J584, "Domain", $C$2:C584, C584),
   "00"),
"")</f>
        <v/>
      </c>
      <c r="P584" s="2" t="str">
        <f>IF(J584="Attribute",
   TEXT(
      IF(COUNTIFS($C$2:C584, C584, $K$2:K584, K584)&gt;1,
         COUNTIFS($C$2:C584, C584, $H$2:H584, H584, $J$2:J584, "Attribute") - 1,
         COUNTIFS($C$2:C584, C584, $H$2:H584, H584, $J$2:J584, "Attribute")
      ),
   "00") &amp;
   IF(COUNTIFS($C$2:C584, C584, $K$2:K584, K584)&gt;1,
      "." &amp; COUNTIFS($C$2:C584, C584, $K$2:K584, K584) - 1,
      ""
   ),
"")</f>
        <v>06</v>
      </c>
      <c r="Q584" s="2" t="s">
        <v>3925</v>
      </c>
      <c r="R584" s="2" t="s">
        <v>2236</v>
      </c>
      <c r="S584" s="2" t="s">
        <v>2170</v>
      </c>
      <c r="U584" s="2" t="s">
        <v>5369</v>
      </c>
      <c r="V584" s="2" t="s">
        <v>2236</v>
      </c>
      <c r="W584" s="2" t="s">
        <v>7934</v>
      </c>
      <c r="Z584" s="2" t="s">
        <v>2236</v>
      </c>
      <c r="AA584" s="2" t="s">
        <v>6601</v>
      </c>
      <c r="AC584" s="2" t="s">
        <v>2640</v>
      </c>
      <c r="AD584" s="2" t="s">
        <v>6731</v>
      </c>
      <c r="AE584" s="2" t="s">
        <v>2944</v>
      </c>
      <c r="AF584" s="2" t="s">
        <v>6881</v>
      </c>
      <c r="AG584" s="2" t="s">
        <v>3925</v>
      </c>
      <c r="AH584" s="2" t="s">
        <v>6196</v>
      </c>
      <c r="AI584" s="2" t="s">
        <v>3109</v>
      </c>
      <c r="AJ584" s="2" t="s">
        <v>6196</v>
      </c>
      <c r="AK584" s="2" t="s">
        <v>6196</v>
      </c>
      <c r="AL584" s="2" t="s">
        <v>7935</v>
      </c>
      <c r="AM584" s="2" t="s">
        <v>6196</v>
      </c>
    </row>
    <row r="585" spans="1:39" ht="15.95" hidden="1" customHeight="1">
      <c r="A585" s="2">
        <v>396</v>
      </c>
      <c r="B585" s="2">
        <f t="shared" si="54"/>
        <v>4</v>
      </c>
      <c r="C585" s="2">
        <v>3257</v>
      </c>
      <c r="D585" s="2" t="s">
        <v>7936</v>
      </c>
      <c r="E585" s="2" t="s">
        <v>5631</v>
      </c>
      <c r="F585" s="2" t="s">
        <v>4239</v>
      </c>
      <c r="G585" s="2" t="str">
        <f t="shared" si="52"/>
        <v>2021</v>
      </c>
      <c r="H585" s="2" t="s">
        <v>2236</v>
      </c>
      <c r="I585" s="2" t="s">
        <v>6740</v>
      </c>
      <c r="J585" s="2" t="s">
        <v>6238</v>
      </c>
      <c r="K585" s="2" t="s">
        <v>4258</v>
      </c>
      <c r="L585" s="2" t="str">
        <f>IF(J585="Domain", TEXT(COUNTIF($J$2:J585, "Domain"), "00"), "")</f>
        <v/>
      </c>
      <c r="M585" s="2" t="str">
        <f>IF(J585="Sub-domain", "SD" &amp; TEXT(COUNTIF($J$2:J585, "Sub-domain"), "00"), "")</f>
        <v/>
      </c>
      <c r="N585" s="2" t="e">
        <f t="shared" si="53"/>
        <v>#N/A</v>
      </c>
      <c r="O585" s="2" t="str">
        <f>IF(J585="Domain",
   TEXT(
     COUNTIFS($J$2:J585, "Domain", $C$2:C585, C585),
   "00"),
"")</f>
        <v/>
      </c>
      <c r="P585" s="2" t="str">
        <f>IF(J585="Attribute",
   TEXT(
      IF(COUNTIFS($C$2:C585, C585, $K$2:K585, K585)&gt;1,
         COUNTIFS($C$2:C585, C585, $H$2:H585, H585, $J$2:J585, "Attribute") - 1,
         COUNTIFS($C$2:C585, C585, $H$2:H585, H585, $J$2:J585, "Attribute")
      ),
   "00") &amp;
   IF(COUNTIFS($C$2:C585, C585, $K$2:K585, K585)&gt;1,
      "." &amp; COUNTIFS($C$2:C585, C585, $K$2:K585, K585) - 1,
      ""
   ),
"")</f>
        <v>03</v>
      </c>
      <c r="Q585" s="2" t="s">
        <v>4258</v>
      </c>
      <c r="R585" s="2" t="s">
        <v>2236</v>
      </c>
      <c r="S585" s="2" t="s">
        <v>2170</v>
      </c>
      <c r="U585" s="2" t="s">
        <v>2236</v>
      </c>
      <c r="V585" s="2" t="s">
        <v>2236</v>
      </c>
      <c r="W585" s="2" t="s">
        <v>7937</v>
      </c>
      <c r="Z585" s="2" t="s">
        <v>2236</v>
      </c>
      <c r="AA585" s="2" t="s">
        <v>7938</v>
      </c>
      <c r="AB585" s="2" t="s">
        <v>7938</v>
      </c>
      <c r="AC585" s="2" t="s">
        <v>2640</v>
      </c>
      <c r="AD585" s="2" t="s">
        <v>6731</v>
      </c>
      <c r="AE585" s="2" t="s">
        <v>2944</v>
      </c>
      <c r="AF585" s="2" t="s">
        <v>7939</v>
      </c>
      <c r="AG585" s="2" t="s">
        <v>4258</v>
      </c>
      <c r="AH585" s="2" t="s">
        <v>6196</v>
      </c>
      <c r="AI585" s="2" t="s">
        <v>6214</v>
      </c>
      <c r="AJ585" s="2" t="s">
        <v>2601</v>
      </c>
      <c r="AK585" s="2" t="s">
        <v>7940</v>
      </c>
      <c r="AL585" s="2" t="s">
        <v>2236</v>
      </c>
      <c r="AM585" s="2" t="s">
        <v>7244</v>
      </c>
    </row>
    <row r="586" spans="1:39" ht="15.95" hidden="1">
      <c r="A586" s="2">
        <v>465</v>
      </c>
      <c r="B586" s="2">
        <f t="shared" si="54"/>
        <v>4</v>
      </c>
      <c r="C586" s="2">
        <v>3257</v>
      </c>
      <c r="D586" s="2" t="s">
        <v>7941</v>
      </c>
      <c r="E586" s="2" t="s">
        <v>5631</v>
      </c>
      <c r="F586" s="2" t="s">
        <v>4239</v>
      </c>
      <c r="G586" s="2" t="str">
        <f t="shared" si="52"/>
        <v>2021</v>
      </c>
      <c r="H586" s="2" t="s">
        <v>2236</v>
      </c>
      <c r="I586" s="2" t="s">
        <v>6816</v>
      </c>
      <c r="J586" s="2" t="s">
        <v>6238</v>
      </c>
      <c r="K586" s="2" t="s">
        <v>4262</v>
      </c>
      <c r="L586" s="2" t="str">
        <f>IF(J586="Domain", TEXT(COUNTIF($J$2:J586, "Domain"), "00"), "")</f>
        <v/>
      </c>
      <c r="M586" s="2" t="str">
        <f>IF(J586="Sub-domain", "SD" &amp; TEXT(COUNTIF($J$2:J586, "Sub-domain"), "00"), "")</f>
        <v/>
      </c>
      <c r="N586" s="2" t="e">
        <f t="shared" si="53"/>
        <v>#N/A</v>
      </c>
      <c r="O586" s="2" t="str">
        <f>IF(J586="Domain",
   TEXT(
     COUNTIFS($J$2:J586, "Domain", $C$2:C586, C586),
   "00"),
"")</f>
        <v/>
      </c>
      <c r="P586" s="2" t="str">
        <f>IF(J586="Attribute",
   TEXT(
      IF(COUNTIFS($C$2:C586, C586, $K$2:K586, K586)&gt;1,
         COUNTIFS($C$2:C586, C586, $H$2:H586, H586, $J$2:J586, "Attribute") - 1,
         COUNTIFS($C$2:C586, C586, $H$2:H586, H586, $J$2:J586, "Attribute")
      ),
   "00") &amp;
   IF(COUNTIFS($C$2:C586, C586, $K$2:K586, K586)&gt;1,
      "." &amp; COUNTIFS($C$2:C586, C586, $K$2:K586, K586) - 1,
      ""
   ),
"")</f>
        <v>04</v>
      </c>
      <c r="Q586" s="2" t="s">
        <v>4262</v>
      </c>
      <c r="R586" s="2" t="s">
        <v>2236</v>
      </c>
      <c r="S586" s="2" t="s">
        <v>2170</v>
      </c>
      <c r="U586" s="2" t="s">
        <v>2236</v>
      </c>
      <c r="V586" s="2" t="s">
        <v>2236</v>
      </c>
      <c r="W586" s="2" t="s">
        <v>4263</v>
      </c>
      <c r="Z586" s="2" t="s">
        <v>2236</v>
      </c>
      <c r="AA586" s="2" t="s">
        <v>7938</v>
      </c>
      <c r="AB586" s="2" t="s">
        <v>7938</v>
      </c>
      <c r="AC586" s="2" t="s">
        <v>2640</v>
      </c>
      <c r="AD586" s="2" t="s">
        <v>6731</v>
      </c>
      <c r="AE586" s="2" t="s">
        <v>2944</v>
      </c>
      <c r="AF586" s="2" t="s">
        <v>7939</v>
      </c>
      <c r="AG586" s="2" t="s">
        <v>4262</v>
      </c>
      <c r="AH586" s="2" t="s">
        <v>6196</v>
      </c>
      <c r="AI586" s="2" t="s">
        <v>6214</v>
      </c>
      <c r="AJ586" s="2" t="s">
        <v>2601</v>
      </c>
      <c r="AK586" s="2" t="s">
        <v>7940</v>
      </c>
      <c r="AL586" s="2" t="s">
        <v>7942</v>
      </c>
      <c r="AM586" s="2" t="s">
        <v>7244</v>
      </c>
    </row>
    <row r="587" spans="1:39" ht="15.95" hidden="1">
      <c r="A587" s="2">
        <v>613.20000000000005</v>
      </c>
      <c r="B587" s="2">
        <f t="shared" si="54"/>
        <v>5</v>
      </c>
      <c r="D587" s="2" t="s">
        <v>7943</v>
      </c>
      <c r="E587" s="2" t="s">
        <v>6673</v>
      </c>
      <c r="F587" s="2" t="s">
        <v>2446</v>
      </c>
      <c r="G587" s="2" t="str">
        <f t="shared" si="52"/>
        <v>2018</v>
      </c>
      <c r="J587" s="2" t="s">
        <v>6238</v>
      </c>
      <c r="K587" s="2" t="s">
        <v>7944</v>
      </c>
      <c r="L587" s="2" t="str">
        <f>IF(J587="Domain", TEXT(COUNTIF($J$2:J587, "Domain"), "00"), "")</f>
        <v/>
      </c>
      <c r="M587" s="2" t="str">
        <f>IF(J587="Sub-domain", "SD" &amp; TEXT(COUNTIF($J$2:J587, "Sub-domain"), "00"), "")</f>
        <v/>
      </c>
      <c r="N587" s="2" t="str">
        <f t="shared" si="53"/>
        <v>N/A</v>
      </c>
      <c r="O587" s="2" t="str">
        <f>IF(J587="Domain",
   TEXT(
     COUNTIFS($J$2:J587, "Domain", $C$2:C587, C587),
   "00"),
"")</f>
        <v/>
      </c>
      <c r="P587" s="2" t="str">
        <f>IF(J587="Attribute",
   TEXT(
      IF(COUNTIFS($C$2:C587, C587, $K$2:K587, K587)&gt;1,
         COUNTIFS($C$2:C587, C587, $H$2:H587, H587, $J$2:J587, "Attribute") - 1,
         COUNTIFS($C$2:C587, C587, $H$2:H587, H587, $J$2:J587, "Attribute")
      ),
   "00") &amp;
   IF(COUNTIFS($C$2:C587, C587, $K$2:K587, K587)&gt;1,
      "." &amp; COUNTIFS($C$2:C587, C587, $K$2:K587, K587) - 1,
      ""
   ),
"")</f>
        <v>00</v>
      </c>
      <c r="Q587" s="2" t="s">
        <v>7945</v>
      </c>
      <c r="R587" s="2" t="s">
        <v>7945</v>
      </c>
      <c r="S587" s="2" t="s">
        <v>7946</v>
      </c>
      <c r="U587" s="2" t="s">
        <v>2236</v>
      </c>
      <c r="V587" s="2" t="s">
        <v>7947</v>
      </c>
      <c r="W587" s="2" t="s">
        <v>2236</v>
      </c>
      <c r="Z587" s="2" t="s">
        <v>7948</v>
      </c>
      <c r="AA587" s="2" t="s">
        <v>7948</v>
      </c>
      <c r="AB587" s="2" t="s">
        <v>7948</v>
      </c>
      <c r="AC587" s="2" t="s">
        <v>2634</v>
      </c>
      <c r="AD587" s="2" t="s">
        <v>6853</v>
      </c>
      <c r="AE587" s="2" t="s">
        <v>7949</v>
      </c>
      <c r="AF587" s="2" t="s">
        <v>7028</v>
      </c>
      <c r="AG587" s="2" t="s">
        <v>6196</v>
      </c>
      <c r="AH587" s="2" t="s">
        <v>6196</v>
      </c>
      <c r="AI587" s="2" t="s">
        <v>6214</v>
      </c>
      <c r="AJ587" s="2" t="s">
        <v>2601</v>
      </c>
      <c r="AK587" s="2" t="s">
        <v>2236</v>
      </c>
      <c r="AL587" s="2" t="s">
        <v>2236</v>
      </c>
      <c r="AM587" s="2" t="s">
        <v>6196</v>
      </c>
    </row>
    <row r="588" spans="1:39" s="87" customFormat="1" ht="15.95" hidden="1">
      <c r="A588" s="2">
        <v>613.29999999999995</v>
      </c>
      <c r="B588" s="2">
        <f t="shared" si="54"/>
        <v>5</v>
      </c>
      <c r="C588" s="2"/>
      <c r="D588" s="2" t="s">
        <v>7950</v>
      </c>
      <c r="E588" s="2" t="s">
        <v>6673</v>
      </c>
      <c r="F588" s="2" t="s">
        <v>2446</v>
      </c>
      <c r="G588" s="2" t="str">
        <f t="shared" si="52"/>
        <v>2018</v>
      </c>
      <c r="H588" s="2"/>
      <c r="I588" s="2"/>
      <c r="J588" s="2" t="s">
        <v>6238</v>
      </c>
      <c r="K588" s="2" t="s">
        <v>7944</v>
      </c>
      <c r="L588" s="2" t="str">
        <f>IF(J588="Domain", TEXT(COUNTIF($J$2:J588, "Domain"), "00"), "")</f>
        <v/>
      </c>
      <c r="M588" s="2" t="str">
        <f>IF(J588="Sub-domain", "SD" &amp; TEXT(COUNTIF($J$2:J588, "Sub-domain"), "00"), "")</f>
        <v/>
      </c>
      <c r="N588" s="2" t="str">
        <f t="shared" si="53"/>
        <v>N/A</v>
      </c>
      <c r="O588" s="2" t="str">
        <f>IF(J588="Domain",
   TEXT(
     COUNTIFS($J$2:J588, "Domain", $C$2:C588, C588),
   "00"),
"")</f>
        <v/>
      </c>
      <c r="P588" s="2" t="str">
        <f>IF(J588="Attribute",
   TEXT(
      IF(COUNTIFS($C$2:C588, C588, $K$2:K588, K588)&gt;1,
         COUNTIFS($C$2:C588, C588, $H$2:H588, H588, $J$2:J588, "Attribute") - 1,
         COUNTIFS($C$2:C588, C588, $H$2:H588, H588, $J$2:J588, "Attribute")
      ),
   "00") &amp;
   IF(COUNTIFS($C$2:C588, C588, $K$2:K588, K588)&gt;1,
      "." &amp; COUNTIFS($C$2:C588, C588, $K$2:K588, K588) - 1,
      ""
   ),
"")</f>
        <v>00</v>
      </c>
      <c r="Q588" s="2" t="s">
        <v>7951</v>
      </c>
      <c r="R588" s="2" t="s">
        <v>7951</v>
      </c>
      <c r="S588" s="2" t="s">
        <v>7952</v>
      </c>
      <c r="T588" s="2"/>
      <c r="U588" s="2" t="s">
        <v>2236</v>
      </c>
      <c r="V588" s="2" t="s">
        <v>7947</v>
      </c>
      <c r="W588" s="2" t="s">
        <v>2236</v>
      </c>
      <c r="X588" s="2"/>
      <c r="Y588" s="2"/>
      <c r="Z588" s="2" t="s">
        <v>6196</v>
      </c>
      <c r="AA588" s="2" t="s">
        <v>7376</v>
      </c>
      <c r="AB588" s="2" t="s">
        <v>7376</v>
      </c>
      <c r="AC588" s="2" t="s">
        <v>2634</v>
      </c>
      <c r="AD588" s="2" t="s">
        <v>6853</v>
      </c>
      <c r="AE588" s="2" t="s">
        <v>7953</v>
      </c>
      <c r="AF588" s="2" t="s">
        <v>7376</v>
      </c>
      <c r="AG588" s="2" t="s">
        <v>6196</v>
      </c>
      <c r="AH588" s="2" t="s">
        <v>6196</v>
      </c>
      <c r="AI588" s="2" t="s">
        <v>6762</v>
      </c>
      <c r="AJ588" s="2" t="s">
        <v>6196</v>
      </c>
      <c r="AK588" s="2" t="s">
        <v>6196</v>
      </c>
      <c r="AL588" s="2" t="s">
        <v>6196</v>
      </c>
      <c r="AM588" s="2" t="s">
        <v>6196</v>
      </c>
    </row>
    <row r="589" spans="1:39" ht="15.95" hidden="1">
      <c r="A589" s="2">
        <v>613</v>
      </c>
      <c r="B589" s="2">
        <f t="shared" si="54"/>
        <v>5</v>
      </c>
      <c r="C589" s="2">
        <v>715</v>
      </c>
      <c r="D589" s="2" t="s">
        <v>7954</v>
      </c>
      <c r="E589" s="2" t="s">
        <v>5805</v>
      </c>
      <c r="F589" s="2" t="s">
        <v>2446</v>
      </c>
      <c r="G589" s="2" t="str">
        <f t="shared" si="52"/>
        <v>2018</v>
      </c>
      <c r="H589" s="2" t="s">
        <v>6699</v>
      </c>
      <c r="I589" s="2" t="s">
        <v>6843</v>
      </c>
      <c r="J589" s="2" t="s">
        <v>6238</v>
      </c>
      <c r="K589" s="2" t="s">
        <v>7944</v>
      </c>
      <c r="L589" s="2" t="str">
        <f>IF(J589="Domain", TEXT(COUNTIF($J$2:J589, "Domain"), "00"), "")</f>
        <v/>
      </c>
      <c r="M589" s="2" t="str">
        <f>IF(J589="Sub-domain", "SD" &amp; TEXT(COUNTIF($J$2:J589, "Sub-domain"), "00"), "")</f>
        <v/>
      </c>
      <c r="N589" s="2" t="e">
        <f t="shared" si="53"/>
        <v>#N/A</v>
      </c>
      <c r="O589" s="2" t="str">
        <f>IF(J589="Domain",
   TEXT(
     COUNTIFS($J$2:J589, "Domain", $C$2:C589, C589),
   "00"),
"")</f>
        <v/>
      </c>
      <c r="P589" s="2" t="str">
        <f>IF(J589="Attribute",
   TEXT(
      IF(COUNTIFS($C$2:C589, C589, $K$2:K589, K589)&gt;1,
         COUNTIFS($C$2:C589, C589, $H$2:H589, H589, $J$2:J589, "Attribute") - 1,
         COUNTIFS($C$2:C589, C589, $H$2:H589, H589, $J$2:J589, "Attribute")
      ),
   "00") &amp;
   IF(COUNTIFS($C$2:C589, C589, $K$2:K589, K589)&gt;1,
      "." &amp; COUNTIFS($C$2:C589, C589, $K$2:K589, K589) - 1,
      ""
   ),
"")</f>
        <v>08</v>
      </c>
      <c r="Q589" s="2" t="s">
        <v>7955</v>
      </c>
      <c r="R589" s="2" t="s">
        <v>7955</v>
      </c>
      <c r="S589" s="2" t="s">
        <v>7956</v>
      </c>
      <c r="U589" s="2" t="s">
        <v>2236</v>
      </c>
      <c r="V589" s="2" t="s">
        <v>7947</v>
      </c>
      <c r="W589" s="2" t="s">
        <v>2236</v>
      </c>
      <c r="Z589" s="2" t="s">
        <v>2236</v>
      </c>
      <c r="AA589" s="2" t="s">
        <v>6610</v>
      </c>
      <c r="AB589" s="2" t="s">
        <v>6610</v>
      </c>
      <c r="AC589" s="2" t="s">
        <v>2636</v>
      </c>
      <c r="AD589" s="2" t="s">
        <v>6621</v>
      </c>
      <c r="AE589" s="2" t="s">
        <v>6802</v>
      </c>
      <c r="AF589" s="2" t="s">
        <v>6610</v>
      </c>
      <c r="AG589" s="2" t="s">
        <v>6196</v>
      </c>
      <c r="AH589" s="2" t="s">
        <v>6196</v>
      </c>
      <c r="AI589" s="2" t="s">
        <v>6762</v>
      </c>
      <c r="AJ589" s="2" t="s">
        <v>2595</v>
      </c>
      <c r="AK589" s="2" t="s">
        <v>2236</v>
      </c>
      <c r="AL589" s="2" t="s">
        <v>7028</v>
      </c>
      <c r="AM589" s="2" t="s">
        <v>6196</v>
      </c>
    </row>
    <row r="590" spans="1:39" ht="15.95" hidden="1">
      <c r="A590" s="2">
        <v>613.1</v>
      </c>
      <c r="B590" s="2">
        <f t="shared" si="54"/>
        <v>5</v>
      </c>
      <c r="C590" s="2">
        <v>715</v>
      </c>
      <c r="D590" s="2" t="s">
        <v>7957</v>
      </c>
      <c r="E590" s="2" t="s">
        <v>5805</v>
      </c>
      <c r="F590" s="2" t="s">
        <v>2446</v>
      </c>
      <c r="G590" s="2" t="str">
        <f t="shared" si="52"/>
        <v>2018</v>
      </c>
      <c r="J590" s="2" t="s">
        <v>6238</v>
      </c>
      <c r="K590" s="2" t="s">
        <v>7944</v>
      </c>
      <c r="L590" s="2" t="str">
        <f>IF(J590="Domain", TEXT(COUNTIF($J$2:J590, "Domain"), "00"), "")</f>
        <v/>
      </c>
      <c r="M590" s="2" t="str">
        <f>IF(J590="Sub-domain", "SD" &amp; TEXT(COUNTIF($J$2:J590, "Sub-domain"), "00"), "")</f>
        <v/>
      </c>
      <c r="N590" s="2" t="str">
        <f t="shared" si="53"/>
        <v>N/A</v>
      </c>
      <c r="O590" s="2" t="str">
        <f>IF(J590="Domain",
   TEXT(
     COUNTIFS($J$2:J590, "Domain", $C$2:C590, C590),
   "00"),
"")</f>
        <v/>
      </c>
      <c r="P590" s="2" t="str">
        <f>IF(J590="Attribute",
   TEXT(
      IF(COUNTIFS($C$2:C590, C590, $K$2:K590, K590)&gt;1,
         COUNTIFS($C$2:C590, C590, $H$2:H590, H590, $J$2:J590, "Attribute") - 1,
         COUNTIFS($C$2:C590, C590, $H$2:H590, H590, $J$2:J590, "Attribute")
      ),
   "00") &amp;
   IF(COUNTIFS($C$2:C590, C590, $K$2:K590, K590)&gt;1,
      "." &amp; COUNTIFS($C$2:C590, C590, $K$2:K590, K590) - 1,
      ""
   ),
"")</f>
        <v>-01.1</v>
      </c>
      <c r="Q590" s="2" t="s">
        <v>7958</v>
      </c>
      <c r="R590" s="2" t="s">
        <v>7958</v>
      </c>
      <c r="S590" s="2" t="s">
        <v>7959</v>
      </c>
      <c r="U590" s="2" t="s">
        <v>2236</v>
      </c>
      <c r="V590" s="2" t="s">
        <v>7947</v>
      </c>
      <c r="W590" s="2" t="s">
        <v>2236</v>
      </c>
      <c r="Z590" s="2" t="s">
        <v>2236</v>
      </c>
      <c r="AA590" s="2" t="s">
        <v>6610</v>
      </c>
      <c r="AB590" s="2" t="s">
        <v>6610</v>
      </c>
      <c r="AC590" s="2" t="s">
        <v>2636</v>
      </c>
      <c r="AD590" s="2" t="s">
        <v>6621</v>
      </c>
      <c r="AE590" s="2" t="s">
        <v>6802</v>
      </c>
      <c r="AF590" s="2" t="s">
        <v>6610</v>
      </c>
      <c r="AG590" s="2" t="s">
        <v>6196</v>
      </c>
      <c r="AH590" s="2" t="s">
        <v>6196</v>
      </c>
      <c r="AI590" s="2" t="s">
        <v>6762</v>
      </c>
      <c r="AJ590" s="2" t="s">
        <v>2595</v>
      </c>
      <c r="AK590" s="2" t="s">
        <v>2236</v>
      </c>
      <c r="AL590" s="2" t="s">
        <v>6729</v>
      </c>
      <c r="AM590" s="2" t="s">
        <v>6196</v>
      </c>
    </row>
    <row r="591" spans="1:39" ht="15.95" hidden="1">
      <c r="C591" s="84">
        <v>1531</v>
      </c>
      <c r="D591" s="2" t="s">
        <v>7960</v>
      </c>
      <c r="E591" s="2" t="s">
        <v>5517</v>
      </c>
      <c r="F591" s="1" t="s">
        <v>2701</v>
      </c>
      <c r="G591" s="2" t="str">
        <f t="shared" si="52"/>
        <v>2012</v>
      </c>
      <c r="H591" s="2" t="s">
        <v>2236</v>
      </c>
      <c r="I591" s="85" t="s">
        <v>6600</v>
      </c>
      <c r="J591" s="85" t="s">
        <v>6218</v>
      </c>
      <c r="K591" s="2" t="s">
        <v>2714</v>
      </c>
      <c r="L591" s="2" t="str">
        <f>IF(J591="Domain", TEXT(COUNTIF($J$2:J591, "Domain"), "00"), "")</f>
        <v>92</v>
      </c>
      <c r="M591" s="2" t="str">
        <f>IF(J591="Sub-domain", "SD" &amp; TEXT(COUNTIF($J$2:J591, "Sub-domain"), "00"), "")</f>
        <v/>
      </c>
      <c r="N591" s="2" t="str">
        <f t="shared" si="53"/>
        <v/>
      </c>
      <c r="O591" s="2" t="str">
        <f>IF(J591="Domain",
   TEXT(
     COUNTIFS($J$2:J591, "Domain", $C$2:C591, C591),
   "00"),
"")</f>
        <v>08</v>
      </c>
      <c r="P591" s="2" t="str">
        <f>IF(J591="Attribute",
   TEXT(
      IF(COUNTIFS($C$2:C591, C591, $K$2:K591, K591)&gt;1,
         COUNTIFS($C$2:C591, C591, $H$2:H591, H591, $J$2:J591, "Attribute") - 1,
         COUNTIFS($C$2:C591, C591, $H$2:H591, H591, $J$2:J591, "Attribute")
      ),
   "00") &amp;
   IF(COUNTIFS($C$2:C591, C591, $K$2:K591, K591)&gt;1,
      "." &amp; COUNTIFS($C$2:C591, C591, $K$2:K591, K591) - 1,
      ""
   ),
"")</f>
        <v/>
      </c>
      <c r="Q591" s="2" t="s">
        <v>2715</v>
      </c>
      <c r="R591" s="2" t="s">
        <v>2715</v>
      </c>
      <c r="S591" s="22"/>
      <c r="T591" s="22" t="s">
        <v>2716</v>
      </c>
      <c r="AA591" s="2" t="s">
        <v>6601</v>
      </c>
      <c r="AL591" s="2"/>
      <c r="AM591" s="2"/>
    </row>
    <row r="592" spans="1:39" ht="15.95" hidden="1" customHeight="1">
      <c r="A592" s="2">
        <v>424</v>
      </c>
      <c r="B592" s="2">
        <f t="shared" ref="B592:B635" si="55">COUNTIF(Q592:W592,"&lt;&gt;N/A")</f>
        <v>5</v>
      </c>
      <c r="C592" s="2">
        <v>2188</v>
      </c>
      <c r="D592" s="2" t="s">
        <v>7961</v>
      </c>
      <c r="E592" s="2" t="s">
        <v>5363</v>
      </c>
      <c r="F592" s="2" t="s">
        <v>3885</v>
      </c>
      <c r="G592" s="2" t="str">
        <f t="shared" si="52"/>
        <v>2005</v>
      </c>
      <c r="H592" s="2" t="s">
        <v>3914</v>
      </c>
      <c r="I592" s="2" t="s">
        <v>6738</v>
      </c>
      <c r="J592" s="2" t="s">
        <v>6238</v>
      </c>
      <c r="K592" s="2" t="s">
        <v>3938</v>
      </c>
      <c r="L592" s="2" t="str">
        <f>IF(J592="Domain", TEXT(COUNTIF($J$2:J592, "Domain"), "00"), "")</f>
        <v/>
      </c>
      <c r="M592" s="2" t="str">
        <f>IF(J592="Sub-domain", "SD" &amp; TEXT(COUNTIF($J$2:J592, "Sub-domain"), "00"), "")</f>
        <v/>
      </c>
      <c r="N592" s="2" t="e">
        <f t="shared" si="53"/>
        <v>#N/A</v>
      </c>
      <c r="O592" s="2" t="str">
        <f>IF(J592="Domain",
   TEXT(
     COUNTIFS($J$2:J592, "Domain", $C$2:C592, C592),
   "00"),
"")</f>
        <v/>
      </c>
      <c r="P592" s="2" t="str">
        <f>IF(J592="Attribute",
   TEXT(
      IF(COUNTIFS($C$2:C592, C592, $K$2:K592, K592)&gt;1,
         COUNTIFS($C$2:C592, C592, $H$2:H592, H592, $J$2:J592, "Attribute") - 1,
         COUNTIFS($C$2:C592, C592, $H$2:H592, H592, $J$2:J592, "Attribute")
      ),
   "00") &amp;
   IF(COUNTIFS($C$2:C592, C592, $K$2:K592, K592)&gt;1,
      "." &amp; COUNTIFS($C$2:C592, C592, $K$2:K592, K592) - 1,
      ""
   ),
"")</f>
        <v>02</v>
      </c>
      <c r="Q592" s="2" t="s">
        <v>3938</v>
      </c>
      <c r="R592" s="2" t="s">
        <v>2236</v>
      </c>
      <c r="S592" s="2" t="s">
        <v>2170</v>
      </c>
      <c r="U592" s="2" t="s">
        <v>5369</v>
      </c>
      <c r="V592" s="2" t="s">
        <v>2236</v>
      </c>
      <c r="W592" s="2" t="s">
        <v>7962</v>
      </c>
      <c r="Z592" s="2" t="s">
        <v>7115</v>
      </c>
      <c r="AA592" s="2" t="s">
        <v>7116</v>
      </c>
      <c r="AB592" s="2" t="s">
        <v>7116</v>
      </c>
      <c r="AC592" s="2" t="s">
        <v>6196</v>
      </c>
      <c r="AD592" s="2" t="s">
        <v>6196</v>
      </c>
      <c r="AE592" s="2" t="s">
        <v>3938</v>
      </c>
      <c r="AF592" s="2" t="s">
        <v>7116</v>
      </c>
      <c r="AG592" s="2" t="s">
        <v>6196</v>
      </c>
      <c r="AH592" s="2" t="s">
        <v>6196</v>
      </c>
      <c r="AI592" s="2" t="s">
        <v>6831</v>
      </c>
      <c r="AJ592" s="2" t="s">
        <v>3943</v>
      </c>
      <c r="AK592" s="2" t="s">
        <v>2236</v>
      </c>
      <c r="AL592" s="2" t="s">
        <v>2236</v>
      </c>
      <c r="AM592" s="2" t="s">
        <v>6196</v>
      </c>
    </row>
    <row r="593" spans="1:39" ht="15.95" hidden="1">
      <c r="A593" s="2">
        <v>438</v>
      </c>
      <c r="B593" s="2">
        <f t="shared" si="55"/>
        <v>4</v>
      </c>
      <c r="C593" s="2">
        <v>12387</v>
      </c>
      <c r="D593" s="2" t="s">
        <v>7963</v>
      </c>
      <c r="E593" s="2" t="s">
        <v>5645</v>
      </c>
      <c r="F593" s="2" t="s">
        <v>4666</v>
      </c>
      <c r="G593" s="2" t="str">
        <f t="shared" si="52"/>
        <v>2010</v>
      </c>
      <c r="H593" s="22" t="s">
        <v>4695</v>
      </c>
      <c r="I593" s="2" t="s">
        <v>6706</v>
      </c>
      <c r="J593" s="2" t="s">
        <v>6238</v>
      </c>
      <c r="K593" s="2" t="s">
        <v>3938</v>
      </c>
      <c r="L593" s="2" t="str">
        <f>IF(J593="Domain", TEXT(COUNTIF($J$2:J593, "Domain"), "00"), "")</f>
        <v/>
      </c>
      <c r="M593" s="2" t="str">
        <f>IF(J593="Sub-domain", "SD" &amp; TEXT(COUNTIF($J$2:J593, "Sub-domain"), "00"), "")</f>
        <v/>
      </c>
      <c r="N593" s="2" t="e">
        <f t="shared" si="53"/>
        <v>#N/A</v>
      </c>
      <c r="O593" s="2" t="str">
        <f>IF(J593="Domain",
   TEXT(
     COUNTIFS($J$2:J593, "Domain", $C$2:C593, C593),
   "00"),
"")</f>
        <v/>
      </c>
      <c r="P593" s="2" t="str">
        <f>IF(J593="Attribute",
   TEXT(
      IF(COUNTIFS($C$2:C593, C593, $K$2:K593, K593)&gt;1,
         COUNTIFS($C$2:C593, C593, $H$2:H593, H593, $J$2:J593, "Attribute") - 1,
         COUNTIFS($C$2:C593, C593, $H$2:H593, H593, $J$2:J593, "Attribute")
      ),
   "00") &amp;
   IF(COUNTIFS($C$2:C593, C593, $K$2:K593, K593)&gt;1,
      "." &amp; COUNTIFS($C$2:C593, C593, $K$2:K593, K593) - 1,
      ""
   ),
"")</f>
        <v>04</v>
      </c>
      <c r="Q593" s="2" t="s">
        <v>3938</v>
      </c>
      <c r="R593" s="2" t="s">
        <v>2236</v>
      </c>
      <c r="S593" s="2" t="s">
        <v>2170</v>
      </c>
      <c r="U593" s="2" t="s">
        <v>2236</v>
      </c>
      <c r="V593" s="2" t="s">
        <v>2236</v>
      </c>
      <c r="W593" s="2" t="s">
        <v>5673</v>
      </c>
      <c r="Z593" s="2" t="s">
        <v>2236</v>
      </c>
      <c r="AA593" s="2" t="s">
        <v>7116</v>
      </c>
      <c r="AB593" s="2" t="s">
        <v>7116</v>
      </c>
      <c r="AC593" s="2" t="s">
        <v>6196</v>
      </c>
      <c r="AD593" s="2" t="s">
        <v>6196</v>
      </c>
      <c r="AE593" s="2" t="s">
        <v>3938</v>
      </c>
      <c r="AF593" s="2" t="s">
        <v>7538</v>
      </c>
      <c r="AG593" s="2" t="s">
        <v>6196</v>
      </c>
      <c r="AH593" s="2" t="s">
        <v>6196</v>
      </c>
      <c r="AI593" s="2" t="s">
        <v>6762</v>
      </c>
      <c r="AJ593" s="2" t="s">
        <v>2860</v>
      </c>
      <c r="AK593" s="2" t="s">
        <v>7128</v>
      </c>
      <c r="AL593" s="2" t="s">
        <v>2236</v>
      </c>
      <c r="AM593" s="2" t="s">
        <v>6196</v>
      </c>
    </row>
    <row r="594" spans="1:39" ht="15.95" hidden="1" customHeight="1">
      <c r="A594" s="2">
        <v>380</v>
      </c>
      <c r="B594" s="2">
        <f t="shared" si="55"/>
        <v>4</v>
      </c>
      <c r="C594" s="2">
        <v>1543</v>
      </c>
      <c r="D594" s="2" t="s">
        <v>7964</v>
      </c>
      <c r="E594" s="2" t="s">
        <v>5582</v>
      </c>
      <c r="F594" s="2" t="s">
        <v>2786</v>
      </c>
      <c r="G594" s="2" t="str">
        <f t="shared" si="52"/>
        <v>2012</v>
      </c>
      <c r="H594" s="2" t="s">
        <v>2236</v>
      </c>
      <c r="I594" s="2" t="s">
        <v>6740</v>
      </c>
      <c r="J594" s="2" t="s">
        <v>6238</v>
      </c>
      <c r="K594" s="2" t="s">
        <v>3938</v>
      </c>
      <c r="L594" s="2" t="str">
        <f>IF(J594="Domain", TEXT(COUNTIF($J$2:J594, "Domain"), "00"), "")</f>
        <v/>
      </c>
      <c r="M594" s="2" t="str">
        <f>IF(J594="Sub-domain", "SD" &amp; TEXT(COUNTIF($J$2:J594, "Sub-domain"), "00"), "")</f>
        <v/>
      </c>
      <c r="N594" s="2" t="e">
        <f t="shared" si="53"/>
        <v>#N/A</v>
      </c>
      <c r="O594" s="2" t="str">
        <f>IF(J594="Domain",
   TEXT(
     COUNTIFS($J$2:J594, "Domain", $C$2:C594, C594),
   "00"),
"")</f>
        <v/>
      </c>
      <c r="P594" s="2" t="str">
        <f>IF(J594="Attribute",
   TEXT(
      IF(COUNTIFS($C$2:C594, C594, $K$2:K594, K594)&gt;1,
         COUNTIFS($C$2:C594, C594, $H$2:H594, H594, $J$2:J594, "Attribute") - 1,
         COUNTIFS($C$2:C594, C594, $H$2:H594, H594, $J$2:J594, "Attribute")
      ),
   "00") &amp;
   IF(COUNTIFS($C$2:C594, C594, $K$2:K594, K594)&gt;1,
      "." &amp; COUNTIFS($C$2:C594, C594, $K$2:K594, K594) - 1,
      ""
   ),
"")</f>
        <v>15</v>
      </c>
      <c r="Q594" s="2" t="s">
        <v>7965</v>
      </c>
      <c r="R594" s="2" t="s">
        <v>7965</v>
      </c>
      <c r="S594" s="2" t="s">
        <v>2170</v>
      </c>
      <c r="U594" s="2" t="s">
        <v>2236</v>
      </c>
      <c r="V594" s="2" t="s">
        <v>2236</v>
      </c>
      <c r="W594" s="2" t="s">
        <v>2236</v>
      </c>
      <c r="Z594" s="2" t="s">
        <v>7115</v>
      </c>
      <c r="AA594" s="2" t="s">
        <v>7116</v>
      </c>
      <c r="AB594" s="2" t="s">
        <v>7116</v>
      </c>
      <c r="AC594" s="2" t="s">
        <v>6196</v>
      </c>
      <c r="AD594" s="2" t="s">
        <v>6196</v>
      </c>
      <c r="AE594" s="2" t="s">
        <v>3938</v>
      </c>
      <c r="AF594" s="2" t="s">
        <v>7116</v>
      </c>
      <c r="AG594" s="2" t="s">
        <v>6196</v>
      </c>
      <c r="AH594" s="2" t="s">
        <v>6196</v>
      </c>
      <c r="AI594" s="2" t="s">
        <v>6831</v>
      </c>
      <c r="AJ594" s="2" t="s">
        <v>3943</v>
      </c>
      <c r="AK594" s="2" t="s">
        <v>2236</v>
      </c>
      <c r="AL594" s="2" t="s">
        <v>2236</v>
      </c>
      <c r="AM594" s="2" t="s">
        <v>6196</v>
      </c>
    </row>
    <row r="595" spans="1:39" ht="15.95" hidden="1" customHeight="1">
      <c r="A595" s="2">
        <v>706</v>
      </c>
      <c r="B595" s="2">
        <f t="shared" si="55"/>
        <v>5</v>
      </c>
      <c r="C595" s="2">
        <v>914</v>
      </c>
      <c r="D595" s="2" t="s">
        <v>7966</v>
      </c>
      <c r="E595" s="2" t="s">
        <v>5387</v>
      </c>
      <c r="F595" s="2" t="s">
        <v>3557</v>
      </c>
      <c r="G595" s="2" t="str">
        <f t="shared" si="52"/>
        <v>2019</v>
      </c>
      <c r="H595" s="2" t="s">
        <v>3569</v>
      </c>
      <c r="I595" s="2" t="s">
        <v>6735</v>
      </c>
      <c r="J595" s="2" t="s">
        <v>6238</v>
      </c>
      <c r="K595" s="2" t="s">
        <v>3938</v>
      </c>
      <c r="L595" s="2" t="str">
        <f>IF(J595="Domain", TEXT(COUNTIF($J$2:J595, "Domain"), "00"), "")</f>
        <v/>
      </c>
      <c r="M595" s="2" t="str">
        <f>IF(J595="Sub-domain", "SD" &amp; TEXT(COUNTIF($J$2:J595, "Sub-domain"), "00"), "")</f>
        <v/>
      </c>
      <c r="N595" s="2" t="e">
        <f t="shared" si="53"/>
        <v>#N/A</v>
      </c>
      <c r="O595" s="2" t="str">
        <f>IF(J595="Domain",
   TEXT(
     COUNTIFS($J$2:J595, "Domain", $C$2:C595, C595),
   "00"),
"")</f>
        <v/>
      </c>
      <c r="P595" s="2" t="str">
        <f>IF(J595="Attribute",
   TEXT(
      IF(COUNTIFS($C$2:C595, C595, $K$2:K595, K595)&gt;1,
         COUNTIFS($C$2:C595, C595, $H$2:H595, H595, $J$2:J595, "Attribute") - 1,
         COUNTIFS($C$2:C595, C595, $H$2:H595, H595, $J$2:J595, "Attribute")
      ),
   "00") &amp;
   IF(COUNTIFS($C$2:C595, C595, $K$2:K595, K595)&gt;1,
      "." &amp; COUNTIFS($C$2:C595, C595, $K$2:K595, K595) - 1,
      ""
   ),
"")</f>
        <v>05</v>
      </c>
      <c r="Q595" s="2" t="s">
        <v>3621</v>
      </c>
      <c r="R595" s="2" t="s">
        <v>3621</v>
      </c>
      <c r="S595" s="2" t="s">
        <v>2170</v>
      </c>
      <c r="U595" s="2" t="s">
        <v>2236</v>
      </c>
      <c r="V595" s="2" t="s">
        <v>2236</v>
      </c>
      <c r="W595" s="2" t="s">
        <v>7967</v>
      </c>
      <c r="Z595" s="2" t="s">
        <v>7115</v>
      </c>
      <c r="AA595" s="2" t="s">
        <v>7116</v>
      </c>
      <c r="AB595" s="2" t="s">
        <v>7116</v>
      </c>
      <c r="AC595" s="2" t="s">
        <v>6196</v>
      </c>
      <c r="AD595" s="2" t="s">
        <v>6196</v>
      </c>
      <c r="AE595" s="2" t="s">
        <v>3938</v>
      </c>
      <c r="AF595" s="2" t="s">
        <v>7116</v>
      </c>
      <c r="AG595" s="2" t="s">
        <v>6196</v>
      </c>
      <c r="AH595" s="2" t="s">
        <v>6196</v>
      </c>
      <c r="AI595" s="2" t="s">
        <v>6831</v>
      </c>
      <c r="AJ595" s="2" t="s">
        <v>3943</v>
      </c>
      <c r="AK595" s="2" t="s">
        <v>2236</v>
      </c>
      <c r="AL595" s="2" t="s">
        <v>2236</v>
      </c>
      <c r="AM595" s="2" t="s">
        <v>3109</v>
      </c>
    </row>
    <row r="596" spans="1:39" ht="15.95" hidden="1">
      <c r="A596" s="2">
        <v>558</v>
      </c>
      <c r="B596" s="2">
        <f t="shared" si="55"/>
        <v>5</v>
      </c>
      <c r="C596" s="2">
        <v>189</v>
      </c>
      <c r="D596" s="2" t="s">
        <v>6736</v>
      </c>
      <c r="E596" s="2" t="s">
        <v>5994</v>
      </c>
      <c r="F596" s="2" t="s">
        <v>3182</v>
      </c>
      <c r="G596" s="2" t="str">
        <f t="shared" si="52"/>
        <v>2022</v>
      </c>
      <c r="H596" s="2" t="s">
        <v>6775</v>
      </c>
      <c r="I596" s="2" t="s">
        <v>7134</v>
      </c>
      <c r="J596" s="2" t="s">
        <v>6238</v>
      </c>
      <c r="K596" s="2" t="s">
        <v>3938</v>
      </c>
      <c r="L596" s="2" t="str">
        <f>IF(J596="Domain", TEXT(COUNTIF($J$2:J596, "Domain"), "00"), "")</f>
        <v/>
      </c>
      <c r="M596" s="2" t="str">
        <f>IF(J596="Sub-domain", "SD" &amp; TEXT(COUNTIF($J$2:J596, "Sub-domain"), "00"), "")</f>
        <v/>
      </c>
      <c r="N596" s="2" t="e">
        <f t="shared" si="53"/>
        <v>#N/A</v>
      </c>
      <c r="O596" s="2" t="str">
        <f>IF(J596="Domain",
   TEXT(
     COUNTIFS($J$2:J596, "Domain", $C$2:C596, C596),
   "00"),
"")</f>
        <v/>
      </c>
      <c r="P596" s="2" t="str">
        <f>IF(J596="Attribute",
   TEXT(
      IF(COUNTIFS($C$2:C596, C596, $K$2:K596, K596)&gt;1,
         COUNTIFS($C$2:C596, C596, $H$2:H596, H596, $J$2:J596, "Attribute") - 1,
         COUNTIFS($C$2:C596, C596, $H$2:H596, H596, $J$2:J596, "Attribute")
      ),
   "00") &amp;
   IF(COUNTIFS($C$2:C596, C596, $K$2:K596, K596)&gt;1,
      "." &amp; COUNTIFS($C$2:C596, C596, $K$2:K596, K596) - 1,
      ""
   ),
"")</f>
        <v>02</v>
      </c>
      <c r="Q596" s="2" t="s">
        <v>3262</v>
      </c>
      <c r="R596" s="2" t="s">
        <v>3262</v>
      </c>
      <c r="S596" s="2" t="s">
        <v>2170</v>
      </c>
      <c r="U596" s="2" t="s">
        <v>2236</v>
      </c>
      <c r="V596" s="2" t="s">
        <v>2236</v>
      </c>
      <c r="W596" s="2" t="s">
        <v>7968</v>
      </c>
      <c r="Z596" s="2" t="s">
        <v>7115</v>
      </c>
      <c r="AA596" s="2" t="s">
        <v>7116</v>
      </c>
      <c r="AB596" s="2" t="s">
        <v>7116</v>
      </c>
      <c r="AC596" s="2" t="s">
        <v>6196</v>
      </c>
      <c r="AD596" s="2" t="s">
        <v>6196</v>
      </c>
      <c r="AE596" s="2" t="s">
        <v>3938</v>
      </c>
      <c r="AF596" s="2" t="s">
        <v>7116</v>
      </c>
      <c r="AG596" s="2" t="s">
        <v>6196</v>
      </c>
      <c r="AH596" s="2" t="s">
        <v>6196</v>
      </c>
      <c r="AI596" s="2" t="s">
        <v>6831</v>
      </c>
      <c r="AJ596" s="2" t="s">
        <v>3943</v>
      </c>
      <c r="AK596" s="2" t="s">
        <v>2236</v>
      </c>
      <c r="AL596" s="2" t="s">
        <v>2236</v>
      </c>
      <c r="AM596" s="2" t="s">
        <v>6865</v>
      </c>
    </row>
    <row r="597" spans="1:39" ht="15.95" hidden="1" customHeight="1">
      <c r="A597" s="2">
        <v>485</v>
      </c>
      <c r="B597" s="2">
        <f t="shared" si="55"/>
        <v>5</v>
      </c>
      <c r="C597" s="2">
        <v>914</v>
      </c>
      <c r="D597" s="2" t="s">
        <v>7969</v>
      </c>
      <c r="E597" s="2" t="s">
        <v>5387</v>
      </c>
      <c r="F597" s="2" t="s">
        <v>3557</v>
      </c>
      <c r="G597" s="2" t="str">
        <f t="shared" si="52"/>
        <v>2019</v>
      </c>
      <c r="H597" s="2" t="s">
        <v>3565</v>
      </c>
      <c r="I597" s="2" t="s">
        <v>6714</v>
      </c>
      <c r="J597" s="2" t="s">
        <v>6238</v>
      </c>
      <c r="K597" s="2" t="s">
        <v>7970</v>
      </c>
      <c r="L597" s="2" t="str">
        <f>IF(J597="Domain", TEXT(COUNTIF($J$2:J597, "Domain"), "00"), "")</f>
        <v/>
      </c>
      <c r="M597" s="2" t="str">
        <f>IF(J597="Sub-domain", "SD" &amp; TEXT(COUNTIF($J$2:J597, "Sub-domain"), "00"), "")</f>
        <v/>
      </c>
      <c r="N597" s="2" t="e">
        <f t="shared" si="53"/>
        <v>#N/A</v>
      </c>
      <c r="O597" s="2" t="str">
        <f>IF(J597="Domain",
   TEXT(
     COUNTIFS($J$2:J597, "Domain", $C$2:C597, C597),
   "00"),
"")</f>
        <v/>
      </c>
      <c r="P597" s="2" t="str">
        <f>IF(J597="Attribute",
   TEXT(
      IF(COUNTIFS($C$2:C597, C597, $K$2:K597, K597)&gt;1,
         COUNTIFS($C$2:C597, C597, $H$2:H597, H597, $J$2:J597, "Attribute") - 1,
         COUNTIFS($C$2:C597, C597, $H$2:H597, H597, $J$2:J597, "Attribute")
      ),
   "00") &amp;
   IF(COUNTIFS($C$2:C597, C597, $K$2:K597, K597)&gt;1,
      "." &amp; COUNTIFS($C$2:C597, C597, $K$2:K597, K597) - 1,
      ""
   ),
"")</f>
        <v>11</v>
      </c>
      <c r="Q597" s="2" t="s">
        <v>3579</v>
      </c>
      <c r="R597" s="2" t="s">
        <v>3579</v>
      </c>
      <c r="S597" s="2" t="s">
        <v>2170</v>
      </c>
      <c r="U597" s="2" t="s">
        <v>2236</v>
      </c>
      <c r="V597" s="2" t="s">
        <v>2236</v>
      </c>
      <c r="W597" s="2" t="s">
        <v>3580</v>
      </c>
      <c r="Z597" s="2" t="s">
        <v>2090</v>
      </c>
      <c r="AA597" s="2" t="s">
        <v>6881</v>
      </c>
      <c r="AB597" s="2" t="s">
        <v>6881</v>
      </c>
      <c r="AC597" s="2" t="s">
        <v>2640</v>
      </c>
      <c r="AD597" s="2" t="s">
        <v>7047</v>
      </c>
      <c r="AE597" s="2" t="s">
        <v>6882</v>
      </c>
      <c r="AF597" s="2" t="s">
        <v>2090</v>
      </c>
      <c r="AG597" s="2" t="s">
        <v>7970</v>
      </c>
      <c r="AH597" s="2" t="s">
        <v>6196</v>
      </c>
      <c r="AI597" s="2" t="s">
        <v>2090</v>
      </c>
      <c r="AJ597" s="2" t="s">
        <v>2090</v>
      </c>
      <c r="AK597" s="2" t="s">
        <v>2090</v>
      </c>
      <c r="AL597" s="2" t="s">
        <v>2090</v>
      </c>
      <c r="AM597" s="2" t="s">
        <v>2090</v>
      </c>
    </row>
    <row r="598" spans="1:39" ht="15.95" hidden="1">
      <c r="A598" s="2">
        <v>439</v>
      </c>
      <c r="B598" s="2">
        <f t="shared" si="55"/>
        <v>5</v>
      </c>
      <c r="C598" s="2">
        <v>914</v>
      </c>
      <c r="D598" s="2" t="s">
        <v>7971</v>
      </c>
      <c r="E598" s="2" t="s">
        <v>5387</v>
      </c>
      <c r="F598" s="2" t="s">
        <v>3557</v>
      </c>
      <c r="G598" s="2" t="str">
        <f t="shared" si="52"/>
        <v>2019</v>
      </c>
      <c r="H598" s="2" t="s">
        <v>3565</v>
      </c>
      <c r="I598" s="2" t="s">
        <v>6706</v>
      </c>
      <c r="J598" s="2" t="s">
        <v>6238</v>
      </c>
      <c r="K598" s="2" t="s">
        <v>7972</v>
      </c>
      <c r="L598" s="2" t="str">
        <f>IF(J598="Domain", TEXT(COUNTIF($J$2:J598, "Domain"), "00"), "")</f>
        <v/>
      </c>
      <c r="M598" s="2" t="str">
        <f>IF(J598="Sub-domain", "SD" &amp; TEXT(COUNTIF($J$2:J598, "Sub-domain"), "00"), "")</f>
        <v/>
      </c>
      <c r="N598" s="2" t="e">
        <f t="shared" si="53"/>
        <v>#N/A</v>
      </c>
      <c r="O598" s="2" t="str">
        <f>IF(J598="Domain",
   TEXT(
     COUNTIFS($J$2:J598, "Domain", $C$2:C598, C598),
   "00"),
"")</f>
        <v/>
      </c>
      <c r="P598" s="2" t="str">
        <f>IF(J598="Attribute",
   TEXT(
      IF(COUNTIFS($C$2:C598, C598, $K$2:K598, K598)&gt;1,
         COUNTIFS($C$2:C598, C598, $H$2:H598, H598, $J$2:J598, "Attribute") - 1,
         COUNTIFS($C$2:C598, C598, $H$2:H598, H598, $J$2:J598, "Attribute")
      ),
   "00") &amp;
   IF(COUNTIFS($C$2:C598, C598, $K$2:K598, K598)&gt;1,
      "." &amp; COUNTIFS($C$2:C598, C598, $K$2:K598, K598) - 1,
      ""
   ),
"")</f>
        <v>12</v>
      </c>
      <c r="Q598" s="2" t="s">
        <v>3575</v>
      </c>
      <c r="R598" s="2" t="s">
        <v>3575</v>
      </c>
      <c r="S598" s="2" t="s">
        <v>2170</v>
      </c>
      <c r="U598" s="2" t="s">
        <v>2236</v>
      </c>
      <c r="V598" s="2" t="s">
        <v>2236</v>
      </c>
      <c r="W598" s="2" t="s">
        <v>5392</v>
      </c>
      <c r="Z598" s="2" t="s">
        <v>2090</v>
      </c>
      <c r="AA598" s="2" t="s">
        <v>7160</v>
      </c>
      <c r="AB598" s="2" t="s">
        <v>7160</v>
      </c>
      <c r="AC598" s="2" t="s">
        <v>2640</v>
      </c>
      <c r="AD598" s="2" t="s">
        <v>6196</v>
      </c>
      <c r="AE598" s="2" t="s">
        <v>6883</v>
      </c>
      <c r="AF598" s="2" t="s">
        <v>2090</v>
      </c>
      <c r="AG598" s="2" t="s">
        <v>7972</v>
      </c>
      <c r="AH598" s="2" t="s">
        <v>6883</v>
      </c>
      <c r="AI598" s="2" t="s">
        <v>2090</v>
      </c>
      <c r="AJ598" s="2" t="s">
        <v>2090</v>
      </c>
      <c r="AK598" s="2" t="s">
        <v>2090</v>
      </c>
      <c r="AL598" s="2" t="s">
        <v>2090</v>
      </c>
      <c r="AM598" s="2" t="s">
        <v>2090</v>
      </c>
    </row>
    <row r="599" spans="1:39" ht="15.95" hidden="1" customHeight="1">
      <c r="A599" s="2">
        <v>421</v>
      </c>
      <c r="B599" s="2">
        <f t="shared" si="55"/>
        <v>4</v>
      </c>
      <c r="C599" s="2">
        <v>12387</v>
      </c>
      <c r="D599" s="2" t="s">
        <v>7973</v>
      </c>
      <c r="E599" s="2" t="s">
        <v>5645</v>
      </c>
      <c r="F599" s="2" t="s">
        <v>4666</v>
      </c>
      <c r="G599" s="2" t="str">
        <f t="shared" si="52"/>
        <v>2010</v>
      </c>
      <c r="H599" s="2" t="s">
        <v>4700</v>
      </c>
      <c r="I599" s="2" t="s">
        <v>6738</v>
      </c>
      <c r="J599" s="2" t="s">
        <v>6238</v>
      </c>
      <c r="K599" s="2" t="s">
        <v>4749</v>
      </c>
      <c r="L599" s="2" t="str">
        <f>IF(J599="Domain", TEXT(COUNTIF($J$2:J599, "Domain"), "00"), "")</f>
        <v/>
      </c>
      <c r="M599" s="2" t="str">
        <f>IF(J599="Sub-domain", "SD" &amp; TEXT(COUNTIF($J$2:J599, "Sub-domain"), "00"), "")</f>
        <v/>
      </c>
      <c r="N599" s="2" t="e">
        <f t="shared" si="53"/>
        <v>#N/A</v>
      </c>
      <c r="O599" s="2" t="str">
        <f>IF(J599="Domain",
   TEXT(
     COUNTIFS($J$2:J599, "Domain", $C$2:C599, C599),
   "00"),
"")</f>
        <v/>
      </c>
      <c r="P599" s="2" t="str">
        <f>IF(J599="Attribute",
   TEXT(
      IF(COUNTIFS($C$2:C599, C599, $K$2:K599, K599)&gt;1,
         COUNTIFS($C$2:C599, C599, $H$2:H599, H599, $J$2:J599, "Attribute") - 1,
         COUNTIFS($C$2:C599, C599, $H$2:H599, H599, $J$2:J599, "Attribute")
      ),
   "00") &amp;
   IF(COUNTIFS($C$2:C599, C599, $K$2:K599, K599)&gt;1,
      "." &amp; COUNTIFS($C$2:C599, C599, $K$2:K599, K599) - 1,
      ""
   ),
"")</f>
        <v>03</v>
      </c>
      <c r="Q599" s="2" t="s">
        <v>4749</v>
      </c>
      <c r="R599" s="2" t="s">
        <v>2236</v>
      </c>
      <c r="S599" s="2" t="s">
        <v>2170</v>
      </c>
      <c r="U599" s="2" t="s">
        <v>2236</v>
      </c>
      <c r="V599" s="2" t="s">
        <v>2236</v>
      </c>
      <c r="W599" s="2" t="s">
        <v>7974</v>
      </c>
      <c r="Z599" s="2" t="s">
        <v>2236</v>
      </c>
      <c r="AA599" s="2" t="s">
        <v>6610</v>
      </c>
      <c r="AB599" s="2" t="s">
        <v>6610</v>
      </c>
      <c r="AC599" s="2" t="s">
        <v>2636</v>
      </c>
      <c r="AD599" s="2" t="s">
        <v>6621</v>
      </c>
      <c r="AE599" s="2" t="s">
        <v>6802</v>
      </c>
      <c r="AF599" s="2" t="s">
        <v>6610</v>
      </c>
      <c r="AG599" s="2" t="s">
        <v>6196</v>
      </c>
      <c r="AH599" s="2" t="s">
        <v>6196</v>
      </c>
      <c r="AI599" s="2" t="s">
        <v>6762</v>
      </c>
      <c r="AJ599" s="2" t="s">
        <v>2595</v>
      </c>
      <c r="AK599" s="2" t="s">
        <v>6196</v>
      </c>
      <c r="AL599" s="2" t="s">
        <v>2236</v>
      </c>
      <c r="AM599" s="2" t="s">
        <v>2236</v>
      </c>
    </row>
    <row r="600" spans="1:39" ht="15.95" hidden="1">
      <c r="A600" s="2">
        <v>176</v>
      </c>
      <c r="B600" s="2">
        <f t="shared" si="55"/>
        <v>6</v>
      </c>
      <c r="C600" s="2">
        <v>1594</v>
      </c>
      <c r="D600" s="2" t="s">
        <v>7975</v>
      </c>
      <c r="E600" s="2" t="s">
        <v>5295</v>
      </c>
      <c r="F600" s="2" t="s">
        <v>3731</v>
      </c>
      <c r="G600" s="2" t="str">
        <f t="shared" si="52"/>
        <v>2011</v>
      </c>
      <c r="H600" s="2" t="s">
        <v>7372</v>
      </c>
      <c r="I600" s="2" t="s">
        <v>7976</v>
      </c>
      <c r="J600" s="2" t="s">
        <v>6238</v>
      </c>
      <c r="K600" s="2" t="s">
        <v>4749</v>
      </c>
      <c r="L600" s="2" t="str">
        <f>IF(J600="Domain", TEXT(COUNTIF($J$2:J600, "Domain"), "00"), "")</f>
        <v/>
      </c>
      <c r="M600" s="2" t="str">
        <f>IF(J600="Sub-domain", "SD" &amp; TEXT(COUNTIF($J$2:J600, "Sub-domain"), "00"), "")</f>
        <v/>
      </c>
      <c r="N600" s="2" t="e">
        <f t="shared" si="53"/>
        <v>#N/A</v>
      </c>
      <c r="O600" s="2" t="str">
        <f>IF(J600="Domain",
   TEXT(
     COUNTIFS($J$2:J600, "Domain", $C$2:C600, C600),
   "00"),
"")</f>
        <v/>
      </c>
      <c r="P600" s="2" t="str">
        <f>IF(J600="Attribute",
   TEXT(
      IF(COUNTIFS($C$2:C600, C600, $K$2:K600, K600)&gt;1,
         COUNTIFS($C$2:C600, C600, $H$2:H600, H600, $J$2:J600, "Attribute") - 1,
         COUNTIFS($C$2:C600, C600, $H$2:H600, H600, $J$2:J600, "Attribute")
      ),
   "00") &amp;
   IF(COUNTIFS($C$2:C600, C600, $K$2:K600, K600)&gt;1,
      "." &amp; COUNTIFS($C$2:C600, C600, $K$2:K600, K600) - 1,
      ""
   ),
"")</f>
        <v>02</v>
      </c>
      <c r="Q600" s="2" t="s">
        <v>7977</v>
      </c>
      <c r="R600" s="2" t="s">
        <v>7977</v>
      </c>
      <c r="S600" s="2" t="s">
        <v>2170</v>
      </c>
      <c r="U600" s="2" t="s">
        <v>3756</v>
      </c>
      <c r="V600" s="2" t="s">
        <v>7978</v>
      </c>
      <c r="W600" s="2" t="s">
        <v>2236</v>
      </c>
      <c r="Z600" s="2" t="s">
        <v>7027</v>
      </c>
      <c r="AA600" s="2" t="s">
        <v>7948</v>
      </c>
      <c r="AB600" s="2" t="s">
        <v>7948</v>
      </c>
      <c r="AC600" s="2" t="s">
        <v>2634</v>
      </c>
      <c r="AD600" s="2" t="s">
        <v>6853</v>
      </c>
      <c r="AE600" s="2" t="s">
        <v>7949</v>
      </c>
      <c r="AF600" s="2" t="s">
        <v>7028</v>
      </c>
      <c r="AG600" s="2" t="s">
        <v>6196</v>
      </c>
      <c r="AH600" s="2" t="s">
        <v>6196</v>
      </c>
      <c r="AI600" s="2" t="s">
        <v>6214</v>
      </c>
      <c r="AJ600" s="2" t="s">
        <v>2601</v>
      </c>
      <c r="AK600" s="2" t="s">
        <v>2236</v>
      </c>
      <c r="AL600" s="2" t="s">
        <v>2236</v>
      </c>
      <c r="AM600" s="2" t="s">
        <v>6619</v>
      </c>
    </row>
    <row r="601" spans="1:39" ht="15.95" hidden="1">
      <c r="A601" s="2">
        <v>174</v>
      </c>
      <c r="B601" s="2">
        <f t="shared" si="55"/>
        <v>4</v>
      </c>
      <c r="C601" s="2">
        <v>1113</v>
      </c>
      <c r="D601" s="2" t="s">
        <v>7979</v>
      </c>
      <c r="E601" s="2" t="s">
        <v>5478</v>
      </c>
      <c r="F601" s="2" t="s">
        <v>2554</v>
      </c>
      <c r="G601" s="2" t="str">
        <f t="shared" si="52"/>
        <v>2015</v>
      </c>
      <c r="H601" s="2" t="s">
        <v>2634</v>
      </c>
      <c r="I601" s="2" t="s">
        <v>7976</v>
      </c>
      <c r="J601" s="2" t="s">
        <v>6238</v>
      </c>
      <c r="K601" s="2" t="s">
        <v>4749</v>
      </c>
      <c r="L601" s="2" t="str">
        <f>IF(J601="Domain", TEXT(COUNTIF($J$2:J601, "Domain"), "00"), "")</f>
        <v/>
      </c>
      <c r="M601" s="2" t="str">
        <f>IF(J601="Sub-domain", "SD" &amp; TEXT(COUNTIF($J$2:J601, "Sub-domain"), "00"), "")</f>
        <v/>
      </c>
      <c r="N601" s="2" t="e">
        <f t="shared" si="53"/>
        <v>#N/A</v>
      </c>
      <c r="O601" s="2" t="str">
        <f>IF(J601="Domain",
   TEXT(
     COUNTIFS($J$2:J601, "Domain", $C$2:C601, C601),
   "00"),
"")</f>
        <v/>
      </c>
      <c r="P601" s="2" t="str">
        <f>IF(J601="Attribute",
   TEXT(
      IF(COUNTIFS($C$2:C601, C601, $K$2:K601, K601)&gt;1,
         COUNTIFS($C$2:C601, C601, $H$2:H601, H601, $J$2:J601, "Attribute") - 1,
         COUNTIFS($C$2:C601, C601, $H$2:H601, H601, $J$2:J601, "Attribute")
      ),
   "00") &amp;
   IF(COUNTIFS($C$2:C601, C601, $K$2:K601, K601)&gt;1,
      "." &amp; COUNTIFS($C$2:C601, C601, $K$2:K601, K601) - 1,
      ""
   ),
"")</f>
        <v>03</v>
      </c>
      <c r="Q601" s="2" t="s">
        <v>2643</v>
      </c>
      <c r="R601" s="2" t="s">
        <v>2643</v>
      </c>
      <c r="S601" s="2" t="s">
        <v>2170</v>
      </c>
      <c r="U601" s="2" t="s">
        <v>2236</v>
      </c>
      <c r="V601" s="2" t="s">
        <v>2236</v>
      </c>
      <c r="W601" s="2" t="s">
        <v>2236</v>
      </c>
      <c r="Z601" s="2" t="s">
        <v>7027</v>
      </c>
      <c r="AA601" s="2" t="s">
        <v>6601</v>
      </c>
      <c r="AC601" s="2" t="s">
        <v>6196</v>
      </c>
      <c r="AD601" s="2" t="s">
        <v>6196</v>
      </c>
      <c r="AE601" s="2" t="s">
        <v>4749</v>
      </c>
      <c r="AF601" s="2" t="s">
        <v>7028</v>
      </c>
      <c r="AG601" s="2" t="s">
        <v>6196</v>
      </c>
      <c r="AH601" s="2" t="s">
        <v>6196</v>
      </c>
      <c r="AI601" s="2" t="s">
        <v>6214</v>
      </c>
      <c r="AJ601" s="2" t="s">
        <v>2601</v>
      </c>
      <c r="AK601" s="2" t="s">
        <v>2236</v>
      </c>
      <c r="AL601" s="2" t="s">
        <v>2236</v>
      </c>
      <c r="AM601" s="2" t="s">
        <v>2236</v>
      </c>
    </row>
    <row r="602" spans="1:39" ht="15.95" hidden="1">
      <c r="A602" s="2">
        <v>173</v>
      </c>
      <c r="B602" s="2">
        <f t="shared" si="55"/>
        <v>3</v>
      </c>
      <c r="C602" s="2">
        <v>2312</v>
      </c>
      <c r="D602" s="2" t="s">
        <v>7980</v>
      </c>
      <c r="E602" s="2" t="s">
        <v>5923</v>
      </c>
      <c r="F602" s="2" t="s">
        <v>4040</v>
      </c>
      <c r="G602" s="2" t="str">
        <f t="shared" si="52"/>
        <v>2003</v>
      </c>
      <c r="H602" s="2" t="s">
        <v>4069</v>
      </c>
      <c r="I602" s="2" t="s">
        <v>7976</v>
      </c>
      <c r="J602" s="2" t="s">
        <v>6238</v>
      </c>
      <c r="K602" s="2" t="s">
        <v>7981</v>
      </c>
      <c r="L602" s="2" t="str">
        <f>IF(J602="Domain", TEXT(COUNTIF($J$2:J602, "Domain"), "00"), "")</f>
        <v/>
      </c>
      <c r="M602" s="2" t="str">
        <f>IF(J602="Sub-domain", "SD" &amp; TEXT(COUNTIF($J$2:J602, "Sub-domain"), "00"), "")</f>
        <v/>
      </c>
      <c r="N602" s="2" t="e">
        <f t="shared" si="53"/>
        <v>#N/A</v>
      </c>
      <c r="O602" s="2" t="str">
        <f>IF(J602="Domain",
   TEXT(
     COUNTIFS($J$2:J602, "Domain", $C$2:C602, C602),
   "00"),
"")</f>
        <v/>
      </c>
      <c r="P602" s="2" t="str">
        <f>IF(J602="Attribute",
   TEXT(
      IF(COUNTIFS($C$2:C602, C602, $K$2:K602, K602)&gt;1,
         COUNTIFS($C$2:C602, C602, $H$2:H602, H602, $J$2:J602, "Attribute") - 1,
         COUNTIFS($C$2:C602, C602, $H$2:H602, H602, $J$2:J602, "Attribute")
      ),
   "00") &amp;
   IF(COUNTIFS($C$2:C602, C602, $K$2:K602, K602)&gt;1,
      "." &amp; COUNTIFS($C$2:C602, C602, $K$2:K602, K602) - 1,
      ""
   ),
"")</f>
        <v>02</v>
      </c>
      <c r="Q602" s="2" t="s">
        <v>2236</v>
      </c>
      <c r="R602" s="2" t="s">
        <v>2236</v>
      </c>
      <c r="S602" s="2" t="s">
        <v>2170</v>
      </c>
      <c r="U602" s="2" t="s">
        <v>2236</v>
      </c>
      <c r="V602" s="2" t="s">
        <v>2236</v>
      </c>
      <c r="W602" s="2" t="s">
        <v>4081</v>
      </c>
      <c r="Z602" s="2" t="s">
        <v>7027</v>
      </c>
      <c r="AA602" s="2" t="s">
        <v>7948</v>
      </c>
      <c r="AB602" s="2" t="s">
        <v>7948</v>
      </c>
      <c r="AC602" s="2" t="s">
        <v>2634</v>
      </c>
      <c r="AD602" s="2" t="s">
        <v>6853</v>
      </c>
      <c r="AE602" s="2" t="s">
        <v>7949</v>
      </c>
      <c r="AF602" s="2" t="s">
        <v>7028</v>
      </c>
      <c r="AG602" s="2" t="s">
        <v>6196</v>
      </c>
      <c r="AH602" s="2" t="s">
        <v>6196</v>
      </c>
      <c r="AI602" s="2" t="s">
        <v>6214</v>
      </c>
      <c r="AJ602" s="2" t="s">
        <v>2601</v>
      </c>
      <c r="AK602" s="2" t="s">
        <v>2236</v>
      </c>
      <c r="AL602" s="2" t="s">
        <v>2236</v>
      </c>
      <c r="AM602" s="2" t="s">
        <v>2236</v>
      </c>
    </row>
    <row r="603" spans="1:39" ht="15.95" hidden="1">
      <c r="A603" s="2">
        <v>175</v>
      </c>
      <c r="B603" s="2">
        <f t="shared" si="55"/>
        <v>5</v>
      </c>
      <c r="C603" s="2">
        <v>1912</v>
      </c>
      <c r="D603" s="2" t="s">
        <v>7982</v>
      </c>
      <c r="E603" s="2" t="s">
        <v>6058</v>
      </c>
      <c r="F603" s="2" t="s">
        <v>6059</v>
      </c>
      <c r="G603" s="2" t="str">
        <f t="shared" si="52"/>
        <v>2008</v>
      </c>
      <c r="H603" s="2" t="s">
        <v>2236</v>
      </c>
      <c r="I603" s="2" t="s">
        <v>7976</v>
      </c>
      <c r="J603" s="2" t="s">
        <v>6238</v>
      </c>
      <c r="K603" s="2" t="s">
        <v>7981</v>
      </c>
      <c r="L603" s="2" t="str">
        <f>IF(J603="Domain", TEXT(COUNTIF($J$2:J603, "Domain"), "00"), "")</f>
        <v/>
      </c>
      <c r="M603" s="2" t="str">
        <f>IF(J603="Sub-domain", "SD" &amp; TEXT(COUNTIF($J$2:J603, "Sub-domain"), "00"), "")</f>
        <v/>
      </c>
      <c r="N603" s="2" t="e">
        <f t="shared" si="53"/>
        <v>#N/A</v>
      </c>
      <c r="O603" s="2" t="str">
        <f>IF(J603="Domain",
   TEXT(
     COUNTIFS($J$2:J603, "Domain", $C$2:C603, C603),
   "00"),
"")</f>
        <v/>
      </c>
      <c r="P603" s="2" t="str">
        <f>IF(J603="Attribute",
   TEXT(
      IF(COUNTIFS($C$2:C603, C603, $K$2:K603, K603)&gt;1,
         COUNTIFS($C$2:C603, C603, $H$2:H603, H603, $J$2:J603, "Attribute") - 1,
         COUNTIFS($C$2:C603, C603, $H$2:H603, H603, $J$2:J603, "Attribute")
      ),
   "00") &amp;
   IF(COUNTIFS($C$2:C603, C603, $K$2:K603, K603)&gt;1,
      "." &amp; COUNTIFS($C$2:C603, C603, $K$2:K603, K603) - 1,
      ""
   ),
"")</f>
        <v>15</v>
      </c>
      <c r="Q603" s="2" t="s">
        <v>6095</v>
      </c>
      <c r="R603" s="2" t="s">
        <v>6095</v>
      </c>
      <c r="S603" s="2" t="s">
        <v>2170</v>
      </c>
      <c r="U603" s="2" t="s">
        <v>6085</v>
      </c>
      <c r="V603" s="2" t="s">
        <v>2236</v>
      </c>
      <c r="W603" s="2" t="s">
        <v>2236</v>
      </c>
      <c r="Z603" s="2" t="s">
        <v>7027</v>
      </c>
      <c r="AA603" s="2" t="s">
        <v>6601</v>
      </c>
      <c r="AC603" s="2" t="s">
        <v>6196</v>
      </c>
      <c r="AD603" s="2" t="s">
        <v>6196</v>
      </c>
      <c r="AE603" s="2" t="s">
        <v>2236</v>
      </c>
      <c r="AF603" s="2" t="s">
        <v>7028</v>
      </c>
      <c r="AG603" s="2" t="s">
        <v>6196</v>
      </c>
      <c r="AH603" s="2" t="s">
        <v>6791</v>
      </c>
      <c r="AI603" s="2" t="s">
        <v>6214</v>
      </c>
      <c r="AJ603" s="2" t="s">
        <v>2601</v>
      </c>
      <c r="AK603" s="2" t="s">
        <v>2236</v>
      </c>
      <c r="AL603" s="2" t="s">
        <v>2236</v>
      </c>
      <c r="AM603" s="2" t="s">
        <v>2236</v>
      </c>
    </row>
    <row r="604" spans="1:39" ht="15.95" hidden="1">
      <c r="A604" s="2">
        <v>625</v>
      </c>
      <c r="B604" s="2">
        <f t="shared" si="55"/>
        <v>4</v>
      </c>
      <c r="C604" s="2">
        <v>1353</v>
      </c>
      <c r="D604" s="2" t="s">
        <v>7983</v>
      </c>
      <c r="E604" s="2" t="s">
        <v>5733</v>
      </c>
      <c r="F604" s="2" t="s">
        <v>2652</v>
      </c>
      <c r="G604" s="2" t="str">
        <f t="shared" si="52"/>
        <v>2013</v>
      </c>
      <c r="H604" s="2" t="s">
        <v>2663</v>
      </c>
      <c r="I604" s="2" t="s">
        <v>6934</v>
      </c>
      <c r="J604" s="2" t="s">
        <v>6238</v>
      </c>
      <c r="K604" s="2" t="s">
        <v>7949</v>
      </c>
      <c r="L604" s="2" t="str">
        <f>IF(J604="Domain", TEXT(COUNTIF($J$2:J604, "Domain"), "00"), "")</f>
        <v/>
      </c>
      <c r="M604" s="2" t="str">
        <f>IF(J604="Sub-domain", "SD" &amp; TEXT(COUNTIF($J$2:J604, "Sub-domain"), "00"), "")</f>
        <v/>
      </c>
      <c r="N604" s="2" t="e">
        <f t="shared" si="53"/>
        <v>#N/A</v>
      </c>
      <c r="O604" s="2" t="str">
        <f>IF(J604="Domain",
   TEXT(
     COUNTIFS($J$2:J604, "Domain", $C$2:C604, C604),
   "00"),
"")</f>
        <v/>
      </c>
      <c r="P604" s="2" t="str">
        <f>IF(J604="Attribute",
   TEXT(
      IF(COUNTIFS($C$2:C604, C604, $K$2:K604, K604)&gt;1,
         COUNTIFS($C$2:C604, C604, $H$2:H604, H604, $J$2:J604, "Attribute") - 1,
         COUNTIFS($C$2:C604, C604, $H$2:H604, H604, $J$2:J604, "Attribute")
      ),
   "00") &amp;
   IF(COUNTIFS($C$2:C604, C604, $K$2:K604, K604)&gt;1,
      "." &amp; COUNTIFS($C$2:C604, C604, $K$2:K604, K604) - 1,
      ""
   ),
"")</f>
        <v>04</v>
      </c>
      <c r="Q604" s="2" t="s">
        <v>2691</v>
      </c>
      <c r="R604" s="2" t="s">
        <v>2691</v>
      </c>
      <c r="S604" s="2" t="s">
        <v>2170</v>
      </c>
      <c r="U604" s="2" t="s">
        <v>2236</v>
      </c>
      <c r="V604" s="2" t="s">
        <v>2236</v>
      </c>
      <c r="W604" s="2" t="s">
        <v>2236</v>
      </c>
      <c r="Z604" s="2" t="s">
        <v>7948</v>
      </c>
      <c r="AA604" s="2" t="s">
        <v>7948</v>
      </c>
      <c r="AB604" s="2" t="s">
        <v>7948</v>
      </c>
      <c r="AC604" s="2" t="s">
        <v>2634</v>
      </c>
      <c r="AD604" s="2" t="s">
        <v>6853</v>
      </c>
      <c r="AE604" s="2" t="s">
        <v>7949</v>
      </c>
      <c r="AF604" s="2" t="s">
        <v>7028</v>
      </c>
      <c r="AG604" s="2" t="s">
        <v>6196</v>
      </c>
      <c r="AH604" s="2" t="s">
        <v>6196</v>
      </c>
      <c r="AI604" s="2" t="s">
        <v>6214</v>
      </c>
      <c r="AJ604" s="2" t="s">
        <v>2601</v>
      </c>
      <c r="AK604" s="2" t="s">
        <v>2236</v>
      </c>
      <c r="AL604" s="2" t="s">
        <v>2236</v>
      </c>
      <c r="AM604" s="2" t="s">
        <v>6196</v>
      </c>
    </row>
    <row r="605" spans="1:39" ht="15.95" hidden="1" customHeight="1">
      <c r="A605" s="2">
        <v>621</v>
      </c>
      <c r="B605" s="2">
        <f t="shared" si="55"/>
        <v>5</v>
      </c>
      <c r="C605" s="2">
        <v>1170</v>
      </c>
      <c r="D605" s="2" t="s">
        <v>7984</v>
      </c>
      <c r="E605" s="2" t="s">
        <v>5589</v>
      </c>
      <c r="F605" s="2" t="s">
        <v>2227</v>
      </c>
      <c r="G605" s="2" t="str">
        <f t="shared" si="52"/>
        <v>2015</v>
      </c>
      <c r="H605" s="2" t="s">
        <v>2236</v>
      </c>
      <c r="I605" s="2" t="s">
        <v>6692</v>
      </c>
      <c r="J605" s="2" t="s">
        <v>6238</v>
      </c>
      <c r="K605" s="2" t="s">
        <v>7949</v>
      </c>
      <c r="L605" s="2" t="str">
        <f>IF(J605="Domain", TEXT(COUNTIF($J$2:J605, "Domain"), "00"), "")</f>
        <v/>
      </c>
      <c r="M605" s="2" t="str">
        <f>IF(J605="Sub-domain", "SD" &amp; TEXT(COUNTIF($J$2:J605, "Sub-domain"), "00"), "")</f>
        <v/>
      </c>
      <c r="N605" s="2" t="e">
        <f t="shared" si="53"/>
        <v>#N/A</v>
      </c>
      <c r="O605" s="2" t="str">
        <f>IF(J605="Domain",
   TEXT(
     COUNTIFS($J$2:J605, "Domain", $C$2:C605, C605),
   "00"),
"")</f>
        <v/>
      </c>
      <c r="P605" s="2" t="str">
        <f>IF(J605="Attribute",
   TEXT(
      IF(COUNTIFS($C$2:C605, C605, $K$2:K605, K605)&gt;1,
         COUNTIFS($C$2:C605, C605, $H$2:H605, H605, $J$2:J605, "Attribute") - 1,
         COUNTIFS($C$2:C605, C605, $H$2:H605, H605, $J$2:J605, "Attribute")
      ),
   "00") &amp;
   IF(COUNTIFS($C$2:C605, C605, $K$2:K605, K605)&gt;1,
      "." &amp; COUNTIFS($C$2:C605, C605, $K$2:K605, K605) - 1,
      ""
   ),
"")</f>
        <v>18</v>
      </c>
      <c r="Q605" s="2" t="s">
        <v>2691</v>
      </c>
      <c r="R605" s="2" t="s">
        <v>2691</v>
      </c>
      <c r="S605" s="2" t="s">
        <v>2170</v>
      </c>
      <c r="U605" s="2" t="s">
        <v>2236</v>
      </c>
      <c r="V605" s="2" t="s">
        <v>7985</v>
      </c>
      <c r="W605" s="2" t="s">
        <v>2236</v>
      </c>
      <c r="Z605" s="2" t="s">
        <v>7948</v>
      </c>
      <c r="AA605" s="2" t="s">
        <v>7948</v>
      </c>
      <c r="AB605" s="2" t="s">
        <v>7948</v>
      </c>
      <c r="AC605" s="2" t="s">
        <v>2634</v>
      </c>
      <c r="AD605" s="2" t="s">
        <v>6853</v>
      </c>
      <c r="AE605" s="2" t="s">
        <v>7949</v>
      </c>
      <c r="AF605" s="2" t="s">
        <v>7028</v>
      </c>
      <c r="AG605" s="2" t="s">
        <v>6196</v>
      </c>
      <c r="AH605" s="2" t="s">
        <v>6196</v>
      </c>
      <c r="AI605" s="2" t="s">
        <v>6214</v>
      </c>
      <c r="AJ605" s="2" t="s">
        <v>2601</v>
      </c>
      <c r="AK605" s="2" t="s">
        <v>2236</v>
      </c>
      <c r="AL605" s="2" t="s">
        <v>2236</v>
      </c>
      <c r="AM605" s="2" t="s">
        <v>6196</v>
      </c>
    </row>
    <row r="606" spans="1:39" ht="15.95" hidden="1" customHeight="1">
      <c r="A606" s="2">
        <v>652</v>
      </c>
      <c r="B606" s="2">
        <f t="shared" si="55"/>
        <v>5</v>
      </c>
      <c r="C606" s="2">
        <v>223</v>
      </c>
      <c r="D606" s="2" t="s">
        <v>7986</v>
      </c>
      <c r="E606" s="2" t="s">
        <v>6145</v>
      </c>
      <c r="F606" s="2" t="s">
        <v>6146</v>
      </c>
      <c r="G606" s="2" t="str">
        <f t="shared" si="52"/>
        <v>2021</v>
      </c>
      <c r="H606" s="2" t="s">
        <v>6166</v>
      </c>
      <c r="I606" s="2" t="s">
        <v>6706</v>
      </c>
      <c r="J606" s="2" t="s">
        <v>6238</v>
      </c>
      <c r="K606" s="2" t="s">
        <v>7987</v>
      </c>
      <c r="L606" s="2" t="str">
        <f>IF(J606="Domain", TEXT(COUNTIF($J$2:J606, "Domain"), "00"), "")</f>
        <v/>
      </c>
      <c r="M606" s="2" t="str">
        <f>IF(J606="Sub-domain", "SD" &amp; TEXT(COUNTIF($J$2:J606, "Sub-domain"), "00"), "")</f>
        <v/>
      </c>
      <c r="N606" s="2" t="e">
        <f t="shared" si="53"/>
        <v>#N/A</v>
      </c>
      <c r="O606" s="2" t="str">
        <f>IF(J606="Domain",
   TEXT(
     COUNTIFS($J$2:J606, "Domain", $C$2:C606, C606),
   "00"),
"")</f>
        <v/>
      </c>
      <c r="P606" s="2" t="str">
        <f>IF(J606="Attribute",
   TEXT(
      IF(COUNTIFS($C$2:C606, C606, $K$2:K606, K606)&gt;1,
         COUNTIFS($C$2:C606, C606, $H$2:H606, H606, $J$2:J606, "Attribute") - 1,
         COUNTIFS($C$2:C606, C606, $H$2:H606, H606, $J$2:J606, "Attribute")
      ),
   "00") &amp;
   IF(COUNTIFS($C$2:C606, C606, $K$2:K606, K606)&gt;1,
      "." &amp; COUNTIFS($C$2:C606, C606, $K$2:K606, K606) - 1,
      ""
   ),
"")</f>
        <v>04</v>
      </c>
      <c r="Q606" s="2" t="s">
        <v>6181</v>
      </c>
      <c r="R606" s="2" t="s">
        <v>6181</v>
      </c>
      <c r="S606" s="2" t="s">
        <v>2170</v>
      </c>
      <c r="U606" s="2" t="s">
        <v>2236</v>
      </c>
      <c r="V606" s="2" t="s">
        <v>2236</v>
      </c>
      <c r="W606" s="2" t="s">
        <v>6173</v>
      </c>
      <c r="Z606" s="2" t="s">
        <v>2236</v>
      </c>
      <c r="AA606" s="2" t="s">
        <v>6601</v>
      </c>
      <c r="AC606" s="2" t="s">
        <v>2640</v>
      </c>
      <c r="AD606" s="2" t="s">
        <v>7988</v>
      </c>
      <c r="AE606" s="2" t="s">
        <v>2944</v>
      </c>
      <c r="AF606" s="2" t="s">
        <v>6598</v>
      </c>
      <c r="AG606" s="2" t="s">
        <v>7987</v>
      </c>
      <c r="AH606" s="2" t="s">
        <v>6196</v>
      </c>
      <c r="AI606" s="2" t="s">
        <v>3109</v>
      </c>
      <c r="AJ606" s="2" t="s">
        <v>6196</v>
      </c>
      <c r="AK606" s="2" t="s">
        <v>2236</v>
      </c>
      <c r="AL606" s="2" t="s">
        <v>2236</v>
      </c>
      <c r="AM606" s="2" t="s">
        <v>6196</v>
      </c>
    </row>
    <row r="607" spans="1:39" ht="15.95" hidden="1" customHeight="1">
      <c r="A607" s="2">
        <v>201</v>
      </c>
      <c r="B607" s="2">
        <f t="shared" si="55"/>
        <v>6</v>
      </c>
      <c r="C607" s="2">
        <v>13368</v>
      </c>
      <c r="D607" s="2" t="s">
        <v>7989</v>
      </c>
      <c r="E607" s="2" t="s">
        <v>5197</v>
      </c>
      <c r="F607" s="2" t="s">
        <v>6616</v>
      </c>
      <c r="G607" s="2">
        <v>1988</v>
      </c>
      <c r="H607" s="2" t="s">
        <v>2236</v>
      </c>
      <c r="I607" s="2" t="s">
        <v>7299</v>
      </c>
      <c r="J607" s="2" t="s">
        <v>6238</v>
      </c>
      <c r="K607" s="2" t="s">
        <v>7299</v>
      </c>
      <c r="L607" s="2" t="str">
        <f>IF(J607="Domain", TEXT(COUNTIF($J$2:J607, "Domain"), "00"), "")</f>
        <v/>
      </c>
      <c r="M607" s="2" t="str">
        <f>IF(J607="Sub-domain", "SD" &amp; TEXT(COUNTIF($J$2:J607, "Sub-domain"), "00"), "")</f>
        <v/>
      </c>
      <c r="N607" s="2" t="e">
        <f t="shared" si="53"/>
        <v>#N/A</v>
      </c>
      <c r="O607" s="2" t="str">
        <f>IF(J607="Domain",
   TEXT(
     COUNTIFS($J$2:J607, "Domain", $C$2:C607, C607),
   "00"),
"")</f>
        <v/>
      </c>
      <c r="P607" s="2" t="str">
        <f>IF(J607="Attribute",
   TEXT(
      IF(COUNTIFS($C$2:C607, C607, $K$2:K607, K607)&gt;1,
         COUNTIFS($C$2:C607, C607, $H$2:H607, H607, $J$2:J607, "Attribute") - 1,
         COUNTIFS($C$2:C607, C607, $H$2:H607, H607, $J$2:J607, "Attribute")
      ),
   "00") &amp;
   IF(COUNTIFS($C$2:C607, C607, $K$2:K607, K607)&gt;1,
      "." &amp; COUNTIFS($C$2:C607, C607, $K$2:K607, K607) - 1,
      ""
   ),
"")</f>
        <v>05</v>
      </c>
      <c r="Q607" s="2" t="s">
        <v>4818</v>
      </c>
      <c r="R607" s="2" t="s">
        <v>4818</v>
      </c>
      <c r="S607" s="2" t="s">
        <v>2170</v>
      </c>
      <c r="U607" s="2" t="s">
        <v>4819</v>
      </c>
      <c r="V607" s="2" t="s">
        <v>5206</v>
      </c>
      <c r="W607" s="2" t="s">
        <v>2236</v>
      </c>
      <c r="Z607" s="2" t="s">
        <v>2236</v>
      </c>
      <c r="AA607" s="2" t="s">
        <v>6856</v>
      </c>
      <c r="AB607" s="2" t="s">
        <v>6856</v>
      </c>
      <c r="AC607" s="2" t="s">
        <v>2636</v>
      </c>
      <c r="AD607" s="2" t="s">
        <v>6611</v>
      </c>
      <c r="AE607" s="2" t="s">
        <v>7299</v>
      </c>
      <c r="AF607" s="2" t="s">
        <v>6856</v>
      </c>
      <c r="AG607" s="2" t="s">
        <v>6196</v>
      </c>
      <c r="AH607" s="2" t="s">
        <v>6196</v>
      </c>
      <c r="AI607" s="2" t="s">
        <v>6214</v>
      </c>
      <c r="AJ607" s="2" t="s">
        <v>2595</v>
      </c>
      <c r="AK607" s="2" t="s">
        <v>7940</v>
      </c>
      <c r="AL607" s="2" t="s">
        <v>2236</v>
      </c>
      <c r="AM607" s="2" t="s">
        <v>6854</v>
      </c>
    </row>
    <row r="608" spans="1:39" ht="15.95" hidden="1">
      <c r="A608" s="2">
        <v>179</v>
      </c>
      <c r="B608" s="2">
        <f t="shared" si="55"/>
        <v>4</v>
      </c>
      <c r="C608" s="2">
        <v>2749</v>
      </c>
      <c r="D608" s="2" t="s">
        <v>7990</v>
      </c>
      <c r="E608" s="2" t="s">
        <v>5962</v>
      </c>
      <c r="F608" s="2" t="s">
        <v>4176</v>
      </c>
      <c r="G608" s="2" t="str">
        <f t="shared" ref="G608:G639" si="56">RIGHT(F608, 4)</f>
        <v>1988</v>
      </c>
      <c r="H608" s="2" t="s">
        <v>2236</v>
      </c>
      <c r="I608" s="2" t="s">
        <v>7299</v>
      </c>
      <c r="J608" s="2" t="s">
        <v>6238</v>
      </c>
      <c r="K608" s="2" t="s">
        <v>7299</v>
      </c>
      <c r="L608" s="2" t="str">
        <f>IF(J608="Domain", TEXT(COUNTIF($J$2:J608, "Domain"), "00"), "")</f>
        <v/>
      </c>
      <c r="M608" s="2" t="str">
        <f>IF(J608="Sub-domain", "SD" &amp; TEXT(COUNTIF($J$2:J608, "Sub-domain"), "00"), "")</f>
        <v/>
      </c>
      <c r="N608" s="2" t="e">
        <f t="shared" si="53"/>
        <v>#N/A</v>
      </c>
      <c r="O608" s="2" t="str">
        <f>IF(J608="Domain",
   TEXT(
     COUNTIFS($J$2:J608, "Domain", $C$2:C608, C608),
   "00"),
"")</f>
        <v/>
      </c>
      <c r="P608" s="2" t="str">
        <f>IF(J608="Attribute",
   TEXT(
      IF(COUNTIFS($C$2:C608, C608, $K$2:K608, K608)&gt;1,
         COUNTIFS($C$2:C608, C608, $H$2:H608, H608, $J$2:J608, "Attribute") - 1,
         COUNTIFS($C$2:C608, C608, $H$2:H608, H608, $J$2:J608, "Attribute")
      ),
   "00") &amp;
   IF(COUNTIFS($C$2:C608, C608, $K$2:K608, K608)&gt;1,
      "." &amp; COUNTIFS($C$2:C608, C608, $K$2:K608, K608) - 1,
      ""
   ),
"")</f>
        <v>04</v>
      </c>
      <c r="Q608" s="2" t="s">
        <v>4181</v>
      </c>
      <c r="R608" s="2" t="s">
        <v>4181</v>
      </c>
      <c r="S608" s="2" t="s">
        <v>2170</v>
      </c>
      <c r="U608" s="2" t="s">
        <v>2236</v>
      </c>
      <c r="V608" s="2" t="s">
        <v>2236</v>
      </c>
      <c r="W608" s="2" t="s">
        <v>2236</v>
      </c>
      <c r="Z608" s="2" t="s">
        <v>2236</v>
      </c>
      <c r="AA608" s="2" t="s">
        <v>6856</v>
      </c>
      <c r="AB608" s="2" t="s">
        <v>6856</v>
      </c>
      <c r="AC608" s="2" t="s">
        <v>2636</v>
      </c>
      <c r="AD608" s="2" t="s">
        <v>6611</v>
      </c>
      <c r="AE608" s="2" t="s">
        <v>7299</v>
      </c>
      <c r="AF608" s="2" t="s">
        <v>6856</v>
      </c>
      <c r="AG608" s="2" t="s">
        <v>6196</v>
      </c>
      <c r="AH608" s="2" t="s">
        <v>6196</v>
      </c>
      <c r="AI608" s="2" t="s">
        <v>6214</v>
      </c>
      <c r="AJ608" s="2" t="s">
        <v>2595</v>
      </c>
      <c r="AK608" s="2" t="s">
        <v>7940</v>
      </c>
      <c r="AL608" s="2" t="s">
        <v>2236</v>
      </c>
      <c r="AM608" s="2" t="s">
        <v>6854</v>
      </c>
    </row>
    <row r="609" spans="1:39" ht="15.95" hidden="1" customHeight="1">
      <c r="A609" s="2">
        <v>203</v>
      </c>
      <c r="B609" s="2">
        <f t="shared" si="55"/>
        <v>6</v>
      </c>
      <c r="C609" s="2">
        <v>5678</v>
      </c>
      <c r="D609" s="2" t="s">
        <v>7991</v>
      </c>
      <c r="E609" s="2" t="s">
        <v>5954</v>
      </c>
      <c r="F609" s="2" t="s">
        <v>4176</v>
      </c>
      <c r="G609" s="2" t="str">
        <f t="shared" si="56"/>
        <v>1988</v>
      </c>
      <c r="H609" s="2" t="s">
        <v>7433</v>
      </c>
      <c r="I609" s="2" t="s">
        <v>7299</v>
      </c>
      <c r="J609" s="2" t="s">
        <v>6238</v>
      </c>
      <c r="K609" s="2" t="s">
        <v>7299</v>
      </c>
      <c r="L609" s="2" t="str">
        <f>IF(J609="Domain", TEXT(COUNTIF($J$2:J609, "Domain"), "00"), "")</f>
        <v/>
      </c>
      <c r="M609" s="2" t="str">
        <f>IF(J609="Sub-domain", "SD" &amp; TEXT(COUNTIF($J$2:J609, "Sub-domain"), "00"), "")</f>
        <v/>
      </c>
      <c r="N609" s="2" t="e">
        <f t="shared" si="53"/>
        <v>#N/A</v>
      </c>
      <c r="O609" s="2" t="str">
        <f>IF(J609="Domain",
   TEXT(
     COUNTIFS($J$2:J609, "Domain", $C$2:C609, C609),
   "00"),
"")</f>
        <v/>
      </c>
      <c r="P609" s="2" t="str">
        <f>IF(J609="Attribute",
   TEXT(
      IF(COUNTIFS($C$2:C609, C609, $K$2:K609, K609)&gt;1,
         COUNTIFS($C$2:C609, C609, $H$2:H609, H609, $J$2:J609, "Attribute") - 1,
         COUNTIFS($C$2:C609, C609, $H$2:H609, H609, $J$2:J609, "Attribute")
      ),
   "00") &amp;
   IF(COUNTIFS($C$2:C609, C609, $K$2:K609, K609)&gt;1,
      "." &amp; COUNTIFS($C$2:C609, C609, $K$2:K609, K609) - 1,
      ""
   ),
"")</f>
        <v>02</v>
      </c>
      <c r="Q609" s="2" t="s">
        <v>4414</v>
      </c>
      <c r="R609" s="2" t="s">
        <v>4414</v>
      </c>
      <c r="S609" s="2" t="s">
        <v>2170</v>
      </c>
      <c r="U609" s="2" t="s">
        <v>4415</v>
      </c>
      <c r="V609" s="2" t="s">
        <v>4416</v>
      </c>
      <c r="W609" s="2" t="s">
        <v>2236</v>
      </c>
      <c r="Z609" s="2" t="s">
        <v>2236</v>
      </c>
      <c r="AA609" s="2" t="s">
        <v>6856</v>
      </c>
      <c r="AB609" s="2" t="s">
        <v>6856</v>
      </c>
      <c r="AC609" s="2" t="s">
        <v>2636</v>
      </c>
      <c r="AD609" s="2" t="s">
        <v>6611</v>
      </c>
      <c r="AE609" s="2" t="s">
        <v>7299</v>
      </c>
      <c r="AF609" s="2" t="s">
        <v>6856</v>
      </c>
      <c r="AG609" s="2" t="s">
        <v>6196</v>
      </c>
      <c r="AH609" s="2" t="s">
        <v>6196</v>
      </c>
      <c r="AI609" s="2" t="s">
        <v>6214</v>
      </c>
      <c r="AJ609" s="2" t="s">
        <v>2595</v>
      </c>
      <c r="AK609" s="2" t="s">
        <v>7940</v>
      </c>
      <c r="AL609" s="2" t="s">
        <v>2236</v>
      </c>
      <c r="AM609" s="2" t="s">
        <v>6854</v>
      </c>
    </row>
    <row r="610" spans="1:39" ht="15.95" hidden="1" customHeight="1">
      <c r="A610" s="2">
        <v>205</v>
      </c>
      <c r="B610" s="2">
        <f t="shared" si="55"/>
        <v>6</v>
      </c>
      <c r="C610" s="2">
        <v>2657</v>
      </c>
      <c r="D610" s="2" t="s">
        <v>7992</v>
      </c>
      <c r="E610" s="2" t="s">
        <v>5569</v>
      </c>
      <c r="F610" s="2" t="s">
        <v>4118</v>
      </c>
      <c r="G610" s="2" t="str">
        <f t="shared" si="56"/>
        <v>1994</v>
      </c>
      <c r="H610" s="2" t="s">
        <v>4126</v>
      </c>
      <c r="I610" s="2" t="s">
        <v>7299</v>
      </c>
      <c r="J610" s="2" t="s">
        <v>6238</v>
      </c>
      <c r="K610" s="2" t="s">
        <v>7299</v>
      </c>
      <c r="L610" s="2" t="str">
        <f>IF(J610="Domain", TEXT(COUNTIF($J$2:J610, "Domain"), "00"), "")</f>
        <v/>
      </c>
      <c r="M610" s="2" t="str">
        <f>IF(J610="Sub-domain", "SD" &amp; TEXT(COUNTIF($J$2:J610, "Sub-domain"), "00"), "")</f>
        <v/>
      </c>
      <c r="N610" s="2" t="e">
        <f t="shared" si="53"/>
        <v>#N/A</v>
      </c>
      <c r="O610" s="2" t="str">
        <f>IF(J610="Domain",
   TEXT(
     COUNTIFS($J$2:J610, "Domain", $C$2:C610, C610),
   "00"),
"")</f>
        <v/>
      </c>
      <c r="P610" s="2" t="str">
        <f>IF(J610="Attribute",
   TEXT(
      IF(COUNTIFS($C$2:C610, C610, $K$2:K610, K610)&gt;1,
         COUNTIFS($C$2:C610, C610, $H$2:H610, H610, $J$2:J610, "Attribute") - 1,
         COUNTIFS($C$2:C610, C610, $H$2:H610, H610, $J$2:J610, "Attribute")
      ),
   "00") &amp;
   IF(COUNTIFS($C$2:C610, C610, $K$2:K610, K610)&gt;1,
      "." &amp; COUNTIFS($C$2:C610, C610, $K$2:K610, K610) - 1,
      ""
   ),
"")</f>
        <v>07</v>
      </c>
      <c r="Q610" s="2" t="s">
        <v>4138</v>
      </c>
      <c r="R610" s="2" t="s">
        <v>4138</v>
      </c>
      <c r="S610" s="2" t="s">
        <v>2170</v>
      </c>
      <c r="U610" s="2" t="s">
        <v>4139</v>
      </c>
      <c r="V610" s="2" t="s">
        <v>4140</v>
      </c>
      <c r="W610" s="2" t="s">
        <v>2236</v>
      </c>
      <c r="Z610" s="2" t="s">
        <v>2236</v>
      </c>
      <c r="AA610" s="2" t="s">
        <v>6856</v>
      </c>
      <c r="AB610" s="2" t="s">
        <v>6856</v>
      </c>
      <c r="AC610" s="2" t="s">
        <v>2636</v>
      </c>
      <c r="AD610" s="2" t="s">
        <v>6611</v>
      </c>
      <c r="AE610" s="2" t="s">
        <v>7299</v>
      </c>
      <c r="AF610" s="2" t="s">
        <v>6856</v>
      </c>
      <c r="AG610" s="2" t="s">
        <v>6196</v>
      </c>
      <c r="AH610" s="2" t="s">
        <v>6196</v>
      </c>
      <c r="AI610" s="2" t="s">
        <v>6214</v>
      </c>
      <c r="AJ610" s="2" t="s">
        <v>2595</v>
      </c>
      <c r="AK610" s="2" t="s">
        <v>7940</v>
      </c>
      <c r="AL610" s="2" t="s">
        <v>2236</v>
      </c>
      <c r="AM610" s="2" t="s">
        <v>6854</v>
      </c>
    </row>
    <row r="611" spans="1:39" ht="15.95" hidden="1" customHeight="1">
      <c r="A611" s="2">
        <v>204</v>
      </c>
      <c r="B611" s="2">
        <f t="shared" si="55"/>
        <v>6</v>
      </c>
      <c r="C611" s="2">
        <v>5578</v>
      </c>
      <c r="D611" s="2" t="s">
        <v>7993</v>
      </c>
      <c r="E611" s="2" t="s">
        <v>5251</v>
      </c>
      <c r="F611" s="2" t="s">
        <v>4342</v>
      </c>
      <c r="G611" s="2" t="str">
        <f t="shared" si="56"/>
        <v>2001</v>
      </c>
      <c r="H611" s="2" t="s">
        <v>2236</v>
      </c>
      <c r="I611" s="2" t="s">
        <v>7299</v>
      </c>
      <c r="J611" s="2" t="s">
        <v>6238</v>
      </c>
      <c r="K611" s="2" t="s">
        <v>7299</v>
      </c>
      <c r="L611" s="2" t="str">
        <f>IF(J611="Domain", TEXT(COUNTIF($J$2:J611, "Domain"), "00"), "")</f>
        <v/>
      </c>
      <c r="M611" s="2" t="str">
        <f>IF(J611="Sub-domain", "SD" &amp; TEXT(COUNTIF($J$2:J611, "Sub-domain"), "00"), "")</f>
        <v/>
      </c>
      <c r="N611" s="2" t="e">
        <f t="shared" si="53"/>
        <v>#N/A</v>
      </c>
      <c r="O611" s="2" t="str">
        <f>IF(J611="Domain",
   TEXT(
     COUNTIFS($J$2:J611, "Domain", $C$2:C611, C611),
   "00"),
"")</f>
        <v/>
      </c>
      <c r="P611" s="2" t="str">
        <f>IF(J611="Attribute",
   TEXT(
      IF(COUNTIFS($C$2:C611, C611, $K$2:K611, K611)&gt;1,
         COUNTIFS($C$2:C611, C611, $H$2:H611, H611, $J$2:J611, "Attribute") - 1,
         COUNTIFS($C$2:C611, C611, $H$2:H611, H611, $J$2:J611, "Attribute")
      ),
   "00") &amp;
   IF(COUNTIFS($C$2:C611, C611, $K$2:K611, K611)&gt;1,
      "." &amp; COUNTIFS($C$2:C611, C611, $K$2:K611, K611) - 1,
      ""
   ),
"")</f>
        <v>05</v>
      </c>
      <c r="Q611" s="2" t="s">
        <v>2416</v>
      </c>
      <c r="R611" s="2" t="s">
        <v>2416</v>
      </c>
      <c r="S611" s="2" t="s">
        <v>2170</v>
      </c>
      <c r="U611" s="2" t="s">
        <v>5271</v>
      </c>
      <c r="V611" s="2" t="s">
        <v>7994</v>
      </c>
      <c r="W611" s="2" t="s">
        <v>2236</v>
      </c>
      <c r="Z611" s="2" t="s">
        <v>2236</v>
      </c>
      <c r="AA611" s="2" t="s">
        <v>6856</v>
      </c>
      <c r="AB611" s="2" t="s">
        <v>6856</v>
      </c>
      <c r="AC611" s="2" t="s">
        <v>2636</v>
      </c>
      <c r="AD611" s="2" t="s">
        <v>6611</v>
      </c>
      <c r="AE611" s="2" t="s">
        <v>7299</v>
      </c>
      <c r="AF611" s="2" t="s">
        <v>6856</v>
      </c>
      <c r="AG611" s="2" t="s">
        <v>6196</v>
      </c>
      <c r="AH611" s="2" t="s">
        <v>6196</v>
      </c>
      <c r="AI611" s="2" t="s">
        <v>6214</v>
      </c>
      <c r="AJ611" s="2" t="s">
        <v>2595</v>
      </c>
      <c r="AK611" s="2" t="s">
        <v>7940</v>
      </c>
      <c r="AL611" s="2" t="s">
        <v>2236</v>
      </c>
      <c r="AM611" s="2" t="s">
        <v>6854</v>
      </c>
    </row>
    <row r="612" spans="1:39" ht="15.95" hidden="1">
      <c r="A612" s="2">
        <v>180</v>
      </c>
      <c r="B612" s="2">
        <f t="shared" si="55"/>
        <v>4</v>
      </c>
      <c r="C612" s="2">
        <v>2415</v>
      </c>
      <c r="D612" s="2" t="s">
        <v>7995</v>
      </c>
      <c r="E612" s="2" t="s">
        <v>5286</v>
      </c>
      <c r="F612" s="2" t="s">
        <v>4093</v>
      </c>
      <c r="G612" s="2" t="str">
        <f t="shared" si="56"/>
        <v>2001</v>
      </c>
      <c r="H612" s="2" t="s">
        <v>2236</v>
      </c>
      <c r="I612" s="2" t="s">
        <v>7299</v>
      </c>
      <c r="J612" s="2" t="s">
        <v>6238</v>
      </c>
      <c r="K612" s="2" t="s">
        <v>7299</v>
      </c>
      <c r="L612" s="2" t="str">
        <f>IF(J612="Domain", TEXT(COUNTIF($J$2:J612, "Domain"), "00"), "")</f>
        <v/>
      </c>
      <c r="M612" s="2" t="str">
        <f>IF(J612="Sub-domain", "SD" &amp; TEXT(COUNTIF($J$2:J612, "Sub-domain"), "00"), "")</f>
        <v/>
      </c>
      <c r="N612" s="2" t="e">
        <f t="shared" si="53"/>
        <v>#N/A</v>
      </c>
      <c r="O612" s="2" t="str">
        <f>IF(J612="Domain",
   TEXT(
     COUNTIFS($J$2:J612, "Domain", $C$2:C612, C612),
   "00"),
"")</f>
        <v/>
      </c>
      <c r="P612" s="2" t="str">
        <f>IF(J612="Attribute",
   TEXT(
      IF(COUNTIFS($C$2:C612, C612, $K$2:K612, K612)&gt;1,
         COUNTIFS($C$2:C612, C612, $H$2:H612, H612, $J$2:J612, "Attribute") - 1,
         COUNTIFS($C$2:C612, C612, $H$2:H612, H612, $J$2:J612, "Attribute")
      ),
   "00") &amp;
   IF(COUNTIFS($C$2:C612, C612, $K$2:K612, K612)&gt;1,
      "." &amp; COUNTIFS($C$2:C612, C612, $K$2:K612, K612) - 1,
      ""
   ),
"")</f>
        <v>04</v>
      </c>
      <c r="Q612" s="2" t="s">
        <v>7996</v>
      </c>
      <c r="R612" s="2" t="s">
        <v>7996</v>
      </c>
      <c r="S612" s="2" t="s">
        <v>2170</v>
      </c>
      <c r="U612" s="2" t="s">
        <v>2236</v>
      </c>
      <c r="V612" s="2" t="s">
        <v>2236</v>
      </c>
      <c r="W612" s="2" t="s">
        <v>2236</v>
      </c>
      <c r="Z612" s="2" t="s">
        <v>2236</v>
      </c>
      <c r="AA612" s="2" t="s">
        <v>6856</v>
      </c>
      <c r="AB612" s="2" t="s">
        <v>6856</v>
      </c>
      <c r="AC612" s="2" t="s">
        <v>2636</v>
      </c>
      <c r="AD612" s="2" t="s">
        <v>6611</v>
      </c>
      <c r="AE612" s="2" t="s">
        <v>7299</v>
      </c>
      <c r="AF612" s="2" t="s">
        <v>6856</v>
      </c>
      <c r="AG612" s="2" t="s">
        <v>6196</v>
      </c>
      <c r="AH612" s="2" t="s">
        <v>6196</v>
      </c>
      <c r="AI612" s="2" t="s">
        <v>6214</v>
      </c>
      <c r="AJ612" s="2" t="s">
        <v>2595</v>
      </c>
      <c r="AK612" s="2" t="s">
        <v>7940</v>
      </c>
      <c r="AL612" s="2" t="s">
        <v>2236</v>
      </c>
      <c r="AM612" s="2" t="s">
        <v>6854</v>
      </c>
    </row>
    <row r="613" spans="1:39" ht="15.95" hidden="1">
      <c r="A613" s="2">
        <v>181</v>
      </c>
      <c r="B613" s="2">
        <f t="shared" si="55"/>
        <v>3</v>
      </c>
      <c r="C613" s="2">
        <v>2312</v>
      </c>
      <c r="D613" s="2" t="s">
        <v>7997</v>
      </c>
      <c r="E613" s="2" t="s">
        <v>5923</v>
      </c>
      <c r="F613" s="2" t="s">
        <v>4040</v>
      </c>
      <c r="G613" s="2" t="str">
        <f t="shared" si="56"/>
        <v>2003</v>
      </c>
      <c r="H613" s="2" t="s">
        <v>4069</v>
      </c>
      <c r="I613" s="2" t="s">
        <v>7299</v>
      </c>
      <c r="J613" s="2" t="s">
        <v>6238</v>
      </c>
      <c r="K613" s="2" t="s">
        <v>7299</v>
      </c>
      <c r="L613" s="2" t="str">
        <f>IF(J613="Domain", TEXT(COUNTIF($J$2:J613, "Domain"), "00"), "")</f>
        <v/>
      </c>
      <c r="M613" s="2" t="str">
        <f>IF(J613="Sub-domain", "SD" &amp; TEXT(COUNTIF($J$2:J613, "Sub-domain"), "00"), "")</f>
        <v/>
      </c>
      <c r="N613" s="2" t="e">
        <f t="shared" si="53"/>
        <v>#N/A</v>
      </c>
      <c r="O613" s="2" t="str">
        <f>IF(J613="Domain",
   TEXT(
     COUNTIFS($J$2:J613, "Domain", $C$2:C613, C613),
   "00"),
"")</f>
        <v/>
      </c>
      <c r="P613" s="2" t="str">
        <f>IF(J613="Attribute",
   TEXT(
      IF(COUNTIFS($C$2:C613, C613, $K$2:K613, K613)&gt;1,
         COUNTIFS($C$2:C613, C613, $H$2:H613, H613, $J$2:J613, "Attribute") - 1,
         COUNTIFS($C$2:C613, C613, $H$2:H613, H613, $J$2:J613, "Attribute")
      ),
   "00") &amp;
   IF(COUNTIFS($C$2:C613, C613, $K$2:K613, K613)&gt;1,
      "." &amp; COUNTIFS($C$2:C613, C613, $K$2:K613, K613) - 1,
      ""
   ),
"")</f>
        <v>03</v>
      </c>
      <c r="Q613" s="2" t="s">
        <v>2236</v>
      </c>
      <c r="R613" s="2" t="s">
        <v>2236</v>
      </c>
      <c r="S613" s="2" t="s">
        <v>2170</v>
      </c>
      <c r="U613" s="2" t="s">
        <v>2236</v>
      </c>
      <c r="V613" s="2" t="s">
        <v>2236</v>
      </c>
      <c r="W613" s="2" t="s">
        <v>4082</v>
      </c>
      <c r="Z613" s="2" t="s">
        <v>2236</v>
      </c>
      <c r="AA613" s="2" t="s">
        <v>6856</v>
      </c>
      <c r="AB613" s="2" t="s">
        <v>6856</v>
      </c>
      <c r="AC613" s="2" t="s">
        <v>2636</v>
      </c>
      <c r="AD613" s="2" t="s">
        <v>6611</v>
      </c>
      <c r="AE613" s="2" t="s">
        <v>7299</v>
      </c>
      <c r="AF613" s="2" t="s">
        <v>6856</v>
      </c>
      <c r="AG613" s="2" t="s">
        <v>6196</v>
      </c>
      <c r="AH613" s="2" t="s">
        <v>6196</v>
      </c>
      <c r="AI613" s="2" t="s">
        <v>6214</v>
      </c>
      <c r="AJ613" s="2" t="s">
        <v>2595</v>
      </c>
      <c r="AK613" s="2" t="s">
        <v>7940</v>
      </c>
      <c r="AL613" s="2" t="s">
        <v>2236</v>
      </c>
      <c r="AM613" s="2" t="s">
        <v>6854</v>
      </c>
    </row>
    <row r="614" spans="1:39" ht="15.95" hidden="1">
      <c r="A614" s="2">
        <v>192</v>
      </c>
      <c r="B614" s="2">
        <f t="shared" si="55"/>
        <v>5</v>
      </c>
      <c r="C614" s="2">
        <v>2254</v>
      </c>
      <c r="D614" s="2" t="s">
        <v>7998</v>
      </c>
      <c r="E614" s="2" t="s">
        <v>5451</v>
      </c>
      <c r="F614" s="2" t="s">
        <v>3963</v>
      </c>
      <c r="G614" s="2" t="str">
        <f t="shared" si="56"/>
        <v>2004</v>
      </c>
      <c r="H614" s="2" t="s">
        <v>2601</v>
      </c>
      <c r="I614" s="2" t="s">
        <v>7299</v>
      </c>
      <c r="J614" s="2" t="s">
        <v>6238</v>
      </c>
      <c r="K614" s="2" t="s">
        <v>7299</v>
      </c>
      <c r="L614" s="2" t="str">
        <f>IF(J614="Domain", TEXT(COUNTIF($J$2:J614, "Domain"), "00"), "")</f>
        <v/>
      </c>
      <c r="M614" s="2" t="str">
        <f>IF(J614="Sub-domain", "SD" &amp; TEXT(COUNTIF($J$2:J614, "Sub-domain"), "00"), "")</f>
        <v/>
      </c>
      <c r="N614" s="2" t="e">
        <f t="shared" si="53"/>
        <v>#N/A</v>
      </c>
      <c r="O614" s="2" t="str">
        <f>IF(J614="Domain",
   TEXT(
     COUNTIFS($J$2:J614, "Domain", $C$2:C614, C614),
   "00"),
"")</f>
        <v/>
      </c>
      <c r="P614" s="2" t="str">
        <f>IF(J614="Attribute",
   TEXT(
      IF(COUNTIFS($C$2:C614, C614, $K$2:K614, K614)&gt;1,
         COUNTIFS($C$2:C614, C614, $H$2:H614, H614, $J$2:J614, "Attribute") - 1,
         COUNTIFS($C$2:C614, C614, $H$2:H614, H614, $J$2:J614, "Attribute")
      ),
   "00") &amp;
   IF(COUNTIFS($C$2:C614, C614, $K$2:K614, K614)&gt;1,
      "." &amp; COUNTIFS($C$2:C614, C614, $K$2:K614, K614) - 1,
      ""
   ),
"")</f>
        <v>02</v>
      </c>
      <c r="Q614" s="2" t="s">
        <v>4022</v>
      </c>
      <c r="R614" s="2" t="s">
        <v>4022</v>
      </c>
      <c r="S614" s="2" t="s">
        <v>2170</v>
      </c>
      <c r="U614" s="2" t="s">
        <v>2236</v>
      </c>
      <c r="V614" s="2" t="s">
        <v>4023</v>
      </c>
      <c r="W614" s="2" t="s">
        <v>2236</v>
      </c>
      <c r="Z614" s="2" t="s">
        <v>2236</v>
      </c>
      <c r="AA614" s="2" t="s">
        <v>6856</v>
      </c>
      <c r="AB614" s="2" t="s">
        <v>6856</v>
      </c>
      <c r="AC614" s="2" t="s">
        <v>2636</v>
      </c>
      <c r="AD614" s="2" t="s">
        <v>6611</v>
      </c>
      <c r="AE614" s="2" t="s">
        <v>7299</v>
      </c>
      <c r="AF614" s="2" t="s">
        <v>6856</v>
      </c>
      <c r="AG614" s="2" t="s">
        <v>6196</v>
      </c>
      <c r="AH614" s="2" t="s">
        <v>6196</v>
      </c>
      <c r="AI614" s="2" t="s">
        <v>6214</v>
      </c>
      <c r="AJ614" s="2" t="s">
        <v>2595</v>
      </c>
      <c r="AK614" s="2" t="s">
        <v>7940</v>
      </c>
      <c r="AL614" s="2" t="s">
        <v>2236</v>
      </c>
      <c r="AM614" s="2" t="s">
        <v>6854</v>
      </c>
    </row>
    <row r="615" spans="1:39" ht="15.95" hidden="1">
      <c r="A615" s="2">
        <v>182</v>
      </c>
      <c r="B615" s="2">
        <f t="shared" si="55"/>
        <v>4</v>
      </c>
      <c r="C615" s="2">
        <v>2090</v>
      </c>
      <c r="D615" s="2" t="s">
        <v>7999</v>
      </c>
      <c r="E615" s="2" t="s">
        <v>5355</v>
      </c>
      <c r="F615" s="2" t="s">
        <v>3863</v>
      </c>
      <c r="G615" s="2" t="str">
        <f t="shared" si="56"/>
        <v>2006</v>
      </c>
      <c r="H615" s="2" t="s">
        <v>2236</v>
      </c>
      <c r="I615" s="2" t="s">
        <v>7299</v>
      </c>
      <c r="J615" s="2" t="s">
        <v>6238</v>
      </c>
      <c r="K615" s="2" t="s">
        <v>7299</v>
      </c>
      <c r="L615" s="2" t="str">
        <f>IF(J615="Domain", TEXT(COUNTIF($J$2:J615, "Domain"), "00"), "")</f>
        <v/>
      </c>
      <c r="M615" s="2" t="str">
        <f>IF(J615="Sub-domain", "SD" &amp; TEXT(COUNTIF($J$2:J615, "Sub-domain"), "00"), "")</f>
        <v/>
      </c>
      <c r="N615" s="2" t="e">
        <f t="shared" si="53"/>
        <v>#N/A</v>
      </c>
      <c r="O615" s="2" t="str">
        <f>IF(J615="Domain",
   TEXT(
     COUNTIFS($J$2:J615, "Domain", $C$2:C615, C615),
   "00"),
"")</f>
        <v/>
      </c>
      <c r="P615" s="2" t="str">
        <f>IF(J615="Attribute",
   TEXT(
      IF(COUNTIFS($C$2:C615, C615, $K$2:K615, K615)&gt;1,
         COUNTIFS($C$2:C615, C615, $H$2:H615, H615, $J$2:J615, "Attribute") - 1,
         COUNTIFS($C$2:C615, C615, $H$2:H615, H615, $J$2:J615, "Attribute")
      ),
   "00") &amp;
   IF(COUNTIFS($C$2:C615, C615, $K$2:K615, K615)&gt;1,
      "." &amp; COUNTIFS($C$2:C615, C615, $K$2:K615, K615) - 1,
      ""
   ),
"")</f>
        <v>04</v>
      </c>
      <c r="Q615" s="2" t="s">
        <v>3873</v>
      </c>
      <c r="R615" s="2" t="s">
        <v>3873</v>
      </c>
      <c r="S615" s="2" t="s">
        <v>2170</v>
      </c>
      <c r="U615" s="2" t="s">
        <v>2236</v>
      </c>
      <c r="V615" s="2" t="s">
        <v>2236</v>
      </c>
      <c r="W615" s="2" t="s">
        <v>2236</v>
      </c>
      <c r="Z615" s="2" t="s">
        <v>2236</v>
      </c>
      <c r="AA615" s="2" t="s">
        <v>6856</v>
      </c>
      <c r="AB615" s="2" t="s">
        <v>6856</v>
      </c>
      <c r="AC615" s="2" t="s">
        <v>2636</v>
      </c>
      <c r="AD615" s="2" t="s">
        <v>6611</v>
      </c>
      <c r="AE615" s="2" t="s">
        <v>7299</v>
      </c>
      <c r="AF615" s="2" t="s">
        <v>6856</v>
      </c>
      <c r="AG615" s="2" t="s">
        <v>6196</v>
      </c>
      <c r="AH615" s="2" t="s">
        <v>6196</v>
      </c>
      <c r="AI615" s="2" t="s">
        <v>6214</v>
      </c>
      <c r="AJ615" s="2" t="s">
        <v>2595</v>
      </c>
      <c r="AK615" s="2" t="s">
        <v>7940</v>
      </c>
      <c r="AL615" s="2" t="s">
        <v>2236</v>
      </c>
      <c r="AM615" s="2" t="s">
        <v>6854</v>
      </c>
    </row>
    <row r="616" spans="1:39" ht="15.95" hidden="1">
      <c r="A616" s="2">
        <v>188</v>
      </c>
      <c r="B616" s="2">
        <f t="shared" si="55"/>
        <v>5</v>
      </c>
      <c r="C616" s="2">
        <v>12641</v>
      </c>
      <c r="D616" s="2" t="s">
        <v>8000</v>
      </c>
      <c r="E616" s="2" t="s">
        <v>5470</v>
      </c>
      <c r="F616" s="2" t="s">
        <v>4758</v>
      </c>
      <c r="G616" s="2" t="str">
        <f t="shared" si="56"/>
        <v>2008</v>
      </c>
      <c r="H616" s="2" t="s">
        <v>2236</v>
      </c>
      <c r="I616" s="2" t="s">
        <v>7299</v>
      </c>
      <c r="J616" s="2" t="s">
        <v>6238</v>
      </c>
      <c r="K616" s="2" t="s">
        <v>7299</v>
      </c>
      <c r="L616" s="2" t="str">
        <f>IF(J616="Domain", TEXT(COUNTIF($J$2:J616, "Domain"), "00"), "")</f>
        <v/>
      </c>
      <c r="M616" s="2" t="str">
        <f>IF(J616="Sub-domain", "SD" &amp; TEXT(COUNTIF($J$2:J616, "Sub-domain"), "00"), "")</f>
        <v/>
      </c>
      <c r="N616" s="2" t="e">
        <f t="shared" si="53"/>
        <v>#N/A</v>
      </c>
      <c r="O616" s="2" t="str">
        <f>IF(J616="Domain",
   TEXT(
     COUNTIFS($J$2:J616, "Domain", $C$2:C616, C616),
   "00"),
"")</f>
        <v/>
      </c>
      <c r="P616" s="2" t="str">
        <f>IF(J616="Attribute",
   TEXT(
      IF(COUNTIFS($C$2:C616, C616, $K$2:K616, K616)&gt;1,
         COUNTIFS($C$2:C616, C616, $H$2:H616, H616, $J$2:J616, "Attribute") - 1,
         COUNTIFS($C$2:C616, C616, $H$2:H616, H616, $J$2:J616, "Attribute")
      ),
   "00") &amp;
   IF(COUNTIFS($C$2:C616, C616, $K$2:K616, K616)&gt;1,
      "." &amp; COUNTIFS($C$2:C616, C616, $K$2:K616, K616) - 1,
      ""
   ),
"")</f>
        <v>05</v>
      </c>
      <c r="Q616" s="2" t="s">
        <v>2416</v>
      </c>
      <c r="R616" s="2" t="s">
        <v>2416</v>
      </c>
      <c r="S616" s="2" t="s">
        <v>2170</v>
      </c>
      <c r="U616" s="2" t="s">
        <v>2236</v>
      </c>
      <c r="V616" s="2" t="s">
        <v>2236</v>
      </c>
      <c r="W616" s="2" t="s">
        <v>4775</v>
      </c>
      <c r="Z616" s="2" t="s">
        <v>2236</v>
      </c>
      <c r="AA616" s="2" t="s">
        <v>6856</v>
      </c>
      <c r="AB616" s="2" t="s">
        <v>6856</v>
      </c>
      <c r="AC616" s="2" t="s">
        <v>2636</v>
      </c>
      <c r="AD616" s="2" t="s">
        <v>6611</v>
      </c>
      <c r="AE616" s="2" t="s">
        <v>7299</v>
      </c>
      <c r="AF616" s="2" t="s">
        <v>6856</v>
      </c>
      <c r="AG616" s="2" t="s">
        <v>6196</v>
      </c>
      <c r="AH616" s="2" t="s">
        <v>6196</v>
      </c>
      <c r="AI616" s="2" t="s">
        <v>6214</v>
      </c>
      <c r="AJ616" s="2" t="s">
        <v>2595</v>
      </c>
      <c r="AK616" s="2" t="s">
        <v>7940</v>
      </c>
      <c r="AL616" s="2" t="s">
        <v>2236</v>
      </c>
      <c r="AM616" s="2" t="s">
        <v>6854</v>
      </c>
    </row>
    <row r="617" spans="1:39" ht="15.95" hidden="1">
      <c r="A617" s="2">
        <v>190</v>
      </c>
      <c r="B617" s="2">
        <f t="shared" si="55"/>
        <v>5</v>
      </c>
      <c r="C617" s="2">
        <v>5256</v>
      </c>
      <c r="D617" s="2" t="s">
        <v>8001</v>
      </c>
      <c r="E617" s="2" t="s">
        <v>5779</v>
      </c>
      <c r="F617" s="2" t="s">
        <v>4269</v>
      </c>
      <c r="G617" s="2" t="str">
        <f t="shared" si="56"/>
        <v>2009</v>
      </c>
      <c r="H617" s="2" t="s">
        <v>4277</v>
      </c>
      <c r="I617" s="2" t="s">
        <v>7299</v>
      </c>
      <c r="J617" s="2" t="s">
        <v>6238</v>
      </c>
      <c r="K617" s="2" t="s">
        <v>7299</v>
      </c>
      <c r="L617" s="2" t="str">
        <f>IF(J617="Domain", TEXT(COUNTIF($J$2:J617, "Domain"), "00"), "")</f>
        <v/>
      </c>
      <c r="M617" s="2" t="str">
        <f>IF(J617="Sub-domain", "SD" &amp; TEXT(COUNTIF($J$2:J617, "Sub-domain"), "00"), "")</f>
        <v/>
      </c>
      <c r="N617" s="2" t="e">
        <f t="shared" si="53"/>
        <v>#N/A</v>
      </c>
      <c r="O617" s="2" t="str">
        <f>IF(J617="Domain",
   TEXT(
     COUNTIFS($J$2:J617, "Domain", $C$2:C617, C617),
   "00"),
"")</f>
        <v/>
      </c>
      <c r="P617" s="2" t="str">
        <f>IF(J617="Attribute",
   TEXT(
      IF(COUNTIFS($C$2:C617, C617, $K$2:K617, K617)&gt;1,
         COUNTIFS($C$2:C617, C617, $H$2:H617, H617, $J$2:J617, "Attribute") - 1,
         COUNTIFS($C$2:C617, C617, $H$2:H617, H617, $J$2:J617, "Attribute")
      ),
   "00") &amp;
   IF(COUNTIFS($C$2:C617, C617, $K$2:K617, K617)&gt;1,
      "." &amp; COUNTIFS($C$2:C617, C617, $K$2:K617, K617) - 1,
      ""
   ),
"")</f>
        <v>03</v>
      </c>
      <c r="Q617" s="2" t="s">
        <v>8002</v>
      </c>
      <c r="R617" s="2" t="s">
        <v>8002</v>
      </c>
      <c r="S617" s="2" t="s">
        <v>2170</v>
      </c>
      <c r="U617" s="2" t="s">
        <v>2236</v>
      </c>
      <c r="V617" s="2" t="s">
        <v>2236</v>
      </c>
      <c r="W617" s="2" t="s">
        <v>5784</v>
      </c>
      <c r="Z617" s="2" t="s">
        <v>2236</v>
      </c>
      <c r="AA617" s="2" t="s">
        <v>6856</v>
      </c>
      <c r="AB617" s="2" t="s">
        <v>6856</v>
      </c>
      <c r="AC617" s="2" t="s">
        <v>2636</v>
      </c>
      <c r="AD617" s="2" t="s">
        <v>6611</v>
      </c>
      <c r="AE617" s="2" t="s">
        <v>7299</v>
      </c>
      <c r="AF617" s="2" t="s">
        <v>6856</v>
      </c>
      <c r="AG617" s="2" t="s">
        <v>6196</v>
      </c>
      <c r="AH617" s="2" t="s">
        <v>6196</v>
      </c>
      <c r="AI617" s="2" t="s">
        <v>6214</v>
      </c>
      <c r="AJ617" s="2" t="s">
        <v>2595</v>
      </c>
      <c r="AK617" s="2" t="s">
        <v>7940</v>
      </c>
      <c r="AL617" s="2" t="s">
        <v>2236</v>
      </c>
      <c r="AM617" s="2" t="s">
        <v>6854</v>
      </c>
    </row>
    <row r="618" spans="1:39" ht="15.95" hidden="1">
      <c r="A618" s="2">
        <v>202</v>
      </c>
      <c r="B618" s="2">
        <f t="shared" si="55"/>
        <v>6</v>
      </c>
      <c r="C618" s="2">
        <v>12387</v>
      </c>
      <c r="D618" s="2" t="s">
        <v>8003</v>
      </c>
      <c r="E618" s="2" t="s">
        <v>5645</v>
      </c>
      <c r="F618" s="2" t="s">
        <v>4666</v>
      </c>
      <c r="G618" s="2" t="str">
        <f t="shared" si="56"/>
        <v>2010</v>
      </c>
      <c r="H618" s="2" t="s">
        <v>2236</v>
      </c>
      <c r="I618" s="2" t="s">
        <v>7299</v>
      </c>
      <c r="J618" s="2" t="s">
        <v>6238</v>
      </c>
      <c r="K618" s="2" t="s">
        <v>7299</v>
      </c>
      <c r="L618" s="2" t="str">
        <f>IF(J618="Domain", TEXT(COUNTIF($J$2:J618, "Domain"), "00"), "")</f>
        <v/>
      </c>
      <c r="M618" s="2" t="str">
        <f>IF(J618="Sub-domain", "SD" &amp; TEXT(COUNTIF($J$2:J618, "Sub-domain"), "00"), "")</f>
        <v/>
      </c>
      <c r="N618" s="2" t="e">
        <f t="shared" si="53"/>
        <v>#N/A</v>
      </c>
      <c r="O618" s="2" t="str">
        <f>IF(J618="Domain",
   TEXT(
     COUNTIFS($J$2:J618, "Domain", $C$2:C618, C618),
   "00"),
"")</f>
        <v/>
      </c>
      <c r="P618" s="2" t="str">
        <f>IF(J618="Attribute",
   TEXT(
      IF(COUNTIFS($C$2:C618, C618, $K$2:K618, K618)&gt;1,
         COUNTIFS($C$2:C618, C618, $H$2:H618, H618, $J$2:J618, "Attribute") - 1,
         COUNTIFS($C$2:C618, C618, $H$2:H618, H618, $J$2:J618, "Attribute")
      ),
   "00") &amp;
   IF(COUNTIFS($C$2:C618, C618, $K$2:K618, K618)&gt;1,
      "." &amp; COUNTIFS($C$2:C618, C618, $K$2:K618, K618) - 1,
      ""
   ),
"")</f>
        <v>05</v>
      </c>
      <c r="Q618" s="2" t="s">
        <v>4718</v>
      </c>
      <c r="R618" s="2" t="s">
        <v>4718</v>
      </c>
      <c r="S618" s="2" t="s">
        <v>2170</v>
      </c>
      <c r="U618" s="2" t="s">
        <v>4719</v>
      </c>
      <c r="V618" s="2" t="s">
        <v>4720</v>
      </c>
      <c r="W618" s="2" t="s">
        <v>2236</v>
      </c>
      <c r="Z618" s="2" t="s">
        <v>2236</v>
      </c>
      <c r="AA618" s="2" t="s">
        <v>6856</v>
      </c>
      <c r="AB618" s="2" t="s">
        <v>6856</v>
      </c>
      <c r="AC618" s="2" t="s">
        <v>2636</v>
      </c>
      <c r="AD618" s="2" t="s">
        <v>6611</v>
      </c>
      <c r="AE618" s="2" t="s">
        <v>7299</v>
      </c>
      <c r="AF618" s="2" t="s">
        <v>6856</v>
      </c>
      <c r="AG618" s="2" t="s">
        <v>6196</v>
      </c>
      <c r="AH618" s="2" t="s">
        <v>6196</v>
      </c>
      <c r="AI618" s="2" t="s">
        <v>6214</v>
      </c>
      <c r="AJ618" s="2" t="s">
        <v>2595</v>
      </c>
      <c r="AK618" s="2" t="s">
        <v>7940</v>
      </c>
      <c r="AL618" s="2" t="s">
        <v>2236</v>
      </c>
      <c r="AM618" s="2" t="s">
        <v>6854</v>
      </c>
    </row>
    <row r="619" spans="1:39" ht="15.95" hidden="1">
      <c r="A619" s="2">
        <v>193</v>
      </c>
      <c r="B619" s="2">
        <f t="shared" si="55"/>
        <v>5</v>
      </c>
      <c r="C619" s="2">
        <v>1659</v>
      </c>
      <c r="D619" s="2" t="s">
        <v>8004</v>
      </c>
      <c r="E619" s="2" t="s">
        <v>5705</v>
      </c>
      <c r="F619" s="2" t="s">
        <v>3775</v>
      </c>
      <c r="G619" s="2" t="str">
        <f t="shared" si="56"/>
        <v>2011</v>
      </c>
      <c r="H619" s="2" t="s">
        <v>2236</v>
      </c>
      <c r="I619" s="2" t="s">
        <v>7299</v>
      </c>
      <c r="J619" s="2" t="s">
        <v>6238</v>
      </c>
      <c r="K619" s="2" t="s">
        <v>7299</v>
      </c>
      <c r="L619" s="2" t="str">
        <f>IF(J619="Domain", TEXT(COUNTIF($J$2:J619, "Domain"), "00"), "")</f>
        <v/>
      </c>
      <c r="M619" s="2" t="str">
        <f>IF(J619="Sub-domain", "SD" &amp; TEXT(COUNTIF($J$2:J619, "Sub-domain"), "00"), "")</f>
        <v/>
      </c>
      <c r="N619" s="2" t="e">
        <f t="shared" si="53"/>
        <v>#N/A</v>
      </c>
      <c r="O619" s="2" t="str">
        <f>IF(J619="Domain",
   TEXT(
     COUNTIFS($J$2:J619, "Domain", $C$2:C619, C619),
   "00"),
"")</f>
        <v/>
      </c>
      <c r="P619" s="2" t="str">
        <f>IF(J619="Attribute",
   TEXT(
      IF(COUNTIFS($C$2:C619, C619, $K$2:K619, K619)&gt;1,
         COUNTIFS($C$2:C619, C619, $H$2:H619, H619, $J$2:J619, "Attribute") - 1,
         COUNTIFS($C$2:C619, C619, $H$2:H619, H619, $J$2:J619, "Attribute")
      ),
   "00") &amp;
   IF(COUNTIFS($C$2:C619, C619, $K$2:K619, K619)&gt;1,
      "." &amp; COUNTIFS($C$2:C619, C619, $K$2:K619, K619) - 1,
      ""
   ),
"")</f>
        <v>05</v>
      </c>
      <c r="Q619" s="2" t="s">
        <v>5707</v>
      </c>
      <c r="R619" s="2" t="s">
        <v>5707</v>
      </c>
      <c r="S619" s="2" t="s">
        <v>2170</v>
      </c>
      <c r="U619" s="2" t="s">
        <v>3785</v>
      </c>
      <c r="V619" s="2" t="s">
        <v>2236</v>
      </c>
      <c r="W619" s="2" t="s">
        <v>2236</v>
      </c>
      <c r="Z619" s="2" t="s">
        <v>2236</v>
      </c>
      <c r="AA619" s="2" t="s">
        <v>6856</v>
      </c>
      <c r="AB619" s="2" t="s">
        <v>6856</v>
      </c>
      <c r="AC619" s="2" t="s">
        <v>2636</v>
      </c>
      <c r="AD619" s="2" t="s">
        <v>6611</v>
      </c>
      <c r="AE619" s="2" t="s">
        <v>7299</v>
      </c>
      <c r="AF619" s="2" t="s">
        <v>6856</v>
      </c>
      <c r="AG619" s="2" t="s">
        <v>6196</v>
      </c>
      <c r="AH619" s="2" t="s">
        <v>6196</v>
      </c>
      <c r="AI619" s="2" t="s">
        <v>6214</v>
      </c>
      <c r="AJ619" s="2" t="s">
        <v>2595</v>
      </c>
      <c r="AK619" s="2" t="s">
        <v>7940</v>
      </c>
      <c r="AL619" s="2" t="s">
        <v>2236</v>
      </c>
      <c r="AM619" s="2" t="s">
        <v>6854</v>
      </c>
    </row>
    <row r="620" spans="1:39" ht="15.95" hidden="1">
      <c r="A620" s="2">
        <v>194</v>
      </c>
      <c r="B620" s="2">
        <f t="shared" si="55"/>
        <v>5</v>
      </c>
      <c r="C620" s="2">
        <v>1543</v>
      </c>
      <c r="D620" s="2" t="s">
        <v>8005</v>
      </c>
      <c r="E620" s="2" t="s">
        <v>5582</v>
      </c>
      <c r="F620" s="2" t="s">
        <v>2786</v>
      </c>
      <c r="G620" s="2" t="str">
        <f t="shared" si="56"/>
        <v>2012</v>
      </c>
      <c r="H620" s="2" t="s">
        <v>2236</v>
      </c>
      <c r="I620" s="2" t="s">
        <v>7299</v>
      </c>
      <c r="J620" s="2" t="s">
        <v>6238</v>
      </c>
      <c r="K620" s="2" t="s">
        <v>7299</v>
      </c>
      <c r="L620" s="2" t="str">
        <f>IF(J620="Domain", TEXT(COUNTIF($J$2:J620, "Domain"), "00"), "")</f>
        <v/>
      </c>
      <c r="M620" s="2" t="str">
        <f>IF(J620="Sub-domain", "SD" &amp; TEXT(COUNTIF($J$2:J620, "Sub-domain"), "00"), "")</f>
        <v/>
      </c>
      <c r="N620" s="2" t="e">
        <f t="shared" si="53"/>
        <v>#N/A</v>
      </c>
      <c r="O620" s="2" t="str">
        <f>IF(J620="Domain",
   TEXT(
     COUNTIFS($J$2:J620, "Domain", $C$2:C620, C620),
   "00"),
"")</f>
        <v/>
      </c>
      <c r="P620" s="2" t="str">
        <f>IF(J620="Attribute",
   TEXT(
      IF(COUNTIFS($C$2:C620, C620, $K$2:K620, K620)&gt;1,
         COUNTIFS($C$2:C620, C620, $H$2:H620, H620, $J$2:J620, "Attribute") - 1,
         COUNTIFS($C$2:C620, C620, $H$2:H620, H620, $J$2:J620, "Attribute")
      ),
   "00") &amp;
   IF(COUNTIFS($C$2:C620, C620, $K$2:K620, K620)&gt;1,
      "." &amp; COUNTIFS($C$2:C620, C620, $K$2:K620, K620) - 1,
      ""
   ),
"")</f>
        <v>16</v>
      </c>
      <c r="Q620" s="2" t="s">
        <v>2809</v>
      </c>
      <c r="R620" s="2" t="s">
        <v>2809</v>
      </c>
      <c r="S620" s="2" t="s">
        <v>2170</v>
      </c>
      <c r="U620" s="2" t="s">
        <v>2236</v>
      </c>
      <c r="V620" s="2" t="s">
        <v>2810</v>
      </c>
      <c r="W620" s="2" t="s">
        <v>2236</v>
      </c>
      <c r="Z620" s="2" t="s">
        <v>2236</v>
      </c>
      <c r="AA620" s="2" t="s">
        <v>6856</v>
      </c>
      <c r="AB620" s="2" t="s">
        <v>6856</v>
      </c>
      <c r="AC620" s="2" t="s">
        <v>2636</v>
      </c>
      <c r="AD620" s="2" t="s">
        <v>6611</v>
      </c>
      <c r="AE620" s="2" t="s">
        <v>7299</v>
      </c>
      <c r="AF620" s="2" t="s">
        <v>6856</v>
      </c>
      <c r="AG620" s="2" t="s">
        <v>6196</v>
      </c>
      <c r="AH620" s="2" t="s">
        <v>6196</v>
      </c>
      <c r="AI620" s="2" t="s">
        <v>6214</v>
      </c>
      <c r="AJ620" s="2" t="s">
        <v>2595</v>
      </c>
      <c r="AK620" s="2" t="s">
        <v>7940</v>
      </c>
      <c r="AL620" s="2" t="s">
        <v>2236</v>
      </c>
      <c r="AM620" s="2" t="s">
        <v>6854</v>
      </c>
    </row>
    <row r="621" spans="1:39" ht="15.95" hidden="1">
      <c r="A621" s="2">
        <v>189</v>
      </c>
      <c r="B621" s="2">
        <f t="shared" si="55"/>
        <v>5</v>
      </c>
      <c r="C621" s="2">
        <v>8518</v>
      </c>
      <c r="D621" s="2" t="s">
        <v>8006</v>
      </c>
      <c r="E621" s="2" t="s">
        <v>5686</v>
      </c>
      <c r="F621" s="2" t="s">
        <v>4571</v>
      </c>
      <c r="G621" s="2" t="str">
        <f t="shared" si="56"/>
        <v>2013</v>
      </c>
      <c r="H621" s="2" t="s">
        <v>2236</v>
      </c>
      <c r="I621" s="2" t="s">
        <v>7299</v>
      </c>
      <c r="J621" s="2" t="s">
        <v>6238</v>
      </c>
      <c r="K621" s="2" t="s">
        <v>7299</v>
      </c>
      <c r="L621" s="2" t="str">
        <f>IF(J621="Domain", TEXT(COUNTIF($J$2:J621, "Domain"), "00"), "")</f>
        <v/>
      </c>
      <c r="M621" s="2" t="str">
        <f>IF(J621="Sub-domain", "SD" &amp; TEXT(COUNTIF($J$2:J621, "Sub-domain"), "00"), "")</f>
        <v/>
      </c>
      <c r="N621" s="2" t="e">
        <f t="shared" si="53"/>
        <v>#N/A</v>
      </c>
      <c r="O621" s="2" t="str">
        <f>IF(J621="Domain",
   TEXT(
     COUNTIFS($J$2:J621, "Domain", $C$2:C621, C621),
   "00"),
"")</f>
        <v/>
      </c>
      <c r="P621" s="2" t="str">
        <f>IF(J621="Attribute",
   TEXT(
      IF(COUNTIFS($C$2:C621, C621, $K$2:K621, K621)&gt;1,
         COUNTIFS($C$2:C621, C621, $H$2:H621, H621, $J$2:J621, "Attribute") - 1,
         COUNTIFS($C$2:C621, C621, $H$2:H621, H621, $J$2:J621, "Attribute")
      ),
   "00") &amp;
   IF(COUNTIFS($C$2:C621, C621, $K$2:K621, K621)&gt;1,
      "." &amp; COUNTIFS($C$2:C621, C621, $K$2:K621, K621) - 1,
      ""
   ),
"")</f>
        <v>06</v>
      </c>
      <c r="Q621" s="2" t="s">
        <v>4585</v>
      </c>
      <c r="R621" s="2" t="s">
        <v>4585</v>
      </c>
      <c r="S621" s="2" t="s">
        <v>2170</v>
      </c>
      <c r="U621" s="2" t="s">
        <v>2236</v>
      </c>
      <c r="V621" s="2" t="s">
        <v>2236</v>
      </c>
      <c r="W621" s="2" t="s">
        <v>4591</v>
      </c>
      <c r="Z621" s="2" t="s">
        <v>2236</v>
      </c>
      <c r="AA621" s="2" t="s">
        <v>6856</v>
      </c>
      <c r="AB621" s="2" t="s">
        <v>6856</v>
      </c>
      <c r="AC621" s="2" t="s">
        <v>2636</v>
      </c>
      <c r="AD621" s="2" t="s">
        <v>6611</v>
      </c>
      <c r="AE621" s="2" t="s">
        <v>7299</v>
      </c>
      <c r="AF621" s="2" t="s">
        <v>6856</v>
      </c>
      <c r="AG621" s="2" t="s">
        <v>6196</v>
      </c>
      <c r="AH621" s="2" t="s">
        <v>6196</v>
      </c>
      <c r="AI621" s="2" t="s">
        <v>6214</v>
      </c>
      <c r="AJ621" s="2" t="s">
        <v>2595</v>
      </c>
      <c r="AK621" s="2" t="s">
        <v>7940</v>
      </c>
      <c r="AL621" s="2" t="s">
        <v>2236</v>
      </c>
      <c r="AM621" s="2" t="s">
        <v>6854</v>
      </c>
    </row>
    <row r="622" spans="1:39" ht="15.95" hidden="1">
      <c r="A622" s="2">
        <v>184</v>
      </c>
      <c r="B622" s="2">
        <f t="shared" si="55"/>
        <v>4</v>
      </c>
      <c r="C622" s="2">
        <v>1353</v>
      </c>
      <c r="D622" s="2" t="s">
        <v>8007</v>
      </c>
      <c r="E622" s="2" t="s">
        <v>5733</v>
      </c>
      <c r="F622" s="2" t="s">
        <v>2652</v>
      </c>
      <c r="G622" s="2" t="str">
        <f t="shared" si="56"/>
        <v>2013</v>
      </c>
      <c r="H622" s="2" t="s">
        <v>2665</v>
      </c>
      <c r="I622" s="2" t="s">
        <v>7299</v>
      </c>
      <c r="J622" s="2" t="s">
        <v>6238</v>
      </c>
      <c r="K622" s="2" t="s">
        <v>7299</v>
      </c>
      <c r="L622" s="2" t="str">
        <f>IF(J622="Domain", TEXT(COUNTIF($J$2:J622, "Domain"), "00"), "")</f>
        <v/>
      </c>
      <c r="M622" s="2" t="str">
        <f>IF(J622="Sub-domain", "SD" &amp; TEXT(COUNTIF($J$2:J622, "Sub-domain"), "00"), "")</f>
        <v/>
      </c>
      <c r="N622" s="2" t="e">
        <f t="shared" si="53"/>
        <v>#N/A</v>
      </c>
      <c r="O622" s="2" t="str">
        <f>IF(J622="Domain",
   TEXT(
     COUNTIFS($J$2:J622, "Domain", $C$2:C622, C622),
   "00"),
"")</f>
        <v/>
      </c>
      <c r="P622" s="2" t="str">
        <f>IF(J622="Attribute",
   TEXT(
      IF(COUNTIFS($C$2:C622, C622, $K$2:K622, K622)&gt;1,
         COUNTIFS($C$2:C622, C622, $H$2:H622, H622, $J$2:J622, "Attribute") - 1,
         COUNTIFS($C$2:C622, C622, $H$2:H622, H622, $J$2:J622, "Attribute")
      ),
   "00") &amp;
   IF(COUNTIFS($C$2:C622, C622, $K$2:K622, K622)&gt;1,
      "." &amp; COUNTIFS($C$2:C622, C622, $K$2:K622, K622) - 1,
      ""
   ),
"")</f>
        <v>03</v>
      </c>
      <c r="Q622" s="2" t="s">
        <v>2674</v>
      </c>
      <c r="R622" s="2" t="s">
        <v>2674</v>
      </c>
      <c r="S622" s="2" t="s">
        <v>2170</v>
      </c>
      <c r="U622" s="2" t="s">
        <v>2236</v>
      </c>
      <c r="V622" s="2" t="s">
        <v>2236</v>
      </c>
      <c r="W622" s="2" t="s">
        <v>2236</v>
      </c>
      <c r="Z622" s="2" t="s">
        <v>2236</v>
      </c>
      <c r="AA622" s="2" t="s">
        <v>6856</v>
      </c>
      <c r="AB622" s="2" t="s">
        <v>6856</v>
      </c>
      <c r="AC622" s="2" t="s">
        <v>2636</v>
      </c>
      <c r="AD622" s="2" t="s">
        <v>6611</v>
      </c>
      <c r="AE622" s="2" t="s">
        <v>7299</v>
      </c>
      <c r="AF622" s="2" t="s">
        <v>6856</v>
      </c>
      <c r="AG622" s="2" t="s">
        <v>6196</v>
      </c>
      <c r="AH622" s="2" t="s">
        <v>6196</v>
      </c>
      <c r="AI622" s="2" t="s">
        <v>6214</v>
      </c>
      <c r="AJ622" s="2" t="s">
        <v>2595</v>
      </c>
      <c r="AK622" s="2" t="s">
        <v>7940</v>
      </c>
      <c r="AL622" s="2" t="s">
        <v>2236</v>
      </c>
      <c r="AM622" s="2" t="s">
        <v>6854</v>
      </c>
    </row>
    <row r="623" spans="1:39" ht="15.95" hidden="1">
      <c r="A623" s="2">
        <v>178</v>
      </c>
      <c r="B623" s="2">
        <f t="shared" si="55"/>
        <v>3</v>
      </c>
      <c r="C623" s="2">
        <v>11999</v>
      </c>
      <c r="D623" s="2" t="s">
        <v>8008</v>
      </c>
      <c r="E623" s="2" t="s">
        <v>5861</v>
      </c>
      <c r="F623" s="2" t="s">
        <v>4658</v>
      </c>
      <c r="G623" s="2" t="str">
        <f t="shared" si="56"/>
        <v>2013</v>
      </c>
      <c r="H623" s="1" t="s">
        <v>2236</v>
      </c>
      <c r="I623" s="2" t="s">
        <v>7299</v>
      </c>
      <c r="J623" s="2" t="s">
        <v>6238</v>
      </c>
      <c r="K623" s="2" t="s">
        <v>7299</v>
      </c>
      <c r="L623" s="2" t="str">
        <f>IF(J623="Domain", TEXT(COUNTIF($J$2:J623, "Domain"), "00"), "")</f>
        <v/>
      </c>
      <c r="M623" s="2" t="str">
        <f>IF(J623="Sub-domain", "SD" &amp; TEXT(COUNTIF($J$2:J623, "Sub-domain"), "00"), "")</f>
        <v/>
      </c>
      <c r="N623" s="2" t="e">
        <f t="shared" si="53"/>
        <v>#N/A</v>
      </c>
      <c r="O623" s="2" t="str">
        <f>IF(J623="Domain",
   TEXT(
     COUNTIFS($J$2:J623, "Domain", $C$2:C623, C623),
   "00"),
"")</f>
        <v/>
      </c>
      <c r="P623" s="2" t="str">
        <f>IF(J623="Attribute",
   TEXT(
      IF(COUNTIFS($C$2:C623, C623, $K$2:K623, K623)&gt;1,
         COUNTIFS($C$2:C623, C623, $H$2:H623, H623, $J$2:J623, "Attribute") - 1,
         COUNTIFS($C$2:C623, C623, $H$2:H623, H623, $J$2:J623, "Attribute")
      ),
   "00") &amp;
   IF(COUNTIFS($C$2:C623, C623, $K$2:K623, K623)&gt;1,
      "." &amp; COUNTIFS($C$2:C623, C623, $K$2:K623, K623) - 1,
      ""
   ),
"")</f>
        <v>01</v>
      </c>
      <c r="Q623" s="2" t="s">
        <v>2236</v>
      </c>
      <c r="R623" s="2" t="s">
        <v>2236</v>
      </c>
      <c r="S623" s="2" t="s">
        <v>2170</v>
      </c>
      <c r="U623" s="2" t="s">
        <v>2236</v>
      </c>
      <c r="V623" s="2" t="s">
        <v>4664</v>
      </c>
      <c r="W623" s="2" t="s">
        <v>2236</v>
      </c>
      <c r="Z623" s="2" t="s">
        <v>2236</v>
      </c>
      <c r="AA623" s="2" t="s">
        <v>6856</v>
      </c>
      <c r="AB623" s="2" t="s">
        <v>6856</v>
      </c>
      <c r="AC623" s="2" t="s">
        <v>2636</v>
      </c>
      <c r="AD623" s="2" t="s">
        <v>6611</v>
      </c>
      <c r="AE623" s="2" t="s">
        <v>7299</v>
      </c>
      <c r="AF623" s="2" t="s">
        <v>6856</v>
      </c>
      <c r="AG623" s="2" t="s">
        <v>6196</v>
      </c>
      <c r="AH623" s="2" t="s">
        <v>6196</v>
      </c>
      <c r="AI623" s="2" t="s">
        <v>6214</v>
      </c>
      <c r="AJ623" s="2" t="s">
        <v>2595</v>
      </c>
      <c r="AK623" s="2" t="s">
        <v>7940</v>
      </c>
      <c r="AL623" s="2" t="s">
        <v>2236</v>
      </c>
      <c r="AM623" s="2" t="s">
        <v>6854</v>
      </c>
    </row>
    <row r="624" spans="1:39" ht="15.95" hidden="1">
      <c r="A624" s="2">
        <v>183</v>
      </c>
      <c r="B624" s="2">
        <f t="shared" si="55"/>
        <v>4</v>
      </c>
      <c r="C624" s="2">
        <v>1444</v>
      </c>
      <c r="D624" s="2" t="s">
        <v>8009</v>
      </c>
      <c r="E624" s="2" t="s">
        <v>5346</v>
      </c>
      <c r="F624" s="2" t="s">
        <v>3694</v>
      </c>
      <c r="G624" s="2" t="str">
        <f t="shared" si="56"/>
        <v>2015</v>
      </c>
      <c r="H624" s="2" t="s">
        <v>2236</v>
      </c>
      <c r="I624" s="2" t="s">
        <v>7299</v>
      </c>
      <c r="J624" s="2" t="s">
        <v>6238</v>
      </c>
      <c r="K624" s="2" t="s">
        <v>7299</v>
      </c>
      <c r="L624" s="2" t="str">
        <f>IF(J624="Domain", TEXT(COUNTIF($J$2:J624, "Domain"), "00"), "")</f>
        <v/>
      </c>
      <c r="M624" s="2" t="str">
        <f>IF(J624="Sub-domain", "SD" &amp; TEXT(COUNTIF($J$2:J624, "Sub-domain"), "00"), "")</f>
        <v/>
      </c>
      <c r="N624" s="2" t="e">
        <f t="shared" si="53"/>
        <v>#N/A</v>
      </c>
      <c r="O624" s="2" t="str">
        <f>IF(J624="Domain",
   TEXT(
     COUNTIFS($J$2:J624, "Domain", $C$2:C624, C624),
   "00"),
"")</f>
        <v/>
      </c>
      <c r="P624" s="2" t="str">
        <f>IF(J624="Attribute",
   TEXT(
      IF(COUNTIFS($C$2:C624, C624, $K$2:K624, K624)&gt;1,
         COUNTIFS($C$2:C624, C624, $H$2:H624, H624, $J$2:J624, "Attribute") - 1,
         COUNTIFS($C$2:C624, C624, $H$2:H624, H624, $J$2:J624, "Attribute")
      ),
   "00") &amp;
   IF(COUNTIFS($C$2:C624, C624, $K$2:K624, K624)&gt;1,
      "." &amp; COUNTIFS($C$2:C624, C624, $K$2:K624, K624) - 1,
      ""
   ),
"")</f>
        <v>27</v>
      </c>
      <c r="Q624" s="2" t="s">
        <v>5347</v>
      </c>
      <c r="R624" s="2" t="s">
        <v>5347</v>
      </c>
      <c r="S624" s="2" t="s">
        <v>2170</v>
      </c>
      <c r="U624" s="2" t="s">
        <v>2236</v>
      </c>
      <c r="V624" s="2" t="s">
        <v>2236</v>
      </c>
      <c r="W624" s="2" t="s">
        <v>2236</v>
      </c>
      <c r="Z624" s="2" t="s">
        <v>2236</v>
      </c>
      <c r="AA624" s="2" t="s">
        <v>6856</v>
      </c>
      <c r="AB624" s="2" t="s">
        <v>6856</v>
      </c>
      <c r="AC624" s="2" t="s">
        <v>6196</v>
      </c>
      <c r="AD624" s="2" t="s">
        <v>6196</v>
      </c>
      <c r="AE624" s="2" t="s">
        <v>2236</v>
      </c>
      <c r="AF624" s="2" t="s">
        <v>6856</v>
      </c>
      <c r="AG624" s="2" t="s">
        <v>6196</v>
      </c>
      <c r="AH624" s="2" t="s">
        <v>6791</v>
      </c>
      <c r="AI624" s="2" t="s">
        <v>6214</v>
      </c>
      <c r="AJ624" s="2" t="s">
        <v>2595</v>
      </c>
      <c r="AK624" s="2" t="s">
        <v>7940</v>
      </c>
      <c r="AL624" s="2" t="s">
        <v>2236</v>
      </c>
      <c r="AM624" s="2" t="s">
        <v>6854</v>
      </c>
    </row>
    <row r="625" spans="1:39" ht="15.95" hidden="1">
      <c r="A625" s="2">
        <v>185</v>
      </c>
      <c r="B625" s="2">
        <f t="shared" si="55"/>
        <v>4</v>
      </c>
      <c r="C625" s="2">
        <v>1113</v>
      </c>
      <c r="D625" s="2" t="s">
        <v>8010</v>
      </c>
      <c r="E625" s="2" t="s">
        <v>5478</v>
      </c>
      <c r="F625" s="2" t="s">
        <v>2554</v>
      </c>
      <c r="G625" s="2" t="str">
        <f t="shared" si="56"/>
        <v>2015</v>
      </c>
      <c r="H625" s="2" t="s">
        <v>2634</v>
      </c>
      <c r="I625" s="2" t="s">
        <v>7299</v>
      </c>
      <c r="J625" s="2" t="s">
        <v>6238</v>
      </c>
      <c r="K625" s="2" t="s">
        <v>7299</v>
      </c>
      <c r="L625" s="2" t="str">
        <f>IF(J625="Domain", TEXT(COUNTIF($J$2:J625, "Domain"), "00"), "")</f>
        <v/>
      </c>
      <c r="M625" s="2" t="str">
        <f>IF(J625="Sub-domain", "SD" &amp; TEXT(COUNTIF($J$2:J625, "Sub-domain"), "00"), "")</f>
        <v/>
      </c>
      <c r="N625" s="2" t="e">
        <f t="shared" si="53"/>
        <v>#N/A</v>
      </c>
      <c r="O625" s="2" t="str">
        <f>IF(J625="Domain",
   TEXT(
     COUNTIFS($J$2:J625, "Domain", $C$2:C625, C625),
   "00"),
"")</f>
        <v/>
      </c>
      <c r="P625" s="2" t="str">
        <f>IF(J625="Attribute",
   TEXT(
      IF(COUNTIFS($C$2:C625, C625, $K$2:K625, K625)&gt;1,
         COUNTIFS($C$2:C625, C625, $H$2:H625, H625, $J$2:J625, "Attribute") - 1,
         COUNTIFS($C$2:C625, C625, $H$2:H625, H625, $J$2:J625, "Attribute")
      ),
   "00") &amp;
   IF(COUNTIFS($C$2:C625, C625, $K$2:K625, K625)&gt;1,
      "." &amp; COUNTIFS($C$2:C625, C625, $K$2:K625, K625) - 1,
      ""
   ),
"")</f>
        <v>04</v>
      </c>
      <c r="Q625" s="2" t="s">
        <v>2643</v>
      </c>
      <c r="R625" s="2" t="s">
        <v>2643</v>
      </c>
      <c r="S625" s="2" t="s">
        <v>2170</v>
      </c>
      <c r="U625" s="2" t="s">
        <v>2236</v>
      </c>
      <c r="V625" s="2" t="s">
        <v>2236</v>
      </c>
      <c r="W625" s="2" t="s">
        <v>2236</v>
      </c>
      <c r="Z625" s="2" t="s">
        <v>2236</v>
      </c>
      <c r="AA625" s="2" t="s">
        <v>6856</v>
      </c>
      <c r="AB625" s="2" t="s">
        <v>6856</v>
      </c>
      <c r="AC625" s="2" t="s">
        <v>2636</v>
      </c>
      <c r="AD625" s="2" t="s">
        <v>6611</v>
      </c>
      <c r="AE625" s="2" t="s">
        <v>7299</v>
      </c>
      <c r="AF625" s="2" t="s">
        <v>6856</v>
      </c>
      <c r="AG625" s="2" t="s">
        <v>6196</v>
      </c>
      <c r="AH625" s="2" t="s">
        <v>6196</v>
      </c>
      <c r="AI625" s="2" t="s">
        <v>6214</v>
      </c>
      <c r="AJ625" s="2" t="s">
        <v>2595</v>
      </c>
      <c r="AK625" s="2" t="s">
        <v>7940</v>
      </c>
      <c r="AL625" s="2" t="s">
        <v>2236</v>
      </c>
      <c r="AM625" s="2" t="s">
        <v>6854</v>
      </c>
    </row>
    <row r="626" spans="1:39" ht="15.95" hidden="1" customHeight="1">
      <c r="A626" s="2">
        <v>195</v>
      </c>
      <c r="B626" s="2">
        <f t="shared" si="55"/>
        <v>5</v>
      </c>
      <c r="C626" s="2">
        <v>1170</v>
      </c>
      <c r="D626" s="2" t="s">
        <v>8011</v>
      </c>
      <c r="E626" s="2" t="s">
        <v>5589</v>
      </c>
      <c r="F626" s="2" t="s">
        <v>2227</v>
      </c>
      <c r="G626" s="2" t="str">
        <f t="shared" si="56"/>
        <v>2015</v>
      </c>
      <c r="H626" s="2" t="s">
        <v>2236</v>
      </c>
      <c r="I626" s="2" t="s">
        <v>7299</v>
      </c>
      <c r="J626" s="2" t="s">
        <v>6238</v>
      </c>
      <c r="K626" s="2" t="s">
        <v>7299</v>
      </c>
      <c r="L626" s="2" t="str">
        <f>IF(J626="Domain", TEXT(COUNTIF($J$2:J626, "Domain"), "00"), "")</f>
        <v/>
      </c>
      <c r="M626" s="2" t="str">
        <f>IF(J626="Sub-domain", "SD" &amp; TEXT(COUNTIF($J$2:J626, "Sub-domain"), "00"), "")</f>
        <v/>
      </c>
      <c r="N626" s="2" t="e">
        <f t="shared" si="53"/>
        <v>#N/A</v>
      </c>
      <c r="O626" s="2" t="str">
        <f>IF(J626="Domain",
   TEXT(
     COUNTIFS($J$2:J626, "Domain", $C$2:C626, C626),
   "00"),
"")</f>
        <v/>
      </c>
      <c r="P626" s="2" t="str">
        <f>IF(J626="Attribute",
   TEXT(
      IF(COUNTIFS($C$2:C626, C626, $K$2:K626, K626)&gt;1,
         COUNTIFS($C$2:C626, C626, $H$2:H626, H626, $J$2:J626, "Attribute") - 1,
         COUNTIFS($C$2:C626, C626, $H$2:H626, H626, $J$2:J626, "Attribute")
      ),
   "00") &amp;
   IF(COUNTIFS($C$2:C626, C626, $K$2:K626, K626)&gt;1,
      "." &amp; COUNTIFS($C$2:C626, C626, $K$2:K626, K626) - 1,
      ""
   ),
"")</f>
        <v>19</v>
      </c>
      <c r="Q626" s="2" t="s">
        <v>2275</v>
      </c>
      <c r="R626" s="2" t="s">
        <v>2275</v>
      </c>
      <c r="S626" s="2" t="s">
        <v>2170</v>
      </c>
      <c r="U626" s="2" t="s">
        <v>2236</v>
      </c>
      <c r="V626" s="2" t="s">
        <v>5598</v>
      </c>
      <c r="W626" s="2" t="s">
        <v>2236</v>
      </c>
      <c r="Z626" s="2" t="s">
        <v>2236</v>
      </c>
      <c r="AA626" s="2" t="s">
        <v>6856</v>
      </c>
      <c r="AB626" s="2" t="s">
        <v>6856</v>
      </c>
      <c r="AC626" s="2" t="s">
        <v>2636</v>
      </c>
      <c r="AD626" s="2" t="s">
        <v>6611</v>
      </c>
      <c r="AE626" s="2" t="s">
        <v>7299</v>
      </c>
      <c r="AF626" s="2" t="s">
        <v>6856</v>
      </c>
      <c r="AG626" s="2" t="s">
        <v>6196</v>
      </c>
      <c r="AH626" s="2" t="s">
        <v>6196</v>
      </c>
      <c r="AI626" s="2" t="s">
        <v>6214</v>
      </c>
      <c r="AJ626" s="2" t="s">
        <v>2595</v>
      </c>
      <c r="AK626" s="2" t="s">
        <v>7940</v>
      </c>
      <c r="AL626" s="2" t="s">
        <v>2236</v>
      </c>
      <c r="AM626" s="2" t="s">
        <v>6854</v>
      </c>
    </row>
    <row r="627" spans="1:39" ht="15.95" hidden="1" customHeight="1">
      <c r="A627" s="2">
        <v>196</v>
      </c>
      <c r="B627" s="2">
        <f t="shared" si="55"/>
        <v>5</v>
      </c>
      <c r="C627" s="2">
        <v>1071</v>
      </c>
      <c r="D627" s="2" t="s">
        <v>8012</v>
      </c>
      <c r="E627" s="2" t="s">
        <v>5970</v>
      </c>
      <c r="F627" s="2" t="s">
        <v>2573</v>
      </c>
      <c r="G627" s="2" t="str">
        <f t="shared" si="56"/>
        <v>2015</v>
      </c>
      <c r="H627" s="2" t="s">
        <v>2593</v>
      </c>
      <c r="I627" s="2" t="s">
        <v>7299</v>
      </c>
      <c r="J627" s="2" t="s">
        <v>6238</v>
      </c>
      <c r="K627" s="2" t="s">
        <v>7299</v>
      </c>
      <c r="L627" s="2" t="str">
        <f>IF(J627="Domain", TEXT(COUNTIF($J$2:J627, "Domain"), "00"), "")</f>
        <v/>
      </c>
      <c r="M627" s="2" t="str">
        <f>IF(J627="Sub-domain", "SD" &amp; TEXT(COUNTIF($J$2:J627, "Sub-domain"), "00"), "")</f>
        <v/>
      </c>
      <c r="N627" s="2" t="e">
        <f t="shared" si="53"/>
        <v>#N/A</v>
      </c>
      <c r="O627" s="2" t="str">
        <f>IF(J627="Domain",
   TEXT(
     COUNTIFS($J$2:J627, "Domain", $C$2:C627, C627),
   "00"),
"")</f>
        <v/>
      </c>
      <c r="P627" s="2" t="str">
        <f>IF(J627="Attribute",
   TEXT(
      IF(COUNTIFS($C$2:C627, C627, $K$2:K627, K627)&gt;1,
         COUNTIFS($C$2:C627, C627, $H$2:H627, H627, $J$2:J627, "Attribute") - 1,
         COUNTIFS($C$2:C627, C627, $H$2:H627, H627, $J$2:J627, "Attribute")
      ),
   "00") &amp;
   IF(COUNTIFS($C$2:C627, C627, $K$2:K627, K627)&gt;1,
      "." &amp; COUNTIFS($C$2:C627, C627, $K$2:K627, K627) - 1,
      ""
   ),
"")</f>
        <v>03</v>
      </c>
      <c r="Q627" s="2" t="s">
        <v>2605</v>
      </c>
      <c r="R627" s="2" t="s">
        <v>2605</v>
      </c>
      <c r="S627" s="2" t="s">
        <v>2170</v>
      </c>
      <c r="U627" s="2" t="s">
        <v>5971</v>
      </c>
      <c r="V627" s="2" t="s">
        <v>2236</v>
      </c>
      <c r="W627" s="2" t="s">
        <v>2236</v>
      </c>
      <c r="Z627" s="2" t="s">
        <v>2236</v>
      </c>
      <c r="AA627" s="2" t="s">
        <v>6856</v>
      </c>
      <c r="AB627" s="2" t="s">
        <v>6856</v>
      </c>
      <c r="AC627" s="2" t="s">
        <v>2636</v>
      </c>
      <c r="AD627" s="2" t="s">
        <v>6611</v>
      </c>
      <c r="AE627" s="2" t="s">
        <v>7299</v>
      </c>
      <c r="AF627" s="2" t="s">
        <v>7299</v>
      </c>
      <c r="AG627" s="2" t="s">
        <v>6196</v>
      </c>
      <c r="AH627" s="2" t="s">
        <v>6196</v>
      </c>
      <c r="AI627" s="2" t="s">
        <v>6214</v>
      </c>
      <c r="AJ627" s="2" t="s">
        <v>2595</v>
      </c>
      <c r="AK627" s="2" t="s">
        <v>7940</v>
      </c>
      <c r="AL627" s="2" t="s">
        <v>2236</v>
      </c>
      <c r="AM627" s="2" t="s">
        <v>6854</v>
      </c>
    </row>
    <row r="628" spans="1:39" ht="15.95" hidden="1" customHeight="1">
      <c r="A628" s="2">
        <v>197</v>
      </c>
      <c r="B628" s="2">
        <f t="shared" si="55"/>
        <v>5</v>
      </c>
      <c r="C628" s="2">
        <v>890</v>
      </c>
      <c r="D628" s="2" t="s">
        <v>8013</v>
      </c>
      <c r="E628" s="2" t="s">
        <v>5695</v>
      </c>
      <c r="F628" s="2" t="s">
        <v>3504</v>
      </c>
      <c r="G628" s="2" t="str">
        <f t="shared" si="56"/>
        <v>2017</v>
      </c>
      <c r="H628" s="2" t="s">
        <v>2236</v>
      </c>
      <c r="I628" s="2" t="s">
        <v>7299</v>
      </c>
      <c r="J628" s="2" t="s">
        <v>6238</v>
      </c>
      <c r="K628" s="2" t="s">
        <v>7299</v>
      </c>
      <c r="L628" s="2" t="str">
        <f>IF(J628="Domain", TEXT(COUNTIF($J$2:J628, "Domain"), "00"), "")</f>
        <v/>
      </c>
      <c r="M628" s="2" t="str">
        <f>IF(J628="Sub-domain", "SD" &amp; TEXT(COUNTIF($J$2:J628, "Sub-domain"), "00"), "")</f>
        <v/>
      </c>
      <c r="N628" s="2" t="e">
        <f t="shared" si="53"/>
        <v>#N/A</v>
      </c>
      <c r="O628" s="2" t="str">
        <f>IF(J628="Domain",
   TEXT(
     COUNTIFS($J$2:J628, "Domain", $C$2:C628, C628),
   "00"),
"")</f>
        <v/>
      </c>
      <c r="P628" s="2" t="str">
        <f>IF(J628="Attribute",
   TEXT(
      IF(COUNTIFS($C$2:C628, C628, $K$2:K628, K628)&gt;1,
         COUNTIFS($C$2:C628, C628, $H$2:H628, H628, $J$2:J628, "Attribute") - 1,
         COUNTIFS($C$2:C628, C628, $H$2:H628, H628, $J$2:J628, "Attribute")
      ),
   "00") &amp;
   IF(COUNTIFS($C$2:C628, C628, $K$2:K628, K628)&gt;1,
      "." &amp; COUNTIFS($C$2:C628, C628, $K$2:K628, K628) - 1,
      ""
   ),
"")</f>
        <v>06</v>
      </c>
      <c r="Q628" s="2" t="s">
        <v>8014</v>
      </c>
      <c r="R628" s="2" t="s">
        <v>8014</v>
      </c>
      <c r="S628" s="2" t="s">
        <v>2170</v>
      </c>
      <c r="U628" s="2" t="s">
        <v>2236</v>
      </c>
      <c r="V628" s="2" t="s">
        <v>3542</v>
      </c>
      <c r="W628" s="2" t="s">
        <v>2236</v>
      </c>
      <c r="Z628" s="2" t="s">
        <v>2236</v>
      </c>
      <c r="AA628" s="2" t="s">
        <v>6856</v>
      </c>
      <c r="AB628" s="2" t="s">
        <v>6856</v>
      </c>
      <c r="AC628" s="2" t="s">
        <v>2636</v>
      </c>
      <c r="AD628" s="2" t="s">
        <v>6611</v>
      </c>
      <c r="AE628" s="2" t="s">
        <v>7299</v>
      </c>
      <c r="AF628" s="2" t="s">
        <v>6856</v>
      </c>
      <c r="AG628" s="2" t="s">
        <v>6196</v>
      </c>
      <c r="AH628" s="2" t="s">
        <v>6196</v>
      </c>
      <c r="AI628" s="2" t="s">
        <v>6214</v>
      </c>
      <c r="AJ628" s="2" t="s">
        <v>2595</v>
      </c>
      <c r="AK628" s="2" t="s">
        <v>7940</v>
      </c>
      <c r="AL628" s="2" t="s">
        <v>2236</v>
      </c>
      <c r="AM628" s="2" t="s">
        <v>6854</v>
      </c>
    </row>
    <row r="629" spans="1:39" ht="15.95" hidden="1" customHeight="1">
      <c r="A629" s="2">
        <v>206</v>
      </c>
      <c r="B629" s="2">
        <f t="shared" si="55"/>
        <v>6</v>
      </c>
      <c r="C629" s="2">
        <v>718</v>
      </c>
      <c r="D629" s="2" t="s">
        <v>8015</v>
      </c>
      <c r="E629" s="2" t="s">
        <v>5313</v>
      </c>
      <c r="F629" s="2" t="s">
        <v>3429</v>
      </c>
      <c r="G629" s="2" t="str">
        <f t="shared" si="56"/>
        <v>2018</v>
      </c>
      <c r="H629" s="2" t="s">
        <v>2236</v>
      </c>
      <c r="I629" s="2" t="s">
        <v>7299</v>
      </c>
      <c r="J629" s="2" t="s">
        <v>6238</v>
      </c>
      <c r="K629" s="2" t="s">
        <v>7299</v>
      </c>
      <c r="L629" s="2" t="str">
        <f>IF(J629="Domain", TEXT(COUNTIF($J$2:J629, "Domain"), "00"), "")</f>
        <v/>
      </c>
      <c r="M629" s="2" t="str">
        <f>IF(J629="Sub-domain", "SD" &amp; TEXT(COUNTIF($J$2:J629, "Sub-domain"), "00"), "")</f>
        <v/>
      </c>
      <c r="N629" s="2" t="e">
        <f t="shared" si="53"/>
        <v>#N/A</v>
      </c>
      <c r="O629" s="2" t="str">
        <f>IF(J629="Domain",
   TEXT(
     COUNTIFS($J$2:J629, "Domain", $C$2:C629, C629),
   "00"),
"")</f>
        <v/>
      </c>
      <c r="P629" s="2" t="str">
        <f>IF(J629="Attribute",
   TEXT(
      IF(COUNTIFS($C$2:C629, C629, $K$2:K629, K629)&gt;1,
         COUNTIFS($C$2:C629, C629, $H$2:H629, H629, $J$2:J629, "Attribute") - 1,
         COUNTIFS($C$2:C629, C629, $H$2:H629, H629, $J$2:J629, "Attribute")
      ),
   "00") &amp;
   IF(COUNTIFS($C$2:C629, C629, $K$2:K629, K629)&gt;1,
      "." &amp; COUNTIFS($C$2:C629, C629, $K$2:K629, K629) - 1,
      ""
   ),
"")</f>
        <v>07</v>
      </c>
      <c r="Q629" s="2" t="s">
        <v>3464</v>
      </c>
      <c r="R629" s="2" t="s">
        <v>3464</v>
      </c>
      <c r="S629" s="2" t="s">
        <v>2170</v>
      </c>
      <c r="U629" s="2" t="s">
        <v>8016</v>
      </c>
      <c r="V629" s="2" t="s">
        <v>8017</v>
      </c>
      <c r="W629" s="2" t="s">
        <v>2236</v>
      </c>
      <c r="Z629" s="2" t="s">
        <v>2236</v>
      </c>
      <c r="AA629" s="2" t="s">
        <v>6856</v>
      </c>
      <c r="AB629" s="2" t="s">
        <v>6856</v>
      </c>
      <c r="AC629" s="2" t="s">
        <v>2636</v>
      </c>
      <c r="AD629" s="2" t="s">
        <v>6611</v>
      </c>
      <c r="AE629" s="2" t="s">
        <v>7299</v>
      </c>
      <c r="AF629" s="2" t="s">
        <v>6856</v>
      </c>
      <c r="AG629" s="2" t="s">
        <v>6196</v>
      </c>
      <c r="AH629" s="2" t="s">
        <v>6196</v>
      </c>
      <c r="AI629" s="2" t="s">
        <v>6214</v>
      </c>
      <c r="AJ629" s="2" t="s">
        <v>2595</v>
      </c>
      <c r="AK629" s="2" t="s">
        <v>7940</v>
      </c>
      <c r="AL629" s="2" t="s">
        <v>2236</v>
      </c>
      <c r="AM629" s="2" t="s">
        <v>6854</v>
      </c>
    </row>
    <row r="630" spans="1:39" ht="15.95" hidden="1">
      <c r="A630" s="2">
        <v>207</v>
      </c>
      <c r="B630" s="2">
        <f t="shared" si="55"/>
        <v>6</v>
      </c>
      <c r="C630" s="2">
        <v>488</v>
      </c>
      <c r="D630" s="2" t="s">
        <v>8018</v>
      </c>
      <c r="E630" s="2" t="s">
        <v>5865</v>
      </c>
      <c r="F630" s="2" t="s">
        <v>2316</v>
      </c>
      <c r="G630" s="2" t="str">
        <f t="shared" si="56"/>
        <v>2019</v>
      </c>
      <c r="H630" s="2" t="s">
        <v>2343</v>
      </c>
      <c r="I630" s="2" t="s">
        <v>7299</v>
      </c>
      <c r="J630" s="2" t="s">
        <v>6238</v>
      </c>
      <c r="K630" s="2" t="s">
        <v>7299</v>
      </c>
      <c r="L630" s="2" t="str">
        <f>IF(J630="Domain", TEXT(COUNTIF($J$2:J630, "Domain"), "00"), "")</f>
        <v/>
      </c>
      <c r="M630" s="2" t="str">
        <f>IF(J630="Sub-domain", "SD" &amp; TEXT(COUNTIF($J$2:J630, "Sub-domain"), "00"), "")</f>
        <v/>
      </c>
      <c r="N630" s="2" t="e">
        <f t="shared" si="53"/>
        <v>#N/A</v>
      </c>
      <c r="O630" s="2" t="str">
        <f>IF(J630="Domain",
   TEXT(
     COUNTIFS($J$2:J630, "Domain", $C$2:C630, C630),
   "00"),
"")</f>
        <v/>
      </c>
      <c r="P630" s="2" t="str">
        <f>IF(J630="Attribute",
   TEXT(
      IF(COUNTIFS($C$2:C630, C630, $K$2:K630, K630)&gt;1,
         COUNTIFS($C$2:C630, C630, $H$2:H630, H630, $J$2:J630, "Attribute") - 1,
         COUNTIFS($C$2:C630, C630, $H$2:H630, H630, $J$2:J630, "Attribute")
      ),
   "00") &amp;
   IF(COUNTIFS($C$2:C630, C630, $K$2:K630, K630)&gt;1,
      "." &amp; COUNTIFS($C$2:C630, C630, $K$2:K630, K630) - 1,
      ""
   ),
"")</f>
        <v>07</v>
      </c>
      <c r="Q630" s="2" t="s">
        <v>2356</v>
      </c>
      <c r="R630" s="2" t="s">
        <v>2356</v>
      </c>
      <c r="S630" s="2" t="s">
        <v>2170</v>
      </c>
      <c r="U630" s="2" t="s">
        <v>2357</v>
      </c>
      <c r="V630" s="2" t="s">
        <v>8019</v>
      </c>
      <c r="W630" s="2" t="s">
        <v>2236</v>
      </c>
      <c r="Z630" s="2" t="s">
        <v>2236</v>
      </c>
      <c r="AA630" s="2" t="s">
        <v>6856</v>
      </c>
      <c r="AB630" s="2" t="s">
        <v>6856</v>
      </c>
      <c r="AC630" s="2" t="s">
        <v>2636</v>
      </c>
      <c r="AD630" s="2" t="s">
        <v>6611</v>
      </c>
      <c r="AE630" s="2" t="s">
        <v>7299</v>
      </c>
      <c r="AF630" s="2" t="s">
        <v>6856</v>
      </c>
      <c r="AG630" s="2" t="s">
        <v>6196</v>
      </c>
      <c r="AH630" s="2" t="s">
        <v>6196</v>
      </c>
      <c r="AI630" s="2" t="s">
        <v>6214</v>
      </c>
      <c r="AJ630" s="2" t="s">
        <v>2595</v>
      </c>
      <c r="AK630" s="2" t="s">
        <v>7940</v>
      </c>
      <c r="AL630" s="2" t="s">
        <v>2236</v>
      </c>
      <c r="AM630" s="2" t="s">
        <v>6854</v>
      </c>
    </row>
    <row r="631" spans="1:39" ht="15.95" hidden="1">
      <c r="A631" s="2">
        <v>187</v>
      </c>
      <c r="B631" s="2">
        <f t="shared" si="55"/>
        <v>4</v>
      </c>
      <c r="C631" s="2">
        <v>132</v>
      </c>
      <c r="D631" s="2" t="s">
        <v>8020</v>
      </c>
      <c r="E631" s="2" t="s">
        <v>6673</v>
      </c>
      <c r="F631" s="2" t="s">
        <v>3160</v>
      </c>
      <c r="G631" s="2" t="str">
        <f t="shared" si="56"/>
        <v>2020</v>
      </c>
      <c r="H631" s="2" t="s">
        <v>2236</v>
      </c>
      <c r="I631" s="2" t="s">
        <v>7299</v>
      </c>
      <c r="J631" s="2" t="s">
        <v>6238</v>
      </c>
      <c r="K631" s="2" t="s">
        <v>7299</v>
      </c>
      <c r="L631" s="2" t="str">
        <f>IF(J631="Domain", TEXT(COUNTIF($J$2:J631, "Domain"), "00"), "")</f>
        <v/>
      </c>
      <c r="M631" s="2" t="str">
        <f>IF(J631="Sub-domain", "SD" &amp; TEXT(COUNTIF($J$2:J631, "Sub-domain"), "00"), "")</f>
        <v/>
      </c>
      <c r="N631" s="2" t="e">
        <f t="shared" si="53"/>
        <v>#N/A</v>
      </c>
      <c r="O631" s="2" t="str">
        <f>IF(J631="Domain",
   TEXT(
     COUNTIFS($J$2:J631, "Domain", $C$2:C631, C631),
   "00"),
"")</f>
        <v/>
      </c>
      <c r="P631" s="2" t="str">
        <f>IF(J631="Attribute",
   TEXT(
      IF(COUNTIFS($C$2:C631, C631, $K$2:K631, K631)&gt;1,
         COUNTIFS($C$2:C631, C631, $H$2:H631, H631, $J$2:J631, "Attribute") - 1,
         COUNTIFS($C$2:C631, C631, $H$2:H631, H631, $J$2:J631, "Attribute")
      ),
   "00") &amp;
   IF(COUNTIFS($C$2:C631, C631, $K$2:K631, K631)&gt;1,
      "." &amp; COUNTIFS($C$2:C631, C631, $K$2:K631, K631) - 1,
      ""
   ),
"")</f>
        <v>04</v>
      </c>
      <c r="Q631" s="2" t="s">
        <v>3175</v>
      </c>
      <c r="R631" s="2" t="s">
        <v>3175</v>
      </c>
      <c r="S631" s="2" t="s">
        <v>2170</v>
      </c>
      <c r="U631" s="2" t="s">
        <v>2236</v>
      </c>
      <c r="V631" s="2" t="s">
        <v>2236</v>
      </c>
      <c r="W631" s="2" t="s">
        <v>2236</v>
      </c>
      <c r="Z631" s="2" t="s">
        <v>2236</v>
      </c>
      <c r="AA631" s="2" t="s">
        <v>6856</v>
      </c>
      <c r="AB631" s="2" t="s">
        <v>6856</v>
      </c>
      <c r="AC631" s="2" t="s">
        <v>2636</v>
      </c>
      <c r="AD631" s="2" t="s">
        <v>6611</v>
      </c>
      <c r="AE631" s="2" t="s">
        <v>7299</v>
      </c>
      <c r="AF631" s="2" t="s">
        <v>6856</v>
      </c>
      <c r="AG631" s="2" t="s">
        <v>6196</v>
      </c>
      <c r="AH631" s="2" t="s">
        <v>6196</v>
      </c>
      <c r="AI631" s="2" t="s">
        <v>6214</v>
      </c>
      <c r="AJ631" s="2" t="s">
        <v>2595</v>
      </c>
      <c r="AK631" s="2" t="s">
        <v>7940</v>
      </c>
      <c r="AL631" s="2" t="s">
        <v>2236</v>
      </c>
      <c r="AM631" s="2" t="s">
        <v>6854</v>
      </c>
    </row>
    <row r="632" spans="1:39" ht="15.95" hidden="1">
      <c r="A632" s="2">
        <v>199</v>
      </c>
      <c r="B632" s="2">
        <f t="shared" si="55"/>
        <v>5</v>
      </c>
      <c r="C632" s="2">
        <v>105</v>
      </c>
      <c r="D632" s="2" t="s">
        <v>8021</v>
      </c>
      <c r="E632" s="2" t="s">
        <v>5745</v>
      </c>
      <c r="F632" s="2" t="s">
        <v>3028</v>
      </c>
      <c r="G632" s="2" t="str">
        <f t="shared" si="56"/>
        <v>2022</v>
      </c>
      <c r="H632" s="2" t="s">
        <v>2236</v>
      </c>
      <c r="I632" s="2" t="s">
        <v>7299</v>
      </c>
      <c r="J632" s="2" t="s">
        <v>6238</v>
      </c>
      <c r="K632" s="2" t="s">
        <v>7299</v>
      </c>
      <c r="L632" s="2" t="str">
        <f>IF(J632="Domain", TEXT(COUNTIF($J$2:J632, "Domain"), "00"), "")</f>
        <v/>
      </c>
      <c r="M632" s="2" t="str">
        <f>IF(J632="Sub-domain", "SD" &amp; TEXT(COUNTIF($J$2:J632, "Sub-domain"), "00"), "")</f>
        <v/>
      </c>
      <c r="N632" s="2" t="e">
        <f t="shared" si="53"/>
        <v>#N/A</v>
      </c>
      <c r="O632" s="2" t="str">
        <f>IF(J632="Domain",
   TEXT(
     COUNTIFS($J$2:J632, "Domain", $C$2:C632, C632),
   "00"),
"")</f>
        <v/>
      </c>
      <c r="P632" s="2" t="str">
        <f>IF(J632="Attribute",
   TEXT(
      IF(COUNTIFS($C$2:C632, C632, $K$2:K632, K632)&gt;1,
         COUNTIFS($C$2:C632, C632, $H$2:H632, H632, $J$2:J632, "Attribute") - 1,
         COUNTIFS($C$2:C632, C632, $H$2:H632, H632, $J$2:J632, "Attribute")
      ),
   "00") &amp;
   IF(COUNTIFS($C$2:C632, C632, $K$2:K632, K632)&gt;1,
      "." &amp; COUNTIFS($C$2:C632, C632, $K$2:K632, K632) - 1,
      ""
   ),
"")</f>
        <v>05</v>
      </c>
      <c r="Q632" s="2" t="s">
        <v>3052</v>
      </c>
      <c r="R632" s="2" t="s">
        <v>3052</v>
      </c>
      <c r="S632" s="2" t="s">
        <v>2170</v>
      </c>
      <c r="U632" s="2" t="s">
        <v>2236</v>
      </c>
      <c r="V632" s="2" t="s">
        <v>8022</v>
      </c>
      <c r="W632" s="2" t="s">
        <v>2236</v>
      </c>
      <c r="Z632" s="2" t="s">
        <v>2236</v>
      </c>
      <c r="AA632" s="2" t="s">
        <v>6856</v>
      </c>
      <c r="AB632" s="2" t="s">
        <v>6856</v>
      </c>
      <c r="AC632" s="2" t="s">
        <v>2636</v>
      </c>
      <c r="AD632" s="2" t="s">
        <v>6611</v>
      </c>
      <c r="AE632" s="2" t="s">
        <v>7299</v>
      </c>
      <c r="AF632" s="2" t="s">
        <v>6856</v>
      </c>
      <c r="AG632" s="2" t="s">
        <v>6196</v>
      </c>
      <c r="AH632" s="2" t="s">
        <v>6196</v>
      </c>
      <c r="AI632" s="2" t="s">
        <v>6214</v>
      </c>
      <c r="AJ632" s="2" t="s">
        <v>2595</v>
      </c>
      <c r="AK632" s="2" t="s">
        <v>7940</v>
      </c>
      <c r="AL632" s="2" t="s">
        <v>2236</v>
      </c>
      <c r="AM632" s="2" t="s">
        <v>6854</v>
      </c>
    </row>
    <row r="633" spans="1:39" ht="15.95" hidden="1" customHeight="1">
      <c r="A633" s="2">
        <v>186</v>
      </c>
      <c r="B633" s="2">
        <f t="shared" si="55"/>
        <v>4</v>
      </c>
      <c r="C633" s="2">
        <v>193</v>
      </c>
      <c r="D633" s="2" t="s">
        <v>8023</v>
      </c>
      <c r="E633" s="2" t="s">
        <v>5767</v>
      </c>
      <c r="F633" s="2" t="s">
        <v>3276</v>
      </c>
      <c r="G633" s="2" t="str">
        <f t="shared" si="56"/>
        <v>2022</v>
      </c>
      <c r="H633" s="2" t="s">
        <v>2236</v>
      </c>
      <c r="I633" s="2" t="s">
        <v>7299</v>
      </c>
      <c r="J633" s="2" t="s">
        <v>6238</v>
      </c>
      <c r="K633" s="2" t="s">
        <v>7299</v>
      </c>
      <c r="L633" s="2" t="str">
        <f>IF(J633="Domain", TEXT(COUNTIF($J$2:J633, "Domain"), "00"), "")</f>
        <v/>
      </c>
      <c r="M633" s="2" t="str">
        <f>IF(J633="Sub-domain", "SD" &amp; TEXT(COUNTIF($J$2:J633, "Sub-domain"), "00"), "")</f>
        <v/>
      </c>
      <c r="N633" s="2" t="e">
        <f t="shared" si="53"/>
        <v>#N/A</v>
      </c>
      <c r="O633" s="2" t="str">
        <f>IF(J633="Domain",
   TEXT(
     COUNTIFS($J$2:J633, "Domain", $C$2:C633, C633),
   "00"),
"")</f>
        <v/>
      </c>
      <c r="P633" s="2" t="str">
        <f>IF(J633="Attribute",
   TEXT(
      IF(COUNTIFS($C$2:C633, C633, $K$2:K633, K633)&gt;1,
         COUNTIFS($C$2:C633, C633, $H$2:H633, H633, $J$2:J633, "Attribute") - 1,
         COUNTIFS($C$2:C633, C633, $H$2:H633, H633, $J$2:J633, "Attribute")
      ),
   "00") &amp;
   IF(COUNTIFS($C$2:C633, C633, $K$2:K633, K633)&gt;1,
      "." &amp; COUNTIFS($C$2:C633, C633, $K$2:K633, K633) - 1,
      ""
   ),
"")</f>
        <v>05</v>
      </c>
      <c r="Q633" s="2" t="s">
        <v>3293</v>
      </c>
      <c r="R633" s="2" t="s">
        <v>3293</v>
      </c>
      <c r="S633" s="2" t="s">
        <v>2170</v>
      </c>
      <c r="U633" s="2" t="s">
        <v>2236</v>
      </c>
      <c r="V633" s="2" t="s">
        <v>2236</v>
      </c>
      <c r="W633" s="2" t="s">
        <v>2236</v>
      </c>
      <c r="Z633" s="2" t="s">
        <v>2236</v>
      </c>
      <c r="AA633" s="2" t="s">
        <v>6856</v>
      </c>
      <c r="AB633" s="2" t="s">
        <v>6856</v>
      </c>
      <c r="AC633" s="2" t="s">
        <v>2636</v>
      </c>
      <c r="AD633" s="2" t="s">
        <v>6611</v>
      </c>
      <c r="AE633" s="2" t="s">
        <v>7299</v>
      </c>
      <c r="AF633" s="2" t="s">
        <v>6856</v>
      </c>
      <c r="AG633" s="2" t="s">
        <v>6196</v>
      </c>
      <c r="AH633" s="2" t="s">
        <v>6196</v>
      </c>
      <c r="AI633" s="2" t="s">
        <v>6214</v>
      </c>
      <c r="AJ633" s="2" t="s">
        <v>2595</v>
      </c>
      <c r="AK633" s="2" t="s">
        <v>7940</v>
      </c>
      <c r="AL633" s="2" t="s">
        <v>2236</v>
      </c>
      <c r="AM633" s="2" t="s">
        <v>6854</v>
      </c>
    </row>
    <row r="634" spans="1:39" ht="15.95" hidden="1" customHeight="1">
      <c r="A634" s="2">
        <v>200</v>
      </c>
      <c r="B634" s="2">
        <f t="shared" si="55"/>
        <v>5</v>
      </c>
      <c r="C634" s="2">
        <v>13689</v>
      </c>
      <c r="D634" s="2" t="s">
        <v>8024</v>
      </c>
      <c r="E634" s="2" t="s">
        <v>6010</v>
      </c>
      <c r="F634" s="2" t="s">
        <v>4871</v>
      </c>
      <c r="G634" s="2" t="str">
        <f t="shared" si="56"/>
        <v>2022</v>
      </c>
      <c r="H634" s="2" t="s">
        <v>6865</v>
      </c>
      <c r="I634" s="2" t="s">
        <v>7299</v>
      </c>
      <c r="J634" s="2" t="s">
        <v>6238</v>
      </c>
      <c r="K634" s="2" t="s">
        <v>7299</v>
      </c>
      <c r="L634" s="2" t="str">
        <f>IF(J634="Domain", TEXT(COUNTIF($J$2:J634, "Domain"), "00"), "")</f>
        <v/>
      </c>
      <c r="M634" s="2" t="str">
        <f>IF(J634="Sub-domain", "SD" &amp; TEXT(COUNTIF($J$2:J634, "Sub-domain"), "00"), "")</f>
        <v/>
      </c>
      <c r="N634" s="2" t="e">
        <f t="shared" si="53"/>
        <v>#N/A</v>
      </c>
      <c r="O634" s="2" t="str">
        <f>IF(J634="Domain",
   TEXT(
     COUNTIFS($J$2:J634, "Domain", $C$2:C634, C634),
   "00"),
"")</f>
        <v/>
      </c>
      <c r="P634" s="2" t="str">
        <f>IF(J634="Attribute",
   TEXT(
      IF(COUNTIFS($C$2:C634, C634, $K$2:K634, K634)&gt;1,
         COUNTIFS($C$2:C634, C634, $H$2:H634, H634, $J$2:J634, "Attribute") - 1,
         COUNTIFS($C$2:C634, C634, $H$2:H634, H634, $J$2:J634, "Attribute")
      ),
   "00") &amp;
   IF(COUNTIFS($C$2:C634, C634, $K$2:K634, K634)&gt;1,
      "." &amp; COUNTIFS($C$2:C634, C634, $K$2:K634, K634) - 1,
      ""
   ),
"")</f>
        <v>07</v>
      </c>
      <c r="Q634" s="2" t="s">
        <v>6029</v>
      </c>
      <c r="R634" s="2" t="s">
        <v>6029</v>
      </c>
      <c r="S634" s="2" t="s">
        <v>2170</v>
      </c>
      <c r="U634" s="2" t="s">
        <v>2236</v>
      </c>
      <c r="V634" s="2" t="s">
        <v>6030</v>
      </c>
      <c r="W634" s="2" t="s">
        <v>2236</v>
      </c>
      <c r="Z634" s="2" t="s">
        <v>2236</v>
      </c>
      <c r="AA634" s="2" t="s">
        <v>6856</v>
      </c>
      <c r="AB634" s="2" t="s">
        <v>6856</v>
      </c>
      <c r="AC634" s="2" t="s">
        <v>2636</v>
      </c>
      <c r="AD634" s="2" t="s">
        <v>6611</v>
      </c>
      <c r="AE634" s="2" t="s">
        <v>7299</v>
      </c>
      <c r="AF634" s="2" t="s">
        <v>6856</v>
      </c>
      <c r="AG634" s="2" t="s">
        <v>6196</v>
      </c>
      <c r="AH634" s="2" t="s">
        <v>6196</v>
      </c>
      <c r="AI634" s="2" t="s">
        <v>6214</v>
      </c>
      <c r="AJ634" s="2" t="s">
        <v>2595</v>
      </c>
      <c r="AK634" s="2" t="s">
        <v>7940</v>
      </c>
      <c r="AL634" s="2" t="s">
        <v>2236</v>
      </c>
      <c r="AM634" s="2" t="s">
        <v>6854</v>
      </c>
    </row>
    <row r="635" spans="1:39" ht="15.95" hidden="1" customHeight="1">
      <c r="A635" s="2">
        <v>198</v>
      </c>
      <c r="B635" s="2">
        <f t="shared" si="55"/>
        <v>5</v>
      </c>
      <c r="C635" s="2">
        <v>189</v>
      </c>
      <c r="D635" s="2" t="s">
        <v>7603</v>
      </c>
      <c r="E635" s="2" t="s">
        <v>5994</v>
      </c>
      <c r="F635" s="2" t="s">
        <v>3182</v>
      </c>
      <c r="G635" s="2" t="str">
        <f t="shared" si="56"/>
        <v>2022</v>
      </c>
      <c r="H635" s="22" t="s">
        <v>2601</v>
      </c>
      <c r="I635" s="2" t="s">
        <v>7299</v>
      </c>
      <c r="J635" s="2" t="s">
        <v>6238</v>
      </c>
      <c r="K635" s="2" t="s">
        <v>7299</v>
      </c>
      <c r="L635" s="2" t="str">
        <f>IF(J635="Domain", TEXT(COUNTIF($J$2:J635, "Domain"), "00"), "")</f>
        <v/>
      </c>
      <c r="M635" s="2" t="str">
        <f>IF(J635="Sub-domain", "SD" &amp; TEXT(COUNTIF($J$2:J635, "Sub-domain"), "00"), "")</f>
        <v/>
      </c>
      <c r="N635" s="2" t="e">
        <f t="shared" si="53"/>
        <v>#N/A</v>
      </c>
      <c r="O635" s="2" t="str">
        <f>IF(J635="Domain",
   TEXT(
     COUNTIFS($J$2:J635, "Domain", $C$2:C635, C635),
   "00"),
"")</f>
        <v/>
      </c>
      <c r="P635" s="2" t="str">
        <f>IF(J635="Attribute",
   TEXT(
      IF(COUNTIFS($C$2:C635, C635, $K$2:K635, K635)&gt;1,
         COUNTIFS($C$2:C635, C635, $H$2:H635, H635, $J$2:J635, "Attribute") - 1,
         COUNTIFS($C$2:C635, C635, $H$2:H635, H635, $J$2:J635, "Attribute")
      ),
   "00") &amp;
   IF(COUNTIFS($C$2:C635, C635, $K$2:K635, K635)&gt;1,
      "." &amp; COUNTIFS($C$2:C635, C635, $K$2:K635, K635) - 1,
      ""
   ),
"")</f>
        <v>06</v>
      </c>
      <c r="Q635" s="2" t="s">
        <v>3232</v>
      </c>
      <c r="R635" s="2" t="s">
        <v>3232</v>
      </c>
      <c r="S635" s="2" t="s">
        <v>2170</v>
      </c>
      <c r="U635" s="2" t="s">
        <v>2236</v>
      </c>
      <c r="V635" s="2" t="s">
        <v>2236</v>
      </c>
      <c r="W635" s="2" t="s">
        <v>3233</v>
      </c>
      <c r="Z635" s="2" t="s">
        <v>2236</v>
      </c>
      <c r="AA635" s="2" t="s">
        <v>6856</v>
      </c>
      <c r="AB635" s="2" t="s">
        <v>6856</v>
      </c>
      <c r="AC635" s="2" t="s">
        <v>2636</v>
      </c>
      <c r="AD635" s="2" t="s">
        <v>6611</v>
      </c>
      <c r="AE635" s="2" t="s">
        <v>7299</v>
      </c>
      <c r="AF635" s="2" t="s">
        <v>6856</v>
      </c>
      <c r="AG635" s="2" t="s">
        <v>6196</v>
      </c>
      <c r="AH635" s="2" t="s">
        <v>6196</v>
      </c>
      <c r="AI635" s="2" t="s">
        <v>6214</v>
      </c>
      <c r="AJ635" s="2" t="s">
        <v>2595</v>
      </c>
      <c r="AK635" s="2" t="s">
        <v>7940</v>
      </c>
      <c r="AL635" s="2" t="s">
        <v>2236</v>
      </c>
      <c r="AM635" s="2" t="s">
        <v>6854</v>
      </c>
    </row>
    <row r="636" spans="1:39" ht="15.95" hidden="1" customHeight="1">
      <c r="C636" s="2">
        <v>23</v>
      </c>
      <c r="D636" s="65" t="s">
        <v>8025</v>
      </c>
      <c r="E636" s="2" t="s">
        <v>5226</v>
      </c>
      <c r="F636" s="2" t="s">
        <v>2401</v>
      </c>
      <c r="G636" s="2" t="str">
        <f t="shared" si="56"/>
        <v>2023</v>
      </c>
      <c r="H636" s="2" t="s">
        <v>2236</v>
      </c>
      <c r="I636" s="2" t="s">
        <v>7299</v>
      </c>
      <c r="J636" s="2" t="s">
        <v>6238</v>
      </c>
      <c r="K636" s="2" t="s">
        <v>7299</v>
      </c>
      <c r="L636" s="2" t="str">
        <f>IF(J636="Domain", TEXT(COUNTIF($J$2:J636, "Domain"), "00"), "")</f>
        <v/>
      </c>
      <c r="M636" s="2" t="str">
        <f>IF(J636="Sub-domain", "SD" &amp; TEXT(COUNTIF($J$2:J636, "Sub-domain"), "00"), "")</f>
        <v/>
      </c>
      <c r="N636" s="2" t="e">
        <f t="shared" si="53"/>
        <v>#N/A</v>
      </c>
      <c r="O636" s="2" t="e">
        <f>IF(J636="Attribute",
    IF(H636="", "N/A",
        _xlfn.LET(
            _xlpm.subRow, MATCH(H636, L:L, 0),
            _xlpm.domName, INDEX(I:I, _xlpm.subRow),
            IF(_xlpm.domName="", "N/A",
                INDEX(M:M, MATCH(_xlpm.domName, L:L, 0))
            )
        )
    ),
"")</f>
        <v>#N/A</v>
      </c>
      <c r="P636" s="2" t="str">
        <f>IF(J636="Attribute",
   TEXT(
      IF(COUNTIFS($C$2:C636, C636, $K$2:K636, K636)&gt;1,
         COUNTIFS($C$2:C636, C636, $H$2:H636, H636, $J$2:J636, "Attribute") - 1,
         COUNTIFS($C$2:C636, C636, $H$2:H636, H636, $J$2:J636, "Attribute")
      ),
   "00") &amp;
   IF(COUNTIFS($C$2:C636, C636, $K$2:K636, K636)&gt;1,
      "." &amp; COUNTIFS($C$2:C636, C636, $K$2:K636, K636) - 1,
      ""
   ),
"")</f>
        <v>05</v>
      </c>
      <c r="Q636" s="2" t="s">
        <v>2416</v>
      </c>
      <c r="R636" s="2" t="s">
        <v>2416</v>
      </c>
      <c r="U636" s="2" t="s">
        <v>8026</v>
      </c>
      <c r="V636" s="2" t="s">
        <v>2418</v>
      </c>
      <c r="W636" s="2" t="s">
        <v>2428</v>
      </c>
      <c r="AA636" s="2" t="s">
        <v>6856</v>
      </c>
      <c r="AB636" s="2" t="s">
        <v>6856</v>
      </c>
      <c r="AL636" s="2"/>
      <c r="AM636" s="2"/>
    </row>
    <row r="637" spans="1:39" ht="15.95" hidden="1" customHeight="1">
      <c r="A637" s="2">
        <v>191</v>
      </c>
      <c r="B637" s="2">
        <f t="shared" ref="B637:B646" si="57">COUNTIF(Q637:W637,"&lt;&gt;N/A")</f>
        <v>5</v>
      </c>
      <c r="C637" s="2">
        <v>2775</v>
      </c>
      <c r="D637" s="2" t="s">
        <v>8027</v>
      </c>
      <c r="E637" s="2" t="s">
        <v>5238</v>
      </c>
      <c r="F637" s="2" t="s">
        <v>4186</v>
      </c>
      <c r="G637" s="2" t="str">
        <f t="shared" si="56"/>
        <v>2023</v>
      </c>
      <c r="H637" s="2" t="s">
        <v>2236</v>
      </c>
      <c r="I637" s="2" t="s">
        <v>7299</v>
      </c>
      <c r="J637" s="2" t="s">
        <v>6238</v>
      </c>
      <c r="K637" s="2" t="s">
        <v>7299</v>
      </c>
      <c r="L637" s="2" t="str">
        <f>IF(J637="Domain", TEXT(COUNTIF($J$2:J637, "Domain"), "00"), "")</f>
        <v/>
      </c>
      <c r="M637" s="2" t="str">
        <f>IF(J637="Sub-domain", "SD" &amp; TEXT(COUNTIF($J$2:J637, "Sub-domain"), "00"), "")</f>
        <v/>
      </c>
      <c r="N637" s="2" t="e">
        <f t="shared" si="53"/>
        <v>#N/A</v>
      </c>
      <c r="O637" s="2" t="str">
        <f>IF(J637="Domain",
   TEXT(
     COUNTIFS($J$2:J637, "Domain", $C$2:C637, C637),
   "00"),
"")</f>
        <v/>
      </c>
      <c r="P637" s="2" t="str">
        <f>IF(J637="Attribute",
   TEXT(
      IF(COUNTIFS($C$2:C637, C637, $K$2:K637, K637)&gt;1,
         COUNTIFS($C$2:C637, C637, $H$2:H637, H637, $J$2:J637, "Attribute") - 1,
         COUNTIFS($C$2:C637, C637, $H$2:H637, H637, $J$2:J637, "Attribute")
      ),
   "00") &amp;
   IF(COUNTIFS($C$2:C637, C637, $K$2:K637, K637)&gt;1,
      "." &amp; COUNTIFS($C$2:C637, C637, $K$2:K637, K637) - 1,
      ""
   ),
"")</f>
        <v>04</v>
      </c>
      <c r="Q637" s="2" t="s">
        <v>4213</v>
      </c>
      <c r="R637" s="2" t="s">
        <v>4213</v>
      </c>
      <c r="S637" s="2" t="s">
        <v>2170</v>
      </c>
      <c r="U637" s="2" t="s">
        <v>2236</v>
      </c>
      <c r="V637" s="2" t="s">
        <v>5243</v>
      </c>
      <c r="W637" s="2" t="s">
        <v>2236</v>
      </c>
      <c r="Z637" s="2" t="s">
        <v>2236</v>
      </c>
      <c r="AA637" s="2" t="s">
        <v>6856</v>
      </c>
      <c r="AB637" s="2" t="s">
        <v>6856</v>
      </c>
      <c r="AC637" s="2" t="s">
        <v>2636</v>
      </c>
      <c r="AD637" s="2" t="s">
        <v>6611</v>
      </c>
      <c r="AE637" s="2" t="s">
        <v>7299</v>
      </c>
      <c r="AF637" s="2" t="s">
        <v>6856</v>
      </c>
      <c r="AG637" s="2" t="s">
        <v>6196</v>
      </c>
      <c r="AH637" s="2" t="s">
        <v>6196</v>
      </c>
      <c r="AI637" s="2" t="s">
        <v>6214</v>
      </c>
      <c r="AJ637" s="2" t="s">
        <v>2595</v>
      </c>
      <c r="AK637" s="2" t="s">
        <v>7940</v>
      </c>
      <c r="AL637" s="2" t="s">
        <v>2236</v>
      </c>
      <c r="AM637" s="2" t="s">
        <v>6854</v>
      </c>
    </row>
    <row r="638" spans="1:39" ht="15.95" hidden="1">
      <c r="A638" s="2">
        <v>177</v>
      </c>
      <c r="B638" s="2">
        <f t="shared" si="57"/>
        <v>4</v>
      </c>
      <c r="C638" s="2">
        <v>13550</v>
      </c>
      <c r="D638" s="2" t="s">
        <v>8028</v>
      </c>
      <c r="E638" s="2" t="s">
        <v>5282</v>
      </c>
      <c r="F638" s="2" t="s">
        <v>4832</v>
      </c>
      <c r="G638" s="2" t="str">
        <f t="shared" si="56"/>
        <v>2023</v>
      </c>
      <c r="H638" s="2" t="s">
        <v>4846</v>
      </c>
      <c r="I638" s="2" t="s">
        <v>7299</v>
      </c>
      <c r="J638" s="2" t="s">
        <v>6238</v>
      </c>
      <c r="K638" s="2" t="s">
        <v>7299</v>
      </c>
      <c r="L638" s="2" t="str">
        <f>IF(J638="Domain", TEXT(COUNTIF($J$2:J638, "Domain"), "00"), "")</f>
        <v/>
      </c>
      <c r="M638" s="2" t="str">
        <f>IF(J638="Sub-domain", "SD" &amp; TEXT(COUNTIF($J$2:J638, "Sub-domain"), "00"), "")</f>
        <v/>
      </c>
      <c r="N638" s="2" t="e">
        <f t="shared" si="53"/>
        <v>#N/A</v>
      </c>
      <c r="O638" s="2" t="str">
        <f>IF(J638="Domain",
   TEXT(
     COUNTIFS($J$2:J638, "Domain", $C$2:C638, C638),
   "00"),
"")</f>
        <v/>
      </c>
      <c r="P638" s="2" t="str">
        <f>IF(J638="Attribute",
   TEXT(
      IF(COUNTIFS($C$2:C638, C638, $K$2:K638, K638)&gt;1,
         COUNTIFS($C$2:C638, C638, $H$2:H638, H638, $J$2:J638, "Attribute") - 1,
         COUNTIFS($C$2:C638, C638, $H$2:H638, H638, $J$2:J638, "Attribute")
      ),
   "00") &amp;
   IF(COUNTIFS($C$2:C638, C638, $K$2:K638, K638)&gt;1,
      "." &amp; COUNTIFS($C$2:C638, C638, $K$2:K638, K638) - 1,
      ""
   ),
"")</f>
        <v>01</v>
      </c>
      <c r="Q638" s="2" t="s">
        <v>4858</v>
      </c>
      <c r="R638" s="2" t="s">
        <v>4858</v>
      </c>
      <c r="S638" s="2" t="s">
        <v>2170</v>
      </c>
      <c r="U638" s="2" t="s">
        <v>2236</v>
      </c>
      <c r="V638" s="2" t="s">
        <v>2236</v>
      </c>
      <c r="W638" s="2" t="s">
        <v>2236</v>
      </c>
      <c r="Z638" s="2" t="s">
        <v>2236</v>
      </c>
      <c r="AA638" s="2" t="s">
        <v>6856</v>
      </c>
      <c r="AB638" s="2" t="s">
        <v>6856</v>
      </c>
      <c r="AC638" s="2" t="s">
        <v>2636</v>
      </c>
      <c r="AD638" s="2" t="s">
        <v>6611</v>
      </c>
      <c r="AE638" s="2" t="s">
        <v>7299</v>
      </c>
      <c r="AF638" s="2" t="s">
        <v>6856</v>
      </c>
      <c r="AG638" s="2" t="s">
        <v>6196</v>
      </c>
      <c r="AH638" s="2" t="s">
        <v>6196</v>
      </c>
      <c r="AI638" s="2" t="s">
        <v>6214</v>
      </c>
      <c r="AJ638" s="2" t="s">
        <v>2595</v>
      </c>
      <c r="AK638" s="2" t="s">
        <v>7940</v>
      </c>
      <c r="AL638" s="2" t="s">
        <v>2236</v>
      </c>
      <c r="AM638" s="2" t="s">
        <v>6854</v>
      </c>
    </row>
    <row r="639" spans="1:39" ht="15.95" hidden="1" customHeight="1">
      <c r="A639" s="2">
        <v>635.1</v>
      </c>
      <c r="B639" s="2">
        <f t="shared" si="57"/>
        <v>5</v>
      </c>
      <c r="C639" s="2">
        <v>715</v>
      </c>
      <c r="D639" s="2" t="s">
        <v>8029</v>
      </c>
      <c r="E639" s="2" t="s">
        <v>5805</v>
      </c>
      <c r="F639" s="2" t="s">
        <v>2446</v>
      </c>
      <c r="G639" s="2" t="str">
        <f t="shared" si="56"/>
        <v>2018</v>
      </c>
      <c r="H639" s="2" t="s">
        <v>3194</v>
      </c>
      <c r="I639" s="2" t="s">
        <v>6770</v>
      </c>
      <c r="J639" s="2" t="s">
        <v>6238</v>
      </c>
      <c r="K639" s="2" t="s">
        <v>8030</v>
      </c>
      <c r="L639" s="2" t="str">
        <f>IF(J639="Domain", TEXT(COUNTIF($J$2:J639, "Domain"), "00"), "")</f>
        <v/>
      </c>
      <c r="M639" s="2" t="str">
        <f>IF(J639="Sub-domain", "SD" &amp; TEXT(COUNTIF($J$2:J639, "Sub-domain"), "00"), "")</f>
        <v/>
      </c>
      <c r="N639" s="2" t="e">
        <f t="shared" si="53"/>
        <v>#N/A</v>
      </c>
      <c r="O639" s="2" t="str">
        <f>IF(J639="Domain",
   TEXT(
     COUNTIFS($J$2:J639, "Domain", $C$2:C639, C639),
   "00"),
"")</f>
        <v/>
      </c>
      <c r="P639" s="2" t="str">
        <f>IF(J639="Attribute",
   TEXT(
      IF(COUNTIFS($C$2:C639, C639, $K$2:K639, K639)&gt;1,
         COUNTIFS($C$2:C639, C639, $H$2:H639, H639, $J$2:J639, "Attribute") - 1,
         COUNTIFS($C$2:C639, C639, $H$2:H639, H639, $J$2:J639, "Attribute")
      ),
   "00") &amp;
   IF(COUNTIFS($C$2:C639, C639, $K$2:K639, K639)&gt;1,
      "." &amp; COUNTIFS($C$2:C639, C639, $K$2:K639, K639) - 1,
      ""
   ),
"")</f>
        <v>05</v>
      </c>
      <c r="Q639" s="2" t="s">
        <v>8031</v>
      </c>
      <c r="R639" s="2" t="s">
        <v>8031</v>
      </c>
      <c r="S639" s="2" t="s">
        <v>2600</v>
      </c>
      <c r="U639" s="2" t="s">
        <v>2236</v>
      </c>
      <c r="V639" s="2" t="s">
        <v>8032</v>
      </c>
      <c r="W639" s="2" t="s">
        <v>2236</v>
      </c>
      <c r="Z639" s="2" t="s">
        <v>2236</v>
      </c>
      <c r="AA639" s="2" t="s">
        <v>6852</v>
      </c>
      <c r="AB639" s="2" t="s">
        <v>6852</v>
      </c>
      <c r="AC639" s="2" t="s">
        <v>2634</v>
      </c>
      <c r="AD639" s="2" t="s">
        <v>6853</v>
      </c>
      <c r="AE639" s="2" t="s">
        <v>2600</v>
      </c>
      <c r="AF639" s="2" t="s">
        <v>6854</v>
      </c>
      <c r="AG639" s="2" t="s">
        <v>6196</v>
      </c>
      <c r="AH639" s="2" t="s">
        <v>6196</v>
      </c>
      <c r="AI639" s="2" t="s">
        <v>6214</v>
      </c>
      <c r="AJ639" s="2" t="s">
        <v>2601</v>
      </c>
      <c r="AK639" s="2" t="s">
        <v>6613</v>
      </c>
      <c r="AL639" s="2" t="s">
        <v>6855</v>
      </c>
      <c r="AM639" s="2" t="s">
        <v>6856</v>
      </c>
    </row>
    <row r="640" spans="1:39" ht="15.95" hidden="1">
      <c r="A640" s="2">
        <v>635</v>
      </c>
      <c r="B640" s="2">
        <f t="shared" si="57"/>
        <v>5</v>
      </c>
      <c r="C640" s="2">
        <v>715</v>
      </c>
      <c r="D640" s="2" t="s">
        <v>8033</v>
      </c>
      <c r="E640" s="2" t="s">
        <v>5805</v>
      </c>
      <c r="F640" s="2" t="s">
        <v>2446</v>
      </c>
      <c r="G640" s="2" t="str">
        <f t="shared" ref="G640:G668" si="58">RIGHT(F640, 4)</f>
        <v>2018</v>
      </c>
      <c r="H640" s="2" t="s">
        <v>3194</v>
      </c>
      <c r="I640" s="2" t="s">
        <v>6770</v>
      </c>
      <c r="J640" s="2" t="s">
        <v>6238</v>
      </c>
      <c r="K640" s="2" t="s">
        <v>8030</v>
      </c>
      <c r="L640" s="2" t="str">
        <f>IF(J640="Domain", TEXT(COUNTIF($J$2:J640, "Domain"), "00"), "")</f>
        <v/>
      </c>
      <c r="M640" s="2" t="str">
        <f>IF(J640="Sub-domain", "SD" &amp; TEXT(COUNTIF($J$2:J640, "Sub-domain"), "00"), "")</f>
        <v/>
      </c>
      <c r="N640" s="2" t="e">
        <f t="shared" si="53"/>
        <v>#N/A</v>
      </c>
      <c r="O640" s="2" t="str">
        <f>IF(J640="Domain",
   TEXT(
     COUNTIFS($J$2:J640, "Domain", $C$2:C640, C640),
   "00"),
"")</f>
        <v/>
      </c>
      <c r="P640" s="2" t="str">
        <f>IF(J640="Attribute",
   TEXT(
      IF(COUNTIFS($C$2:C640, C640, $K$2:K640, K640)&gt;1,
         COUNTIFS($C$2:C640, C640, $H$2:H640, H640, $J$2:J640, "Attribute") - 1,
         COUNTIFS($C$2:C640, C640, $H$2:H640, H640, $J$2:J640, "Attribute")
      ),
   "00") &amp;
   IF(COUNTIFS($C$2:C640, C640, $K$2:K640, K640)&gt;1,
      "." &amp; COUNTIFS($C$2:C640, C640, $K$2:K640, K640) - 1,
      ""
   ),
"")</f>
        <v>05.1</v>
      </c>
      <c r="Q640" s="2" t="s">
        <v>8034</v>
      </c>
      <c r="R640" s="2" t="s">
        <v>8034</v>
      </c>
      <c r="S640" s="2" t="s">
        <v>7299</v>
      </c>
      <c r="U640" s="2" t="s">
        <v>2236</v>
      </c>
      <c r="V640" s="2" t="s">
        <v>8032</v>
      </c>
      <c r="W640" s="2" t="s">
        <v>2236</v>
      </c>
      <c r="Z640" s="2" t="s">
        <v>2236</v>
      </c>
      <c r="AA640" s="2" t="s">
        <v>6856</v>
      </c>
      <c r="AB640" s="2" t="s">
        <v>6856</v>
      </c>
      <c r="AC640" s="2" t="s">
        <v>2636</v>
      </c>
      <c r="AD640" s="2" t="s">
        <v>6611</v>
      </c>
      <c r="AE640" s="2" t="s">
        <v>7299</v>
      </c>
      <c r="AF640" s="2" t="s">
        <v>6856</v>
      </c>
      <c r="AG640" s="2" t="s">
        <v>6196</v>
      </c>
      <c r="AH640" s="2" t="s">
        <v>6196</v>
      </c>
      <c r="AI640" s="2" t="s">
        <v>6214</v>
      </c>
      <c r="AJ640" s="2" t="s">
        <v>2595</v>
      </c>
      <c r="AK640" s="2" t="s">
        <v>7940</v>
      </c>
      <c r="AL640" s="2" t="s">
        <v>2236</v>
      </c>
      <c r="AM640" s="2" t="s">
        <v>6854</v>
      </c>
    </row>
    <row r="641" spans="1:39" ht="15.95" hidden="1">
      <c r="A641" s="2">
        <v>751</v>
      </c>
      <c r="B641" s="2">
        <f t="shared" si="57"/>
        <v>4</v>
      </c>
      <c r="C641" s="2">
        <v>47</v>
      </c>
      <c r="D641" s="25" t="s">
        <v>8035</v>
      </c>
      <c r="E641" s="2" t="s">
        <v>5928</v>
      </c>
      <c r="F641" s="2" t="s">
        <v>2885</v>
      </c>
      <c r="G641" s="2" t="str">
        <f t="shared" si="58"/>
        <v>2023</v>
      </c>
      <c r="H641" s="2" t="s">
        <v>3943</v>
      </c>
      <c r="I641" s="25" t="s">
        <v>6784</v>
      </c>
      <c r="J641" s="2" t="s">
        <v>6238</v>
      </c>
      <c r="K641" s="2" t="s">
        <v>8036</v>
      </c>
      <c r="L641" s="2" t="str">
        <f>IF(J641="Domain", TEXT(COUNTIF($J$2:J641, "Domain"), "00"), "")</f>
        <v/>
      </c>
      <c r="M641" s="2" t="str">
        <f>IF(J641="Sub-domain", "SD" &amp; TEXT(COUNTIF($J$2:J641, "Sub-domain"), "00"), "")</f>
        <v/>
      </c>
      <c r="N641" s="2" t="e">
        <f t="shared" si="53"/>
        <v>#N/A</v>
      </c>
      <c r="O641" s="2" t="str">
        <f>IF(J641="Domain",
   TEXT(
     COUNTIFS($J$2:J641, "Domain", $C$2:C641, C641),
   "00"),
"")</f>
        <v/>
      </c>
      <c r="P641" s="2" t="str">
        <f>IF(J641="Attribute",
   TEXT(
      IF(COUNTIFS($C$2:C641, C641, $K$2:K641, K641)&gt;1,
         COUNTIFS($C$2:C641, C641, $H$2:H641, H641, $J$2:J641, "Attribute") - 1,
         COUNTIFS($C$2:C641, C641, $H$2:H641, H641, $J$2:J641, "Attribute")
      ),
   "00") &amp;
   IF(COUNTIFS($C$2:C641, C641, $K$2:K641, K641)&gt;1,
      "." &amp; COUNTIFS($C$2:C641, C641, $K$2:K641, K641) - 1,
      ""
   ),
"")</f>
        <v>15</v>
      </c>
      <c r="Q641" s="2" t="s">
        <v>8036</v>
      </c>
      <c r="R641" s="2" t="s">
        <v>2236</v>
      </c>
      <c r="S641" s="2" t="s">
        <v>2170</v>
      </c>
      <c r="U641" s="2" t="s">
        <v>2236</v>
      </c>
      <c r="V641" s="2" t="s">
        <v>2236</v>
      </c>
      <c r="W641" s="2" t="s">
        <v>8037</v>
      </c>
      <c r="Z641" s="2" t="s">
        <v>6196</v>
      </c>
      <c r="AA641" s="2" t="s">
        <v>6754</v>
      </c>
      <c r="AB641" s="2" t="s">
        <v>6754</v>
      </c>
      <c r="AC641" s="2" t="s">
        <v>2636</v>
      </c>
      <c r="AD641" s="2" t="s">
        <v>6621</v>
      </c>
      <c r="AE641" s="2" t="s">
        <v>3109</v>
      </c>
      <c r="AF641" s="2" t="s">
        <v>2236</v>
      </c>
      <c r="AG641" s="2" t="s">
        <v>8036</v>
      </c>
      <c r="AH641" s="2" t="s">
        <v>6791</v>
      </c>
      <c r="AI641" s="2" t="s">
        <v>3109</v>
      </c>
      <c r="AJ641" s="2" t="s">
        <v>6755</v>
      </c>
      <c r="AK641" s="2" t="s">
        <v>6789</v>
      </c>
      <c r="AL641" s="2" t="s">
        <v>6196</v>
      </c>
      <c r="AM641" s="2" t="s">
        <v>8038</v>
      </c>
    </row>
    <row r="642" spans="1:39" ht="15.95" hidden="1">
      <c r="A642" s="2">
        <v>738</v>
      </c>
      <c r="B642" s="2">
        <f t="shared" si="57"/>
        <v>5</v>
      </c>
      <c r="C642" s="2">
        <v>1531</v>
      </c>
      <c r="D642" s="2" t="s">
        <v>8039</v>
      </c>
      <c r="E642" s="2" t="s">
        <v>5517</v>
      </c>
      <c r="F642" s="2" t="s">
        <v>2701</v>
      </c>
      <c r="G642" s="2" t="str">
        <f t="shared" si="58"/>
        <v>2012</v>
      </c>
      <c r="H642" s="2" t="s">
        <v>2732</v>
      </c>
      <c r="I642" s="2" t="s">
        <v>7364</v>
      </c>
      <c r="J642" s="2" t="s">
        <v>6238</v>
      </c>
      <c r="K642" s="2" t="s">
        <v>8040</v>
      </c>
      <c r="L642" s="2" t="str">
        <f>IF(J642="Domain", TEXT(COUNTIF($J$2:J642, "Domain"), "00"), "")</f>
        <v/>
      </c>
      <c r="M642" s="2" t="str">
        <f>IF(J642="Sub-domain", "SD" &amp; TEXT(COUNTIF($J$2:J642, "Sub-domain"), "00"), "")</f>
        <v/>
      </c>
      <c r="N642" s="2" t="e">
        <f t="shared" ref="N642:N705" si="59">IF(J642="Attribute", IF(H642="", "N/A", INDEX(N:N, MATCH(H642, L:L, 0))), "")</f>
        <v>#N/A</v>
      </c>
      <c r="O642" s="2" t="str">
        <f>IF(J642="Domain",
   TEXT(
     COUNTIFS($J$2:J642, "Domain", $C$2:C642, C642),
   "00"),
"")</f>
        <v/>
      </c>
      <c r="P642" s="2" t="str">
        <f>IF(J642="Attribute",
   TEXT(
      IF(COUNTIFS($C$2:C642, C642, $K$2:K642, K642)&gt;1,
         COUNTIFS($C$2:C642, C642, $H$2:H642, H642, $J$2:J642, "Attribute") - 1,
         COUNTIFS($C$2:C642, C642, $H$2:H642, H642, $J$2:J642, "Attribute")
      ),
   "00") &amp;
   IF(COUNTIFS($C$2:C642, C642, $K$2:K642, K642)&gt;1,
      "." &amp; COUNTIFS($C$2:C642, C642, $K$2:K642, K642) - 1,
      ""
   ),
"")</f>
        <v>02</v>
      </c>
      <c r="Q642" s="2" t="s">
        <v>8041</v>
      </c>
      <c r="R642" s="2" t="s">
        <v>8041</v>
      </c>
      <c r="S642" s="2" t="s">
        <v>2170</v>
      </c>
      <c r="U642" s="2" t="s">
        <v>2236</v>
      </c>
      <c r="V642" s="2" t="s">
        <v>8042</v>
      </c>
      <c r="W642" s="2" t="s">
        <v>2236</v>
      </c>
      <c r="Z642" s="2" t="s">
        <v>6759</v>
      </c>
      <c r="AA642" s="2" t="s">
        <v>6601</v>
      </c>
      <c r="AC642" s="2" t="s">
        <v>2638</v>
      </c>
      <c r="AD642" s="2" t="s">
        <v>6788</v>
      </c>
      <c r="AE642" s="2" t="s">
        <v>7061</v>
      </c>
      <c r="AF642" s="2" t="s">
        <v>6761</v>
      </c>
      <c r="AG642" s="2" t="s">
        <v>8040</v>
      </c>
      <c r="AH642" s="2" t="s">
        <v>6196</v>
      </c>
      <c r="AI642" s="2" t="s">
        <v>6762</v>
      </c>
      <c r="AJ642" s="2" t="s">
        <v>6763</v>
      </c>
      <c r="AK642" s="2" t="s">
        <v>2236</v>
      </c>
      <c r="AL642" s="2" t="s">
        <v>2236</v>
      </c>
      <c r="AM642" s="2" t="s">
        <v>6196</v>
      </c>
    </row>
    <row r="643" spans="1:39" ht="15.95" hidden="1">
      <c r="A643" s="2">
        <v>516</v>
      </c>
      <c r="B643" s="2">
        <f t="shared" si="57"/>
        <v>4</v>
      </c>
      <c r="C643" s="2">
        <v>1353</v>
      </c>
      <c r="D643" s="2" t="s">
        <v>8043</v>
      </c>
      <c r="E643" s="2" t="s">
        <v>5733</v>
      </c>
      <c r="F643" s="2" t="s">
        <v>2652</v>
      </c>
      <c r="G643" s="2" t="str">
        <f t="shared" si="58"/>
        <v>2013</v>
      </c>
      <c r="H643" s="2" t="s">
        <v>2659</v>
      </c>
      <c r="I643" s="2" t="s">
        <v>6607</v>
      </c>
      <c r="J643" s="2" t="s">
        <v>6238</v>
      </c>
      <c r="K643" s="2" t="s">
        <v>6869</v>
      </c>
      <c r="L643" s="2" t="str">
        <f>IF(J643="Domain", TEXT(COUNTIF($J$2:J643, "Domain"), "00"), "")</f>
        <v/>
      </c>
      <c r="M643" s="2" t="str">
        <f>IF(J643="Sub-domain", "SD" &amp; TEXT(COUNTIF($J$2:J643, "Sub-domain"), "00"), "")</f>
        <v/>
      </c>
      <c r="N643" s="2" t="e">
        <f t="shared" si="59"/>
        <v>#N/A</v>
      </c>
      <c r="O643" s="2" t="str">
        <f>IF(J643="Domain",
   TEXT(
     COUNTIFS($J$2:J643, "Domain", $C$2:C643, C643),
   "00"),
"")</f>
        <v/>
      </c>
      <c r="P643" s="2" t="str">
        <f>IF(J643="Attribute",
   TEXT(
      IF(COUNTIFS($C$2:C643, C643, $K$2:K643, K643)&gt;1,
         COUNTIFS($C$2:C643, C643, $H$2:H643, H643, $J$2:J643, "Attribute") - 1,
         COUNTIFS($C$2:C643, C643, $H$2:H643, H643, $J$2:J643, "Attribute")
      ),
   "00") &amp;
   IF(COUNTIFS($C$2:C643, C643, $K$2:K643, K643)&gt;1,
      "." &amp; COUNTIFS($C$2:C643, C643, $K$2:K643, K643) - 1,
      ""
   ),
"")</f>
        <v>03</v>
      </c>
      <c r="Q643" s="2" t="s">
        <v>5739</v>
      </c>
      <c r="R643" s="2" t="s">
        <v>5739</v>
      </c>
      <c r="S643" s="2" t="s">
        <v>2170</v>
      </c>
      <c r="U643" s="2" t="s">
        <v>2236</v>
      </c>
      <c r="V643" s="2" t="s">
        <v>2236</v>
      </c>
      <c r="W643" s="2" t="s">
        <v>2236</v>
      </c>
      <c r="Z643" s="2" t="s">
        <v>6196</v>
      </c>
      <c r="AA643" s="2" t="s">
        <v>6809</v>
      </c>
      <c r="AB643" s="2" t="s">
        <v>6809</v>
      </c>
      <c r="AC643" s="2" t="s">
        <v>2636</v>
      </c>
      <c r="AD643" s="2" t="s">
        <v>6621</v>
      </c>
      <c r="AE643" s="2" t="s">
        <v>6814</v>
      </c>
      <c r="AF643" s="2" t="s">
        <v>2236</v>
      </c>
      <c r="AG643" s="2" t="s">
        <v>6869</v>
      </c>
      <c r="AH643" s="2" t="s">
        <v>6196</v>
      </c>
      <c r="AI643" s="2" t="s">
        <v>6762</v>
      </c>
      <c r="AJ643" s="2" t="s">
        <v>6869</v>
      </c>
      <c r="AK643" s="2" t="s">
        <v>2236</v>
      </c>
      <c r="AL643" s="2" t="s">
        <v>6196</v>
      </c>
      <c r="AM643" s="2" t="s">
        <v>6196</v>
      </c>
    </row>
    <row r="644" spans="1:39" ht="15.95" hidden="1">
      <c r="A644" s="2">
        <v>544</v>
      </c>
      <c r="B644" s="2">
        <f t="shared" si="57"/>
        <v>5</v>
      </c>
      <c r="C644" s="2">
        <v>715</v>
      </c>
      <c r="D644" s="2" t="s">
        <v>8044</v>
      </c>
      <c r="E644" s="2" t="s">
        <v>5805</v>
      </c>
      <c r="F644" s="2" t="s">
        <v>2446</v>
      </c>
      <c r="G644" s="2" t="str">
        <f t="shared" si="58"/>
        <v>2018</v>
      </c>
      <c r="H644" s="2" t="s">
        <v>7143</v>
      </c>
      <c r="I644" s="2" t="s">
        <v>6751</v>
      </c>
      <c r="J644" s="2" t="s">
        <v>6238</v>
      </c>
      <c r="K644" s="2" t="s">
        <v>6869</v>
      </c>
      <c r="L644" s="2" t="str">
        <f>IF(J644="Domain", TEXT(COUNTIF($J$2:J644, "Domain"), "00"), "")</f>
        <v/>
      </c>
      <c r="M644" s="2" t="str">
        <f>IF(J644="Sub-domain", "SD" &amp; TEXT(COUNTIF($J$2:J644, "Sub-domain"), "00"), "")</f>
        <v/>
      </c>
      <c r="N644" s="2" t="e">
        <f t="shared" si="59"/>
        <v>#N/A</v>
      </c>
      <c r="O644" s="2" t="str">
        <f>IF(J644="Domain",
   TEXT(
     COUNTIFS($J$2:J644, "Domain", $C$2:C644, C644),
   "00"),
"")</f>
        <v/>
      </c>
      <c r="P644" s="2" t="str">
        <f>IF(J644="Attribute",
   TEXT(
      IF(COUNTIFS($C$2:C644, C644, $K$2:K644, K644)&gt;1,
         COUNTIFS($C$2:C644, C644, $H$2:H644, H644, $J$2:J644, "Attribute") - 1,
         COUNTIFS($C$2:C644, C644, $H$2:H644, H644, $J$2:J644, "Attribute")
      ),
   "00") &amp;
   IF(COUNTIFS($C$2:C644, C644, $K$2:K644, K644)&gt;1,
      "." &amp; COUNTIFS($C$2:C644, C644, $K$2:K644, K644) - 1,
      ""
   ),
"")</f>
        <v>06</v>
      </c>
      <c r="Q644" s="2" t="s">
        <v>8045</v>
      </c>
      <c r="R644" s="2" t="s">
        <v>8045</v>
      </c>
      <c r="S644" s="2" t="s">
        <v>2170</v>
      </c>
      <c r="U644" s="2" t="s">
        <v>2236</v>
      </c>
      <c r="V644" s="2" t="s">
        <v>2506</v>
      </c>
      <c r="W644" s="2" t="s">
        <v>2236</v>
      </c>
      <c r="Z644" s="2" t="s">
        <v>6196</v>
      </c>
      <c r="AA644" s="2" t="s">
        <v>6809</v>
      </c>
      <c r="AB644" s="2" t="s">
        <v>6809</v>
      </c>
      <c r="AC644" s="2" t="s">
        <v>2636</v>
      </c>
      <c r="AD644" s="2" t="s">
        <v>6621</v>
      </c>
      <c r="AE644" s="2" t="s">
        <v>6814</v>
      </c>
      <c r="AF644" s="2" t="s">
        <v>2236</v>
      </c>
      <c r="AG644" s="2" t="s">
        <v>6869</v>
      </c>
      <c r="AH644" s="2" t="s">
        <v>6196</v>
      </c>
      <c r="AI644" s="2" t="s">
        <v>6762</v>
      </c>
      <c r="AJ644" s="2" t="s">
        <v>6869</v>
      </c>
      <c r="AK644" s="2" t="s">
        <v>2236</v>
      </c>
      <c r="AL644" s="2" t="s">
        <v>6196</v>
      </c>
      <c r="AM644" s="2" t="s">
        <v>6196</v>
      </c>
    </row>
    <row r="645" spans="1:39" ht="15.95" hidden="1">
      <c r="A645" s="2">
        <v>717</v>
      </c>
      <c r="B645" s="2">
        <f t="shared" si="57"/>
        <v>5</v>
      </c>
      <c r="C645" s="2">
        <v>914</v>
      </c>
      <c r="D645" s="2" t="s">
        <v>8046</v>
      </c>
      <c r="E645" s="2" t="s">
        <v>5387</v>
      </c>
      <c r="F645" s="2" t="s">
        <v>3557</v>
      </c>
      <c r="G645" s="2" t="str">
        <f t="shared" si="58"/>
        <v>2019</v>
      </c>
      <c r="H645" s="2" t="s">
        <v>3569</v>
      </c>
      <c r="I645" s="2" t="s">
        <v>7032</v>
      </c>
      <c r="J645" s="2" t="s">
        <v>6238</v>
      </c>
      <c r="K645" s="2" t="s">
        <v>3111</v>
      </c>
      <c r="L645" s="2" t="str">
        <f>IF(J645="Domain", TEXT(COUNTIF($J$2:J645, "Domain"), "00"), "")</f>
        <v/>
      </c>
      <c r="M645" s="2" t="str">
        <f>IF(J645="Sub-domain", "SD" &amp; TEXT(COUNTIF($J$2:J645, "Sub-domain"), "00"), "")</f>
        <v/>
      </c>
      <c r="N645" s="2" t="e">
        <f t="shared" si="59"/>
        <v>#N/A</v>
      </c>
      <c r="O645" s="2" t="str">
        <f>IF(J645="Domain",
   TEXT(
     COUNTIFS($J$2:J645, "Domain", $C$2:C645, C645),
   "00"),
"")</f>
        <v/>
      </c>
      <c r="P645" s="2" t="str">
        <f>IF(J645="Attribute",
   TEXT(
      IF(COUNTIFS($C$2:C645, C645, $K$2:K645, K645)&gt;1,
         COUNTIFS($C$2:C645, C645, $H$2:H645, H645, $J$2:J645, "Attribute") - 1,
         COUNTIFS($C$2:C645, C645, $H$2:H645, H645, $J$2:J645, "Attribute")
      ),
   "00") &amp;
   IF(COUNTIFS($C$2:C645, C645, $K$2:K645, K645)&gt;1,
      "." &amp; COUNTIFS($C$2:C645, C645, $K$2:K645, K645) - 1,
      ""
   ),
"")</f>
        <v>06</v>
      </c>
      <c r="Q645" s="2" t="s">
        <v>3625</v>
      </c>
      <c r="R645" s="2" t="s">
        <v>3625</v>
      </c>
      <c r="S645" s="2" t="s">
        <v>2170</v>
      </c>
      <c r="U645" s="2" t="s">
        <v>2236</v>
      </c>
      <c r="V645" s="2" t="s">
        <v>2236</v>
      </c>
      <c r="W645" s="2" t="s">
        <v>5415</v>
      </c>
      <c r="Z645" s="2" t="s">
        <v>6196</v>
      </c>
      <c r="AA645" s="2" t="s">
        <v>6881</v>
      </c>
      <c r="AB645" s="2" t="s">
        <v>6881</v>
      </c>
      <c r="AC645" s="2" t="s">
        <v>2640</v>
      </c>
      <c r="AD645" s="2" t="s">
        <v>7047</v>
      </c>
      <c r="AE645" s="2" t="s">
        <v>6882</v>
      </c>
      <c r="AF645" s="2" t="s">
        <v>6881</v>
      </c>
      <c r="AG645" s="2" t="s">
        <v>6196</v>
      </c>
      <c r="AH645" s="2" t="s">
        <v>6196</v>
      </c>
      <c r="AI645" s="2" t="s">
        <v>3109</v>
      </c>
      <c r="AJ645" s="2" t="s">
        <v>6755</v>
      </c>
      <c r="AK645" s="2" t="s">
        <v>6196</v>
      </c>
      <c r="AL645" s="2" t="s">
        <v>6196</v>
      </c>
      <c r="AM645" s="2" t="s">
        <v>6196</v>
      </c>
    </row>
    <row r="646" spans="1:39" ht="15.95" hidden="1">
      <c r="A646" s="2">
        <v>693</v>
      </c>
      <c r="B646" s="2">
        <f t="shared" si="57"/>
        <v>5</v>
      </c>
      <c r="C646" s="2">
        <v>223</v>
      </c>
      <c r="D646" s="2" t="s">
        <v>8047</v>
      </c>
      <c r="E646" s="2" t="s">
        <v>6145</v>
      </c>
      <c r="F646" s="2" t="s">
        <v>6146</v>
      </c>
      <c r="G646" s="2" t="str">
        <f t="shared" si="58"/>
        <v>2021</v>
      </c>
      <c r="H646" s="2" t="s">
        <v>6168</v>
      </c>
      <c r="I646" s="2" t="s">
        <v>6751</v>
      </c>
      <c r="J646" s="2" t="s">
        <v>6238</v>
      </c>
      <c r="K646" s="2" t="s">
        <v>3111</v>
      </c>
      <c r="L646" s="2" t="str">
        <f>IF(J646="Domain", TEXT(COUNTIF($J$2:J646, "Domain"), "00"), "")</f>
        <v/>
      </c>
      <c r="M646" s="2" t="str">
        <f>IF(J646="Sub-domain", "SD" &amp; TEXT(COUNTIF($J$2:J646, "Sub-domain"), "00"), "")</f>
        <v/>
      </c>
      <c r="N646" s="2" t="e">
        <f t="shared" si="59"/>
        <v>#N/A</v>
      </c>
      <c r="O646" s="2" t="str">
        <f>IF(J646="Domain",
   TEXT(
     COUNTIFS($J$2:J646, "Domain", $C$2:C646, C646),
   "00"),
"")</f>
        <v/>
      </c>
      <c r="P646" s="2" t="str">
        <f>IF(J646="Attribute",
   TEXT(
      IF(COUNTIFS($C$2:C646, C646, $K$2:K646, K646)&gt;1,
         COUNTIFS($C$2:C646, C646, $H$2:H646, H646, $J$2:J646, "Attribute") - 1,
         COUNTIFS($C$2:C646, C646, $H$2:H646, H646, $J$2:J646, "Attribute")
      ),
   "00") &amp;
   IF(COUNTIFS($C$2:C646, C646, $K$2:K646, K646)&gt;1,
      "." &amp; COUNTIFS($C$2:C646, C646, $K$2:K646, K646) - 1,
      ""
   ),
"")</f>
        <v>01</v>
      </c>
      <c r="Q646" s="2" t="s">
        <v>6186</v>
      </c>
      <c r="R646" s="2" t="s">
        <v>6186</v>
      </c>
      <c r="S646" s="2" t="s">
        <v>2170</v>
      </c>
      <c r="U646" s="2" t="s">
        <v>2236</v>
      </c>
      <c r="V646" s="2" t="s">
        <v>2236</v>
      </c>
      <c r="W646" s="2" t="s">
        <v>6173</v>
      </c>
      <c r="Z646" s="2" t="s">
        <v>6196</v>
      </c>
      <c r="AA646" s="2" t="s">
        <v>6809</v>
      </c>
      <c r="AB646" s="2" t="s">
        <v>6809</v>
      </c>
      <c r="AC646" s="2" t="s">
        <v>2636</v>
      </c>
      <c r="AD646" s="2" t="s">
        <v>6621</v>
      </c>
      <c r="AE646" s="2" t="s">
        <v>6814</v>
      </c>
      <c r="AF646" s="2" t="s">
        <v>2236</v>
      </c>
      <c r="AG646" s="2" t="s">
        <v>6869</v>
      </c>
      <c r="AH646" s="2" t="s">
        <v>6196</v>
      </c>
      <c r="AI646" s="2" t="s">
        <v>6762</v>
      </c>
      <c r="AJ646" s="2" t="s">
        <v>6869</v>
      </c>
      <c r="AK646" s="2" t="s">
        <v>2236</v>
      </c>
      <c r="AL646" s="2" t="s">
        <v>6196</v>
      </c>
      <c r="AM646" s="2" t="s">
        <v>6196</v>
      </c>
    </row>
    <row r="647" spans="1:39" ht="15.95" hidden="1">
      <c r="C647" s="84">
        <v>119</v>
      </c>
      <c r="D647" s="2" t="s">
        <v>8048</v>
      </c>
      <c r="E647" s="2" t="s">
        <v>5920</v>
      </c>
      <c r="F647" s="1" t="s">
        <v>3099</v>
      </c>
      <c r="G647" s="2" t="str">
        <f t="shared" si="58"/>
        <v>2021</v>
      </c>
      <c r="H647" s="2" t="s">
        <v>2236</v>
      </c>
      <c r="I647" s="85" t="s">
        <v>6603</v>
      </c>
      <c r="J647" s="85" t="s">
        <v>6218</v>
      </c>
      <c r="K647" s="2" t="s">
        <v>3111</v>
      </c>
      <c r="L647" s="2" t="str">
        <f>IF(J647="Domain", TEXT(COUNTIF($J$2:J647, "Domain"), "00"), "")</f>
        <v>93</v>
      </c>
      <c r="M647" s="2" t="str">
        <f>IF(J647="Sub-domain", "SD" &amp; TEXT(COUNTIF($J$2:J647, "Sub-domain"), "00"), "")</f>
        <v/>
      </c>
      <c r="N647" s="2" t="str">
        <f t="shared" si="59"/>
        <v/>
      </c>
      <c r="O647" s="2" t="str">
        <f>IF(J647="Domain",
   TEXT(
     COUNTIFS($J$2:J647, "Domain", $C$2:C647, C647),
   "00"),
"")</f>
        <v>07</v>
      </c>
      <c r="P647" s="2" t="str">
        <f>IF(J647="Attribute",
   TEXT(
      IF(COUNTIFS($C$2:C647, C647, $K$2:K647, K647)&gt;1,
         COUNTIFS($C$2:C647, C647, $H$2:H647, H647, $J$2:J647, "Attribute") - 1,
         COUNTIFS($C$2:C647, C647, $H$2:H647, H647, $J$2:J647, "Attribute")
      ),
   "00") &amp;
   IF(COUNTIFS($C$2:C647, C647, $K$2:K647, K647)&gt;1,
      "." &amp; COUNTIFS($C$2:C647, C647, $K$2:K647, K647) - 1,
      ""
   ),
"")</f>
        <v/>
      </c>
      <c r="Q647" s="2" t="s">
        <v>3112</v>
      </c>
      <c r="R647" s="2" t="s">
        <v>3112</v>
      </c>
      <c r="S647" s="22"/>
      <c r="T647" s="22" t="s">
        <v>2236</v>
      </c>
      <c r="AA647" s="2" t="s">
        <v>6601</v>
      </c>
      <c r="AL647" s="2"/>
      <c r="AM647" s="2"/>
    </row>
    <row r="648" spans="1:39" ht="15.95" hidden="1">
      <c r="C648" s="84">
        <v>5807</v>
      </c>
      <c r="D648" s="2" t="s">
        <v>8049</v>
      </c>
      <c r="E648" s="2" t="s">
        <v>5904</v>
      </c>
      <c r="F648" s="1" t="s">
        <v>5905</v>
      </c>
      <c r="G648" s="2" t="str">
        <f t="shared" si="58"/>
        <v>2022</v>
      </c>
      <c r="H648" s="1" t="s">
        <v>2236</v>
      </c>
      <c r="I648" s="85" t="s">
        <v>6600</v>
      </c>
      <c r="J648" s="85" t="s">
        <v>6218</v>
      </c>
      <c r="K648" s="2" t="s">
        <v>4504</v>
      </c>
      <c r="L648" s="2" t="str">
        <f>IF(J648="Domain", TEXT(COUNTIF($J$2:J648, "Domain"), "00"), "")</f>
        <v>94</v>
      </c>
      <c r="M648" s="2" t="str">
        <f>IF(J648="Sub-domain", "SD" &amp; TEXT(COUNTIF($J$2:J648, "Sub-domain"), "00"), "")</f>
        <v/>
      </c>
      <c r="N648" s="2" t="str">
        <f t="shared" si="59"/>
        <v/>
      </c>
      <c r="O648" s="2" t="str">
        <f>IF(J648="Domain",
   TEXT(
     COUNTIFS($J$2:J648, "Domain", $C$2:C648, C648),
   "00"),
"")</f>
        <v>05</v>
      </c>
      <c r="P648" s="2" t="str">
        <f>IF(J648="Attribute",
   TEXT(
      IF(COUNTIFS($C$2:C648, C648, $K$2:K648, K648)&gt;1,
         COUNTIFS($C$2:C648, C648, $H$2:H648, H648, $J$2:J648, "Attribute") - 1,
         COUNTIFS($C$2:C648, C648, $H$2:H648, H648, $J$2:J648, "Attribute")
      ),
   "00") &amp;
   IF(COUNTIFS($C$2:C648, C648, $K$2:K648, K648)&gt;1,
      "." &amp; COUNTIFS($C$2:C648, C648, $K$2:K648, K648) - 1,
      ""
   ),
"")</f>
        <v/>
      </c>
      <c r="Q648" s="2" t="s">
        <v>4505</v>
      </c>
      <c r="R648" s="2" t="s">
        <v>4505</v>
      </c>
      <c r="S648" s="22"/>
      <c r="T648" s="22" t="s">
        <v>5908</v>
      </c>
      <c r="AA648" s="2" t="s">
        <v>6601</v>
      </c>
      <c r="AL648" s="2"/>
      <c r="AM648" s="2"/>
    </row>
    <row r="649" spans="1:39" ht="15.95" hidden="1">
      <c r="A649" s="2">
        <v>412</v>
      </c>
      <c r="B649" s="2">
        <f>COUNTIF(Q649:W649,"&lt;&gt;N/A")</f>
        <v>3</v>
      </c>
      <c r="C649" s="2">
        <v>1444</v>
      </c>
      <c r="D649" s="2" t="s">
        <v>8050</v>
      </c>
      <c r="E649" s="2" t="s">
        <v>5346</v>
      </c>
      <c r="F649" s="2" t="s">
        <v>3694</v>
      </c>
      <c r="G649" s="2" t="str">
        <f t="shared" si="58"/>
        <v>2015</v>
      </c>
      <c r="H649" s="2" t="s">
        <v>2236</v>
      </c>
      <c r="I649" s="2" t="s">
        <v>7110</v>
      </c>
      <c r="J649" s="2" t="s">
        <v>6238</v>
      </c>
      <c r="K649" s="2" t="s">
        <v>3711</v>
      </c>
      <c r="L649" s="2" t="str">
        <f>IF(J649="Domain", TEXT(COUNTIF($J$2:J649, "Domain"), "00"), "")</f>
        <v/>
      </c>
      <c r="M649" s="2" t="str">
        <f>IF(J649="Sub-domain", "SD" &amp; TEXT(COUNTIF($J$2:J649, "Sub-domain"), "00"), "")</f>
        <v/>
      </c>
      <c r="N649" s="2" t="e">
        <f t="shared" si="59"/>
        <v>#N/A</v>
      </c>
      <c r="O649" s="2" t="str">
        <f>IF(J649="Domain",
   TEXT(
     COUNTIFS($J$2:J649, "Domain", $C$2:C649, C649),
   "00"),
"")</f>
        <v/>
      </c>
      <c r="P649" s="2" t="str">
        <f>IF(J649="Attribute",
   TEXT(
      IF(COUNTIFS($C$2:C649, C649, $K$2:K649, K649)&gt;1,
         COUNTIFS($C$2:C649, C649, $H$2:H649, H649, $J$2:J649, "Attribute") - 1,
         COUNTIFS($C$2:C649, C649, $H$2:H649, H649, $J$2:J649, "Attribute")
      ),
   "00") &amp;
   IF(COUNTIFS($C$2:C649, C649, $K$2:K649, K649)&gt;1,
      "." &amp; COUNTIFS($C$2:C649, C649, $K$2:K649, K649) - 1,
      ""
   ),
"")</f>
        <v>28</v>
      </c>
      <c r="Q649" s="2" t="s">
        <v>3711</v>
      </c>
      <c r="R649" s="2" t="s">
        <v>2236</v>
      </c>
      <c r="S649" s="2" t="s">
        <v>2170</v>
      </c>
      <c r="U649" s="2" t="s">
        <v>2236</v>
      </c>
      <c r="V649" s="2" t="s">
        <v>2236</v>
      </c>
      <c r="W649" s="2" t="s">
        <v>2236</v>
      </c>
      <c r="Z649" s="2" t="s">
        <v>2236</v>
      </c>
      <c r="AA649" s="2" t="s">
        <v>6601</v>
      </c>
      <c r="AC649" s="2" t="s">
        <v>6196</v>
      </c>
      <c r="AD649" s="2" t="s">
        <v>6196</v>
      </c>
      <c r="AE649" s="2" t="s">
        <v>2236</v>
      </c>
      <c r="AF649" s="2" t="s">
        <v>6567</v>
      </c>
      <c r="AG649" s="2" t="s">
        <v>6196</v>
      </c>
      <c r="AH649" s="2" t="s">
        <v>6791</v>
      </c>
      <c r="AI649" s="2" t="s">
        <v>6214</v>
      </c>
      <c r="AJ649" s="2" t="s">
        <v>2601</v>
      </c>
      <c r="AK649" s="2" t="s">
        <v>2236</v>
      </c>
      <c r="AL649" s="2" t="s">
        <v>2236</v>
      </c>
      <c r="AM649" s="2" t="s">
        <v>7254</v>
      </c>
    </row>
    <row r="650" spans="1:39" ht="15.95" hidden="1" customHeight="1">
      <c r="A650" s="2">
        <v>526</v>
      </c>
      <c r="B650" s="2">
        <f>COUNTIF(Q650:W650,"&lt;&gt;N/A")</f>
        <v>4</v>
      </c>
      <c r="C650" s="2">
        <v>12387</v>
      </c>
      <c r="D650" s="2" t="s">
        <v>8051</v>
      </c>
      <c r="E650" s="2" t="s">
        <v>5645</v>
      </c>
      <c r="F650" s="2" t="s">
        <v>4666</v>
      </c>
      <c r="G650" s="2" t="str">
        <f t="shared" si="58"/>
        <v>2010</v>
      </c>
      <c r="H650" s="2" t="s">
        <v>4698</v>
      </c>
      <c r="I650" s="2" t="s">
        <v>6607</v>
      </c>
      <c r="J650" s="2" t="s">
        <v>6238</v>
      </c>
      <c r="K650" s="2" t="s">
        <v>4741</v>
      </c>
      <c r="L650" s="2" t="str">
        <f>IF(J650="Domain", TEXT(COUNTIF($J$2:J650, "Domain"), "00"), "")</f>
        <v/>
      </c>
      <c r="M650" s="2" t="str">
        <f>IF(J650="Sub-domain", "SD" &amp; TEXT(COUNTIF($J$2:J650, "Sub-domain"), "00"), "")</f>
        <v/>
      </c>
      <c r="N650" s="2" t="e">
        <f t="shared" si="59"/>
        <v>#N/A</v>
      </c>
      <c r="O650" s="2" t="str">
        <f>IF(J650="Domain",
   TEXT(
     COUNTIFS($J$2:J650, "Domain", $C$2:C650, C650),
   "00"),
"")</f>
        <v/>
      </c>
      <c r="P650" s="2" t="str">
        <f>IF(J650="Attribute",
   TEXT(
      IF(COUNTIFS($C$2:C650, C650, $K$2:K650, K650)&gt;1,
         COUNTIFS($C$2:C650, C650, $H$2:H650, H650, $J$2:J650, "Attribute") - 1,
         COUNTIFS($C$2:C650, C650, $H$2:H650, H650, $J$2:J650, "Attribute")
      ),
   "00") &amp;
   IF(COUNTIFS($C$2:C650, C650, $K$2:K650, K650)&gt;1,
      "." &amp; COUNTIFS($C$2:C650, C650, $K$2:K650, K650) - 1,
      ""
   ),
"")</f>
        <v>08</v>
      </c>
      <c r="Q650" s="2" t="s">
        <v>4741</v>
      </c>
      <c r="R650" s="2" t="s">
        <v>2236</v>
      </c>
      <c r="S650" s="2" t="s">
        <v>2170</v>
      </c>
      <c r="U650" s="2" t="s">
        <v>2236</v>
      </c>
      <c r="V650" s="2" t="s">
        <v>2236</v>
      </c>
      <c r="W650" s="2" t="s">
        <v>8052</v>
      </c>
      <c r="Z650" s="2" t="s">
        <v>2236</v>
      </c>
      <c r="AA650" s="2" t="s">
        <v>6567</v>
      </c>
      <c r="AB650" s="2" t="s">
        <v>6567</v>
      </c>
      <c r="AC650" s="2" t="s">
        <v>2634</v>
      </c>
      <c r="AD650" s="2" t="s">
        <v>6853</v>
      </c>
      <c r="AE650" s="2" t="s">
        <v>6568</v>
      </c>
      <c r="AF650" s="2" t="s">
        <v>6567</v>
      </c>
      <c r="AG650" s="2" t="s">
        <v>4741</v>
      </c>
      <c r="AH650" s="2" t="s">
        <v>6196</v>
      </c>
      <c r="AI650" s="2" t="s">
        <v>6214</v>
      </c>
      <c r="AJ650" s="2" t="s">
        <v>2601</v>
      </c>
      <c r="AK650" s="2" t="s">
        <v>2236</v>
      </c>
      <c r="AL650" s="2" t="s">
        <v>2236</v>
      </c>
      <c r="AM650" s="2" t="s">
        <v>7254</v>
      </c>
    </row>
    <row r="651" spans="1:39" ht="15.95" hidden="1" customHeight="1">
      <c r="A651" s="2">
        <v>587</v>
      </c>
      <c r="B651" s="2">
        <f>COUNTIF(Q651:W651,"&lt;&gt;N/A")</f>
        <v>4</v>
      </c>
      <c r="C651" s="2">
        <v>12387</v>
      </c>
      <c r="D651" s="2" t="s">
        <v>8053</v>
      </c>
      <c r="E651" s="2" t="s">
        <v>5645</v>
      </c>
      <c r="F651" s="2" t="s">
        <v>4666</v>
      </c>
      <c r="G651" s="2" t="str">
        <f t="shared" si="58"/>
        <v>2010</v>
      </c>
      <c r="H651" s="2" t="s">
        <v>4700</v>
      </c>
      <c r="I651" s="2" t="s">
        <v>6794</v>
      </c>
      <c r="J651" s="2" t="s">
        <v>6238</v>
      </c>
      <c r="K651" s="2" t="s">
        <v>4751</v>
      </c>
      <c r="L651" s="2" t="str">
        <f>IF(J651="Domain", TEXT(COUNTIF($J$2:J651, "Domain"), "00"), "")</f>
        <v/>
      </c>
      <c r="M651" s="2" t="str">
        <f>IF(J651="Sub-domain", "SD" &amp; TEXT(COUNTIF($J$2:J651, "Sub-domain"), "00"), "")</f>
        <v/>
      </c>
      <c r="N651" s="2" t="e">
        <f t="shared" si="59"/>
        <v>#N/A</v>
      </c>
      <c r="O651" s="2" t="str">
        <f>IF(J651="Domain",
   TEXT(
     COUNTIFS($J$2:J651, "Domain", $C$2:C651, C651),
   "00"),
"")</f>
        <v/>
      </c>
      <c r="P651" s="2" t="str">
        <f>IF(J651="Attribute",
   TEXT(
      IF(COUNTIFS($C$2:C651, C651, $K$2:K651, K651)&gt;1,
         COUNTIFS($C$2:C651, C651, $H$2:H651, H651, $J$2:J651, "Attribute") - 1,
         COUNTIFS($C$2:C651, C651, $H$2:H651, H651, $J$2:J651, "Attribute")
      ),
   "00") &amp;
   IF(COUNTIFS($C$2:C651, C651, $K$2:K651, K651)&gt;1,
      "." &amp; COUNTIFS($C$2:C651, C651, $K$2:K651, K651) - 1,
      ""
   ),
"")</f>
        <v>04</v>
      </c>
      <c r="Q651" s="2" t="s">
        <v>4751</v>
      </c>
      <c r="R651" s="2" t="s">
        <v>2236</v>
      </c>
      <c r="S651" s="2" t="s">
        <v>2170</v>
      </c>
      <c r="U651" s="2" t="s">
        <v>2236</v>
      </c>
      <c r="V651" s="2" t="s">
        <v>2236</v>
      </c>
      <c r="W651" s="2" t="s">
        <v>8054</v>
      </c>
      <c r="Z651" s="2" t="s">
        <v>2236</v>
      </c>
      <c r="AA651" s="2" t="s">
        <v>8055</v>
      </c>
      <c r="AB651" s="2" t="s">
        <v>8055</v>
      </c>
      <c r="AC651" s="2" t="s">
        <v>2640</v>
      </c>
      <c r="AD651" s="2" t="s">
        <v>6731</v>
      </c>
      <c r="AE651" s="2" t="s">
        <v>6822</v>
      </c>
      <c r="AF651" s="2" t="s">
        <v>7368</v>
      </c>
      <c r="AG651" s="2" t="s">
        <v>4751</v>
      </c>
      <c r="AH651" s="2" t="s">
        <v>6196</v>
      </c>
      <c r="AI651" s="2" t="s">
        <v>6762</v>
      </c>
      <c r="AJ651" s="2" t="s">
        <v>6763</v>
      </c>
      <c r="AK651" s="2" t="s">
        <v>2236</v>
      </c>
      <c r="AL651" s="2" t="s">
        <v>2236</v>
      </c>
      <c r="AM651" s="2" t="s">
        <v>6196</v>
      </c>
    </row>
    <row r="652" spans="1:39" ht="15.95" hidden="1">
      <c r="C652" s="84">
        <v>120</v>
      </c>
      <c r="D652" s="2" t="s">
        <v>8056</v>
      </c>
      <c r="E652" s="2" t="s">
        <v>5965</v>
      </c>
      <c r="F652" s="1" t="s">
        <v>3125</v>
      </c>
      <c r="G652" s="2" t="str">
        <f t="shared" si="58"/>
        <v>2021</v>
      </c>
      <c r="H652" s="1" t="s">
        <v>2236</v>
      </c>
      <c r="I652" s="85" t="s">
        <v>6605</v>
      </c>
      <c r="J652" s="85" t="s">
        <v>6218</v>
      </c>
      <c r="K652" s="2" t="s">
        <v>3149</v>
      </c>
      <c r="L652" s="2" t="str">
        <f>IF(J652="Domain", TEXT(COUNTIF($J$2:J652, "Domain"), "00"), "")</f>
        <v>95</v>
      </c>
      <c r="M652" s="2" t="str">
        <f>IF(J652="Sub-domain", "SD" &amp; TEXT(COUNTIF($J$2:J652, "Sub-domain"), "00"), "")</f>
        <v/>
      </c>
      <c r="N652" s="2" t="str">
        <f t="shared" si="59"/>
        <v/>
      </c>
      <c r="O652" s="2" t="str">
        <f>IF(J652="Domain",
   TEXT(
     COUNTIFS($J$2:J652, "Domain", $C$2:C652, C652),
   "00"),
"")</f>
        <v>05</v>
      </c>
      <c r="P652" s="2" t="str">
        <f>IF(J652="Attribute",
   TEXT(
      IF(COUNTIFS($C$2:C652, C652, $K$2:K652, K652)&gt;1,
         COUNTIFS($C$2:C652, C652, $H$2:H652, H652, $J$2:J652, "Attribute") - 1,
         COUNTIFS($C$2:C652, C652, $H$2:H652, H652, $J$2:J652, "Attribute")
      ),
   "00") &amp;
   IF(COUNTIFS($C$2:C652, C652, $K$2:K652, K652)&gt;1,
      "." &amp; COUNTIFS($C$2:C652, C652, $K$2:K652, K652) - 1,
      ""
   ),
"")</f>
        <v/>
      </c>
      <c r="Q652" s="2" t="s">
        <v>3150</v>
      </c>
      <c r="R652" s="2" t="s">
        <v>3150</v>
      </c>
      <c r="S652" s="22"/>
      <c r="T652" s="22" t="s">
        <v>3151</v>
      </c>
      <c r="AA652" s="2" t="s">
        <v>6601</v>
      </c>
      <c r="AL652" s="2"/>
      <c r="AM652" s="2"/>
    </row>
    <row r="653" spans="1:39" ht="15.95" hidden="1">
      <c r="A653" s="2">
        <v>512</v>
      </c>
      <c r="B653" s="2">
        <f>COUNTIF(Q653:W653,"&lt;&gt;N/A")</f>
        <v>6</v>
      </c>
      <c r="C653" s="2">
        <v>488</v>
      </c>
      <c r="D653" s="2" t="s">
        <v>8057</v>
      </c>
      <c r="E653" s="2" t="s">
        <v>5865</v>
      </c>
      <c r="F653" s="2" t="s">
        <v>2316</v>
      </c>
      <c r="G653" s="2" t="str">
        <f t="shared" si="58"/>
        <v>2019</v>
      </c>
      <c r="H653" s="2" t="s">
        <v>2337</v>
      </c>
      <c r="I653" s="2" t="s">
        <v>6757</v>
      </c>
      <c r="J653" s="2" t="s">
        <v>6238</v>
      </c>
      <c r="K653" s="2" t="s">
        <v>8058</v>
      </c>
      <c r="L653" s="2" t="str">
        <f>IF(J653="Domain", TEXT(COUNTIF($J$2:J653, "Domain"), "00"), "")</f>
        <v/>
      </c>
      <c r="M653" s="2" t="str">
        <f>IF(J653="Sub-domain", "SD" &amp; TEXT(COUNTIF($J$2:J653, "Sub-domain"), "00"), "")</f>
        <v/>
      </c>
      <c r="N653" s="2" t="e">
        <f t="shared" si="59"/>
        <v>#N/A</v>
      </c>
      <c r="O653" s="2" t="str">
        <f>IF(J653="Domain",
   TEXT(
     COUNTIFS($J$2:J653, "Domain", $C$2:C653, C653),
   "00"),
"")</f>
        <v/>
      </c>
      <c r="P653" s="2" t="str">
        <f>IF(J653="Attribute",
   TEXT(
      IF(COUNTIFS($C$2:C653, C653, $K$2:K653, K653)&gt;1,
         COUNTIFS($C$2:C653, C653, $H$2:H653, H653, $J$2:J653, "Attribute") - 1,
         COUNTIFS($C$2:C653, C653, $H$2:H653, H653, $J$2:J653, "Attribute")
      ),
   "00") &amp;
   IF(COUNTIFS($C$2:C653, C653, $K$2:K653, K653)&gt;1,
      "." &amp; COUNTIFS($C$2:C653, C653, $K$2:K653, K653) - 1,
      ""
   ),
"")</f>
        <v>10</v>
      </c>
      <c r="Q653" s="2" t="s">
        <v>2378</v>
      </c>
      <c r="R653" s="2" t="s">
        <v>2378</v>
      </c>
      <c r="S653" s="2" t="s">
        <v>2170</v>
      </c>
      <c r="U653" s="2" t="s">
        <v>5876</v>
      </c>
      <c r="V653" s="2" t="s">
        <v>8059</v>
      </c>
      <c r="W653" s="2" t="s">
        <v>2236</v>
      </c>
      <c r="Z653" s="2" t="s">
        <v>2090</v>
      </c>
      <c r="AA653" s="2" t="s">
        <v>6875</v>
      </c>
      <c r="AC653" s="2" t="s">
        <v>2634</v>
      </c>
      <c r="AD653" s="2" t="s">
        <v>6611</v>
      </c>
      <c r="AE653" s="2" t="s">
        <v>3844</v>
      </c>
      <c r="AF653" s="2" t="s">
        <v>2090</v>
      </c>
      <c r="AG653" s="2" t="s">
        <v>8058</v>
      </c>
      <c r="AH653" s="2" t="s">
        <v>8060</v>
      </c>
      <c r="AI653" s="2" t="s">
        <v>2090</v>
      </c>
      <c r="AJ653" s="2" t="s">
        <v>2090</v>
      </c>
      <c r="AK653" s="2" t="s">
        <v>2090</v>
      </c>
      <c r="AL653" s="2" t="s">
        <v>2090</v>
      </c>
      <c r="AM653" s="2" t="s">
        <v>2090</v>
      </c>
    </row>
    <row r="654" spans="1:39" ht="15.95" hidden="1" customHeight="1">
      <c r="A654" s="2">
        <v>639</v>
      </c>
      <c r="B654" s="2">
        <f>COUNTIF(Q654:V654,"&lt;&gt;N/A")</f>
        <v>4</v>
      </c>
      <c r="C654" s="2">
        <v>13689</v>
      </c>
      <c r="D654" s="2" t="s">
        <v>8061</v>
      </c>
      <c r="E654" s="2" t="s">
        <v>6010</v>
      </c>
      <c r="F654" s="2" t="s">
        <v>4871</v>
      </c>
      <c r="G654" s="2" t="str">
        <f t="shared" si="58"/>
        <v>2022</v>
      </c>
      <c r="H654" s="2" t="s">
        <v>8062</v>
      </c>
      <c r="I654" s="2" t="s">
        <v>6871</v>
      </c>
      <c r="J654" s="2" t="s">
        <v>6238</v>
      </c>
      <c r="K654" s="2" t="s">
        <v>8058</v>
      </c>
      <c r="L654" s="2" t="str">
        <f>IF(J654="Domain", TEXT(COUNTIF($J$2:J654, "Domain"), "00"), "")</f>
        <v/>
      </c>
      <c r="M654" s="2" t="str">
        <f>IF(J654="Sub-domain", "SD" &amp; TEXT(COUNTIF($J$2:J654, "Sub-domain"), "00"), "")</f>
        <v/>
      </c>
      <c r="N654" s="2" t="e">
        <f t="shared" si="59"/>
        <v>#N/A</v>
      </c>
      <c r="O654" s="2" t="str">
        <f>IF(J654="Domain",
   TEXT(
     COUNTIFS($J$2:J654, "Domain", $C$2:C654, C654),
   "00"),
"")</f>
        <v/>
      </c>
      <c r="P654" s="2" t="str">
        <f>IF(J654="Attribute",
   TEXT(
      IF(COUNTIFS($C$2:C654, C654, $K$2:K654, K654)&gt;1,
         COUNTIFS($C$2:C654, C654, $H$2:H654, H654, $J$2:J654, "Attribute") - 1,
         COUNTIFS($C$2:C654, C654, $H$2:H654, H654, $J$2:J654, "Attribute")
      ),
   "00") &amp;
   IF(COUNTIFS($C$2:C654, C654, $K$2:K654, K654)&gt;1,
      "." &amp; COUNTIFS($C$2:C654, C654, $K$2:K654, K654) - 1,
      ""
   ),
"")</f>
        <v>01</v>
      </c>
      <c r="Q654" s="2" t="s">
        <v>2378</v>
      </c>
      <c r="R654" s="2" t="s">
        <v>2378</v>
      </c>
      <c r="S654" s="2" t="s">
        <v>2170</v>
      </c>
      <c r="U654" s="2" t="s">
        <v>2236</v>
      </c>
      <c r="V654" s="2" t="s">
        <v>2236</v>
      </c>
      <c r="W654" s="2" t="s">
        <v>2236</v>
      </c>
      <c r="Z654" s="2" t="s">
        <v>2090</v>
      </c>
      <c r="AA654" s="2" t="s">
        <v>6875</v>
      </c>
      <c r="AC654" s="2" t="s">
        <v>2634</v>
      </c>
      <c r="AD654" s="2" t="s">
        <v>6611</v>
      </c>
      <c r="AE654" s="2" t="s">
        <v>3844</v>
      </c>
      <c r="AF654" s="2" t="s">
        <v>2090</v>
      </c>
      <c r="AG654" s="2" t="s">
        <v>8058</v>
      </c>
      <c r="AH654" s="2" t="s">
        <v>6196</v>
      </c>
      <c r="AI654" s="2" t="s">
        <v>2090</v>
      </c>
      <c r="AJ654" s="2" t="s">
        <v>2090</v>
      </c>
      <c r="AK654" s="2" t="s">
        <v>2090</v>
      </c>
      <c r="AL654" s="2" t="s">
        <v>2090</v>
      </c>
      <c r="AM654" s="2" t="s">
        <v>2090</v>
      </c>
    </row>
    <row r="655" spans="1:39" ht="15.95" hidden="1" customHeight="1">
      <c r="A655" s="2">
        <v>575</v>
      </c>
      <c r="B655" s="2">
        <f>COUNTIF(Q655:W655,"&lt;&gt;N/A")</f>
        <v>5</v>
      </c>
      <c r="C655" s="2">
        <v>1531</v>
      </c>
      <c r="D655" s="2" t="s">
        <v>8063</v>
      </c>
      <c r="E655" s="2" t="s">
        <v>5517</v>
      </c>
      <c r="F655" s="2" t="s">
        <v>2701</v>
      </c>
      <c r="G655" s="2" t="str">
        <f t="shared" si="58"/>
        <v>2012</v>
      </c>
      <c r="H655" s="2" t="s">
        <v>2717</v>
      </c>
      <c r="I655" s="2" t="s">
        <v>6700</v>
      </c>
      <c r="J655" s="2" t="s">
        <v>6238</v>
      </c>
      <c r="K655" s="2" t="s">
        <v>7953</v>
      </c>
      <c r="L655" s="2" t="str">
        <f>IF(J655="Domain", TEXT(COUNTIF($J$2:J655, "Domain"), "00"), "")</f>
        <v/>
      </c>
      <c r="M655" s="2" t="str">
        <f>IF(J655="Sub-domain", "SD" &amp; TEXT(COUNTIF($J$2:J655, "Sub-domain"), "00"), "")</f>
        <v/>
      </c>
      <c r="N655" s="2" t="e">
        <f t="shared" si="59"/>
        <v>#N/A</v>
      </c>
      <c r="O655" s="2" t="str">
        <f>IF(J655="Domain",
   TEXT(
     COUNTIFS($J$2:J655, "Domain", $C$2:C655, C655),
   "00"),
"")</f>
        <v/>
      </c>
      <c r="P655" s="2" t="str">
        <f>IF(J655="Attribute",
   TEXT(
      IF(COUNTIFS($C$2:C655, C655, $K$2:K655, K655)&gt;1,
         COUNTIFS($C$2:C655, C655, $H$2:H655, H655, $J$2:J655, "Attribute") - 1,
         COUNTIFS($C$2:C655, C655, $H$2:H655, H655, $J$2:J655, "Attribute")
      ),
   "00") &amp;
   IF(COUNTIFS($C$2:C655, C655, $K$2:K655, K655)&gt;1,
      "." &amp; COUNTIFS($C$2:C655, C655, $K$2:K655, K655) - 1,
      ""
   ),
"")</f>
        <v>03</v>
      </c>
      <c r="Q655" s="2" t="s">
        <v>5527</v>
      </c>
      <c r="R655" s="2" t="s">
        <v>5527</v>
      </c>
      <c r="S655" s="2" t="s">
        <v>2170</v>
      </c>
      <c r="U655" s="2" t="s">
        <v>2236</v>
      </c>
      <c r="V655" s="2" t="s">
        <v>2236</v>
      </c>
      <c r="W655" s="2" t="s">
        <v>8064</v>
      </c>
      <c r="Z655" s="2" t="s">
        <v>6196</v>
      </c>
      <c r="AA655" s="2" t="s">
        <v>7376</v>
      </c>
      <c r="AB655" s="2" t="s">
        <v>7376</v>
      </c>
      <c r="AC655" s="2" t="s">
        <v>2634</v>
      </c>
      <c r="AD655" s="2" t="s">
        <v>6853</v>
      </c>
      <c r="AE655" s="2" t="s">
        <v>7953</v>
      </c>
      <c r="AF655" s="2" t="s">
        <v>7376</v>
      </c>
      <c r="AG655" s="2" t="s">
        <v>6196</v>
      </c>
      <c r="AH655" s="2" t="s">
        <v>6196</v>
      </c>
      <c r="AI655" s="2" t="s">
        <v>6762</v>
      </c>
      <c r="AJ655" s="2" t="s">
        <v>6196</v>
      </c>
      <c r="AK655" s="2" t="s">
        <v>6196</v>
      </c>
      <c r="AL655" s="2" t="s">
        <v>6196</v>
      </c>
      <c r="AM655" s="2" t="s">
        <v>6196</v>
      </c>
    </row>
    <row r="656" spans="1:39" ht="15.95" hidden="1" customHeight="1">
      <c r="A656" s="2">
        <v>588</v>
      </c>
      <c r="B656" s="2">
        <f>COUNTIF(Q656:W656,"&lt;&gt;N/A")</f>
        <v>5</v>
      </c>
      <c r="C656" s="2">
        <v>488</v>
      </c>
      <c r="D656" s="2" t="s">
        <v>8065</v>
      </c>
      <c r="E656" s="2" t="s">
        <v>5865</v>
      </c>
      <c r="F656" s="2" t="s">
        <v>2316</v>
      </c>
      <c r="G656" s="2" t="str">
        <f t="shared" si="58"/>
        <v>2019</v>
      </c>
      <c r="H656" s="2" t="s">
        <v>2343</v>
      </c>
      <c r="I656" s="2" t="s">
        <v>6794</v>
      </c>
      <c r="J656" s="2" t="s">
        <v>6238</v>
      </c>
      <c r="K656" s="2" t="s">
        <v>7953</v>
      </c>
      <c r="L656" s="2" t="str">
        <f>IF(J656="Domain", TEXT(COUNTIF($J$2:J656, "Domain"), "00"), "")</f>
        <v/>
      </c>
      <c r="M656" s="2" t="str">
        <f>IF(J656="Sub-domain", "SD" &amp; TEXT(COUNTIF($J$2:J656, "Sub-domain"), "00"), "")</f>
        <v/>
      </c>
      <c r="N656" s="2" t="e">
        <f t="shared" si="59"/>
        <v>#N/A</v>
      </c>
      <c r="O656" s="2" t="str">
        <f>IF(J656="Domain",
   TEXT(
     COUNTIFS($J$2:J656, "Domain", $C$2:C656, C656),
   "00"),
"")</f>
        <v/>
      </c>
      <c r="P656" s="2" t="str">
        <f>IF(J656="Attribute",
   TEXT(
      IF(COUNTIFS($C$2:C656, C656, $K$2:K656, K656)&gt;1,
         COUNTIFS($C$2:C656, C656, $H$2:H656, H656, $J$2:J656, "Attribute") - 1,
         COUNTIFS($C$2:C656, C656, $H$2:H656, H656, $J$2:J656, "Attribute")
      ),
   "00") &amp;
   IF(COUNTIFS($C$2:C656, C656, $K$2:K656, K656)&gt;1,
      "." &amp; COUNTIFS($C$2:C656, C656, $K$2:K656, K656) - 1,
      ""
   ),
"")</f>
        <v>08</v>
      </c>
      <c r="Q656" s="2" t="s">
        <v>2393</v>
      </c>
      <c r="R656" s="2" t="s">
        <v>2393</v>
      </c>
      <c r="S656" s="2" t="s">
        <v>2170</v>
      </c>
      <c r="U656" s="2" t="s">
        <v>2236</v>
      </c>
      <c r="V656" s="2" t="s">
        <v>5885</v>
      </c>
      <c r="W656" s="2" t="s">
        <v>2236</v>
      </c>
      <c r="Z656" s="2" t="s">
        <v>6196</v>
      </c>
      <c r="AA656" s="2" t="s">
        <v>7376</v>
      </c>
      <c r="AB656" s="2" t="s">
        <v>7376</v>
      </c>
      <c r="AC656" s="2" t="s">
        <v>2634</v>
      </c>
      <c r="AD656" s="2" t="s">
        <v>6853</v>
      </c>
      <c r="AE656" s="2" t="s">
        <v>7953</v>
      </c>
      <c r="AF656" s="2" t="s">
        <v>7376</v>
      </c>
      <c r="AG656" s="2" t="s">
        <v>6196</v>
      </c>
      <c r="AH656" s="2" t="s">
        <v>6196</v>
      </c>
      <c r="AI656" s="2" t="s">
        <v>6762</v>
      </c>
      <c r="AJ656" s="2" t="s">
        <v>6196</v>
      </c>
      <c r="AK656" s="2" t="s">
        <v>6196</v>
      </c>
      <c r="AL656" s="2" t="s">
        <v>6196</v>
      </c>
      <c r="AM656" s="2" t="s">
        <v>6196</v>
      </c>
    </row>
    <row r="657" spans="1:39" ht="15.95" hidden="1" customHeight="1">
      <c r="A657" s="2">
        <v>715</v>
      </c>
      <c r="B657" s="2">
        <f>COUNTIF(Q657:V657,"&lt;&gt;N/A")</f>
        <v>4</v>
      </c>
      <c r="C657" s="2">
        <v>13689</v>
      </c>
      <c r="D657" s="2" t="s">
        <v>8066</v>
      </c>
      <c r="E657" s="2" t="s">
        <v>6010</v>
      </c>
      <c r="F657" s="2" t="s">
        <v>4871</v>
      </c>
      <c r="G657" s="2" t="str">
        <f t="shared" si="58"/>
        <v>2022</v>
      </c>
      <c r="H657" s="2" t="s">
        <v>6865</v>
      </c>
      <c r="I657" s="2" t="s">
        <v>6794</v>
      </c>
      <c r="J657" s="2" t="s">
        <v>6238</v>
      </c>
      <c r="K657" s="2" t="s">
        <v>7953</v>
      </c>
      <c r="L657" s="2" t="str">
        <f>IF(J657="Domain", TEXT(COUNTIF($J$2:J657, "Domain"), "00"), "")</f>
        <v/>
      </c>
      <c r="M657" s="2" t="str">
        <f>IF(J657="Sub-domain", "SD" &amp; TEXT(COUNTIF($J$2:J657, "Sub-domain"), "00"), "")</f>
        <v/>
      </c>
      <c r="N657" s="2" t="e">
        <f t="shared" si="59"/>
        <v>#N/A</v>
      </c>
      <c r="O657" s="2" t="str">
        <f>IF(J657="Domain",
   TEXT(
     COUNTIFS($J$2:J657, "Domain", $C$2:C657, C657),
   "00"),
"")</f>
        <v/>
      </c>
      <c r="P657" s="2" t="str">
        <f>IF(J657="Attribute",
   TEXT(
      IF(COUNTIFS($C$2:C657, C657, $K$2:K657, K657)&gt;1,
         COUNTIFS($C$2:C657, C657, $H$2:H657, H657, $J$2:J657, "Attribute") - 1,
         COUNTIFS($C$2:C657, C657, $H$2:H657, H657, $J$2:J657, "Attribute")
      ),
   "00") &amp;
   IF(COUNTIFS($C$2:C657, C657, $K$2:K657, K657)&gt;1,
      "." &amp; COUNTIFS($C$2:C657, C657, $K$2:K657, K657) - 1,
      ""
   ),
"")</f>
        <v>08</v>
      </c>
      <c r="Q657" s="2" t="s">
        <v>6045</v>
      </c>
      <c r="R657" s="2" t="s">
        <v>6045</v>
      </c>
      <c r="S657" s="2" t="s">
        <v>2170</v>
      </c>
      <c r="U657" s="2" t="s">
        <v>2236</v>
      </c>
      <c r="V657" s="2" t="s">
        <v>2236</v>
      </c>
      <c r="W657" s="2" t="s">
        <v>2236</v>
      </c>
      <c r="Z657" s="2" t="s">
        <v>6196</v>
      </c>
      <c r="AA657" s="2" t="s">
        <v>7376</v>
      </c>
      <c r="AB657" s="2" t="s">
        <v>7376</v>
      </c>
      <c r="AC657" s="2" t="s">
        <v>2634</v>
      </c>
      <c r="AD657" s="2" t="s">
        <v>6853</v>
      </c>
      <c r="AE657" s="2" t="s">
        <v>7953</v>
      </c>
      <c r="AF657" s="2" t="s">
        <v>7376</v>
      </c>
      <c r="AG657" s="2" t="s">
        <v>6196</v>
      </c>
      <c r="AH657" s="2" t="s">
        <v>6196</v>
      </c>
      <c r="AI657" s="2" t="s">
        <v>6762</v>
      </c>
      <c r="AJ657" s="2" t="s">
        <v>6196</v>
      </c>
      <c r="AK657" s="2" t="s">
        <v>6196</v>
      </c>
      <c r="AL657" s="2" t="s">
        <v>6196</v>
      </c>
      <c r="AM657" s="2" t="s">
        <v>6196</v>
      </c>
    </row>
    <row r="658" spans="1:39" ht="15.95" hidden="1">
      <c r="A658" s="2">
        <v>548</v>
      </c>
      <c r="B658" s="2">
        <f t="shared" ref="B658:B667" si="60">COUNTIF(Q658:W658,"&lt;&gt;N/A")</f>
        <v>4</v>
      </c>
      <c r="C658" s="2">
        <v>1353</v>
      </c>
      <c r="D658" s="2" t="s">
        <v>8067</v>
      </c>
      <c r="E658" s="2" t="s">
        <v>5733</v>
      </c>
      <c r="F658" s="2" t="s">
        <v>2652</v>
      </c>
      <c r="G658" s="2" t="str">
        <f t="shared" si="58"/>
        <v>2013</v>
      </c>
      <c r="H658" s="2" t="s">
        <v>2661</v>
      </c>
      <c r="I658" s="2" t="s">
        <v>7134</v>
      </c>
      <c r="J658" s="2" t="s">
        <v>6238</v>
      </c>
      <c r="K658" s="2" t="s">
        <v>8068</v>
      </c>
      <c r="L658" s="2" t="str">
        <f>IF(J658="Domain", TEXT(COUNTIF($J$2:J658, "Domain"), "00"), "")</f>
        <v/>
      </c>
      <c r="M658" s="2" t="str">
        <f>IF(J658="Sub-domain", "SD" &amp; TEXT(COUNTIF($J$2:J658, "Sub-domain"), "00"), "")</f>
        <v/>
      </c>
      <c r="N658" s="2" t="e">
        <f t="shared" si="59"/>
        <v>#N/A</v>
      </c>
      <c r="O658" s="2" t="str">
        <f>IF(J658="Domain",
   TEXT(
     COUNTIFS($J$2:J658, "Domain", $C$2:C658, C658),
   "00"),
"")</f>
        <v/>
      </c>
      <c r="P658" s="2" t="str">
        <f>IF(J658="Attribute",
   TEXT(
      IF(COUNTIFS($C$2:C658, C658, $K$2:K658, K658)&gt;1,
         COUNTIFS($C$2:C658, C658, $H$2:H658, H658, $J$2:J658, "Attribute") - 1,
         COUNTIFS($C$2:C658, C658, $H$2:H658, H658, $J$2:J658, "Attribute")
      ),
   "00") &amp;
   IF(COUNTIFS($C$2:C658, C658, $K$2:K658, K658)&gt;1,
      "." &amp; COUNTIFS($C$2:C658, C658, $K$2:K658, K658) - 1,
      ""
   ),
"")</f>
        <v>09</v>
      </c>
      <c r="Q658" s="2" t="s">
        <v>8069</v>
      </c>
      <c r="R658" s="2" t="s">
        <v>8069</v>
      </c>
      <c r="S658" s="2" t="s">
        <v>2170</v>
      </c>
      <c r="U658" s="2" t="s">
        <v>2236</v>
      </c>
      <c r="V658" s="2" t="s">
        <v>2236</v>
      </c>
      <c r="W658" s="2" t="s">
        <v>2236</v>
      </c>
      <c r="Z658" s="2" t="s">
        <v>2236</v>
      </c>
      <c r="AA658" s="2" t="s">
        <v>6601</v>
      </c>
      <c r="AC658" s="2" t="s">
        <v>2640</v>
      </c>
      <c r="AD658" s="2" t="s">
        <v>6731</v>
      </c>
      <c r="AE658" s="2" t="s">
        <v>2944</v>
      </c>
      <c r="AF658" s="2" t="s">
        <v>7641</v>
      </c>
      <c r="AG658" s="2" t="s">
        <v>6196</v>
      </c>
      <c r="AH658" s="2" t="s">
        <v>6196</v>
      </c>
      <c r="AI658" s="2" t="s">
        <v>6762</v>
      </c>
      <c r="AJ658" s="2" t="s">
        <v>7642</v>
      </c>
      <c r="AK658" s="2" t="s">
        <v>2236</v>
      </c>
      <c r="AL658" s="2" t="s">
        <v>8070</v>
      </c>
      <c r="AM658" s="2" t="s">
        <v>6196</v>
      </c>
    </row>
    <row r="659" spans="1:39" ht="15.95" hidden="1">
      <c r="A659" s="2">
        <v>549</v>
      </c>
      <c r="B659" s="2">
        <f t="shared" si="60"/>
        <v>4</v>
      </c>
      <c r="C659" s="2">
        <v>1531</v>
      </c>
      <c r="D659" s="2" t="s">
        <v>8071</v>
      </c>
      <c r="E659" s="2" t="s">
        <v>5517</v>
      </c>
      <c r="F659" s="2" t="s">
        <v>2701</v>
      </c>
      <c r="G659" s="2" t="str">
        <f t="shared" si="58"/>
        <v>2012</v>
      </c>
      <c r="H659" s="2" t="s">
        <v>2717</v>
      </c>
      <c r="I659" s="2" t="s">
        <v>7134</v>
      </c>
      <c r="J659" s="2" t="s">
        <v>6238</v>
      </c>
      <c r="K659" s="2" t="s">
        <v>8072</v>
      </c>
      <c r="L659" s="2" t="str">
        <f>IF(J659="Domain", TEXT(COUNTIF($J$2:J659, "Domain"), "00"), "")</f>
        <v/>
      </c>
      <c r="M659" s="2" t="str">
        <f>IF(J659="Sub-domain", "SD" &amp; TEXT(COUNTIF($J$2:J659, "Sub-domain"), "00"), "")</f>
        <v/>
      </c>
      <c r="N659" s="2" t="e">
        <f t="shared" si="59"/>
        <v>#N/A</v>
      </c>
      <c r="O659" s="2" t="str">
        <f>IF(J659="Domain",
   TEXT(
     COUNTIFS($J$2:J659, "Domain", $C$2:C659, C659),
   "00"),
"")</f>
        <v/>
      </c>
      <c r="P659" s="2" t="str">
        <f>IF(J659="Attribute",
   TEXT(
      IF(COUNTIFS($C$2:C659, C659, $K$2:K659, K659)&gt;1,
         COUNTIFS($C$2:C659, C659, $H$2:H659, H659, $J$2:J659, "Attribute") - 1,
         COUNTIFS($C$2:C659, C659, $H$2:H659, H659, $J$2:J659, "Attribute")
      ),
   "00") &amp;
   IF(COUNTIFS($C$2:C659, C659, $K$2:K659, K659)&gt;1,
      "." &amp; COUNTIFS($C$2:C659, C659, $K$2:K659, K659) - 1,
      ""
   ),
"")</f>
        <v>04</v>
      </c>
      <c r="Q659" s="2" t="s">
        <v>5526</v>
      </c>
      <c r="R659" s="2" t="s">
        <v>5526</v>
      </c>
      <c r="S659" s="2" t="s">
        <v>2170</v>
      </c>
      <c r="U659" s="2" t="s">
        <v>2236</v>
      </c>
      <c r="V659" s="2" t="s">
        <v>2236</v>
      </c>
      <c r="W659" s="2" t="s">
        <v>2236</v>
      </c>
      <c r="Z659" s="2" t="s">
        <v>2236</v>
      </c>
      <c r="AA659" s="2" t="s">
        <v>6759</v>
      </c>
      <c r="AB659" s="2" t="s">
        <v>6759</v>
      </c>
      <c r="AC659" s="2" t="s">
        <v>2636</v>
      </c>
      <c r="AD659" s="2" t="s">
        <v>6621</v>
      </c>
      <c r="AE659" s="2" t="s">
        <v>6760</v>
      </c>
      <c r="AF659" s="2" t="s">
        <v>6761</v>
      </c>
      <c r="AG659" s="2" t="s">
        <v>8072</v>
      </c>
      <c r="AH659" s="2" t="s">
        <v>6196</v>
      </c>
      <c r="AI659" s="2" t="s">
        <v>6762</v>
      </c>
      <c r="AJ659" s="2" t="s">
        <v>6763</v>
      </c>
      <c r="AK659" s="2" t="s">
        <v>2236</v>
      </c>
      <c r="AL659" s="2" t="s">
        <v>8073</v>
      </c>
      <c r="AM659" s="2" t="s">
        <v>6196</v>
      </c>
    </row>
    <row r="660" spans="1:39" ht="15.95" hidden="1">
      <c r="A660" s="2">
        <v>513</v>
      </c>
      <c r="B660" s="2">
        <f t="shared" si="60"/>
        <v>6</v>
      </c>
      <c r="C660" s="2">
        <v>47</v>
      </c>
      <c r="D660" s="2" t="s">
        <v>8074</v>
      </c>
      <c r="E660" s="2" t="s">
        <v>5928</v>
      </c>
      <c r="F660" s="2" t="s">
        <v>2885</v>
      </c>
      <c r="G660" s="2" t="str">
        <f t="shared" si="58"/>
        <v>2023</v>
      </c>
      <c r="H660" s="2" t="s">
        <v>6750</v>
      </c>
      <c r="I660" s="2" t="s">
        <v>6757</v>
      </c>
      <c r="J660" s="2" t="s">
        <v>6238</v>
      </c>
      <c r="K660" s="2" t="s">
        <v>8075</v>
      </c>
      <c r="L660" s="2" t="str">
        <f>IF(J660="Domain", TEXT(COUNTIF($J$2:J660, "Domain"), "00"), "")</f>
        <v/>
      </c>
      <c r="M660" s="2" t="str">
        <f>IF(J660="Sub-domain", "SD" &amp; TEXT(COUNTIF($J$2:J660, "Sub-domain"), "00"), "")</f>
        <v/>
      </c>
      <c r="N660" s="2" t="e">
        <f t="shared" si="59"/>
        <v>#N/A</v>
      </c>
      <c r="O660" s="2" t="str">
        <f>IF(J660="Domain",
   TEXT(
     COUNTIFS($J$2:J660, "Domain", $C$2:C660, C660),
   "00"),
"")</f>
        <v/>
      </c>
      <c r="P660" s="2" t="str">
        <f>IF(J660="Attribute",
   TEXT(
      IF(COUNTIFS($C$2:C660, C660, $K$2:K660, K660)&gt;1,
         COUNTIFS($C$2:C660, C660, $H$2:H660, H660, $J$2:J660, "Attribute") - 1,
         COUNTIFS($C$2:C660, C660, $H$2:H660, H660, $J$2:J660, "Attribute")
      ),
   "00") &amp;
   IF(COUNTIFS($C$2:C660, C660, $K$2:K660, K660)&gt;1,
      "." &amp; COUNTIFS($C$2:C660, C660, $K$2:K660, K660) - 1,
      ""
   ),
"")</f>
        <v>12</v>
      </c>
      <c r="Q660" s="2" t="s">
        <v>8076</v>
      </c>
      <c r="R660" s="2" t="s">
        <v>8076</v>
      </c>
      <c r="S660" s="2" t="s">
        <v>2170</v>
      </c>
      <c r="U660" s="2" t="s">
        <v>2236</v>
      </c>
      <c r="V660" s="2" t="s">
        <v>2912</v>
      </c>
      <c r="W660" s="2" t="s">
        <v>2913</v>
      </c>
      <c r="Z660" s="2" t="s">
        <v>2236</v>
      </c>
      <c r="AA660" s="2" t="s">
        <v>6754</v>
      </c>
      <c r="AB660" s="2" t="s">
        <v>6754</v>
      </c>
      <c r="AC660" s="2" t="s">
        <v>2636</v>
      </c>
      <c r="AD660" s="2" t="s">
        <v>6621</v>
      </c>
      <c r="AE660" s="2" t="s">
        <v>3109</v>
      </c>
      <c r="AF660" s="2" t="s">
        <v>6809</v>
      </c>
      <c r="AG660" s="2" t="s">
        <v>8075</v>
      </c>
      <c r="AH660" s="2" t="s">
        <v>6196</v>
      </c>
      <c r="AI660" s="2" t="s">
        <v>6762</v>
      </c>
      <c r="AJ660" s="2" t="s">
        <v>6810</v>
      </c>
      <c r="AK660" s="2" t="s">
        <v>2236</v>
      </c>
      <c r="AL660" s="2" t="s">
        <v>8077</v>
      </c>
      <c r="AM660" s="2" t="s">
        <v>6196</v>
      </c>
    </row>
    <row r="661" spans="1:39" ht="15.95" hidden="1">
      <c r="A661" s="2">
        <v>210</v>
      </c>
      <c r="B661" s="2">
        <f t="shared" si="60"/>
        <v>4</v>
      </c>
      <c r="C661" s="2">
        <v>1912</v>
      </c>
      <c r="D661" s="2" t="s">
        <v>8078</v>
      </c>
      <c r="E661" s="2" t="s">
        <v>6058</v>
      </c>
      <c r="F661" s="2" t="s">
        <v>6059</v>
      </c>
      <c r="G661" s="2" t="str">
        <f t="shared" si="58"/>
        <v>2008</v>
      </c>
      <c r="H661" s="2" t="s">
        <v>2236</v>
      </c>
      <c r="I661" s="2" t="s">
        <v>8079</v>
      </c>
      <c r="J661" s="2" t="s">
        <v>6238</v>
      </c>
      <c r="K661" s="2" t="s">
        <v>8079</v>
      </c>
      <c r="L661" s="2" t="str">
        <f>IF(J661="Domain", TEXT(COUNTIF($J$2:J661, "Domain"), "00"), "")</f>
        <v/>
      </c>
      <c r="M661" s="2" t="str">
        <f>IF(J661="Sub-domain", "SD" &amp; TEXT(COUNTIF($J$2:J661, "Sub-domain"), "00"), "")</f>
        <v/>
      </c>
      <c r="N661" s="2" t="e">
        <f t="shared" si="59"/>
        <v>#N/A</v>
      </c>
      <c r="O661" s="2" t="str">
        <f>IF(J661="Domain",
   TEXT(
     COUNTIFS($J$2:J661, "Domain", $C$2:C661, C661),
   "00"),
"")</f>
        <v/>
      </c>
      <c r="P661" s="2" t="str">
        <f>IF(J661="Attribute",
   TEXT(
      IF(COUNTIFS($C$2:C661, C661, $K$2:K661, K661)&gt;1,
         COUNTIFS($C$2:C661, C661, $H$2:H661, H661, $J$2:J661, "Attribute") - 1,
         COUNTIFS($C$2:C661, C661, $H$2:H661, H661, $J$2:J661, "Attribute")
      ),
   "00") &amp;
   IF(COUNTIFS($C$2:C661, C661, $K$2:K661, K661)&gt;1,
      "." &amp; COUNTIFS($C$2:C661, C661, $K$2:K661, K661) - 1,
      ""
   ),
"")</f>
        <v>16</v>
      </c>
      <c r="Q661" s="2" t="s">
        <v>6096</v>
      </c>
      <c r="R661" s="2" t="s">
        <v>6096</v>
      </c>
      <c r="S661" s="2" t="s">
        <v>2170</v>
      </c>
      <c r="U661" s="2" t="s">
        <v>2236</v>
      </c>
      <c r="V661" s="2" t="s">
        <v>2236</v>
      </c>
      <c r="W661" s="2" t="s">
        <v>2236</v>
      </c>
      <c r="Z661" s="2" t="s">
        <v>7009</v>
      </c>
      <c r="AA661" s="2" t="s">
        <v>7010</v>
      </c>
      <c r="AB661" s="2" t="s">
        <v>7010</v>
      </c>
      <c r="AC661" s="2" t="s">
        <v>2640</v>
      </c>
      <c r="AD661" s="2" t="s">
        <v>6731</v>
      </c>
      <c r="AE661" s="2" t="s">
        <v>8079</v>
      </c>
      <c r="AF661" s="2" t="s">
        <v>7011</v>
      </c>
      <c r="AG661" s="2" t="s">
        <v>6196</v>
      </c>
      <c r="AH661" s="2" t="s">
        <v>6196</v>
      </c>
      <c r="AI661" s="2" t="s">
        <v>6762</v>
      </c>
      <c r="AJ661" s="2" t="s">
        <v>6781</v>
      </c>
      <c r="AK661" s="2" t="s">
        <v>6782</v>
      </c>
      <c r="AL661" s="2" t="s">
        <v>2236</v>
      </c>
      <c r="AM661" s="2" t="s">
        <v>6196</v>
      </c>
    </row>
    <row r="662" spans="1:39" ht="15.95" hidden="1">
      <c r="A662" s="2">
        <v>208</v>
      </c>
      <c r="B662" s="2">
        <f t="shared" si="60"/>
        <v>3</v>
      </c>
      <c r="C662" s="2">
        <v>12387</v>
      </c>
      <c r="D662" s="2" t="s">
        <v>8080</v>
      </c>
      <c r="E662" s="2" t="s">
        <v>5645</v>
      </c>
      <c r="F662" s="2" t="s">
        <v>4666</v>
      </c>
      <c r="G662" s="2" t="str">
        <f t="shared" si="58"/>
        <v>2010</v>
      </c>
      <c r="H662" s="2" t="s">
        <v>4698</v>
      </c>
      <c r="I662" s="2" t="s">
        <v>8079</v>
      </c>
      <c r="J662" s="2" t="s">
        <v>6238</v>
      </c>
      <c r="K662" s="2" t="s">
        <v>8079</v>
      </c>
      <c r="L662" s="2" t="str">
        <f>IF(J662="Domain", TEXT(COUNTIF($J$2:J662, "Domain"), "00"), "")</f>
        <v/>
      </c>
      <c r="M662" s="2" t="str">
        <f>IF(J662="Sub-domain", "SD" &amp; TEXT(COUNTIF($J$2:J662, "Sub-domain"), "00"), "")</f>
        <v/>
      </c>
      <c r="N662" s="2" t="e">
        <f t="shared" si="59"/>
        <v>#N/A</v>
      </c>
      <c r="O662" s="2" t="str">
        <f>IF(J662="Domain",
   TEXT(
     COUNTIFS($J$2:J662, "Domain", $C$2:C662, C662),
   "00"),
"")</f>
        <v/>
      </c>
      <c r="P662" s="2" t="str">
        <f>IF(J662="Attribute",
   TEXT(
      IF(COUNTIFS($C$2:C662, C662, $K$2:K662, K662)&gt;1,
         COUNTIFS($C$2:C662, C662, $H$2:H662, H662, $J$2:J662, "Attribute") - 1,
         COUNTIFS($C$2:C662, C662, $H$2:H662, H662, $J$2:J662, "Attribute")
      ),
   "00") &amp;
   IF(COUNTIFS($C$2:C662, C662, $K$2:K662, K662)&gt;1,
      "." &amp; COUNTIFS($C$2:C662, C662, $K$2:K662, K662) - 1,
      ""
   ),
"")</f>
        <v>09</v>
      </c>
      <c r="Q662" s="2" t="s">
        <v>2236</v>
      </c>
      <c r="R662" s="2" t="s">
        <v>2236</v>
      </c>
      <c r="S662" s="2" t="s">
        <v>2170</v>
      </c>
      <c r="U662" s="2" t="s">
        <v>2236</v>
      </c>
      <c r="V662" s="2" t="s">
        <v>2236</v>
      </c>
      <c r="W662" s="2" t="s">
        <v>8081</v>
      </c>
      <c r="Z662" s="2" t="s">
        <v>7009</v>
      </c>
      <c r="AA662" s="2" t="s">
        <v>7010</v>
      </c>
      <c r="AB662" s="2" t="s">
        <v>7010</v>
      </c>
      <c r="AC662" s="2" t="s">
        <v>2640</v>
      </c>
      <c r="AD662" s="2" t="s">
        <v>6731</v>
      </c>
      <c r="AE662" s="2" t="s">
        <v>8079</v>
      </c>
      <c r="AF662" s="2" t="s">
        <v>7011</v>
      </c>
      <c r="AG662" s="2" t="s">
        <v>6196</v>
      </c>
      <c r="AH662" s="2" t="s">
        <v>6196</v>
      </c>
      <c r="AI662" s="2" t="s">
        <v>6762</v>
      </c>
      <c r="AJ662" s="2" t="s">
        <v>6781</v>
      </c>
      <c r="AK662" s="2" t="s">
        <v>6782</v>
      </c>
      <c r="AL662" s="2" t="s">
        <v>2236</v>
      </c>
      <c r="AM662" s="2" t="s">
        <v>6196</v>
      </c>
    </row>
    <row r="663" spans="1:39" ht="15.95" hidden="1">
      <c r="A663" s="2">
        <v>209</v>
      </c>
      <c r="B663" s="2">
        <f t="shared" si="60"/>
        <v>4</v>
      </c>
      <c r="C663" s="2">
        <v>1543</v>
      </c>
      <c r="D663" s="2" t="s">
        <v>8082</v>
      </c>
      <c r="E663" s="2" t="s">
        <v>5582</v>
      </c>
      <c r="F663" s="2" t="s">
        <v>2786</v>
      </c>
      <c r="G663" s="2" t="str">
        <f t="shared" si="58"/>
        <v>2012</v>
      </c>
      <c r="H663" s="2" t="s">
        <v>2236</v>
      </c>
      <c r="I663" s="2" t="s">
        <v>8079</v>
      </c>
      <c r="J663" s="2" t="s">
        <v>6238</v>
      </c>
      <c r="K663" s="2" t="s">
        <v>8079</v>
      </c>
      <c r="L663" s="2" t="str">
        <f>IF(J663="Domain", TEXT(COUNTIF($J$2:J663, "Domain"), "00"), "")</f>
        <v/>
      </c>
      <c r="M663" s="2" t="str">
        <f>IF(J663="Sub-domain", "SD" &amp; TEXT(COUNTIF($J$2:J663, "Sub-domain"), "00"), "")</f>
        <v/>
      </c>
      <c r="N663" s="2" t="e">
        <f t="shared" si="59"/>
        <v>#N/A</v>
      </c>
      <c r="O663" s="2" t="str">
        <f>IF(J663="Domain",
   TEXT(
     COUNTIFS($J$2:J663, "Domain", $C$2:C663, C663),
   "00"),
"")</f>
        <v/>
      </c>
      <c r="P663" s="2" t="str">
        <f>IF(J663="Attribute",
   TEXT(
      IF(COUNTIFS($C$2:C663, C663, $K$2:K663, K663)&gt;1,
         COUNTIFS($C$2:C663, C663, $H$2:H663, H663, $J$2:J663, "Attribute") - 1,
         COUNTIFS($C$2:C663, C663, $H$2:H663, H663, $J$2:J663, "Attribute")
      ),
   "00") &amp;
   IF(COUNTIFS($C$2:C663, C663, $K$2:K663, K663)&gt;1,
      "." &amp; COUNTIFS($C$2:C663, C663, $K$2:K663, K663) - 1,
      ""
   ),
"")</f>
        <v>17</v>
      </c>
      <c r="Q663" s="2" t="s">
        <v>2811</v>
      </c>
      <c r="R663" s="2" t="s">
        <v>2811</v>
      </c>
      <c r="S663" s="2" t="s">
        <v>2170</v>
      </c>
      <c r="U663" s="2" t="s">
        <v>2236</v>
      </c>
      <c r="V663" s="2" t="s">
        <v>2236</v>
      </c>
      <c r="W663" s="2" t="s">
        <v>2236</v>
      </c>
      <c r="Z663" s="2" t="s">
        <v>7009</v>
      </c>
      <c r="AA663" s="2" t="s">
        <v>7010</v>
      </c>
      <c r="AB663" s="2" t="s">
        <v>7010</v>
      </c>
      <c r="AC663" s="2" t="s">
        <v>2640</v>
      </c>
      <c r="AD663" s="2" t="s">
        <v>6731</v>
      </c>
      <c r="AE663" s="2" t="s">
        <v>8079</v>
      </c>
      <c r="AF663" s="2" t="s">
        <v>7011</v>
      </c>
      <c r="AG663" s="2" t="s">
        <v>6196</v>
      </c>
      <c r="AH663" s="2" t="s">
        <v>6196</v>
      </c>
      <c r="AI663" s="2" t="s">
        <v>6762</v>
      </c>
      <c r="AJ663" s="2" t="s">
        <v>6781</v>
      </c>
      <c r="AK663" s="2" t="s">
        <v>6782</v>
      </c>
      <c r="AL663" s="2" t="s">
        <v>2236</v>
      </c>
      <c r="AM663" s="2" t="s">
        <v>6196</v>
      </c>
    </row>
    <row r="664" spans="1:39" ht="15.95" hidden="1">
      <c r="A664" s="2">
        <v>212</v>
      </c>
      <c r="B664" s="2">
        <f t="shared" si="60"/>
        <v>5</v>
      </c>
      <c r="C664" s="2">
        <v>890</v>
      </c>
      <c r="D664" s="2" t="s">
        <v>8083</v>
      </c>
      <c r="E664" s="2" t="s">
        <v>5695</v>
      </c>
      <c r="F664" s="2" t="s">
        <v>3504</v>
      </c>
      <c r="G664" s="2" t="str">
        <f t="shared" si="58"/>
        <v>2017</v>
      </c>
      <c r="H664" s="2" t="s">
        <v>2236</v>
      </c>
      <c r="I664" s="2" t="s">
        <v>8079</v>
      </c>
      <c r="J664" s="2" t="s">
        <v>6238</v>
      </c>
      <c r="K664" s="2" t="s">
        <v>8079</v>
      </c>
      <c r="L664" s="2" t="str">
        <f>IF(J664="Domain", TEXT(COUNTIF($J$2:J664, "Domain"), "00"), "")</f>
        <v/>
      </c>
      <c r="M664" s="2" t="str">
        <f>IF(J664="Sub-domain", "SD" &amp; TEXT(COUNTIF($J$2:J664, "Sub-domain"), "00"), "")</f>
        <v/>
      </c>
      <c r="N664" s="2" t="e">
        <f t="shared" si="59"/>
        <v>#N/A</v>
      </c>
      <c r="O664" s="2" t="str">
        <f>IF(J664="Domain",
   TEXT(
     COUNTIFS($J$2:J664, "Domain", $C$2:C664, C664),
   "00"),
"")</f>
        <v/>
      </c>
      <c r="P664" s="2" t="str">
        <f>IF(J664="Attribute",
   TEXT(
      IF(COUNTIFS($C$2:C664, C664, $K$2:K664, K664)&gt;1,
         COUNTIFS($C$2:C664, C664, $H$2:H664, H664, $J$2:J664, "Attribute") - 1,
         COUNTIFS($C$2:C664, C664, $H$2:H664, H664, $J$2:J664, "Attribute")
      ),
   "00") &amp;
   IF(COUNTIFS($C$2:C664, C664, $K$2:K664, K664)&gt;1,
      "." &amp; COUNTIFS($C$2:C664, C664, $K$2:K664, K664) - 1,
      ""
   ),
"")</f>
        <v>07</v>
      </c>
      <c r="Q664" s="2" t="s">
        <v>3543</v>
      </c>
      <c r="R664" s="2" t="s">
        <v>3543</v>
      </c>
      <c r="S664" s="2" t="s">
        <v>2170</v>
      </c>
      <c r="U664" s="2" t="s">
        <v>2236</v>
      </c>
      <c r="V664" s="2" t="s">
        <v>3544</v>
      </c>
      <c r="W664" s="2" t="s">
        <v>2236</v>
      </c>
      <c r="Z664" s="2" t="s">
        <v>7009</v>
      </c>
      <c r="AA664" s="2" t="s">
        <v>7010</v>
      </c>
      <c r="AB664" s="2" t="s">
        <v>7010</v>
      </c>
      <c r="AC664" s="2" t="s">
        <v>2640</v>
      </c>
      <c r="AD664" s="2" t="s">
        <v>6731</v>
      </c>
      <c r="AE664" s="2" t="s">
        <v>8079</v>
      </c>
      <c r="AF664" s="2" t="s">
        <v>7011</v>
      </c>
      <c r="AG664" s="2" t="s">
        <v>6196</v>
      </c>
      <c r="AH664" s="2" t="s">
        <v>6196</v>
      </c>
      <c r="AI664" s="2" t="s">
        <v>6762</v>
      </c>
      <c r="AJ664" s="2" t="s">
        <v>6781</v>
      </c>
      <c r="AK664" s="2" t="s">
        <v>6782</v>
      </c>
      <c r="AL664" s="2" t="s">
        <v>2236</v>
      </c>
      <c r="AM664" s="2" t="s">
        <v>6196</v>
      </c>
    </row>
    <row r="665" spans="1:39" ht="15.95" hidden="1">
      <c r="A665" s="2">
        <v>213</v>
      </c>
      <c r="B665" s="2">
        <f t="shared" si="60"/>
        <v>5</v>
      </c>
      <c r="C665" s="2">
        <v>105</v>
      </c>
      <c r="D665" s="2" t="s">
        <v>8084</v>
      </c>
      <c r="E665" s="2" t="s">
        <v>5745</v>
      </c>
      <c r="F665" s="2" t="s">
        <v>3028</v>
      </c>
      <c r="G665" s="2" t="str">
        <f t="shared" si="58"/>
        <v>2022</v>
      </c>
      <c r="H665" s="2" t="s">
        <v>2236</v>
      </c>
      <c r="I665" s="2" t="s">
        <v>8079</v>
      </c>
      <c r="J665" s="2" t="s">
        <v>6238</v>
      </c>
      <c r="K665" s="2" t="s">
        <v>8079</v>
      </c>
      <c r="L665" s="2" t="str">
        <f>IF(J665="Domain", TEXT(COUNTIF($J$2:J665, "Domain"), "00"), "")</f>
        <v/>
      </c>
      <c r="M665" s="2" t="str">
        <f>IF(J665="Sub-domain", "SD" &amp; TEXT(COUNTIF($J$2:J665, "Sub-domain"), "00"), "")</f>
        <v/>
      </c>
      <c r="N665" s="2" t="e">
        <f t="shared" si="59"/>
        <v>#N/A</v>
      </c>
      <c r="O665" s="2" t="str">
        <f>IF(J665="Domain",
   TEXT(
     COUNTIFS($J$2:J665, "Domain", $C$2:C665, C665),
   "00"),
"")</f>
        <v/>
      </c>
      <c r="P665" s="2" t="str">
        <f>IF(J665="Attribute",
   TEXT(
      IF(COUNTIFS($C$2:C665, C665, $K$2:K665, K665)&gt;1,
         COUNTIFS($C$2:C665, C665, $H$2:H665, H665, $J$2:J665, "Attribute") - 1,
         COUNTIFS($C$2:C665, C665, $H$2:H665, H665, $J$2:J665, "Attribute")
      ),
   "00") &amp;
   IF(COUNTIFS($C$2:C665, C665, $K$2:K665, K665)&gt;1,
      "." &amp; COUNTIFS($C$2:C665, C665, $K$2:K665, K665) - 1,
      ""
   ),
"")</f>
        <v>06</v>
      </c>
      <c r="Q665" s="2" t="s">
        <v>3054</v>
      </c>
      <c r="R665" s="2" t="s">
        <v>3054</v>
      </c>
      <c r="S665" s="2" t="s">
        <v>2170</v>
      </c>
      <c r="U665" s="2" t="s">
        <v>2236</v>
      </c>
      <c r="V665" s="2" t="s">
        <v>5755</v>
      </c>
      <c r="W665" s="2" t="s">
        <v>2236</v>
      </c>
      <c r="Z665" s="2" t="s">
        <v>7009</v>
      </c>
      <c r="AA665" s="2" t="s">
        <v>7010</v>
      </c>
      <c r="AB665" s="2" t="s">
        <v>7010</v>
      </c>
      <c r="AC665" s="2" t="s">
        <v>2640</v>
      </c>
      <c r="AD665" s="2" t="s">
        <v>6731</v>
      </c>
      <c r="AE665" s="2" t="s">
        <v>8079</v>
      </c>
      <c r="AF665" s="2" t="s">
        <v>7011</v>
      </c>
      <c r="AG665" s="2" t="s">
        <v>6196</v>
      </c>
      <c r="AH665" s="2" t="s">
        <v>6196</v>
      </c>
      <c r="AI665" s="2" t="s">
        <v>6762</v>
      </c>
      <c r="AJ665" s="2" t="s">
        <v>6781</v>
      </c>
      <c r="AK665" s="2" t="s">
        <v>6782</v>
      </c>
      <c r="AL665" s="2" t="s">
        <v>2236</v>
      </c>
      <c r="AM665" s="2" t="s">
        <v>6196</v>
      </c>
    </row>
    <row r="666" spans="1:39" ht="15.95" hidden="1">
      <c r="A666" s="2">
        <v>407.1</v>
      </c>
      <c r="B666" s="2">
        <f t="shared" si="60"/>
        <v>6</v>
      </c>
      <c r="C666" s="2">
        <v>1594</v>
      </c>
      <c r="D666" s="2" t="s">
        <v>8085</v>
      </c>
      <c r="E666" s="2" t="s">
        <v>5295</v>
      </c>
      <c r="F666" s="2" t="s">
        <v>3731</v>
      </c>
      <c r="G666" s="2" t="str">
        <f t="shared" si="58"/>
        <v>2011</v>
      </c>
      <c r="H666" s="2" t="s">
        <v>7372</v>
      </c>
      <c r="I666" s="2" t="s">
        <v>6740</v>
      </c>
      <c r="J666" s="2" t="s">
        <v>6238</v>
      </c>
      <c r="K666" s="2" t="s">
        <v>8086</v>
      </c>
      <c r="L666" s="2" t="str">
        <f>IF(J666="Domain", TEXT(COUNTIF($J$2:J666, "Domain"), "00"), "")</f>
        <v/>
      </c>
      <c r="M666" s="2" t="str">
        <f>IF(J666="Sub-domain", "SD" &amp; TEXT(COUNTIF($J$2:J666, "Sub-domain"), "00"), "")</f>
        <v/>
      </c>
      <c r="N666" s="2" t="e">
        <f t="shared" si="59"/>
        <v>#N/A</v>
      </c>
      <c r="O666" s="2" t="str">
        <f>IF(J666="Domain",
   TEXT(
     COUNTIFS($J$2:J666, "Domain", $C$2:C666, C666),
   "00"),
"")</f>
        <v/>
      </c>
      <c r="P666" s="2" t="str">
        <f>IF(J666="Attribute",
   TEXT(
      IF(COUNTIFS($C$2:C666, C666, $K$2:K666, K666)&gt;1,
         COUNTIFS($C$2:C666, C666, $H$2:H666, H666, $J$2:J666, "Attribute") - 1,
         COUNTIFS($C$2:C666, C666, $H$2:H666, H666, $J$2:J666, "Attribute")
      ),
   "00") &amp;
   IF(COUNTIFS($C$2:C666, C666, $K$2:K666, K666)&gt;1,
      "." &amp; COUNTIFS($C$2:C666, C666, $K$2:K666, K666) - 1,
      ""
   ),
"")</f>
        <v>03</v>
      </c>
      <c r="Q666" s="2" t="s">
        <v>8087</v>
      </c>
      <c r="R666" s="2" t="s">
        <v>8087</v>
      </c>
      <c r="S666" s="2" t="s">
        <v>8088</v>
      </c>
      <c r="U666" s="2" t="s">
        <v>3756</v>
      </c>
      <c r="V666" s="2" t="s">
        <v>8089</v>
      </c>
      <c r="W666" s="2" t="s">
        <v>2236</v>
      </c>
      <c r="Z666" s="2" t="s">
        <v>7009</v>
      </c>
      <c r="AA666" s="2" t="s">
        <v>7010</v>
      </c>
      <c r="AB666" s="2" t="s">
        <v>7010</v>
      </c>
      <c r="AC666" s="2" t="s">
        <v>2640</v>
      </c>
      <c r="AD666" s="2" t="s">
        <v>6731</v>
      </c>
      <c r="AE666" s="2" t="s">
        <v>7005</v>
      </c>
      <c r="AF666" s="2" t="s">
        <v>7011</v>
      </c>
      <c r="AG666" s="2" t="s">
        <v>6196</v>
      </c>
      <c r="AH666" s="2" t="s">
        <v>6196</v>
      </c>
      <c r="AI666" s="2" t="s">
        <v>6762</v>
      </c>
      <c r="AJ666" s="2" t="s">
        <v>6781</v>
      </c>
      <c r="AK666" s="2" t="s">
        <v>6782</v>
      </c>
      <c r="AL666" s="2" t="s">
        <v>2236</v>
      </c>
      <c r="AM666" s="2" t="s">
        <v>6196</v>
      </c>
    </row>
    <row r="667" spans="1:39" ht="15.95" hidden="1">
      <c r="A667" s="2">
        <v>407</v>
      </c>
      <c r="B667" s="2">
        <f t="shared" si="60"/>
        <v>6</v>
      </c>
      <c r="C667" s="2">
        <v>1594.1</v>
      </c>
      <c r="D667" s="2" t="s">
        <v>8090</v>
      </c>
      <c r="E667" s="2" t="s">
        <v>6673</v>
      </c>
      <c r="F667" s="2" t="s">
        <v>3731</v>
      </c>
      <c r="G667" s="2" t="str">
        <f t="shared" si="58"/>
        <v>2011</v>
      </c>
      <c r="H667" s="2" t="s">
        <v>7372</v>
      </c>
      <c r="I667" s="2" t="s">
        <v>6740</v>
      </c>
      <c r="J667" s="2" t="s">
        <v>6238</v>
      </c>
      <c r="K667" s="2" t="s">
        <v>8086</v>
      </c>
      <c r="L667" s="2" t="str">
        <f>IF(J667="Domain", TEXT(COUNTIF($J$2:J667, "Domain"), "00"), "")</f>
        <v/>
      </c>
      <c r="M667" s="2" t="str">
        <f>IF(J667="Sub-domain", "SD" &amp; TEXT(COUNTIF($J$2:J667, "Sub-domain"), "00"), "")</f>
        <v/>
      </c>
      <c r="N667" s="2" t="e">
        <f t="shared" si="59"/>
        <v>#N/A</v>
      </c>
      <c r="O667" s="2" t="str">
        <f>IF(J667="Domain",
   TEXT(
     COUNTIFS($J$2:J667, "Domain", $C$2:C667, C667),
   "00"),
"")</f>
        <v/>
      </c>
      <c r="P667" s="2" t="str">
        <f>IF(J667="Attribute",
   TEXT(
      IF(COUNTIFS($C$2:C667, C667, $K$2:K667, K667)&gt;1,
         COUNTIFS($C$2:C667, C667, $H$2:H667, H667, $J$2:J667, "Attribute") - 1,
         COUNTIFS($C$2:C667, C667, $H$2:H667, H667, $J$2:J667, "Attribute")
      ),
   "00") &amp;
   IF(COUNTIFS($C$2:C667, C667, $K$2:K667, K667)&gt;1,
      "." &amp; COUNTIFS($C$2:C667, C667, $K$2:K667, K667) - 1,
      ""
   ),
"")</f>
        <v>01</v>
      </c>
      <c r="Q667" s="2" t="s">
        <v>8091</v>
      </c>
      <c r="R667" s="2" t="s">
        <v>8091</v>
      </c>
      <c r="S667" s="2" t="s">
        <v>8092</v>
      </c>
      <c r="U667" s="2" t="s">
        <v>3756</v>
      </c>
      <c r="V667" s="2" t="s">
        <v>8089</v>
      </c>
      <c r="W667" s="2" t="s">
        <v>2236</v>
      </c>
      <c r="Z667" s="2" t="s">
        <v>7009</v>
      </c>
      <c r="AA667" s="2" t="s">
        <v>7010</v>
      </c>
      <c r="AB667" s="2" t="s">
        <v>7010</v>
      </c>
      <c r="AC667" s="2" t="s">
        <v>2640</v>
      </c>
      <c r="AD667" s="2" t="s">
        <v>6731</v>
      </c>
      <c r="AE667" s="2" t="s">
        <v>8079</v>
      </c>
      <c r="AF667" s="2" t="s">
        <v>7011</v>
      </c>
      <c r="AG667" s="2" t="s">
        <v>6196</v>
      </c>
      <c r="AH667" s="2" t="s">
        <v>6196</v>
      </c>
      <c r="AI667" s="2" t="s">
        <v>6762</v>
      </c>
      <c r="AJ667" s="2" t="s">
        <v>6781</v>
      </c>
      <c r="AK667" s="2" t="s">
        <v>6782</v>
      </c>
      <c r="AL667" s="2" t="s">
        <v>2236</v>
      </c>
      <c r="AM667" s="2" t="s">
        <v>6196</v>
      </c>
    </row>
    <row r="668" spans="1:39" ht="15.95" hidden="1">
      <c r="A668" s="2">
        <v>677</v>
      </c>
      <c r="B668" s="2">
        <f>COUNTIF(Q668:V668,"&lt;&gt;N/A")</f>
        <v>5</v>
      </c>
      <c r="C668" s="2">
        <v>1912</v>
      </c>
      <c r="D668" s="2" t="s">
        <v>8093</v>
      </c>
      <c r="E668" s="2" t="s">
        <v>6058</v>
      </c>
      <c r="F668" s="2" t="s">
        <v>6059</v>
      </c>
      <c r="G668" s="2" t="str">
        <f t="shared" si="58"/>
        <v>2008</v>
      </c>
      <c r="H668" s="2" t="s">
        <v>2236</v>
      </c>
      <c r="I668" s="2" t="s">
        <v>6757</v>
      </c>
      <c r="J668" s="2" t="s">
        <v>6238</v>
      </c>
      <c r="K668" s="2" t="s">
        <v>8094</v>
      </c>
      <c r="L668" s="2" t="str">
        <f>IF(J668="Domain", TEXT(COUNTIF($J$2:J668, "Domain"), "00"), "")</f>
        <v/>
      </c>
      <c r="M668" s="2" t="str">
        <f>IF(J668="Sub-domain", "SD" &amp; TEXT(COUNTIF($J$2:J668, "Sub-domain"), "00"), "")</f>
        <v/>
      </c>
      <c r="N668" s="2" t="e">
        <f t="shared" si="59"/>
        <v>#N/A</v>
      </c>
      <c r="O668" s="2" t="str">
        <f>IF(J668="Domain",
   TEXT(
     COUNTIFS($J$2:J668, "Domain", $C$2:C668, C668),
   "00"),
"")</f>
        <v/>
      </c>
      <c r="P668" s="2" t="str">
        <f>IF(J668="Attribute",
   TEXT(
      IF(COUNTIFS($C$2:C668, C668, $K$2:K668, K668)&gt;1,
         COUNTIFS($C$2:C668, C668, $H$2:H668, H668, $J$2:J668, "Attribute") - 1,
         COUNTIFS($C$2:C668, C668, $H$2:H668, H668, $J$2:J668, "Attribute")
      ),
   "00") &amp;
   IF(COUNTIFS($C$2:C668, C668, $K$2:K668, K668)&gt;1,
      "." &amp; COUNTIFS($C$2:C668, C668, $K$2:K668, K668) - 1,
      ""
   ),
"")</f>
        <v>17</v>
      </c>
      <c r="Q668" s="2" t="s">
        <v>6105</v>
      </c>
      <c r="R668" s="2" t="s">
        <v>6105</v>
      </c>
      <c r="S668" s="2" t="s">
        <v>2170</v>
      </c>
      <c r="U668" s="2" t="s">
        <v>6085</v>
      </c>
      <c r="V668" s="2" t="s">
        <v>2236</v>
      </c>
      <c r="W668" s="2" t="s">
        <v>2236</v>
      </c>
      <c r="Z668" s="2" t="s">
        <v>2090</v>
      </c>
      <c r="AA668" s="2" t="s">
        <v>6601</v>
      </c>
      <c r="AC668" s="2" t="s">
        <v>6196</v>
      </c>
      <c r="AD668" s="2" t="s">
        <v>6196</v>
      </c>
      <c r="AE668" s="2" t="s">
        <v>2236</v>
      </c>
      <c r="AF668" s="2" t="s">
        <v>2090</v>
      </c>
      <c r="AG668" s="2" t="s">
        <v>6196</v>
      </c>
      <c r="AH668" s="2" t="s">
        <v>6791</v>
      </c>
      <c r="AI668" s="2" t="s">
        <v>2090</v>
      </c>
      <c r="AJ668" s="2" t="s">
        <v>2090</v>
      </c>
      <c r="AK668" s="2" t="s">
        <v>2090</v>
      </c>
      <c r="AL668" s="2" t="s">
        <v>2090</v>
      </c>
      <c r="AM668" s="2" t="s">
        <v>2090</v>
      </c>
    </row>
    <row r="669" spans="1:39" ht="15.95" hidden="1">
      <c r="A669" s="2">
        <v>233</v>
      </c>
      <c r="B669" s="2">
        <f t="shared" ref="B669:B697" si="61">COUNTIF(Q669:W669,"&lt;&gt;N/A")</f>
        <v>6</v>
      </c>
      <c r="C669" s="2">
        <v>13368</v>
      </c>
      <c r="D669" s="2" t="s">
        <v>8095</v>
      </c>
      <c r="E669" s="2" t="s">
        <v>5197</v>
      </c>
      <c r="F669" s="2" t="s">
        <v>6616</v>
      </c>
      <c r="G669" s="2">
        <v>1988</v>
      </c>
      <c r="H669" s="2" t="s">
        <v>2236</v>
      </c>
      <c r="I669" s="2" t="s">
        <v>7309</v>
      </c>
      <c r="J669" s="2" t="s">
        <v>6238</v>
      </c>
      <c r="K669" s="2" t="s">
        <v>7309</v>
      </c>
      <c r="L669" s="2" t="str">
        <f>IF(J669="Domain", TEXT(COUNTIF($J$2:J669, "Domain"), "00"), "")</f>
        <v/>
      </c>
      <c r="M669" s="2" t="str">
        <f>IF(J669="Sub-domain", "SD" &amp; TEXT(COUNTIF($J$2:J669, "Sub-domain"), "00"), "")</f>
        <v/>
      </c>
      <c r="N669" s="2" t="e">
        <f t="shared" si="59"/>
        <v>#N/A</v>
      </c>
      <c r="O669" s="2" t="str">
        <f>IF(J669="Domain",
   TEXT(
     COUNTIFS($J$2:J669, "Domain", $C$2:C669, C669),
   "00"),
"")</f>
        <v/>
      </c>
      <c r="P669" s="2" t="str">
        <f>IF(J669="Attribute",
   TEXT(
      IF(COUNTIFS($C$2:C669, C669, $K$2:K669, K669)&gt;1,
         COUNTIFS($C$2:C669, C669, $H$2:H669, H669, $J$2:J669, "Attribute") - 1,
         COUNTIFS($C$2:C669, C669, $H$2:H669, H669, $J$2:J669, "Attribute")
      ),
   "00") &amp;
   IF(COUNTIFS($C$2:C669, C669, $K$2:K669, K669)&gt;1,
      "." &amp; COUNTIFS($C$2:C669, C669, $K$2:K669, K669) - 1,
      ""
   ),
"")</f>
        <v>06</v>
      </c>
      <c r="Q669" s="2" t="s">
        <v>4821</v>
      </c>
      <c r="R669" s="2" t="s">
        <v>4821</v>
      </c>
      <c r="S669" s="2" t="s">
        <v>2170</v>
      </c>
      <c r="U669" s="2" t="s">
        <v>5207</v>
      </c>
      <c r="V669" s="2" t="s">
        <v>5208</v>
      </c>
      <c r="W669" s="2" t="s">
        <v>2236</v>
      </c>
      <c r="Z669" s="2" t="s">
        <v>8096</v>
      </c>
      <c r="AA669" s="2" t="s">
        <v>7308</v>
      </c>
      <c r="AB669" s="2" t="s">
        <v>7308</v>
      </c>
      <c r="AC669" s="2" t="s">
        <v>2634</v>
      </c>
      <c r="AD669" s="2" t="s">
        <v>6853</v>
      </c>
      <c r="AE669" s="2" t="s">
        <v>7309</v>
      </c>
      <c r="AF669" s="2" t="s">
        <v>7308</v>
      </c>
      <c r="AG669" s="2" t="s">
        <v>6196</v>
      </c>
      <c r="AH669" s="2" t="s">
        <v>6196</v>
      </c>
      <c r="AI669" s="2" t="s">
        <v>6214</v>
      </c>
      <c r="AJ669" s="2" t="s">
        <v>2601</v>
      </c>
      <c r="AK669" s="2" t="s">
        <v>6613</v>
      </c>
      <c r="AL669" s="2" t="s">
        <v>2236</v>
      </c>
      <c r="AM669" s="2" t="s">
        <v>6196</v>
      </c>
    </row>
    <row r="670" spans="1:39" ht="15.95" hidden="1">
      <c r="A670" s="2">
        <v>215</v>
      </c>
      <c r="B670" s="2">
        <f t="shared" si="61"/>
        <v>4</v>
      </c>
      <c r="C670" s="2">
        <v>2749</v>
      </c>
      <c r="D670" s="2" t="s">
        <v>8097</v>
      </c>
      <c r="E670" s="2" t="s">
        <v>5962</v>
      </c>
      <c r="F670" s="2" t="s">
        <v>4176</v>
      </c>
      <c r="G670" s="2" t="str">
        <f t="shared" ref="G670:G713" si="62">RIGHT(F670, 4)</f>
        <v>1988</v>
      </c>
      <c r="H670" s="2" t="s">
        <v>2236</v>
      </c>
      <c r="I670" s="2" t="s">
        <v>7309</v>
      </c>
      <c r="J670" s="2" t="s">
        <v>6238</v>
      </c>
      <c r="K670" s="2" t="s">
        <v>7309</v>
      </c>
      <c r="L670" s="2" t="str">
        <f>IF(J670="Domain", TEXT(COUNTIF($J$2:J670, "Domain"), "00"), "")</f>
        <v/>
      </c>
      <c r="M670" s="2" t="str">
        <f>IF(J670="Sub-domain", "SD" &amp; TEXT(COUNTIF($J$2:J670, "Sub-domain"), "00"), "")</f>
        <v/>
      </c>
      <c r="N670" s="2" t="e">
        <f t="shared" si="59"/>
        <v>#N/A</v>
      </c>
      <c r="O670" s="2" t="str">
        <f>IF(J670="Domain",
   TEXT(
     COUNTIFS($J$2:J670, "Domain", $C$2:C670, C670),
   "00"),
"")</f>
        <v/>
      </c>
      <c r="P670" s="2" t="str">
        <f>IF(J670="Attribute",
   TEXT(
      IF(COUNTIFS($C$2:C670, C670, $K$2:K670, K670)&gt;1,
         COUNTIFS($C$2:C670, C670, $H$2:H670, H670, $J$2:J670, "Attribute") - 1,
         COUNTIFS($C$2:C670, C670, $H$2:H670, H670, $J$2:J670, "Attribute")
      ),
   "00") &amp;
   IF(COUNTIFS($C$2:C670, C670, $K$2:K670, K670)&gt;1,
      "." &amp; COUNTIFS($C$2:C670, C670, $K$2:K670, K670) - 1,
      ""
   ),
"")</f>
        <v>05</v>
      </c>
      <c r="Q670" s="2" t="s">
        <v>4181</v>
      </c>
      <c r="R670" s="2" t="s">
        <v>4181</v>
      </c>
      <c r="S670" s="2" t="s">
        <v>2170</v>
      </c>
      <c r="U670" s="2" t="s">
        <v>2236</v>
      </c>
      <c r="V670" s="2" t="s">
        <v>2236</v>
      </c>
      <c r="W670" s="2" t="s">
        <v>2236</v>
      </c>
      <c r="Z670" s="2" t="s">
        <v>8096</v>
      </c>
      <c r="AA670" s="2" t="s">
        <v>7308</v>
      </c>
      <c r="AB670" s="2" t="s">
        <v>7308</v>
      </c>
      <c r="AC670" s="2" t="s">
        <v>2634</v>
      </c>
      <c r="AD670" s="2" t="s">
        <v>6853</v>
      </c>
      <c r="AE670" s="2" t="s">
        <v>7309</v>
      </c>
      <c r="AF670" s="2" t="s">
        <v>7308</v>
      </c>
      <c r="AG670" s="2" t="s">
        <v>6196</v>
      </c>
      <c r="AH670" s="2" t="s">
        <v>6196</v>
      </c>
      <c r="AI670" s="2" t="s">
        <v>6214</v>
      </c>
      <c r="AJ670" s="2" t="s">
        <v>2601</v>
      </c>
      <c r="AK670" s="2" t="s">
        <v>6613</v>
      </c>
      <c r="AL670" s="2" t="s">
        <v>2236</v>
      </c>
      <c r="AM670" s="2" t="s">
        <v>6196</v>
      </c>
    </row>
    <row r="671" spans="1:39" ht="15.95" hidden="1">
      <c r="A671" s="2">
        <v>236</v>
      </c>
      <c r="B671" s="2">
        <f t="shared" si="61"/>
        <v>6</v>
      </c>
      <c r="C671" s="2">
        <v>5678</v>
      </c>
      <c r="D671" s="2" t="s">
        <v>8098</v>
      </c>
      <c r="E671" s="2" t="s">
        <v>5954</v>
      </c>
      <c r="F671" s="2" t="s">
        <v>4176</v>
      </c>
      <c r="G671" s="2" t="str">
        <f t="shared" si="62"/>
        <v>1988</v>
      </c>
      <c r="H671" s="2" t="s">
        <v>7433</v>
      </c>
      <c r="I671" s="2" t="s">
        <v>7309</v>
      </c>
      <c r="J671" s="2" t="s">
        <v>6238</v>
      </c>
      <c r="K671" s="2" t="s">
        <v>7309</v>
      </c>
      <c r="L671" s="2" t="str">
        <f>IF(J671="Domain", TEXT(COUNTIF($J$2:J671, "Domain"), "00"), "")</f>
        <v/>
      </c>
      <c r="M671" s="2" t="str">
        <f>IF(J671="Sub-domain", "SD" &amp; TEXT(COUNTIF($J$2:J671, "Sub-domain"), "00"), "")</f>
        <v/>
      </c>
      <c r="N671" s="2" t="e">
        <f t="shared" si="59"/>
        <v>#N/A</v>
      </c>
      <c r="O671" s="2" t="str">
        <f>IF(J671="Domain",
   TEXT(
     COUNTIFS($J$2:J671, "Domain", $C$2:C671, C671),
   "00"),
"")</f>
        <v/>
      </c>
      <c r="P671" s="2" t="str">
        <f>IF(J671="Attribute",
   TEXT(
      IF(COUNTIFS($C$2:C671, C671, $K$2:K671, K671)&gt;1,
         COUNTIFS($C$2:C671, C671, $H$2:H671, H671, $J$2:J671, "Attribute") - 1,
         COUNTIFS($C$2:C671, C671, $H$2:H671, H671, $J$2:J671, "Attribute")
      ),
   "00") &amp;
   IF(COUNTIFS($C$2:C671, C671, $K$2:K671, K671)&gt;1,
      "." &amp; COUNTIFS($C$2:C671, C671, $K$2:K671, K671) - 1,
      ""
   ),
"")</f>
        <v>03</v>
      </c>
      <c r="Q671" s="2" t="s">
        <v>4417</v>
      </c>
      <c r="R671" s="2" t="s">
        <v>4417</v>
      </c>
      <c r="S671" s="2" t="s">
        <v>2170</v>
      </c>
      <c r="U671" s="2" t="s">
        <v>4418</v>
      </c>
      <c r="V671" s="2" t="s">
        <v>5957</v>
      </c>
      <c r="W671" s="2" t="s">
        <v>2236</v>
      </c>
      <c r="Z671" s="2" t="s">
        <v>8096</v>
      </c>
      <c r="AA671" s="2" t="s">
        <v>7308</v>
      </c>
      <c r="AB671" s="2" t="s">
        <v>7308</v>
      </c>
      <c r="AC671" s="2" t="s">
        <v>2634</v>
      </c>
      <c r="AD671" s="2" t="s">
        <v>6853</v>
      </c>
      <c r="AE671" s="2" t="s">
        <v>7309</v>
      </c>
      <c r="AF671" s="2" t="s">
        <v>7308</v>
      </c>
      <c r="AG671" s="2" t="s">
        <v>6196</v>
      </c>
      <c r="AH671" s="2" t="s">
        <v>6196</v>
      </c>
      <c r="AI671" s="2" t="s">
        <v>6214</v>
      </c>
      <c r="AJ671" s="2" t="s">
        <v>2601</v>
      </c>
      <c r="AK671" s="2" t="s">
        <v>6613</v>
      </c>
      <c r="AL671" s="2" t="s">
        <v>2236</v>
      </c>
      <c r="AM671" s="2" t="s">
        <v>6196</v>
      </c>
    </row>
    <row r="672" spans="1:39" ht="15.95" hidden="1" customHeight="1">
      <c r="A672" s="2">
        <v>239</v>
      </c>
      <c r="B672" s="2">
        <f t="shared" si="61"/>
        <v>6</v>
      </c>
      <c r="C672" s="2">
        <v>2657</v>
      </c>
      <c r="D672" s="2" t="s">
        <v>8099</v>
      </c>
      <c r="E672" s="2" t="s">
        <v>5569</v>
      </c>
      <c r="F672" s="2" t="s">
        <v>4118</v>
      </c>
      <c r="G672" s="2" t="str">
        <f t="shared" si="62"/>
        <v>1994</v>
      </c>
      <c r="H672" s="2" t="s">
        <v>4126</v>
      </c>
      <c r="I672" s="2" t="s">
        <v>7309</v>
      </c>
      <c r="J672" s="2" t="s">
        <v>6238</v>
      </c>
      <c r="K672" s="2" t="s">
        <v>7309</v>
      </c>
      <c r="L672" s="2" t="str">
        <f>IF(J672="Domain", TEXT(COUNTIF($J$2:J672, "Domain"), "00"), "")</f>
        <v/>
      </c>
      <c r="M672" s="2" t="str">
        <f>IF(J672="Sub-domain", "SD" &amp; TEXT(COUNTIF($J$2:J672, "Sub-domain"), "00"), "")</f>
        <v/>
      </c>
      <c r="N672" s="2" t="e">
        <f t="shared" si="59"/>
        <v>#N/A</v>
      </c>
      <c r="O672" s="2" t="str">
        <f>IF(J672="Domain",
   TEXT(
     COUNTIFS($J$2:J672, "Domain", $C$2:C672, C672),
   "00"),
"")</f>
        <v/>
      </c>
      <c r="P672" s="2" t="str">
        <f>IF(J672="Attribute",
   TEXT(
      IF(COUNTIFS($C$2:C672, C672, $K$2:K672, K672)&gt;1,
         COUNTIFS($C$2:C672, C672, $H$2:H672, H672, $J$2:J672, "Attribute") - 1,
         COUNTIFS($C$2:C672, C672, $H$2:H672, H672, $J$2:J672, "Attribute")
      ),
   "00") &amp;
   IF(COUNTIFS($C$2:C672, C672, $K$2:K672, K672)&gt;1,
      "." &amp; COUNTIFS($C$2:C672, C672, $K$2:K672, K672) - 1,
      ""
   ),
"")</f>
        <v>08</v>
      </c>
      <c r="Q672" s="2" t="s">
        <v>4141</v>
      </c>
      <c r="R672" s="2" t="s">
        <v>4141</v>
      </c>
      <c r="S672" s="2" t="s">
        <v>2170</v>
      </c>
      <c r="U672" s="2" t="s">
        <v>4142</v>
      </c>
      <c r="V672" s="2" t="s">
        <v>4143</v>
      </c>
      <c r="W672" s="2" t="s">
        <v>2236</v>
      </c>
      <c r="Z672" s="2" t="s">
        <v>8096</v>
      </c>
      <c r="AA672" s="2" t="s">
        <v>7308</v>
      </c>
      <c r="AB672" s="2" t="s">
        <v>7308</v>
      </c>
      <c r="AC672" s="2" t="s">
        <v>2634</v>
      </c>
      <c r="AD672" s="2" t="s">
        <v>6853</v>
      </c>
      <c r="AE672" s="2" t="s">
        <v>7309</v>
      </c>
      <c r="AF672" s="2" t="s">
        <v>7308</v>
      </c>
      <c r="AG672" s="2" t="s">
        <v>6196</v>
      </c>
      <c r="AH672" s="2" t="s">
        <v>6196</v>
      </c>
      <c r="AI672" s="2" t="s">
        <v>6214</v>
      </c>
      <c r="AJ672" s="2" t="s">
        <v>2601</v>
      </c>
      <c r="AK672" s="2" t="s">
        <v>6613</v>
      </c>
      <c r="AL672" s="2" t="s">
        <v>2236</v>
      </c>
      <c r="AM672" s="2" t="s">
        <v>6196</v>
      </c>
    </row>
    <row r="673" spans="1:39" ht="15.95" hidden="1" customHeight="1">
      <c r="A673" s="2">
        <v>237</v>
      </c>
      <c r="B673" s="2">
        <f t="shared" si="61"/>
        <v>6</v>
      </c>
      <c r="C673" s="2">
        <v>5578</v>
      </c>
      <c r="D673" s="2" t="s">
        <v>8100</v>
      </c>
      <c r="E673" s="2" t="s">
        <v>5251</v>
      </c>
      <c r="F673" s="2" t="s">
        <v>4342</v>
      </c>
      <c r="G673" s="2" t="str">
        <f t="shared" si="62"/>
        <v>2001</v>
      </c>
      <c r="H673" s="2" t="s">
        <v>2236</v>
      </c>
      <c r="I673" s="2" t="s">
        <v>7309</v>
      </c>
      <c r="J673" s="2" t="s">
        <v>6238</v>
      </c>
      <c r="K673" s="2" t="s">
        <v>7309</v>
      </c>
      <c r="L673" s="2" t="str">
        <f>IF(J673="Domain", TEXT(COUNTIF($J$2:J673, "Domain"), "00"), "")</f>
        <v/>
      </c>
      <c r="M673" s="2" t="str">
        <f>IF(J673="Sub-domain", "SD" &amp; TEXT(COUNTIF($J$2:J673, "Sub-domain"), "00"), "")</f>
        <v/>
      </c>
      <c r="N673" s="2" t="e">
        <f t="shared" si="59"/>
        <v>#N/A</v>
      </c>
      <c r="O673" s="2" t="str">
        <f>IF(J673="Domain",
   TEXT(
     COUNTIFS($J$2:J673, "Domain", $C$2:C673, C673),
   "00"),
"")</f>
        <v/>
      </c>
      <c r="P673" s="2" t="str">
        <f>IF(J673="Attribute",
   TEXT(
      IF(COUNTIFS($C$2:C673, C673, $K$2:K673, K673)&gt;1,
         COUNTIFS($C$2:C673, C673, $H$2:H673, H673, $J$2:J673, "Attribute") - 1,
         COUNTIFS($C$2:C673, C673, $H$2:H673, H673, $J$2:J673, "Attribute")
      ),
   "00") &amp;
   IF(COUNTIFS($C$2:C673, C673, $K$2:K673, K673)&gt;1,
      "." &amp; COUNTIFS($C$2:C673, C673, $K$2:K673, K673) - 1,
      ""
   ),
"")</f>
        <v>06</v>
      </c>
      <c r="Q673" s="2" t="s">
        <v>2416</v>
      </c>
      <c r="R673" s="2" t="s">
        <v>2416</v>
      </c>
      <c r="S673" s="2" t="s">
        <v>2170</v>
      </c>
      <c r="U673" s="2" t="s">
        <v>8101</v>
      </c>
      <c r="V673" s="2" t="s">
        <v>5274</v>
      </c>
      <c r="W673" s="2" t="s">
        <v>2236</v>
      </c>
      <c r="Z673" s="2" t="s">
        <v>8096</v>
      </c>
      <c r="AA673" s="2" t="s">
        <v>7308</v>
      </c>
      <c r="AB673" s="2" t="s">
        <v>7308</v>
      </c>
      <c r="AC673" s="2" t="s">
        <v>2634</v>
      </c>
      <c r="AD673" s="2" t="s">
        <v>6853</v>
      </c>
      <c r="AE673" s="2" t="s">
        <v>7309</v>
      </c>
      <c r="AF673" s="2" t="s">
        <v>7308</v>
      </c>
      <c r="AG673" s="2" t="s">
        <v>6196</v>
      </c>
      <c r="AH673" s="2" t="s">
        <v>6196</v>
      </c>
      <c r="AI673" s="2" t="s">
        <v>6214</v>
      </c>
      <c r="AJ673" s="2" t="s">
        <v>2601</v>
      </c>
      <c r="AK673" s="2" t="s">
        <v>6613</v>
      </c>
      <c r="AL673" s="2" t="s">
        <v>2236</v>
      </c>
      <c r="AM673" s="2" t="s">
        <v>6196</v>
      </c>
    </row>
    <row r="674" spans="1:39" ht="15.95" hidden="1">
      <c r="A674" s="2">
        <v>216</v>
      </c>
      <c r="B674" s="2">
        <f t="shared" si="61"/>
        <v>4</v>
      </c>
      <c r="C674" s="2">
        <v>2415</v>
      </c>
      <c r="D674" s="2" t="s">
        <v>8102</v>
      </c>
      <c r="E674" s="2" t="s">
        <v>5286</v>
      </c>
      <c r="F674" s="2" t="s">
        <v>4093</v>
      </c>
      <c r="G674" s="2" t="str">
        <f t="shared" si="62"/>
        <v>2001</v>
      </c>
      <c r="H674" s="2" t="s">
        <v>2236</v>
      </c>
      <c r="I674" s="2" t="s">
        <v>7309</v>
      </c>
      <c r="J674" s="2" t="s">
        <v>6238</v>
      </c>
      <c r="K674" s="2" t="s">
        <v>7309</v>
      </c>
      <c r="L674" s="2" t="str">
        <f>IF(J674="Domain", TEXT(COUNTIF($J$2:J674, "Domain"), "00"), "")</f>
        <v/>
      </c>
      <c r="M674" s="2" t="str">
        <f>IF(J674="Sub-domain", "SD" &amp; TEXT(COUNTIF($J$2:J674, "Sub-domain"), "00"), "")</f>
        <v/>
      </c>
      <c r="N674" s="2" t="e">
        <f t="shared" si="59"/>
        <v>#N/A</v>
      </c>
      <c r="O674" s="2" t="str">
        <f>IF(J674="Domain",
   TEXT(
     COUNTIFS($J$2:J674, "Domain", $C$2:C674, C674),
   "00"),
"")</f>
        <v/>
      </c>
      <c r="P674" s="2" t="str">
        <f>IF(J674="Attribute",
   TEXT(
      IF(COUNTIFS($C$2:C674, C674, $K$2:K674, K674)&gt;1,
         COUNTIFS($C$2:C674, C674, $H$2:H674, H674, $J$2:J674, "Attribute") - 1,
         COUNTIFS($C$2:C674, C674, $H$2:H674, H674, $J$2:J674, "Attribute")
      ),
   "00") &amp;
   IF(COUNTIFS($C$2:C674, C674, $K$2:K674, K674)&gt;1,
      "." &amp; COUNTIFS($C$2:C674, C674, $K$2:K674, K674) - 1,
      ""
   ),
"")</f>
        <v>05</v>
      </c>
      <c r="Q674" s="2" t="s">
        <v>4109</v>
      </c>
      <c r="R674" s="2" t="s">
        <v>4109</v>
      </c>
      <c r="S674" s="2" t="s">
        <v>2170</v>
      </c>
      <c r="U674" s="2" t="s">
        <v>2236</v>
      </c>
      <c r="V674" s="2" t="s">
        <v>2236</v>
      </c>
      <c r="W674" s="2" t="s">
        <v>2236</v>
      </c>
      <c r="Z674" s="2" t="s">
        <v>8096</v>
      </c>
      <c r="AA674" s="2" t="s">
        <v>7308</v>
      </c>
      <c r="AB674" s="2" t="s">
        <v>7308</v>
      </c>
      <c r="AC674" s="2" t="s">
        <v>2634</v>
      </c>
      <c r="AD674" s="2" t="s">
        <v>6853</v>
      </c>
      <c r="AE674" s="2" t="s">
        <v>7309</v>
      </c>
      <c r="AF674" s="2" t="s">
        <v>7308</v>
      </c>
      <c r="AG674" s="2" t="s">
        <v>6196</v>
      </c>
      <c r="AH674" s="2" t="s">
        <v>6196</v>
      </c>
      <c r="AI674" s="2" t="s">
        <v>6214</v>
      </c>
      <c r="AJ674" s="2" t="s">
        <v>2601</v>
      </c>
      <c r="AK674" s="2" t="s">
        <v>6613</v>
      </c>
      <c r="AL674" s="2" t="s">
        <v>2236</v>
      </c>
      <c r="AM674" s="2" t="s">
        <v>6196</v>
      </c>
    </row>
    <row r="675" spans="1:39" ht="15.95" hidden="1">
      <c r="A675" s="2">
        <v>214</v>
      </c>
      <c r="B675" s="2">
        <f t="shared" si="61"/>
        <v>3</v>
      </c>
      <c r="C675" s="2">
        <v>10990</v>
      </c>
      <c r="D675" s="2" t="s">
        <v>8103</v>
      </c>
      <c r="E675" s="2" t="s">
        <v>5451</v>
      </c>
      <c r="F675" s="2" t="s">
        <v>4619</v>
      </c>
      <c r="G675" s="2" t="str">
        <f t="shared" si="62"/>
        <v>2004</v>
      </c>
      <c r="H675" s="2" t="s">
        <v>2236</v>
      </c>
      <c r="I675" s="2" t="s">
        <v>7309</v>
      </c>
      <c r="J675" s="2" t="s">
        <v>6238</v>
      </c>
      <c r="K675" s="2" t="s">
        <v>7309</v>
      </c>
      <c r="L675" s="2" t="str">
        <f>IF(J675="Domain", TEXT(COUNTIF($J$2:J675, "Domain"), "00"), "")</f>
        <v/>
      </c>
      <c r="M675" s="2" t="str">
        <f>IF(J675="Sub-domain", "SD" &amp; TEXT(COUNTIF($J$2:J675, "Sub-domain"), "00"), "")</f>
        <v/>
      </c>
      <c r="N675" s="2" t="e">
        <f t="shared" si="59"/>
        <v>#N/A</v>
      </c>
      <c r="O675" s="2" t="str">
        <f>IF(J675="Domain",
   TEXT(
     COUNTIFS($J$2:J675, "Domain", $C$2:C675, C675),
   "00"),
"")</f>
        <v/>
      </c>
      <c r="P675" s="2" t="str">
        <f>IF(J675="Attribute",
   TEXT(
      IF(COUNTIFS($C$2:C675, C675, $K$2:K675, K675)&gt;1,
         COUNTIFS($C$2:C675, C675, $H$2:H675, H675, $J$2:J675, "Attribute") - 1,
         COUNTIFS($C$2:C675, C675, $H$2:H675, H675, $J$2:J675, "Attribute")
      ),
   "00") &amp;
   IF(COUNTIFS($C$2:C675, C675, $K$2:K675, K675)&gt;1,
      "." &amp; COUNTIFS($C$2:C675, C675, $K$2:K675, K675) - 1,
      ""
   ),
"")</f>
        <v>02</v>
      </c>
      <c r="Q675" s="2" t="s">
        <v>2236</v>
      </c>
      <c r="R675" s="2" t="s">
        <v>2236</v>
      </c>
      <c r="S675" s="2" t="s">
        <v>2170</v>
      </c>
      <c r="U675" s="2" t="s">
        <v>2236</v>
      </c>
      <c r="V675" s="2" t="s">
        <v>2236</v>
      </c>
      <c r="W675" s="2" t="s">
        <v>4626</v>
      </c>
      <c r="Z675" s="2" t="s">
        <v>8096</v>
      </c>
      <c r="AA675" s="2" t="s">
        <v>7308</v>
      </c>
      <c r="AB675" s="2" t="s">
        <v>7308</v>
      </c>
      <c r="AC675" s="2" t="s">
        <v>2634</v>
      </c>
      <c r="AD675" s="2" t="s">
        <v>6853</v>
      </c>
      <c r="AE675" s="2" t="s">
        <v>7309</v>
      </c>
      <c r="AF675" s="2" t="s">
        <v>7308</v>
      </c>
      <c r="AG675" s="2" t="s">
        <v>6196</v>
      </c>
      <c r="AH675" s="2" t="s">
        <v>6196</v>
      </c>
      <c r="AI675" s="2" t="s">
        <v>6214</v>
      </c>
      <c r="AJ675" s="2" t="s">
        <v>2601</v>
      </c>
      <c r="AK675" s="2" t="s">
        <v>6613</v>
      </c>
      <c r="AL675" s="2" t="s">
        <v>2236</v>
      </c>
      <c r="AM675" s="2" t="s">
        <v>6196</v>
      </c>
    </row>
    <row r="676" spans="1:39" ht="15.95" hidden="1">
      <c r="A676" s="2">
        <v>240</v>
      </c>
      <c r="B676" s="2">
        <f t="shared" si="61"/>
        <v>6</v>
      </c>
      <c r="C676" s="2">
        <v>2254</v>
      </c>
      <c r="D676" s="2" t="s">
        <v>8104</v>
      </c>
      <c r="E676" s="2" t="s">
        <v>5451</v>
      </c>
      <c r="F676" s="2" t="s">
        <v>3963</v>
      </c>
      <c r="G676" s="2" t="str">
        <f t="shared" si="62"/>
        <v>2004</v>
      </c>
      <c r="H676" s="2" t="s">
        <v>3998</v>
      </c>
      <c r="I676" s="2" t="s">
        <v>7309</v>
      </c>
      <c r="J676" s="2" t="s">
        <v>6238</v>
      </c>
      <c r="K676" s="2" t="s">
        <v>7309</v>
      </c>
      <c r="L676" s="2" t="str">
        <f>IF(J676="Domain", TEXT(COUNTIF($J$2:J676, "Domain"), "00"), "")</f>
        <v/>
      </c>
      <c r="M676" s="2" t="str">
        <f>IF(J676="Sub-domain", "SD" &amp; TEXT(COUNTIF($J$2:J676, "Sub-domain"), "00"), "")</f>
        <v/>
      </c>
      <c r="N676" s="2" t="e">
        <f t="shared" si="59"/>
        <v>#N/A</v>
      </c>
      <c r="O676" s="2" t="str">
        <f>IF(J676="Domain",
   TEXT(
     COUNTIFS($J$2:J676, "Domain", $C$2:C676, C676),
   "00"),
"")</f>
        <v/>
      </c>
      <c r="P676" s="2" t="str">
        <f>IF(J676="Attribute",
   TEXT(
      IF(COUNTIFS($C$2:C676, C676, $K$2:K676, K676)&gt;1,
         COUNTIFS($C$2:C676, C676, $H$2:H676, H676, $J$2:J676, "Attribute") - 1,
         COUNTIFS($C$2:C676, C676, $H$2:H676, H676, $J$2:J676, "Attribute")
      ),
   "00") &amp;
   IF(COUNTIFS($C$2:C676, C676, $K$2:K676, K676)&gt;1,
      "." &amp; COUNTIFS($C$2:C676, C676, $K$2:K676, K676) - 1,
      ""
   ),
"")</f>
        <v>04</v>
      </c>
      <c r="Q676" s="2" t="s">
        <v>4024</v>
      </c>
      <c r="R676" s="2" t="s">
        <v>4024</v>
      </c>
      <c r="S676" s="2" t="s">
        <v>2170</v>
      </c>
      <c r="U676" s="2" t="s">
        <v>4025</v>
      </c>
      <c r="V676" s="2" t="s">
        <v>5466</v>
      </c>
      <c r="W676" s="2" t="s">
        <v>2236</v>
      </c>
      <c r="Z676" s="2" t="s">
        <v>8096</v>
      </c>
      <c r="AA676" s="2" t="s">
        <v>7308</v>
      </c>
      <c r="AB676" s="2" t="s">
        <v>7308</v>
      </c>
      <c r="AC676" s="2" t="s">
        <v>2634</v>
      </c>
      <c r="AD676" s="2" t="s">
        <v>6853</v>
      </c>
      <c r="AE676" s="2" t="s">
        <v>7309</v>
      </c>
      <c r="AF676" s="2" t="s">
        <v>7308</v>
      </c>
      <c r="AG676" s="2" t="s">
        <v>6196</v>
      </c>
      <c r="AH676" s="2" t="s">
        <v>6196</v>
      </c>
      <c r="AI676" s="2" t="s">
        <v>6214</v>
      </c>
      <c r="AJ676" s="2" t="s">
        <v>2601</v>
      </c>
      <c r="AK676" s="2" t="s">
        <v>6613</v>
      </c>
      <c r="AL676" s="2" t="s">
        <v>2236</v>
      </c>
      <c r="AM676" s="2" t="s">
        <v>6196</v>
      </c>
    </row>
    <row r="677" spans="1:39" ht="15.95" hidden="1">
      <c r="A677" s="2">
        <v>223</v>
      </c>
      <c r="B677" s="2">
        <f t="shared" si="61"/>
        <v>5</v>
      </c>
      <c r="C677" s="2">
        <v>2090</v>
      </c>
      <c r="D677" s="2" t="s">
        <v>8105</v>
      </c>
      <c r="E677" s="2" t="s">
        <v>5355</v>
      </c>
      <c r="F677" s="2" t="s">
        <v>3863</v>
      </c>
      <c r="G677" s="2" t="str">
        <f t="shared" si="62"/>
        <v>2006</v>
      </c>
      <c r="H677" s="2" t="s">
        <v>2236</v>
      </c>
      <c r="I677" s="2" t="s">
        <v>7309</v>
      </c>
      <c r="J677" s="2" t="s">
        <v>6238</v>
      </c>
      <c r="K677" s="2" t="s">
        <v>7309</v>
      </c>
      <c r="L677" s="2" t="str">
        <f>IF(J677="Domain", TEXT(COUNTIF($J$2:J677, "Domain"), "00"), "")</f>
        <v/>
      </c>
      <c r="M677" s="2" t="str">
        <f>IF(J677="Sub-domain", "SD" &amp; TEXT(COUNTIF($J$2:J677, "Sub-domain"), "00"), "")</f>
        <v/>
      </c>
      <c r="N677" s="2" t="e">
        <f t="shared" si="59"/>
        <v>#N/A</v>
      </c>
      <c r="O677" s="2" t="str">
        <f>IF(J677="Domain",
   TEXT(
     COUNTIFS($J$2:J677, "Domain", $C$2:C677, C677),
   "00"),
"")</f>
        <v/>
      </c>
      <c r="P677" s="2" t="str">
        <f>IF(J677="Attribute",
   TEXT(
      IF(COUNTIFS($C$2:C677, C677, $K$2:K677, K677)&gt;1,
         COUNTIFS($C$2:C677, C677, $H$2:H677, H677, $J$2:J677, "Attribute") - 1,
         COUNTIFS($C$2:C677, C677, $H$2:H677, H677, $J$2:J677, "Attribute")
      ),
   "00") &amp;
   IF(COUNTIFS($C$2:C677, C677, $K$2:K677, K677)&gt;1,
      "." &amp; COUNTIFS($C$2:C677, C677, $K$2:K677, K677) - 1,
      ""
   ),
"")</f>
        <v>05</v>
      </c>
      <c r="Q677" s="2" t="s">
        <v>3874</v>
      </c>
      <c r="R677" s="2" t="s">
        <v>3874</v>
      </c>
      <c r="S677" s="2" t="s">
        <v>2170</v>
      </c>
      <c r="U677" s="2" t="s">
        <v>2236</v>
      </c>
      <c r="V677" s="2" t="s">
        <v>8106</v>
      </c>
      <c r="W677" s="2" t="s">
        <v>2236</v>
      </c>
      <c r="Z677" s="2" t="s">
        <v>8096</v>
      </c>
      <c r="AA677" s="2" t="s">
        <v>7308</v>
      </c>
      <c r="AB677" s="2" t="s">
        <v>7308</v>
      </c>
      <c r="AC677" s="2" t="s">
        <v>2634</v>
      </c>
      <c r="AD677" s="2" t="s">
        <v>6853</v>
      </c>
      <c r="AE677" s="2" t="s">
        <v>7309</v>
      </c>
      <c r="AF677" s="2" t="s">
        <v>7308</v>
      </c>
      <c r="AG677" s="2" t="s">
        <v>6196</v>
      </c>
      <c r="AH677" s="2" t="s">
        <v>6196</v>
      </c>
      <c r="AI677" s="2" t="s">
        <v>6214</v>
      </c>
      <c r="AJ677" s="2" t="s">
        <v>2601</v>
      </c>
      <c r="AK677" s="2" t="s">
        <v>6613</v>
      </c>
      <c r="AL677" s="2" t="s">
        <v>2236</v>
      </c>
      <c r="AM677" s="2" t="s">
        <v>6196</v>
      </c>
    </row>
    <row r="678" spans="1:39" ht="15.95" hidden="1">
      <c r="A678" s="2">
        <v>234</v>
      </c>
      <c r="B678" s="2">
        <f t="shared" si="61"/>
        <v>6</v>
      </c>
      <c r="C678" s="2">
        <v>12641</v>
      </c>
      <c r="D678" s="2" t="s">
        <v>8107</v>
      </c>
      <c r="E678" s="2" t="s">
        <v>5470</v>
      </c>
      <c r="F678" s="2" t="s">
        <v>4758</v>
      </c>
      <c r="G678" s="2" t="str">
        <f t="shared" si="62"/>
        <v>2008</v>
      </c>
      <c r="H678" s="2" t="s">
        <v>2236</v>
      </c>
      <c r="I678" s="2" t="s">
        <v>7309</v>
      </c>
      <c r="J678" s="2" t="s">
        <v>6238</v>
      </c>
      <c r="K678" s="2" t="s">
        <v>7309</v>
      </c>
      <c r="L678" s="2" t="str">
        <f>IF(J678="Domain", TEXT(COUNTIF($J$2:J678, "Domain"), "00"), "")</f>
        <v/>
      </c>
      <c r="M678" s="2" t="str">
        <f>IF(J678="Sub-domain", "SD" &amp; TEXT(COUNTIF($J$2:J678, "Sub-domain"), "00"), "")</f>
        <v/>
      </c>
      <c r="N678" s="2" t="e">
        <f t="shared" si="59"/>
        <v>#N/A</v>
      </c>
      <c r="O678" s="2" t="str">
        <f>IF(J678="Domain",
   TEXT(
     COUNTIFS($J$2:J678, "Domain", $C$2:C678, C678),
   "00"),
"")</f>
        <v/>
      </c>
      <c r="P678" s="2" t="str">
        <f>IF(J678="Attribute",
   TEXT(
      IF(COUNTIFS($C$2:C678, C678, $K$2:K678, K678)&gt;1,
         COUNTIFS($C$2:C678, C678, $H$2:H678, H678, $J$2:J678, "Attribute") - 1,
         COUNTIFS($C$2:C678, C678, $H$2:H678, H678, $J$2:J678, "Attribute")
      ),
   "00") &amp;
   IF(COUNTIFS($C$2:C678, C678, $K$2:K678, K678)&gt;1,
      "." &amp; COUNTIFS($C$2:C678, C678, $K$2:K678, K678) - 1,
      ""
   ),
"")</f>
        <v>06</v>
      </c>
      <c r="Q678" s="2" t="s">
        <v>2416</v>
      </c>
      <c r="R678" s="2" t="s">
        <v>2416</v>
      </c>
      <c r="S678" s="2" t="s">
        <v>2170</v>
      </c>
      <c r="U678" s="2" t="s">
        <v>2236</v>
      </c>
      <c r="V678" s="2" t="s">
        <v>4773</v>
      </c>
      <c r="W678" s="2" t="s">
        <v>4776</v>
      </c>
      <c r="Z678" s="2" t="s">
        <v>8096</v>
      </c>
      <c r="AA678" s="2" t="s">
        <v>7308</v>
      </c>
      <c r="AB678" s="2" t="s">
        <v>7308</v>
      </c>
      <c r="AC678" s="2" t="s">
        <v>2634</v>
      </c>
      <c r="AD678" s="2" t="s">
        <v>6853</v>
      </c>
      <c r="AE678" s="2" t="s">
        <v>7309</v>
      </c>
      <c r="AF678" s="2" t="s">
        <v>7308</v>
      </c>
      <c r="AG678" s="2" t="s">
        <v>6196</v>
      </c>
      <c r="AH678" s="2" t="s">
        <v>6196</v>
      </c>
      <c r="AI678" s="2" t="s">
        <v>6214</v>
      </c>
      <c r="AJ678" s="2" t="s">
        <v>2601</v>
      </c>
      <c r="AK678" s="2" t="s">
        <v>6613</v>
      </c>
      <c r="AL678" s="2" t="s">
        <v>2236</v>
      </c>
      <c r="AM678" s="2" t="s">
        <v>6196</v>
      </c>
    </row>
    <row r="679" spans="1:39" ht="15.95" hidden="1">
      <c r="A679" s="2">
        <v>232</v>
      </c>
      <c r="B679" s="2">
        <f t="shared" si="61"/>
        <v>5</v>
      </c>
      <c r="C679" s="2">
        <v>1912</v>
      </c>
      <c r="D679" s="2" t="s">
        <v>8108</v>
      </c>
      <c r="E679" s="2" t="s">
        <v>6058</v>
      </c>
      <c r="F679" s="2" t="s">
        <v>6059</v>
      </c>
      <c r="G679" s="2" t="str">
        <f t="shared" si="62"/>
        <v>2008</v>
      </c>
      <c r="H679" s="2" t="s">
        <v>2236</v>
      </c>
      <c r="I679" s="2" t="s">
        <v>7309</v>
      </c>
      <c r="J679" s="2" t="s">
        <v>6238</v>
      </c>
      <c r="K679" s="2" t="s">
        <v>7309</v>
      </c>
      <c r="L679" s="2" t="str">
        <f>IF(J679="Domain", TEXT(COUNTIF($J$2:J679, "Domain"), "00"), "")</f>
        <v/>
      </c>
      <c r="M679" s="2" t="str">
        <f>IF(J679="Sub-domain", "SD" &amp; TEXT(COUNTIF($J$2:J679, "Sub-domain"), "00"), "")</f>
        <v/>
      </c>
      <c r="N679" s="2" t="e">
        <f t="shared" si="59"/>
        <v>#N/A</v>
      </c>
      <c r="O679" s="2" t="str">
        <f>IF(J679="Domain",
   TEXT(
     COUNTIFS($J$2:J679, "Domain", $C$2:C679, C679),
   "00"),
"")</f>
        <v/>
      </c>
      <c r="P679" s="2" t="str">
        <f>IF(J679="Attribute",
   TEXT(
      IF(COUNTIFS($C$2:C679, C679, $K$2:K679, K679)&gt;1,
         COUNTIFS($C$2:C679, C679, $H$2:H679, H679, $J$2:J679, "Attribute") - 1,
         COUNTIFS($C$2:C679, C679, $H$2:H679, H679, $J$2:J679, "Attribute")
      ),
   "00") &amp;
   IF(COUNTIFS($C$2:C679, C679, $K$2:K679, K679)&gt;1,
      "." &amp; COUNTIFS($C$2:C679, C679, $K$2:K679, K679) - 1,
      ""
   ),
"")</f>
        <v>18</v>
      </c>
      <c r="Q679" s="2" t="s">
        <v>6095</v>
      </c>
      <c r="R679" s="2" t="s">
        <v>6095</v>
      </c>
      <c r="S679" s="2" t="s">
        <v>2170</v>
      </c>
      <c r="U679" s="2" t="s">
        <v>6085</v>
      </c>
      <c r="V679" s="2" t="s">
        <v>2236</v>
      </c>
      <c r="W679" s="2" t="s">
        <v>2236</v>
      </c>
      <c r="Z679" s="2" t="s">
        <v>8096</v>
      </c>
      <c r="AA679" s="2" t="s">
        <v>7308</v>
      </c>
      <c r="AB679" s="2" t="s">
        <v>7308</v>
      </c>
      <c r="AC679" s="2" t="s">
        <v>2634</v>
      </c>
      <c r="AD679" s="2" t="s">
        <v>6853</v>
      </c>
      <c r="AE679" s="2" t="s">
        <v>7309</v>
      </c>
      <c r="AF679" s="2" t="s">
        <v>7308</v>
      </c>
      <c r="AG679" s="2" t="s">
        <v>6196</v>
      </c>
      <c r="AH679" s="2" t="s">
        <v>6196</v>
      </c>
      <c r="AI679" s="2" t="s">
        <v>6214</v>
      </c>
      <c r="AJ679" s="2" t="s">
        <v>2601</v>
      </c>
      <c r="AK679" s="2" t="s">
        <v>6613</v>
      </c>
      <c r="AL679" s="2" t="s">
        <v>2236</v>
      </c>
      <c r="AM679" s="2" t="s">
        <v>6196</v>
      </c>
    </row>
    <row r="680" spans="1:39" ht="15.95" hidden="1">
      <c r="A680" s="2">
        <v>222</v>
      </c>
      <c r="B680" s="2">
        <f t="shared" si="61"/>
        <v>5</v>
      </c>
      <c r="C680" s="2">
        <v>5256</v>
      </c>
      <c r="D680" s="2" t="s">
        <v>8109</v>
      </c>
      <c r="E680" s="2" t="s">
        <v>5779</v>
      </c>
      <c r="F680" s="2" t="s">
        <v>4269</v>
      </c>
      <c r="G680" s="2" t="str">
        <f t="shared" si="62"/>
        <v>2009</v>
      </c>
      <c r="H680" s="2" t="s">
        <v>4277</v>
      </c>
      <c r="I680" s="2" t="s">
        <v>7309</v>
      </c>
      <c r="J680" s="2" t="s">
        <v>6238</v>
      </c>
      <c r="K680" s="2" t="s">
        <v>7309</v>
      </c>
      <c r="L680" s="2" t="str">
        <f>IF(J680="Domain", TEXT(COUNTIF($J$2:J680, "Domain"), "00"), "")</f>
        <v/>
      </c>
      <c r="M680" s="2" t="str">
        <f>IF(J680="Sub-domain", "SD" &amp; TEXT(COUNTIF($J$2:J680, "Sub-domain"), "00"), "")</f>
        <v/>
      </c>
      <c r="N680" s="2" t="e">
        <f t="shared" si="59"/>
        <v>#N/A</v>
      </c>
      <c r="O680" s="2" t="str">
        <f>IF(J680="Domain",
   TEXT(
     COUNTIFS($J$2:J680, "Domain", $C$2:C680, C680),
   "00"),
"")</f>
        <v/>
      </c>
      <c r="P680" s="2" t="str">
        <f>IF(J680="Attribute",
   TEXT(
      IF(COUNTIFS($C$2:C680, C680, $K$2:K680, K680)&gt;1,
         COUNTIFS($C$2:C680, C680, $H$2:H680, H680, $J$2:J680, "Attribute") - 1,
         COUNTIFS($C$2:C680, C680, $H$2:H680, H680, $J$2:J680, "Attribute")
      ),
   "00") &amp;
   IF(COUNTIFS($C$2:C680, C680, $K$2:K680, K680)&gt;1,
      "." &amp; COUNTIFS($C$2:C680, C680, $K$2:K680, K680) - 1,
      ""
   ),
"")</f>
        <v>04</v>
      </c>
      <c r="Q680" s="2" t="s">
        <v>8110</v>
      </c>
      <c r="R680" s="2" t="s">
        <v>8110</v>
      </c>
      <c r="S680" s="2" t="s">
        <v>2170</v>
      </c>
      <c r="U680" s="2" t="s">
        <v>2236</v>
      </c>
      <c r="V680" s="2" t="s">
        <v>2236</v>
      </c>
      <c r="W680" s="2" t="s">
        <v>4292</v>
      </c>
      <c r="Z680" s="2" t="s">
        <v>8096</v>
      </c>
      <c r="AA680" s="2" t="s">
        <v>7308</v>
      </c>
      <c r="AB680" s="2" t="s">
        <v>7308</v>
      </c>
      <c r="AC680" s="2" t="s">
        <v>2634</v>
      </c>
      <c r="AD680" s="2" t="s">
        <v>6853</v>
      </c>
      <c r="AE680" s="2" t="s">
        <v>7309</v>
      </c>
      <c r="AF680" s="2" t="s">
        <v>7308</v>
      </c>
      <c r="AG680" s="2" t="s">
        <v>6196</v>
      </c>
      <c r="AH680" s="2" t="s">
        <v>6196</v>
      </c>
      <c r="AI680" s="2" t="s">
        <v>6214</v>
      </c>
      <c r="AJ680" s="2" t="s">
        <v>2601</v>
      </c>
      <c r="AK680" s="2" t="s">
        <v>6613</v>
      </c>
      <c r="AL680" s="2" t="s">
        <v>2236</v>
      </c>
      <c r="AM680" s="2" t="s">
        <v>6196</v>
      </c>
    </row>
    <row r="681" spans="1:39" ht="15.95" hidden="1">
      <c r="A681" s="2">
        <v>238</v>
      </c>
      <c r="B681" s="2">
        <f t="shared" si="61"/>
        <v>6</v>
      </c>
      <c r="C681" s="2">
        <v>5354</v>
      </c>
      <c r="D681" s="2" t="s">
        <v>8111</v>
      </c>
      <c r="E681" s="2" t="s">
        <v>5911</v>
      </c>
      <c r="F681" s="2" t="s">
        <v>4320</v>
      </c>
      <c r="G681" s="2" t="str">
        <f t="shared" si="62"/>
        <v>2009</v>
      </c>
      <c r="H681" s="2" t="s">
        <v>4332</v>
      </c>
      <c r="I681" s="2" t="s">
        <v>7309</v>
      </c>
      <c r="J681" s="2" t="s">
        <v>6238</v>
      </c>
      <c r="K681" s="2" t="s">
        <v>7309</v>
      </c>
      <c r="L681" s="2" t="str">
        <f>IF(J681="Domain", TEXT(COUNTIF($J$2:J681, "Domain"), "00"), "")</f>
        <v/>
      </c>
      <c r="M681" s="2" t="str">
        <f>IF(J681="Sub-domain", "SD" &amp; TEXT(COUNTIF($J$2:J681, "Sub-domain"), "00"), "")</f>
        <v/>
      </c>
      <c r="N681" s="2" t="e">
        <f t="shared" si="59"/>
        <v>#N/A</v>
      </c>
      <c r="O681" s="2" t="str">
        <f>IF(J681="Domain",
   TEXT(
     COUNTIFS($J$2:J681, "Domain", $C$2:C681, C681),
   "00"),
"")</f>
        <v/>
      </c>
      <c r="P681" s="2" t="str">
        <f>IF(J681="Attribute",
   TEXT(
      IF(COUNTIFS($C$2:C681, C681, $K$2:K681, K681)&gt;1,
         COUNTIFS($C$2:C681, C681, $H$2:H681, H681, $J$2:J681, "Attribute") - 1,
         COUNTIFS($C$2:C681, C681, $H$2:H681, H681, $J$2:J681, "Attribute")
      ),
   "00") &amp;
   IF(COUNTIFS($C$2:C681, C681, $K$2:K681, K681)&gt;1,
      "." &amp; COUNTIFS($C$2:C681, C681, $K$2:K681, K681) - 1,
      ""
   ),
"")</f>
        <v>02</v>
      </c>
      <c r="Q681" s="2" t="s">
        <v>4335</v>
      </c>
      <c r="R681" s="2" t="s">
        <v>4335</v>
      </c>
      <c r="S681" s="2" t="s">
        <v>2170</v>
      </c>
      <c r="U681" s="2" t="s">
        <v>4336</v>
      </c>
      <c r="V681" s="2" t="s">
        <v>4337</v>
      </c>
      <c r="W681" s="2" t="s">
        <v>2236</v>
      </c>
      <c r="Z681" s="2" t="s">
        <v>8096</v>
      </c>
      <c r="AA681" s="2" t="s">
        <v>7308</v>
      </c>
      <c r="AB681" s="2" t="s">
        <v>7308</v>
      </c>
      <c r="AC681" s="2" t="s">
        <v>2634</v>
      </c>
      <c r="AD681" s="2" t="s">
        <v>6853</v>
      </c>
      <c r="AE681" s="2" t="s">
        <v>7309</v>
      </c>
      <c r="AF681" s="2" t="s">
        <v>7308</v>
      </c>
      <c r="AG681" s="2" t="s">
        <v>6196</v>
      </c>
      <c r="AH681" s="2" t="s">
        <v>6196</v>
      </c>
      <c r="AI681" s="2" t="s">
        <v>6214</v>
      </c>
      <c r="AJ681" s="2" t="s">
        <v>2601</v>
      </c>
      <c r="AK681" s="2" t="s">
        <v>6613</v>
      </c>
      <c r="AL681" s="2" t="s">
        <v>2236</v>
      </c>
      <c r="AM681" s="2" t="s">
        <v>6196</v>
      </c>
    </row>
    <row r="682" spans="1:39" ht="15.95" hidden="1">
      <c r="A682" s="2">
        <v>235</v>
      </c>
      <c r="B682" s="2">
        <f t="shared" si="61"/>
        <v>6</v>
      </c>
      <c r="C682" s="2">
        <v>12387</v>
      </c>
      <c r="D682" s="2" t="s">
        <v>8112</v>
      </c>
      <c r="E682" s="2" t="s">
        <v>5645</v>
      </c>
      <c r="F682" s="2" t="s">
        <v>4666</v>
      </c>
      <c r="G682" s="2" t="str">
        <f t="shared" si="62"/>
        <v>2010</v>
      </c>
      <c r="H682" s="2" t="s">
        <v>2236</v>
      </c>
      <c r="I682" s="2" t="s">
        <v>7309</v>
      </c>
      <c r="J682" s="2" t="s">
        <v>6238</v>
      </c>
      <c r="K682" s="2" t="s">
        <v>7309</v>
      </c>
      <c r="L682" s="2" t="str">
        <f>IF(J682="Domain", TEXT(COUNTIF($J$2:J682, "Domain"), "00"), "")</f>
        <v/>
      </c>
      <c r="M682" s="2" t="str">
        <f>IF(J682="Sub-domain", "SD" &amp; TEXT(COUNTIF($J$2:J682, "Sub-domain"), "00"), "")</f>
        <v/>
      </c>
      <c r="N682" s="2" t="e">
        <f t="shared" si="59"/>
        <v>#N/A</v>
      </c>
      <c r="O682" s="2" t="str">
        <f>IF(J682="Domain",
   TEXT(
     COUNTIFS($J$2:J682, "Domain", $C$2:C682, C682),
   "00"),
"")</f>
        <v/>
      </c>
      <c r="P682" s="2" t="str">
        <f>IF(J682="Attribute",
   TEXT(
      IF(COUNTIFS($C$2:C682, C682, $K$2:K682, K682)&gt;1,
         COUNTIFS($C$2:C682, C682, $H$2:H682, H682, $J$2:J682, "Attribute") - 1,
         COUNTIFS($C$2:C682, C682, $H$2:H682, H682, $J$2:J682, "Attribute")
      ),
   "00") &amp;
   IF(COUNTIFS($C$2:C682, C682, $K$2:K682, K682)&gt;1,
      "." &amp; COUNTIFS($C$2:C682, C682, $K$2:K682, K682) - 1,
      ""
   ),
"")</f>
        <v>06</v>
      </c>
      <c r="Q682" s="2" t="s">
        <v>5667</v>
      </c>
      <c r="R682" s="2" t="s">
        <v>5667</v>
      </c>
      <c r="S682" s="2" t="s">
        <v>2170</v>
      </c>
      <c r="U682" s="2" t="s">
        <v>5668</v>
      </c>
      <c r="V682" s="2" t="s">
        <v>5665</v>
      </c>
      <c r="W682" s="2" t="s">
        <v>2236</v>
      </c>
      <c r="Z682" s="2" t="s">
        <v>8096</v>
      </c>
      <c r="AA682" s="2" t="s">
        <v>7308</v>
      </c>
      <c r="AB682" s="2" t="s">
        <v>7308</v>
      </c>
      <c r="AC682" s="2" t="s">
        <v>2634</v>
      </c>
      <c r="AD682" s="2" t="s">
        <v>6853</v>
      </c>
      <c r="AE682" s="2" t="s">
        <v>7309</v>
      </c>
      <c r="AF682" s="2" t="s">
        <v>7308</v>
      </c>
      <c r="AG682" s="2" t="s">
        <v>6196</v>
      </c>
      <c r="AH682" s="2" t="s">
        <v>6196</v>
      </c>
      <c r="AI682" s="2" t="s">
        <v>6214</v>
      </c>
      <c r="AJ682" s="2" t="s">
        <v>2601</v>
      </c>
      <c r="AK682" s="2" t="s">
        <v>6613</v>
      </c>
      <c r="AL682" s="2" t="s">
        <v>2236</v>
      </c>
      <c r="AM682" s="2" t="s">
        <v>6196</v>
      </c>
    </row>
    <row r="683" spans="1:39" ht="15.95" hidden="1">
      <c r="A683" s="2">
        <v>224</v>
      </c>
      <c r="B683" s="2">
        <f t="shared" si="61"/>
        <v>5</v>
      </c>
      <c r="C683" s="2">
        <v>1659</v>
      </c>
      <c r="D683" s="2" t="s">
        <v>8113</v>
      </c>
      <c r="E683" s="2" t="s">
        <v>5705</v>
      </c>
      <c r="F683" s="2" t="s">
        <v>3775</v>
      </c>
      <c r="G683" s="2" t="str">
        <f t="shared" si="62"/>
        <v>2011</v>
      </c>
      <c r="H683" s="2" t="s">
        <v>2236</v>
      </c>
      <c r="I683" s="2" t="s">
        <v>7309</v>
      </c>
      <c r="J683" s="2" t="s">
        <v>6238</v>
      </c>
      <c r="K683" s="2" t="s">
        <v>7309</v>
      </c>
      <c r="L683" s="2" t="str">
        <f>IF(J683="Domain", TEXT(COUNTIF($J$2:J683, "Domain"), "00"), "")</f>
        <v/>
      </c>
      <c r="M683" s="2" t="str">
        <f>IF(J683="Sub-domain", "SD" &amp; TEXT(COUNTIF($J$2:J683, "Sub-domain"), "00"), "")</f>
        <v/>
      </c>
      <c r="N683" s="2" t="e">
        <f t="shared" si="59"/>
        <v>#N/A</v>
      </c>
      <c r="O683" s="2" t="str">
        <f>IF(J683="Domain",
   TEXT(
     COUNTIFS($J$2:J683, "Domain", $C$2:C683, C683),
   "00"),
"")</f>
        <v/>
      </c>
      <c r="P683" s="2" t="str">
        <f>IF(J683="Attribute",
   TEXT(
      IF(COUNTIFS($C$2:C683, C683, $K$2:K683, K683)&gt;1,
         COUNTIFS($C$2:C683, C683, $H$2:H683, H683, $J$2:J683, "Attribute") - 1,
         COUNTIFS($C$2:C683, C683, $H$2:H683, H683, $J$2:J683, "Attribute")
      ),
   "00") &amp;
   IF(COUNTIFS($C$2:C683, C683, $K$2:K683, K683)&gt;1,
      "." &amp; COUNTIFS($C$2:C683, C683, $K$2:K683, K683) - 1,
      ""
   ),
"")</f>
        <v>06</v>
      </c>
      <c r="Q683" s="2" t="s">
        <v>3792</v>
      </c>
      <c r="R683" s="2" t="s">
        <v>3792</v>
      </c>
      <c r="S683" s="2" t="s">
        <v>2170</v>
      </c>
      <c r="U683" s="2" t="s">
        <v>3790</v>
      </c>
      <c r="V683" s="2" t="s">
        <v>2236</v>
      </c>
      <c r="W683" s="2" t="s">
        <v>2236</v>
      </c>
      <c r="Z683" s="2" t="s">
        <v>8096</v>
      </c>
      <c r="AA683" s="2" t="s">
        <v>7308</v>
      </c>
      <c r="AB683" s="2" t="s">
        <v>7308</v>
      </c>
      <c r="AC683" s="2" t="s">
        <v>2634</v>
      </c>
      <c r="AD683" s="2" t="s">
        <v>6853</v>
      </c>
      <c r="AE683" s="2" t="s">
        <v>7309</v>
      </c>
      <c r="AF683" s="2" t="s">
        <v>7308</v>
      </c>
      <c r="AG683" s="2" t="s">
        <v>6196</v>
      </c>
      <c r="AH683" s="2" t="s">
        <v>6196</v>
      </c>
      <c r="AI683" s="2" t="s">
        <v>6214</v>
      </c>
      <c r="AJ683" s="2" t="s">
        <v>2601</v>
      </c>
      <c r="AK683" s="2" t="s">
        <v>6613</v>
      </c>
      <c r="AL683" s="2" t="s">
        <v>2236</v>
      </c>
      <c r="AM683" s="2" t="s">
        <v>6196</v>
      </c>
    </row>
    <row r="684" spans="1:39" ht="15.95" hidden="1">
      <c r="A684" s="2">
        <v>241</v>
      </c>
      <c r="B684" s="2">
        <f t="shared" si="61"/>
        <v>6</v>
      </c>
      <c r="C684" s="2">
        <v>1543</v>
      </c>
      <c r="D684" s="2" t="s">
        <v>8114</v>
      </c>
      <c r="E684" s="2" t="s">
        <v>5582</v>
      </c>
      <c r="F684" s="2" t="s">
        <v>2786</v>
      </c>
      <c r="G684" s="2" t="str">
        <f t="shared" si="62"/>
        <v>2012</v>
      </c>
      <c r="H684" s="2" t="s">
        <v>2236</v>
      </c>
      <c r="I684" s="2" t="s">
        <v>7309</v>
      </c>
      <c r="J684" s="2" t="s">
        <v>6238</v>
      </c>
      <c r="K684" s="2" t="s">
        <v>7309</v>
      </c>
      <c r="L684" s="2" t="str">
        <f>IF(J684="Domain", TEXT(COUNTIF($J$2:J684, "Domain"), "00"), "")</f>
        <v/>
      </c>
      <c r="M684" s="2" t="str">
        <f>IF(J684="Sub-domain", "SD" &amp; TEXT(COUNTIF($J$2:J684, "Sub-domain"), "00"), "")</f>
        <v/>
      </c>
      <c r="N684" s="2" t="e">
        <f t="shared" si="59"/>
        <v>#N/A</v>
      </c>
      <c r="O684" s="2" t="str">
        <f>IF(J684="Domain",
   TEXT(
     COUNTIFS($J$2:J684, "Domain", $C$2:C684, C684),
   "00"),
"")</f>
        <v/>
      </c>
      <c r="P684" s="2" t="str">
        <f>IF(J684="Attribute",
   TEXT(
      IF(COUNTIFS($C$2:C684, C684, $K$2:K684, K684)&gt;1,
         COUNTIFS($C$2:C684, C684, $H$2:H684, H684, $J$2:J684, "Attribute") - 1,
         COUNTIFS($C$2:C684, C684, $H$2:H684, H684, $J$2:J684, "Attribute")
      ),
   "00") &amp;
   IF(COUNTIFS($C$2:C684, C684, $K$2:K684, K684)&gt;1,
      "." &amp; COUNTIFS($C$2:C684, C684, $K$2:K684, K684) - 1,
      ""
   ),
"")</f>
        <v>18</v>
      </c>
      <c r="Q684" s="2" t="s">
        <v>8115</v>
      </c>
      <c r="R684" s="2" t="s">
        <v>8115</v>
      </c>
      <c r="S684" s="2" t="s">
        <v>2170</v>
      </c>
      <c r="U684" s="2" t="s">
        <v>2813</v>
      </c>
      <c r="V684" s="2" t="s">
        <v>2814</v>
      </c>
      <c r="W684" s="2" t="s">
        <v>2236</v>
      </c>
      <c r="Z684" s="2" t="s">
        <v>8096</v>
      </c>
      <c r="AA684" s="2" t="s">
        <v>7308</v>
      </c>
      <c r="AB684" s="2" t="s">
        <v>7308</v>
      </c>
      <c r="AC684" s="2" t="s">
        <v>2634</v>
      </c>
      <c r="AD684" s="2" t="s">
        <v>6853</v>
      </c>
      <c r="AE684" s="2" t="s">
        <v>7309</v>
      </c>
      <c r="AF684" s="2" t="s">
        <v>7308</v>
      </c>
      <c r="AG684" s="2" t="s">
        <v>6196</v>
      </c>
      <c r="AH684" s="2" t="s">
        <v>6196</v>
      </c>
      <c r="AI684" s="2" t="s">
        <v>6214</v>
      </c>
      <c r="AJ684" s="2" t="s">
        <v>2601</v>
      </c>
      <c r="AK684" s="2" t="s">
        <v>6613</v>
      </c>
      <c r="AL684" s="2" t="s">
        <v>2236</v>
      </c>
      <c r="AM684" s="2" t="s">
        <v>6196</v>
      </c>
    </row>
    <row r="685" spans="1:39" ht="15.95" hidden="1" customHeight="1">
      <c r="A685" s="2">
        <v>221</v>
      </c>
      <c r="B685" s="2">
        <f t="shared" si="61"/>
        <v>5</v>
      </c>
      <c r="C685" s="2">
        <v>8518</v>
      </c>
      <c r="D685" s="2" t="s">
        <v>8116</v>
      </c>
      <c r="E685" s="2" t="s">
        <v>5686</v>
      </c>
      <c r="F685" s="2" t="s">
        <v>4571</v>
      </c>
      <c r="G685" s="2" t="str">
        <f t="shared" si="62"/>
        <v>2013</v>
      </c>
      <c r="H685" s="2" t="s">
        <v>2236</v>
      </c>
      <c r="I685" s="2" t="s">
        <v>7309</v>
      </c>
      <c r="J685" s="2" t="s">
        <v>6238</v>
      </c>
      <c r="K685" s="2" t="s">
        <v>7309</v>
      </c>
      <c r="L685" s="2" t="str">
        <f>IF(J685="Domain", TEXT(COUNTIF($J$2:J685, "Domain"), "00"), "")</f>
        <v/>
      </c>
      <c r="M685" s="2" t="str">
        <f>IF(J685="Sub-domain", "SD" &amp; TEXT(COUNTIF($J$2:J685, "Sub-domain"), "00"), "")</f>
        <v/>
      </c>
      <c r="N685" s="2" t="e">
        <f t="shared" si="59"/>
        <v>#N/A</v>
      </c>
      <c r="O685" s="2" t="str">
        <f>IF(J685="Domain",
   TEXT(
     COUNTIFS($J$2:J685, "Domain", $C$2:C685, C685),
   "00"),
"")</f>
        <v/>
      </c>
      <c r="P685" s="2" t="str">
        <f>IF(J685="Attribute",
   TEXT(
      IF(COUNTIFS($C$2:C685, C685, $K$2:K685, K685)&gt;1,
         COUNTIFS($C$2:C685, C685, $H$2:H685, H685, $J$2:J685, "Attribute") - 1,
         COUNTIFS($C$2:C685, C685, $H$2:H685, H685, $J$2:J685, "Attribute")
      ),
   "00") &amp;
   IF(COUNTIFS($C$2:C685, C685, $K$2:K685, K685)&gt;1,
      "." &amp; COUNTIFS($C$2:C685, C685, $K$2:K685, K685) - 1,
      ""
   ),
"")</f>
        <v>07</v>
      </c>
      <c r="Q685" s="2" t="s">
        <v>4585</v>
      </c>
      <c r="R685" s="2" t="s">
        <v>4585</v>
      </c>
      <c r="S685" s="2" t="s">
        <v>2170</v>
      </c>
      <c r="U685" s="2" t="s">
        <v>2236</v>
      </c>
      <c r="V685" s="2" t="s">
        <v>2236</v>
      </c>
      <c r="W685" s="2" t="s">
        <v>8117</v>
      </c>
      <c r="Z685" s="2" t="s">
        <v>8096</v>
      </c>
      <c r="AA685" s="2" t="s">
        <v>7308</v>
      </c>
      <c r="AB685" s="2" t="s">
        <v>7308</v>
      </c>
      <c r="AC685" s="2" t="s">
        <v>2634</v>
      </c>
      <c r="AD685" s="2" t="s">
        <v>6853</v>
      </c>
      <c r="AE685" s="2" t="s">
        <v>7309</v>
      </c>
      <c r="AF685" s="2" t="s">
        <v>7308</v>
      </c>
      <c r="AG685" s="2" t="s">
        <v>6196</v>
      </c>
      <c r="AH685" s="2" t="s">
        <v>6196</v>
      </c>
      <c r="AI685" s="2" t="s">
        <v>6214</v>
      </c>
      <c r="AJ685" s="2" t="s">
        <v>2601</v>
      </c>
      <c r="AK685" s="2" t="s">
        <v>6613</v>
      </c>
      <c r="AL685" s="2" t="s">
        <v>2236</v>
      </c>
      <c r="AM685" s="2" t="s">
        <v>6196</v>
      </c>
    </row>
    <row r="686" spans="1:39" ht="15.95" hidden="1" customHeight="1">
      <c r="A686" s="2">
        <v>218</v>
      </c>
      <c r="B686" s="2">
        <f t="shared" si="61"/>
        <v>4</v>
      </c>
      <c r="C686" s="2">
        <v>1353</v>
      </c>
      <c r="D686" s="2" t="s">
        <v>8118</v>
      </c>
      <c r="E686" s="2" t="s">
        <v>5733</v>
      </c>
      <c r="F686" s="2" t="s">
        <v>2652</v>
      </c>
      <c r="G686" s="2" t="str">
        <f t="shared" si="62"/>
        <v>2013</v>
      </c>
      <c r="H686" s="2" t="s">
        <v>2669</v>
      </c>
      <c r="I686" s="2" t="s">
        <v>7309</v>
      </c>
      <c r="J686" s="2" t="s">
        <v>6238</v>
      </c>
      <c r="K686" s="2" t="s">
        <v>7309</v>
      </c>
      <c r="L686" s="2" t="str">
        <f>IF(J686="Domain", TEXT(COUNTIF($J$2:J686, "Domain"), "00"), "")</f>
        <v/>
      </c>
      <c r="M686" s="2" t="str">
        <f>IF(J686="Sub-domain", "SD" &amp; TEXT(COUNTIF($J$2:J686, "Sub-domain"), "00"), "")</f>
        <v/>
      </c>
      <c r="N686" s="2" t="e">
        <f t="shared" si="59"/>
        <v>#N/A</v>
      </c>
      <c r="O686" s="2" t="str">
        <f>IF(J686="Domain",
   TEXT(
     COUNTIFS($J$2:J686, "Domain", $C$2:C686, C686),
   "00"),
"")</f>
        <v/>
      </c>
      <c r="P686" s="2" t="str">
        <f>IF(J686="Attribute",
   TEXT(
      IF(COUNTIFS($C$2:C686, C686, $K$2:K686, K686)&gt;1,
         COUNTIFS($C$2:C686, C686, $H$2:H686, H686, $J$2:J686, "Attribute") - 1,
         COUNTIFS($C$2:C686, C686, $H$2:H686, H686, $J$2:J686, "Attribute")
      ),
   "00") &amp;
   IF(COUNTIFS($C$2:C686, C686, $K$2:K686, K686)&gt;1,
      "." &amp; COUNTIFS($C$2:C686, C686, $K$2:K686, K686) - 1,
      ""
   ),
"")</f>
        <v>04</v>
      </c>
      <c r="Q686" s="2" t="s">
        <v>8119</v>
      </c>
      <c r="R686" s="2" t="s">
        <v>8119</v>
      </c>
      <c r="S686" s="2" t="s">
        <v>2170</v>
      </c>
      <c r="U686" s="2" t="s">
        <v>2236</v>
      </c>
      <c r="V686" s="2" t="s">
        <v>2236</v>
      </c>
      <c r="W686" s="2" t="s">
        <v>2236</v>
      </c>
      <c r="Z686" s="2" t="s">
        <v>8096</v>
      </c>
      <c r="AA686" s="2" t="s">
        <v>7308</v>
      </c>
      <c r="AB686" s="2" t="s">
        <v>7308</v>
      </c>
      <c r="AC686" s="2" t="s">
        <v>2634</v>
      </c>
      <c r="AD686" s="2" t="s">
        <v>6853</v>
      </c>
      <c r="AE686" s="2" t="s">
        <v>7309</v>
      </c>
      <c r="AF686" s="2" t="s">
        <v>7308</v>
      </c>
      <c r="AG686" s="2" t="s">
        <v>6196</v>
      </c>
      <c r="AH686" s="2" t="s">
        <v>6196</v>
      </c>
      <c r="AI686" s="2" t="s">
        <v>6214</v>
      </c>
      <c r="AJ686" s="2" t="s">
        <v>2601</v>
      </c>
      <c r="AK686" s="2" t="s">
        <v>6613</v>
      </c>
      <c r="AL686" s="2" t="s">
        <v>2236</v>
      </c>
      <c r="AM686" s="2" t="s">
        <v>6196</v>
      </c>
    </row>
    <row r="687" spans="1:39" ht="15.95" hidden="1" customHeight="1">
      <c r="A687" s="2">
        <v>217</v>
      </c>
      <c r="B687" s="2">
        <f t="shared" si="61"/>
        <v>4</v>
      </c>
      <c r="C687" s="2">
        <v>1444</v>
      </c>
      <c r="D687" s="2" t="s">
        <v>8120</v>
      </c>
      <c r="E687" s="2" t="s">
        <v>5346</v>
      </c>
      <c r="F687" s="2" t="s">
        <v>3694</v>
      </c>
      <c r="G687" s="2" t="str">
        <f t="shared" si="62"/>
        <v>2015</v>
      </c>
      <c r="H687" s="2" t="s">
        <v>2236</v>
      </c>
      <c r="I687" s="2" t="s">
        <v>7309</v>
      </c>
      <c r="J687" s="2" t="s">
        <v>6238</v>
      </c>
      <c r="K687" s="2" t="s">
        <v>7309</v>
      </c>
      <c r="L687" s="2" t="str">
        <f>IF(J687="Domain", TEXT(COUNTIF($J$2:J687, "Domain"), "00"), "")</f>
        <v/>
      </c>
      <c r="M687" s="2" t="str">
        <f>IF(J687="Sub-domain", "SD" &amp; TEXT(COUNTIF($J$2:J687, "Sub-domain"), "00"), "")</f>
        <v/>
      </c>
      <c r="N687" s="2" t="e">
        <f t="shared" si="59"/>
        <v>#N/A</v>
      </c>
      <c r="O687" s="2" t="str">
        <f>IF(J687="Domain",
   TEXT(
     COUNTIFS($J$2:J687, "Domain", $C$2:C687, C687),
   "00"),
"")</f>
        <v/>
      </c>
      <c r="P687" s="2" t="str">
        <f>IF(J687="Attribute",
   TEXT(
      IF(COUNTIFS($C$2:C687, C687, $K$2:K687, K687)&gt;1,
         COUNTIFS($C$2:C687, C687, $H$2:H687, H687, $J$2:J687, "Attribute") - 1,
         COUNTIFS($C$2:C687, C687, $H$2:H687, H687, $J$2:J687, "Attribute")
      ),
   "00") &amp;
   IF(COUNTIFS($C$2:C687, C687, $K$2:K687, K687)&gt;1,
      "." &amp; COUNTIFS($C$2:C687, C687, $K$2:K687, K687) - 1,
      ""
   ),
"")</f>
        <v>29</v>
      </c>
      <c r="Q687" s="2" t="s">
        <v>5347</v>
      </c>
      <c r="R687" s="2" t="s">
        <v>5347</v>
      </c>
      <c r="S687" s="2" t="s">
        <v>2170</v>
      </c>
      <c r="U687" s="2" t="s">
        <v>2236</v>
      </c>
      <c r="V687" s="2" t="s">
        <v>2236</v>
      </c>
      <c r="W687" s="2" t="s">
        <v>2236</v>
      </c>
      <c r="Z687" s="2" t="s">
        <v>8096</v>
      </c>
      <c r="AA687" s="2" t="s">
        <v>7308</v>
      </c>
      <c r="AB687" s="2" t="s">
        <v>7308</v>
      </c>
      <c r="AC687" s="2" t="s">
        <v>6196</v>
      </c>
      <c r="AD687" s="2" t="s">
        <v>6196</v>
      </c>
      <c r="AE687" s="2" t="s">
        <v>2236</v>
      </c>
      <c r="AF687" s="2" t="s">
        <v>7308</v>
      </c>
      <c r="AG687" s="2" t="s">
        <v>6196</v>
      </c>
      <c r="AH687" s="2" t="s">
        <v>6791</v>
      </c>
      <c r="AI687" s="2" t="s">
        <v>6214</v>
      </c>
      <c r="AJ687" s="2" t="s">
        <v>2601</v>
      </c>
      <c r="AK687" s="2" t="s">
        <v>6613</v>
      </c>
      <c r="AL687" s="2" t="s">
        <v>2236</v>
      </c>
      <c r="AM687" s="2" t="s">
        <v>6196</v>
      </c>
    </row>
    <row r="688" spans="1:39" ht="15.95" hidden="1" customHeight="1">
      <c r="A688" s="2">
        <v>219</v>
      </c>
      <c r="B688" s="2">
        <f t="shared" si="61"/>
        <v>4</v>
      </c>
      <c r="C688" s="2">
        <v>1113</v>
      </c>
      <c r="D688" s="2" t="s">
        <v>8121</v>
      </c>
      <c r="E688" s="2" t="s">
        <v>5478</v>
      </c>
      <c r="F688" s="2" t="s">
        <v>2554</v>
      </c>
      <c r="G688" s="2" t="str">
        <f t="shared" si="62"/>
        <v>2015</v>
      </c>
      <c r="H688" s="2" t="s">
        <v>2634</v>
      </c>
      <c r="I688" s="2" t="s">
        <v>7309</v>
      </c>
      <c r="J688" s="2" t="s">
        <v>6238</v>
      </c>
      <c r="K688" s="2" t="s">
        <v>7309</v>
      </c>
      <c r="L688" s="2" t="str">
        <f>IF(J688="Domain", TEXT(COUNTIF($J$2:J688, "Domain"), "00"), "")</f>
        <v/>
      </c>
      <c r="M688" s="2" t="str">
        <f>IF(J688="Sub-domain", "SD" &amp; TEXT(COUNTIF($J$2:J688, "Sub-domain"), "00"), "")</f>
        <v/>
      </c>
      <c r="N688" s="2" t="e">
        <f t="shared" si="59"/>
        <v>#N/A</v>
      </c>
      <c r="O688" s="2" t="str">
        <f>IF(J688="Domain",
   TEXT(
     COUNTIFS($J$2:J688, "Domain", $C$2:C688, C688),
   "00"),
"")</f>
        <v/>
      </c>
      <c r="P688" s="2" t="str">
        <f>IF(J688="Attribute",
   TEXT(
      IF(COUNTIFS($C$2:C688, C688, $K$2:K688, K688)&gt;1,
         COUNTIFS($C$2:C688, C688, $H$2:H688, H688, $J$2:J688, "Attribute") - 1,
         COUNTIFS($C$2:C688, C688, $H$2:H688, H688, $J$2:J688, "Attribute")
      ),
   "00") &amp;
   IF(COUNTIFS($C$2:C688, C688, $K$2:K688, K688)&gt;1,
      "." &amp; COUNTIFS($C$2:C688, C688, $K$2:K688, K688) - 1,
      ""
   ),
"")</f>
        <v>05</v>
      </c>
      <c r="Q688" s="2" t="s">
        <v>2643</v>
      </c>
      <c r="R688" s="2" t="s">
        <v>2643</v>
      </c>
      <c r="S688" s="2" t="s">
        <v>2170</v>
      </c>
      <c r="U688" s="2" t="s">
        <v>2236</v>
      </c>
      <c r="V688" s="2" t="s">
        <v>2236</v>
      </c>
      <c r="W688" s="2" t="s">
        <v>2236</v>
      </c>
      <c r="Z688" s="2" t="s">
        <v>8096</v>
      </c>
      <c r="AA688" s="2" t="s">
        <v>7308</v>
      </c>
      <c r="AB688" s="2" t="s">
        <v>7308</v>
      </c>
      <c r="AC688" s="2" t="s">
        <v>2634</v>
      </c>
      <c r="AD688" s="2" t="s">
        <v>6853</v>
      </c>
      <c r="AE688" s="2" t="s">
        <v>7309</v>
      </c>
      <c r="AF688" s="2" t="s">
        <v>7308</v>
      </c>
      <c r="AG688" s="2" t="s">
        <v>6196</v>
      </c>
      <c r="AH688" s="2" t="s">
        <v>6196</v>
      </c>
      <c r="AI688" s="2" t="s">
        <v>6214</v>
      </c>
      <c r="AJ688" s="2" t="s">
        <v>2601</v>
      </c>
      <c r="AK688" s="2" t="s">
        <v>6613</v>
      </c>
      <c r="AL688" s="2" t="s">
        <v>2236</v>
      </c>
      <c r="AM688" s="2" t="s">
        <v>6196</v>
      </c>
    </row>
    <row r="689" spans="1:39" ht="15.95" hidden="1" customHeight="1">
      <c r="A689" s="2">
        <v>225</v>
      </c>
      <c r="B689" s="2">
        <f t="shared" si="61"/>
        <v>5</v>
      </c>
      <c r="C689" s="2">
        <v>1170</v>
      </c>
      <c r="D689" s="2" t="s">
        <v>8122</v>
      </c>
      <c r="E689" s="2" t="s">
        <v>5589</v>
      </c>
      <c r="F689" s="2" t="s">
        <v>2227</v>
      </c>
      <c r="G689" s="2" t="str">
        <f t="shared" si="62"/>
        <v>2015</v>
      </c>
      <c r="H689" s="2" t="s">
        <v>2236</v>
      </c>
      <c r="I689" s="2" t="s">
        <v>7309</v>
      </c>
      <c r="J689" s="2" t="s">
        <v>6238</v>
      </c>
      <c r="K689" s="2" t="s">
        <v>7309</v>
      </c>
      <c r="L689" s="2" t="str">
        <f>IF(J689="Domain", TEXT(COUNTIF($J$2:J689, "Domain"), "00"), "")</f>
        <v/>
      </c>
      <c r="M689" s="2" t="str">
        <f>IF(J689="Sub-domain", "SD" &amp; TEXT(COUNTIF($J$2:J689, "Sub-domain"), "00"), "")</f>
        <v/>
      </c>
      <c r="N689" s="2" t="e">
        <f t="shared" si="59"/>
        <v>#N/A</v>
      </c>
      <c r="O689" s="2" t="str">
        <f>IF(J689="Domain",
   TEXT(
     COUNTIFS($J$2:J689, "Domain", $C$2:C689, C689),
   "00"),
"")</f>
        <v/>
      </c>
      <c r="P689" s="2" t="str">
        <f>IF(J689="Attribute",
   TEXT(
      IF(COUNTIFS($C$2:C689, C689, $K$2:K689, K689)&gt;1,
         COUNTIFS($C$2:C689, C689, $H$2:H689, H689, $J$2:J689, "Attribute") - 1,
         COUNTIFS($C$2:C689, C689, $H$2:H689, H689, $J$2:J689, "Attribute")
      ),
   "00") &amp;
   IF(COUNTIFS($C$2:C689, C689, $K$2:K689, K689)&gt;1,
      "." &amp; COUNTIFS($C$2:C689, C689, $K$2:K689, K689) - 1,
      ""
   ),
"")</f>
        <v>20</v>
      </c>
      <c r="Q689" s="2" t="s">
        <v>8123</v>
      </c>
      <c r="R689" s="2" t="s">
        <v>8123</v>
      </c>
      <c r="S689" s="2" t="s">
        <v>2170</v>
      </c>
      <c r="U689" s="2" t="s">
        <v>2236</v>
      </c>
      <c r="V689" s="2" t="s">
        <v>8124</v>
      </c>
      <c r="W689" s="2" t="s">
        <v>2236</v>
      </c>
      <c r="Z689" s="2" t="s">
        <v>8096</v>
      </c>
      <c r="AA689" s="2" t="s">
        <v>7308</v>
      </c>
      <c r="AB689" s="2" t="s">
        <v>7308</v>
      </c>
      <c r="AC689" s="2" t="s">
        <v>2634</v>
      </c>
      <c r="AD689" s="2" t="s">
        <v>6853</v>
      </c>
      <c r="AE689" s="2" t="s">
        <v>7309</v>
      </c>
      <c r="AF689" s="2" t="s">
        <v>7308</v>
      </c>
      <c r="AG689" s="2" t="s">
        <v>6196</v>
      </c>
      <c r="AH689" s="2" t="s">
        <v>6196</v>
      </c>
      <c r="AI689" s="2" t="s">
        <v>6214</v>
      </c>
      <c r="AJ689" s="2" t="s">
        <v>2601</v>
      </c>
      <c r="AK689" s="2" t="s">
        <v>6613</v>
      </c>
      <c r="AL689" s="2" t="s">
        <v>2236</v>
      </c>
      <c r="AM689" s="2" t="s">
        <v>6196</v>
      </c>
    </row>
    <row r="690" spans="1:39" ht="15.95" hidden="1">
      <c r="A690" s="2">
        <v>226</v>
      </c>
      <c r="B690" s="2">
        <f t="shared" si="61"/>
        <v>5</v>
      </c>
      <c r="C690" s="2">
        <v>890</v>
      </c>
      <c r="D690" s="2" t="s">
        <v>8125</v>
      </c>
      <c r="E690" s="2" t="s">
        <v>5695</v>
      </c>
      <c r="F690" s="2" t="s">
        <v>3504</v>
      </c>
      <c r="G690" s="2" t="str">
        <f t="shared" si="62"/>
        <v>2017</v>
      </c>
      <c r="H690" s="2" t="s">
        <v>2236</v>
      </c>
      <c r="I690" s="2" t="s">
        <v>7309</v>
      </c>
      <c r="J690" s="2" t="s">
        <v>6238</v>
      </c>
      <c r="K690" s="2" t="s">
        <v>7309</v>
      </c>
      <c r="L690" s="2" t="str">
        <f>IF(J690="Domain", TEXT(COUNTIF($J$2:J690, "Domain"), "00"), "")</f>
        <v/>
      </c>
      <c r="M690" s="2" t="str">
        <f>IF(J690="Sub-domain", "SD" &amp; TEXT(COUNTIF($J$2:J690, "Sub-domain"), "00"), "")</f>
        <v/>
      </c>
      <c r="N690" s="2" t="e">
        <f t="shared" si="59"/>
        <v>#N/A</v>
      </c>
      <c r="O690" s="2" t="str">
        <f>IF(J690="Domain",
   TEXT(
     COUNTIFS($J$2:J690, "Domain", $C$2:C690, C690),
   "00"),
"")</f>
        <v/>
      </c>
      <c r="P690" s="2" t="str">
        <f>IF(J690="Attribute",
   TEXT(
      IF(COUNTIFS($C$2:C690, C690, $K$2:K690, K690)&gt;1,
         COUNTIFS($C$2:C690, C690, $H$2:H690, H690, $J$2:J690, "Attribute") - 1,
         COUNTIFS($C$2:C690, C690, $H$2:H690, H690, $J$2:J690, "Attribute")
      ),
   "00") &amp;
   IF(COUNTIFS($C$2:C690, C690, $K$2:K690, K690)&gt;1,
      "." &amp; COUNTIFS($C$2:C690, C690, $K$2:K690, K690) - 1,
      ""
   ),
"")</f>
        <v>08</v>
      </c>
      <c r="Q690" s="2" t="s">
        <v>3545</v>
      </c>
      <c r="R690" s="2" t="s">
        <v>3545</v>
      </c>
      <c r="S690" s="2" t="s">
        <v>2170</v>
      </c>
      <c r="U690" s="2" t="s">
        <v>2236</v>
      </c>
      <c r="V690" s="2" t="s">
        <v>5699</v>
      </c>
      <c r="W690" s="2" t="s">
        <v>2236</v>
      </c>
      <c r="Z690" s="2" t="s">
        <v>8096</v>
      </c>
      <c r="AA690" s="2" t="s">
        <v>7308</v>
      </c>
      <c r="AB690" s="2" t="s">
        <v>7308</v>
      </c>
      <c r="AC690" s="2" t="s">
        <v>2634</v>
      </c>
      <c r="AD690" s="2" t="s">
        <v>6853</v>
      </c>
      <c r="AE690" s="2" t="s">
        <v>7309</v>
      </c>
      <c r="AF690" s="2" t="s">
        <v>7308</v>
      </c>
      <c r="AG690" s="2" t="s">
        <v>6196</v>
      </c>
      <c r="AH690" s="2" t="s">
        <v>6196</v>
      </c>
      <c r="AI690" s="2" t="s">
        <v>6214</v>
      </c>
      <c r="AJ690" s="2" t="s">
        <v>2601</v>
      </c>
      <c r="AK690" s="2" t="s">
        <v>6613</v>
      </c>
      <c r="AL690" s="2" t="s">
        <v>2236</v>
      </c>
      <c r="AM690" s="2" t="s">
        <v>6196</v>
      </c>
    </row>
    <row r="691" spans="1:39" ht="15.95" hidden="1">
      <c r="A691" s="2">
        <v>242</v>
      </c>
      <c r="B691" s="2">
        <f t="shared" si="61"/>
        <v>6</v>
      </c>
      <c r="C691" s="2">
        <v>718</v>
      </c>
      <c r="D691" s="2" t="s">
        <v>8126</v>
      </c>
      <c r="E691" s="2" t="s">
        <v>5313</v>
      </c>
      <c r="F691" s="2" t="s">
        <v>3429</v>
      </c>
      <c r="G691" s="2" t="str">
        <f t="shared" si="62"/>
        <v>2018</v>
      </c>
      <c r="H691" s="2" t="s">
        <v>2236</v>
      </c>
      <c r="I691" s="2" t="s">
        <v>7309</v>
      </c>
      <c r="J691" s="2" t="s">
        <v>6238</v>
      </c>
      <c r="K691" s="2" t="s">
        <v>7309</v>
      </c>
      <c r="L691" s="2" t="str">
        <f>IF(J691="Domain", TEXT(COUNTIF($J$2:J691, "Domain"), "00"), "")</f>
        <v/>
      </c>
      <c r="M691" s="2" t="str">
        <f>IF(J691="Sub-domain", "SD" &amp; TEXT(COUNTIF($J$2:J691, "Sub-domain"), "00"), "")</f>
        <v/>
      </c>
      <c r="N691" s="2" t="e">
        <f t="shared" si="59"/>
        <v>#N/A</v>
      </c>
      <c r="O691" s="2" t="str">
        <f>IF(J691="Domain",
   TEXT(
     COUNTIFS($J$2:J691, "Domain", $C$2:C691, C691),
   "00"),
"")</f>
        <v/>
      </c>
      <c r="P691" s="2" t="str">
        <f>IF(J691="Attribute",
   TEXT(
      IF(COUNTIFS($C$2:C691, C691, $K$2:K691, K691)&gt;1,
         COUNTIFS($C$2:C691, C691, $H$2:H691, H691, $J$2:J691, "Attribute") - 1,
         COUNTIFS($C$2:C691, C691, $H$2:H691, H691, $J$2:J691, "Attribute")
      ),
   "00") &amp;
   IF(COUNTIFS($C$2:C691, C691, $K$2:K691, K691)&gt;1,
      "." &amp; COUNTIFS($C$2:C691, C691, $K$2:K691, K691) - 1,
      ""
   ),
"")</f>
        <v>08</v>
      </c>
      <c r="Q691" s="2" t="s">
        <v>3467</v>
      </c>
      <c r="R691" s="2" t="s">
        <v>3467</v>
      </c>
      <c r="S691" s="2" t="s">
        <v>2170</v>
      </c>
      <c r="U691" s="2" t="s">
        <v>5331</v>
      </c>
      <c r="V691" s="2" t="s">
        <v>3469</v>
      </c>
      <c r="W691" s="2" t="s">
        <v>2236</v>
      </c>
      <c r="Z691" s="2" t="s">
        <v>8096</v>
      </c>
      <c r="AA691" s="2" t="s">
        <v>7308</v>
      </c>
      <c r="AB691" s="2" t="s">
        <v>7308</v>
      </c>
      <c r="AC691" s="2" t="s">
        <v>2634</v>
      </c>
      <c r="AD691" s="2" t="s">
        <v>6853</v>
      </c>
      <c r="AE691" s="2" t="s">
        <v>7309</v>
      </c>
      <c r="AF691" s="2" t="s">
        <v>7308</v>
      </c>
      <c r="AG691" s="2" t="s">
        <v>6196</v>
      </c>
      <c r="AH691" s="2" t="s">
        <v>6196</v>
      </c>
      <c r="AI691" s="2" t="s">
        <v>6214</v>
      </c>
      <c r="AJ691" s="2" t="s">
        <v>2601</v>
      </c>
      <c r="AK691" s="2" t="s">
        <v>6613</v>
      </c>
      <c r="AL691" s="2" t="s">
        <v>2236</v>
      </c>
      <c r="AM691" s="2" t="s">
        <v>6196</v>
      </c>
    </row>
    <row r="692" spans="1:39" ht="15.95" hidden="1">
      <c r="A692" s="2">
        <v>227</v>
      </c>
      <c r="B692" s="2">
        <f t="shared" si="61"/>
        <v>5</v>
      </c>
      <c r="C692" s="2">
        <v>715</v>
      </c>
      <c r="D692" s="2" t="s">
        <v>8127</v>
      </c>
      <c r="E692" s="2" t="s">
        <v>5805</v>
      </c>
      <c r="F692" s="2" t="s">
        <v>2446</v>
      </c>
      <c r="G692" s="2" t="str">
        <f t="shared" si="62"/>
        <v>2018</v>
      </c>
      <c r="H692" s="2" t="s">
        <v>3194</v>
      </c>
      <c r="I692" s="2" t="s">
        <v>7309</v>
      </c>
      <c r="J692" s="2" t="s">
        <v>6238</v>
      </c>
      <c r="K692" s="2" t="s">
        <v>7309</v>
      </c>
      <c r="L692" s="2" t="str">
        <f>IF(J692="Domain", TEXT(COUNTIF($J$2:J692, "Domain"), "00"), "")</f>
        <v/>
      </c>
      <c r="M692" s="2" t="str">
        <f>IF(J692="Sub-domain", "SD" &amp; TEXT(COUNTIF($J$2:J692, "Sub-domain"), "00"), "")</f>
        <v/>
      </c>
      <c r="N692" s="2" t="e">
        <f t="shared" si="59"/>
        <v>#N/A</v>
      </c>
      <c r="O692" s="2" t="str">
        <f>IF(J692="Domain",
   TEXT(
     COUNTIFS($J$2:J692, "Domain", $C$2:C692, C692),
   "00"),
"")</f>
        <v/>
      </c>
      <c r="P692" s="2" t="str">
        <f>IF(J692="Attribute",
   TEXT(
      IF(COUNTIFS($C$2:C692, C692, $K$2:K692, K692)&gt;1,
         COUNTIFS($C$2:C692, C692, $H$2:H692, H692, $J$2:J692, "Attribute") - 1,
         COUNTIFS($C$2:C692, C692, $H$2:H692, H692, $J$2:J692, "Attribute")
      ),
   "00") &amp;
   IF(COUNTIFS($C$2:C692, C692, $K$2:K692, K692)&gt;1,
      "." &amp; COUNTIFS($C$2:C692, C692, $K$2:K692, K692) - 1,
      ""
   ),
"")</f>
        <v>07</v>
      </c>
      <c r="Q692" s="2" t="s">
        <v>2487</v>
      </c>
      <c r="R692" s="2" t="s">
        <v>2487</v>
      </c>
      <c r="S692" s="2" t="s">
        <v>2170</v>
      </c>
      <c r="U692" s="2" t="s">
        <v>2236</v>
      </c>
      <c r="V692" s="2" t="s">
        <v>5817</v>
      </c>
      <c r="W692" s="2" t="s">
        <v>2236</v>
      </c>
      <c r="Z692" s="2" t="s">
        <v>8096</v>
      </c>
      <c r="AA692" s="2" t="s">
        <v>7308</v>
      </c>
      <c r="AB692" s="2" t="s">
        <v>7308</v>
      </c>
      <c r="AC692" s="2" t="s">
        <v>2634</v>
      </c>
      <c r="AD692" s="2" t="s">
        <v>6853</v>
      </c>
      <c r="AE692" s="2" t="s">
        <v>7309</v>
      </c>
      <c r="AF692" s="2" t="s">
        <v>7308</v>
      </c>
      <c r="AG692" s="2" t="s">
        <v>6196</v>
      </c>
      <c r="AH692" s="2" t="s">
        <v>6196</v>
      </c>
      <c r="AI692" s="2" t="s">
        <v>6214</v>
      </c>
      <c r="AJ692" s="2" t="s">
        <v>2601</v>
      </c>
      <c r="AK692" s="2" t="s">
        <v>6613</v>
      </c>
      <c r="AL692" s="2" t="s">
        <v>2236</v>
      </c>
      <c r="AM692" s="2" t="s">
        <v>6196</v>
      </c>
    </row>
    <row r="693" spans="1:39" ht="15.95" hidden="1">
      <c r="A693" s="2">
        <v>243</v>
      </c>
      <c r="B693" s="2">
        <f t="shared" si="61"/>
        <v>6</v>
      </c>
      <c r="C693" s="2">
        <v>488</v>
      </c>
      <c r="D693" s="2" t="s">
        <v>8128</v>
      </c>
      <c r="E693" s="2" t="s">
        <v>5865</v>
      </c>
      <c r="F693" s="2" t="s">
        <v>2316</v>
      </c>
      <c r="G693" s="2" t="str">
        <f t="shared" si="62"/>
        <v>2019</v>
      </c>
      <c r="H693" s="2" t="s">
        <v>2343</v>
      </c>
      <c r="I693" s="2" t="s">
        <v>7309</v>
      </c>
      <c r="J693" s="2" t="s">
        <v>6238</v>
      </c>
      <c r="K693" s="2" t="s">
        <v>7309</v>
      </c>
      <c r="L693" s="2" t="str">
        <f>IF(J693="Domain", TEXT(COUNTIF($J$2:J693, "Domain"), "00"), "")</f>
        <v/>
      </c>
      <c r="M693" s="2" t="str">
        <f>IF(J693="Sub-domain", "SD" &amp; TEXT(COUNTIF($J$2:J693, "Sub-domain"), "00"), "")</f>
        <v/>
      </c>
      <c r="N693" s="2" t="e">
        <f t="shared" si="59"/>
        <v>#N/A</v>
      </c>
      <c r="O693" s="2" t="str">
        <f>IF(J693="Domain",
   TEXT(
     COUNTIFS($J$2:J693, "Domain", $C$2:C693, C693),
   "00"),
"")</f>
        <v/>
      </c>
      <c r="P693" s="2" t="str">
        <f>IF(J693="Attribute",
   TEXT(
      IF(COUNTIFS($C$2:C693, C693, $K$2:K693, K693)&gt;1,
         COUNTIFS($C$2:C693, C693, $H$2:H693, H693, $J$2:J693, "Attribute") - 1,
         COUNTIFS($C$2:C693, C693, $H$2:H693, H693, $J$2:J693, "Attribute")
      ),
   "00") &amp;
   IF(COUNTIFS($C$2:C693, C693, $K$2:K693, K693)&gt;1,
      "." &amp; COUNTIFS($C$2:C693, C693, $K$2:K693, K693) - 1,
      ""
   ),
"")</f>
        <v>09</v>
      </c>
      <c r="Q693" s="2" t="s">
        <v>8129</v>
      </c>
      <c r="R693" s="2" t="s">
        <v>8129</v>
      </c>
      <c r="S693" s="2" t="s">
        <v>2170</v>
      </c>
      <c r="U693" s="2" t="s">
        <v>5868</v>
      </c>
      <c r="V693" s="2" t="s">
        <v>2361</v>
      </c>
      <c r="W693" s="2" t="s">
        <v>2236</v>
      </c>
      <c r="Z693" s="2" t="s">
        <v>8096</v>
      </c>
      <c r="AA693" s="2" t="s">
        <v>7308</v>
      </c>
      <c r="AB693" s="2" t="s">
        <v>7308</v>
      </c>
      <c r="AC693" s="2" t="s">
        <v>2634</v>
      </c>
      <c r="AD693" s="2" t="s">
        <v>6853</v>
      </c>
      <c r="AE693" s="2" t="s">
        <v>7309</v>
      </c>
      <c r="AF693" s="2" t="s">
        <v>7308</v>
      </c>
      <c r="AG693" s="2" t="s">
        <v>6196</v>
      </c>
      <c r="AH693" s="2" t="s">
        <v>6196</v>
      </c>
      <c r="AI693" s="2" t="s">
        <v>6214</v>
      </c>
      <c r="AJ693" s="2" t="s">
        <v>2601</v>
      </c>
      <c r="AK693" s="2" t="s">
        <v>6613</v>
      </c>
      <c r="AL693" s="2" t="s">
        <v>2236</v>
      </c>
      <c r="AM693" s="2" t="s">
        <v>6196</v>
      </c>
    </row>
    <row r="694" spans="1:39" ht="15.95" hidden="1">
      <c r="A694" s="2">
        <v>230</v>
      </c>
      <c r="B694" s="2">
        <f t="shared" si="61"/>
        <v>5</v>
      </c>
      <c r="C694" s="2">
        <v>105</v>
      </c>
      <c r="D694" s="2" t="s">
        <v>8130</v>
      </c>
      <c r="E694" s="2" t="s">
        <v>5745</v>
      </c>
      <c r="F694" s="2" t="s">
        <v>3028</v>
      </c>
      <c r="G694" s="2" t="str">
        <f t="shared" si="62"/>
        <v>2022</v>
      </c>
      <c r="H694" s="2" t="s">
        <v>2236</v>
      </c>
      <c r="I694" s="2" t="s">
        <v>7309</v>
      </c>
      <c r="J694" s="2" t="s">
        <v>6238</v>
      </c>
      <c r="K694" s="2" t="s">
        <v>7309</v>
      </c>
      <c r="L694" s="2" t="str">
        <f>IF(J694="Domain", TEXT(COUNTIF($J$2:J694, "Domain"), "00"), "")</f>
        <v/>
      </c>
      <c r="M694" s="2" t="str">
        <f>IF(J694="Sub-domain", "SD" &amp; TEXT(COUNTIF($J$2:J694, "Sub-domain"), "00"), "")</f>
        <v/>
      </c>
      <c r="N694" s="2" t="e">
        <f t="shared" si="59"/>
        <v>#N/A</v>
      </c>
      <c r="O694" s="2" t="str">
        <f>IF(J694="Domain",
   TEXT(
     COUNTIFS($J$2:J694, "Domain", $C$2:C694, C694),
   "00"),
"")</f>
        <v/>
      </c>
      <c r="P694" s="2" t="str">
        <f>IF(J694="Attribute",
   TEXT(
      IF(COUNTIFS($C$2:C694, C694, $K$2:K694, K694)&gt;1,
         COUNTIFS($C$2:C694, C694, $H$2:H694, H694, $J$2:J694, "Attribute") - 1,
         COUNTIFS($C$2:C694, C694, $H$2:H694, H694, $J$2:J694, "Attribute")
      ),
   "00") &amp;
   IF(COUNTIFS($C$2:C694, C694, $K$2:K694, K694)&gt;1,
      "." &amp; COUNTIFS($C$2:C694, C694, $K$2:K694, K694) - 1,
      ""
   ),
"")</f>
        <v>07</v>
      </c>
      <c r="Q694" s="2" t="s">
        <v>3056</v>
      </c>
      <c r="R694" s="2" t="s">
        <v>3056</v>
      </c>
      <c r="S694" s="2" t="s">
        <v>2170</v>
      </c>
      <c r="U694" s="2" t="s">
        <v>2236</v>
      </c>
      <c r="V694" s="2" t="s">
        <v>5756</v>
      </c>
      <c r="W694" s="2" t="s">
        <v>2236</v>
      </c>
      <c r="Z694" s="2" t="s">
        <v>8096</v>
      </c>
      <c r="AA694" s="2" t="s">
        <v>7308</v>
      </c>
      <c r="AB694" s="2" t="s">
        <v>7308</v>
      </c>
      <c r="AC694" s="2" t="s">
        <v>2634</v>
      </c>
      <c r="AD694" s="2" t="s">
        <v>6853</v>
      </c>
      <c r="AE694" s="2" t="s">
        <v>7309</v>
      </c>
      <c r="AF694" s="2" t="s">
        <v>7308</v>
      </c>
      <c r="AG694" s="2" t="s">
        <v>6196</v>
      </c>
      <c r="AH694" s="2" t="s">
        <v>6196</v>
      </c>
      <c r="AI694" s="2" t="s">
        <v>6214</v>
      </c>
      <c r="AJ694" s="2" t="s">
        <v>2601</v>
      </c>
      <c r="AK694" s="2" t="s">
        <v>6613</v>
      </c>
      <c r="AL694" s="2" t="s">
        <v>2236</v>
      </c>
      <c r="AM694" s="2" t="s">
        <v>6196</v>
      </c>
    </row>
    <row r="695" spans="1:39" ht="15.95" hidden="1">
      <c r="A695" s="2">
        <v>220</v>
      </c>
      <c r="B695" s="2">
        <f t="shared" si="61"/>
        <v>4</v>
      </c>
      <c r="C695" s="2">
        <v>193</v>
      </c>
      <c r="D695" s="2" t="s">
        <v>8131</v>
      </c>
      <c r="E695" s="2" t="s">
        <v>5767</v>
      </c>
      <c r="F695" s="2" t="s">
        <v>3276</v>
      </c>
      <c r="G695" s="2" t="str">
        <f t="shared" si="62"/>
        <v>2022</v>
      </c>
      <c r="H695" s="2" t="s">
        <v>2236</v>
      </c>
      <c r="I695" s="2" t="s">
        <v>7309</v>
      </c>
      <c r="J695" s="2" t="s">
        <v>6238</v>
      </c>
      <c r="K695" s="2" t="s">
        <v>7309</v>
      </c>
      <c r="L695" s="2" t="str">
        <f>IF(J695="Domain", TEXT(COUNTIF($J$2:J695, "Domain"), "00"), "")</f>
        <v/>
      </c>
      <c r="M695" s="2" t="str">
        <f>IF(J695="Sub-domain", "SD" &amp; TEXT(COUNTIF($J$2:J695, "Sub-domain"), "00"), "")</f>
        <v/>
      </c>
      <c r="N695" s="2" t="e">
        <f t="shared" si="59"/>
        <v>#N/A</v>
      </c>
      <c r="O695" s="2" t="str">
        <f>IF(J695="Domain",
   TEXT(
     COUNTIFS($J$2:J695, "Domain", $C$2:C695, C695),
   "00"),
"")</f>
        <v/>
      </c>
      <c r="P695" s="2" t="str">
        <f>IF(J695="Attribute",
   TEXT(
      IF(COUNTIFS($C$2:C695, C695, $K$2:K695, K695)&gt;1,
         COUNTIFS($C$2:C695, C695, $H$2:H695, H695, $J$2:J695, "Attribute") - 1,
         COUNTIFS($C$2:C695, C695, $H$2:H695, H695, $J$2:J695, "Attribute")
      ),
   "00") &amp;
   IF(COUNTIFS($C$2:C695, C695, $K$2:K695, K695)&gt;1,
      "." &amp; COUNTIFS($C$2:C695, C695, $K$2:K695, K695) - 1,
      ""
   ),
"")</f>
        <v>06</v>
      </c>
      <c r="Q695" s="2" t="s">
        <v>3294</v>
      </c>
      <c r="R695" s="2" t="s">
        <v>3294</v>
      </c>
      <c r="S695" s="2" t="s">
        <v>2170</v>
      </c>
      <c r="U695" s="2" t="s">
        <v>2236</v>
      </c>
      <c r="V695" s="2" t="s">
        <v>2236</v>
      </c>
      <c r="W695" s="2" t="s">
        <v>2236</v>
      </c>
      <c r="Z695" s="2" t="s">
        <v>8096</v>
      </c>
      <c r="AA695" s="2" t="s">
        <v>7308</v>
      </c>
      <c r="AB695" s="2" t="s">
        <v>7308</v>
      </c>
      <c r="AC695" s="2" t="s">
        <v>2634</v>
      </c>
      <c r="AD695" s="2" t="s">
        <v>6853</v>
      </c>
      <c r="AE695" s="2" t="s">
        <v>7309</v>
      </c>
      <c r="AF695" s="2" t="s">
        <v>7308</v>
      </c>
      <c r="AG695" s="2" t="s">
        <v>6196</v>
      </c>
      <c r="AH695" s="2" t="s">
        <v>6196</v>
      </c>
      <c r="AI695" s="2" t="s">
        <v>6214</v>
      </c>
      <c r="AJ695" s="2" t="s">
        <v>2601</v>
      </c>
      <c r="AK695" s="2" t="s">
        <v>6613</v>
      </c>
      <c r="AL695" s="2" t="s">
        <v>2236</v>
      </c>
      <c r="AM695" s="2" t="s">
        <v>6196</v>
      </c>
    </row>
    <row r="696" spans="1:39" ht="15.95" hidden="1">
      <c r="A696" s="2">
        <v>231</v>
      </c>
      <c r="B696" s="2">
        <f t="shared" si="61"/>
        <v>5</v>
      </c>
      <c r="C696" s="2">
        <v>13689</v>
      </c>
      <c r="D696" s="2" t="s">
        <v>8132</v>
      </c>
      <c r="E696" s="2" t="s">
        <v>6010</v>
      </c>
      <c r="F696" s="2" t="s">
        <v>4871</v>
      </c>
      <c r="G696" s="2" t="str">
        <f t="shared" si="62"/>
        <v>2022</v>
      </c>
      <c r="H696" s="2" t="s">
        <v>6865</v>
      </c>
      <c r="I696" s="2" t="s">
        <v>7309</v>
      </c>
      <c r="J696" s="2" t="s">
        <v>6238</v>
      </c>
      <c r="K696" s="2" t="s">
        <v>7309</v>
      </c>
      <c r="L696" s="2" t="str">
        <f>IF(J696="Domain", TEXT(COUNTIF($J$2:J696, "Domain"), "00"), "")</f>
        <v/>
      </c>
      <c r="M696" s="2" t="str">
        <f>IF(J696="Sub-domain", "SD" &amp; TEXT(COUNTIF($J$2:J696, "Sub-domain"), "00"), "")</f>
        <v/>
      </c>
      <c r="N696" s="2" t="e">
        <f t="shared" si="59"/>
        <v>#N/A</v>
      </c>
      <c r="O696" s="2" t="str">
        <f>IF(J696="Domain",
   TEXT(
     COUNTIFS($J$2:J696, "Domain", $C$2:C696, C696),
   "00"),
"")</f>
        <v/>
      </c>
      <c r="P696" s="2" t="str">
        <f>IF(J696="Attribute",
   TEXT(
      IF(COUNTIFS($C$2:C696, C696, $K$2:K696, K696)&gt;1,
         COUNTIFS($C$2:C696, C696, $H$2:H696, H696, $J$2:J696, "Attribute") - 1,
         COUNTIFS($C$2:C696, C696, $H$2:H696, H696, $J$2:J696, "Attribute")
      ),
   "00") &amp;
   IF(COUNTIFS($C$2:C696, C696, $K$2:K696, K696)&gt;1,
      "." &amp; COUNTIFS($C$2:C696, C696, $K$2:K696, K696) - 1,
      ""
   ),
"")</f>
        <v>09</v>
      </c>
      <c r="Q696" s="2" t="s">
        <v>8133</v>
      </c>
      <c r="R696" s="2" t="s">
        <v>8133</v>
      </c>
      <c r="S696" s="2" t="s">
        <v>2170</v>
      </c>
      <c r="U696" s="2" t="s">
        <v>2236</v>
      </c>
      <c r="V696" s="2" t="s">
        <v>6032</v>
      </c>
      <c r="W696" s="2" t="s">
        <v>2236</v>
      </c>
      <c r="Z696" s="2" t="s">
        <v>8096</v>
      </c>
      <c r="AA696" s="2" t="s">
        <v>7308</v>
      </c>
      <c r="AB696" s="2" t="s">
        <v>7308</v>
      </c>
      <c r="AC696" s="2" t="s">
        <v>2634</v>
      </c>
      <c r="AD696" s="2" t="s">
        <v>6853</v>
      </c>
      <c r="AE696" s="2" t="s">
        <v>7309</v>
      </c>
      <c r="AF696" s="2" t="s">
        <v>7308</v>
      </c>
      <c r="AG696" s="2" t="s">
        <v>6196</v>
      </c>
      <c r="AH696" s="2" t="s">
        <v>6196</v>
      </c>
      <c r="AI696" s="2" t="s">
        <v>6214</v>
      </c>
      <c r="AJ696" s="2" t="s">
        <v>2601</v>
      </c>
      <c r="AK696" s="2" t="s">
        <v>6613</v>
      </c>
      <c r="AL696" s="2" t="s">
        <v>2236</v>
      </c>
      <c r="AM696" s="2" t="s">
        <v>6196</v>
      </c>
    </row>
    <row r="697" spans="1:39" ht="15.95" hidden="1">
      <c r="A697" s="2">
        <v>228</v>
      </c>
      <c r="B697" s="2">
        <f t="shared" si="61"/>
        <v>5</v>
      </c>
      <c r="C697" s="2">
        <v>189</v>
      </c>
      <c r="D697" s="2" t="s">
        <v>8134</v>
      </c>
      <c r="E697" s="2" t="s">
        <v>5994</v>
      </c>
      <c r="F697" s="2" t="s">
        <v>3182</v>
      </c>
      <c r="G697" s="2" t="str">
        <f t="shared" si="62"/>
        <v>2022</v>
      </c>
      <c r="H697" s="2" t="s">
        <v>2601</v>
      </c>
      <c r="I697" s="2" t="s">
        <v>7309</v>
      </c>
      <c r="J697" s="2" t="s">
        <v>6238</v>
      </c>
      <c r="K697" s="2" t="s">
        <v>7309</v>
      </c>
      <c r="L697" s="2" t="str">
        <f>IF(J697="Domain", TEXT(COUNTIF($J$2:J697, "Domain"), "00"), "")</f>
        <v/>
      </c>
      <c r="M697" s="2" t="str">
        <f>IF(J697="Sub-domain", "SD" &amp; TEXT(COUNTIF($J$2:J697, "Sub-domain"), "00"), "")</f>
        <v/>
      </c>
      <c r="N697" s="2" t="e">
        <f t="shared" si="59"/>
        <v>#N/A</v>
      </c>
      <c r="O697" s="2" t="str">
        <f>IF(J697="Domain",
   TEXT(
     COUNTIFS($J$2:J697, "Domain", $C$2:C697, C697),
   "00"),
"")</f>
        <v/>
      </c>
      <c r="P697" s="2" t="str">
        <f>IF(J697="Attribute",
   TEXT(
      IF(COUNTIFS($C$2:C697, C697, $K$2:K697, K697)&gt;1,
         COUNTIFS($C$2:C697, C697, $H$2:H697, H697, $J$2:J697, "Attribute") - 1,
         COUNTIFS($C$2:C697, C697, $H$2:H697, H697, $J$2:J697, "Attribute")
      ),
   "00") &amp;
   IF(COUNTIFS($C$2:C697, C697, $K$2:K697, K697)&gt;1,
      "." &amp; COUNTIFS($C$2:C697, C697, $K$2:K697, K697) - 1,
      ""
   ),
"")</f>
        <v>07</v>
      </c>
      <c r="Q697" s="2" t="s">
        <v>3234</v>
      </c>
      <c r="R697" s="2" t="s">
        <v>3234</v>
      </c>
      <c r="S697" s="2" t="s">
        <v>2170</v>
      </c>
      <c r="U697" s="2" t="s">
        <v>2236</v>
      </c>
      <c r="V697" s="2" t="s">
        <v>2236</v>
      </c>
      <c r="W697" s="2" t="s">
        <v>3235</v>
      </c>
      <c r="Z697" s="2" t="s">
        <v>8096</v>
      </c>
      <c r="AA697" s="2" t="s">
        <v>7308</v>
      </c>
      <c r="AB697" s="2" t="s">
        <v>7308</v>
      </c>
      <c r="AC697" s="2" t="s">
        <v>2634</v>
      </c>
      <c r="AD697" s="2" t="s">
        <v>6853</v>
      </c>
      <c r="AE697" s="2" t="s">
        <v>7309</v>
      </c>
      <c r="AF697" s="2" t="s">
        <v>7308</v>
      </c>
      <c r="AG697" s="2" t="s">
        <v>6196</v>
      </c>
      <c r="AH697" s="2" t="s">
        <v>6196</v>
      </c>
      <c r="AI697" s="2" t="s">
        <v>6214</v>
      </c>
      <c r="AJ697" s="2" t="s">
        <v>2601</v>
      </c>
      <c r="AK697" s="2" t="s">
        <v>6613</v>
      </c>
      <c r="AL697" s="2" t="s">
        <v>2236</v>
      </c>
      <c r="AM697" s="2" t="s">
        <v>6196</v>
      </c>
    </row>
    <row r="698" spans="1:39" ht="15.95" hidden="1" customHeight="1">
      <c r="C698" s="2">
        <v>23</v>
      </c>
      <c r="D698" s="65" t="s">
        <v>8135</v>
      </c>
      <c r="E698" s="2" t="s">
        <v>5226</v>
      </c>
      <c r="F698" s="2" t="s">
        <v>2401</v>
      </c>
      <c r="G698" s="2" t="str">
        <f t="shared" si="62"/>
        <v>2023</v>
      </c>
      <c r="H698" s="2" t="s">
        <v>2236</v>
      </c>
      <c r="I698" s="2" t="s">
        <v>7309</v>
      </c>
      <c r="J698" s="2" t="s">
        <v>6238</v>
      </c>
      <c r="K698" s="2" t="s">
        <v>7309</v>
      </c>
      <c r="L698" s="2" t="str">
        <f>IF(J698="Domain", TEXT(COUNTIF($J$2:J698, "Domain"), "00"), "")</f>
        <v/>
      </c>
      <c r="M698" s="2" t="str">
        <f>IF(J698="Sub-domain", "SD" &amp; TEXT(COUNTIF($J$2:J698, "Sub-domain"), "00"), "")</f>
        <v/>
      </c>
      <c r="N698" s="2" t="e">
        <f t="shared" si="59"/>
        <v>#N/A</v>
      </c>
      <c r="O698" s="2" t="e">
        <f>IF(J698="Attribute",
    IF(H698="", "N/A",
        _xlfn.LET(
            _xlpm.subRow, MATCH(H698, L:L, 0),
            _xlpm.domName, INDEX(I:I, _xlpm.subRow),
            IF(_xlpm.domName="", "N/A",
                INDEX(M:M, MATCH(_xlpm.domName, L:L, 0))
            )
        )
    ),
"")</f>
        <v>#N/A</v>
      </c>
      <c r="P698" s="2" t="str">
        <f>IF(J698="Attribute",
   TEXT(
      IF(COUNTIFS($C$2:C698, C698, $K$2:K698, K698)&gt;1,
         COUNTIFS($C$2:C698, C698, $H$2:H698, H698, $J$2:J698, "Attribute") - 1,
         COUNTIFS($C$2:C698, C698, $H$2:H698, H698, $J$2:J698, "Attribute")
      ),
   "00") &amp;
   IF(COUNTIFS($C$2:C698, C698, $K$2:K698, K698)&gt;1,
      "." &amp; COUNTIFS($C$2:C698, C698, $K$2:K698, K698) - 1,
      ""
   ),
"")</f>
        <v>06</v>
      </c>
      <c r="Q698" s="2" t="s">
        <v>2416</v>
      </c>
      <c r="R698" s="2" t="s">
        <v>2416</v>
      </c>
      <c r="U698" s="2" t="s">
        <v>2236</v>
      </c>
      <c r="V698" s="2" t="s">
        <v>2236</v>
      </c>
      <c r="W698" s="2" t="s">
        <v>2426</v>
      </c>
      <c r="AA698" s="2" t="s">
        <v>7308</v>
      </c>
      <c r="AB698" s="2" t="s">
        <v>7308</v>
      </c>
      <c r="AL698" s="2"/>
      <c r="AM698" s="2"/>
    </row>
    <row r="699" spans="1:39" ht="15.95" hidden="1">
      <c r="A699" s="2">
        <v>244</v>
      </c>
      <c r="B699" s="2">
        <f t="shared" ref="B699:B740" si="63">COUNTIF(Q699:W699,"&lt;&gt;N/A")</f>
        <v>7</v>
      </c>
      <c r="C699" s="2">
        <v>2775</v>
      </c>
      <c r="D699" s="2" t="s">
        <v>8136</v>
      </c>
      <c r="E699" s="2" t="s">
        <v>5238</v>
      </c>
      <c r="F699" s="2" t="s">
        <v>4186</v>
      </c>
      <c r="G699" s="2" t="str">
        <f t="shared" si="62"/>
        <v>2023</v>
      </c>
      <c r="H699" s="2" t="s">
        <v>2236</v>
      </c>
      <c r="I699" s="2" t="s">
        <v>7309</v>
      </c>
      <c r="J699" s="2" t="s">
        <v>6238</v>
      </c>
      <c r="K699" s="2" t="s">
        <v>7309</v>
      </c>
      <c r="L699" s="2" t="str">
        <f>IF(J699="Domain", TEXT(COUNTIF($J$2:J699, "Domain"), "00"), "")</f>
        <v/>
      </c>
      <c r="M699" s="2" t="str">
        <f>IF(J699="Sub-domain", "SD" &amp; TEXT(COUNTIF($J$2:J699, "Sub-domain"), "00"), "")</f>
        <v/>
      </c>
      <c r="N699" s="2" t="e">
        <f t="shared" si="59"/>
        <v>#N/A</v>
      </c>
      <c r="O699" s="2" t="str">
        <f>IF(J699="Domain",
   TEXT(
     COUNTIFS($J$2:J699, "Domain", $C$2:C699, C699),
   "00"),
"")</f>
        <v/>
      </c>
      <c r="P699" s="2" t="str">
        <f>IF(J699="Attribute",
   TEXT(
      IF(COUNTIFS($C$2:C699, C699, $K$2:K699, K699)&gt;1,
         COUNTIFS($C$2:C699, C699, $H$2:H699, H699, $J$2:J699, "Attribute") - 1,
         COUNTIFS($C$2:C699, C699, $H$2:H699, H699, $J$2:J699, "Attribute")
      ),
   "00") &amp;
   IF(COUNTIFS($C$2:C699, C699, $K$2:K699, K699)&gt;1,
      "." &amp; COUNTIFS($C$2:C699, C699, $K$2:K699, K699) - 1,
      ""
   ),
"")</f>
        <v>05</v>
      </c>
      <c r="Q699" s="2" t="s">
        <v>4215</v>
      </c>
      <c r="R699" s="2" t="s">
        <v>4215</v>
      </c>
      <c r="S699" s="2" t="s">
        <v>2170</v>
      </c>
      <c r="U699" s="2" t="s">
        <v>4216</v>
      </c>
      <c r="V699" s="2" t="s">
        <v>4217</v>
      </c>
      <c r="W699" s="2" t="s">
        <v>5244</v>
      </c>
      <c r="Z699" s="2" t="s">
        <v>8096</v>
      </c>
      <c r="AA699" s="2" t="s">
        <v>7308</v>
      </c>
      <c r="AB699" s="2" t="s">
        <v>7308</v>
      </c>
      <c r="AC699" s="2" t="s">
        <v>2634</v>
      </c>
      <c r="AD699" s="2" t="s">
        <v>6853</v>
      </c>
      <c r="AE699" s="2" t="s">
        <v>7309</v>
      </c>
      <c r="AF699" s="2" t="s">
        <v>7308</v>
      </c>
      <c r="AG699" s="2" t="s">
        <v>6196</v>
      </c>
      <c r="AH699" s="2" t="s">
        <v>6196</v>
      </c>
      <c r="AI699" s="2" t="s">
        <v>6214</v>
      </c>
      <c r="AJ699" s="2" t="s">
        <v>2601</v>
      </c>
      <c r="AK699" s="2" t="s">
        <v>6613</v>
      </c>
      <c r="AL699" s="2" t="s">
        <v>2236</v>
      </c>
      <c r="AM699" s="2" t="s">
        <v>6196</v>
      </c>
    </row>
    <row r="700" spans="1:39" ht="15.95" hidden="1">
      <c r="A700" s="2">
        <v>229</v>
      </c>
      <c r="B700" s="2">
        <f t="shared" si="63"/>
        <v>5</v>
      </c>
      <c r="C700" s="2">
        <v>112</v>
      </c>
      <c r="D700" s="25" t="s">
        <v>8137</v>
      </c>
      <c r="E700" s="2" t="s">
        <v>5796</v>
      </c>
      <c r="F700" s="2" t="s">
        <v>3069</v>
      </c>
      <c r="G700" s="2" t="str">
        <f t="shared" si="62"/>
        <v>2021</v>
      </c>
      <c r="H700" s="2" t="s">
        <v>2236</v>
      </c>
      <c r="I700" s="2" t="s">
        <v>7309</v>
      </c>
      <c r="J700" s="2" t="s">
        <v>6238</v>
      </c>
      <c r="K700" s="25" t="s">
        <v>8138</v>
      </c>
      <c r="L700" s="2" t="str">
        <f>IF(J700="Domain", TEXT(COUNTIF($J$2:J700, "Domain"), "00"), "")</f>
        <v/>
      </c>
      <c r="M700" s="2" t="str">
        <f>IF(J700="Sub-domain", "SD" &amp; TEXT(COUNTIF($J$2:J700, "Sub-domain"), "00"), "")</f>
        <v/>
      </c>
      <c r="N700" s="2" t="e">
        <f t="shared" si="59"/>
        <v>#N/A</v>
      </c>
      <c r="O700" s="2" t="str">
        <f>IF(J700="Domain",
   TEXT(
     COUNTIFS($J$2:J700, "Domain", $C$2:C700, C700),
   "00"),
"")</f>
        <v/>
      </c>
      <c r="P700" s="2" t="str">
        <f>IF(J700="Attribute",
   TEXT(
      IF(COUNTIFS($C$2:C700, C700, $K$2:K700, K700)&gt;1,
         COUNTIFS($C$2:C700, C700, $H$2:H700, H700, $J$2:J700, "Attribute") - 1,
         COUNTIFS($C$2:C700, C700, $H$2:H700, H700, $J$2:J700, "Attribute")
      ),
   "00") &amp;
   IF(COUNTIFS($C$2:C700, C700, $K$2:K700, K700)&gt;1,
      "." &amp; COUNTIFS($C$2:C700, C700, $K$2:K700, K700) - 1,
      ""
   ),
"")</f>
        <v>02</v>
      </c>
      <c r="Q700" s="2" t="s">
        <v>5800</v>
      </c>
      <c r="R700" s="2" t="s">
        <v>5800</v>
      </c>
      <c r="S700" s="2" t="s">
        <v>2170</v>
      </c>
      <c r="U700" s="2" t="s">
        <v>5801</v>
      </c>
      <c r="V700" s="2" t="s">
        <v>2236</v>
      </c>
      <c r="W700" s="2" t="s">
        <v>2236</v>
      </c>
      <c r="Z700" s="2" t="s">
        <v>8096</v>
      </c>
      <c r="AA700" s="2" t="s">
        <v>7308</v>
      </c>
      <c r="AB700" s="2" t="s">
        <v>7308</v>
      </c>
      <c r="AC700" s="2" t="s">
        <v>2634</v>
      </c>
      <c r="AD700" s="2" t="s">
        <v>6853</v>
      </c>
      <c r="AE700" s="2" t="s">
        <v>7309</v>
      </c>
      <c r="AF700" s="2" t="s">
        <v>7308</v>
      </c>
      <c r="AG700" s="2" t="s">
        <v>6196</v>
      </c>
      <c r="AH700" s="2" t="s">
        <v>6196</v>
      </c>
      <c r="AI700" s="2" t="s">
        <v>6214</v>
      </c>
      <c r="AJ700" s="2" t="s">
        <v>2601</v>
      </c>
      <c r="AK700" s="2" t="s">
        <v>6613</v>
      </c>
      <c r="AL700" s="2" t="s">
        <v>2236</v>
      </c>
      <c r="AM700" s="2" t="s">
        <v>6196</v>
      </c>
    </row>
    <row r="701" spans="1:39" ht="15.95" hidden="1" customHeight="1">
      <c r="A701" s="2">
        <v>408</v>
      </c>
      <c r="B701" s="2">
        <f t="shared" si="63"/>
        <v>6</v>
      </c>
      <c r="C701" s="2">
        <v>2312</v>
      </c>
      <c r="D701" s="2" t="s">
        <v>8139</v>
      </c>
      <c r="E701" s="2" t="s">
        <v>5923</v>
      </c>
      <c r="F701" s="2" t="s">
        <v>4040</v>
      </c>
      <c r="G701" s="2" t="str">
        <f t="shared" si="62"/>
        <v>2003</v>
      </c>
      <c r="H701" s="2" t="s">
        <v>4067</v>
      </c>
      <c r="I701" s="2" t="s">
        <v>6740</v>
      </c>
      <c r="J701" s="2" t="s">
        <v>6238</v>
      </c>
      <c r="K701" s="2" t="s">
        <v>8140</v>
      </c>
      <c r="L701" s="2" t="str">
        <f>IF(J701="Domain", TEXT(COUNTIF($J$2:J701, "Domain"), "00"), "")</f>
        <v/>
      </c>
      <c r="M701" s="2" t="str">
        <f>IF(J701="Sub-domain", "SD" &amp; TEXT(COUNTIF($J$2:J701, "Sub-domain"), "00"), "")</f>
        <v/>
      </c>
      <c r="N701" s="2" t="e">
        <f t="shared" si="59"/>
        <v>#N/A</v>
      </c>
      <c r="O701" s="2" t="str">
        <f>IF(J701="Domain",
   TEXT(
     COUNTIFS($J$2:J701, "Domain", $C$2:C701, C701),
   "00"),
"")</f>
        <v/>
      </c>
      <c r="P701" s="2" t="str">
        <f>IF(J701="Attribute",
   TEXT(
      IF(COUNTIFS($C$2:C701, C701, $K$2:K701, K701)&gt;1,
         COUNTIFS($C$2:C701, C701, $H$2:H701, H701, $J$2:J701, "Attribute") - 1,
         COUNTIFS($C$2:C701, C701, $H$2:H701, H701, $J$2:J701, "Attribute")
      ),
   "00") &amp;
   IF(COUNTIFS($C$2:C701, C701, $K$2:K701, K701)&gt;1,
      "." &amp; COUNTIFS($C$2:C701, C701, $K$2:K701, K701) - 1,
      ""
   ),
"")</f>
        <v>02</v>
      </c>
      <c r="Q701" s="2" t="s">
        <v>8141</v>
      </c>
      <c r="R701" s="2" t="s">
        <v>8141</v>
      </c>
      <c r="S701" s="2" t="s">
        <v>8142</v>
      </c>
      <c r="U701" s="2" t="s">
        <v>2236</v>
      </c>
      <c r="V701" s="2" t="s">
        <v>4089</v>
      </c>
      <c r="W701" s="2" t="s">
        <v>4090</v>
      </c>
      <c r="X701" s="2" t="b">
        <v>1</v>
      </c>
      <c r="Y701" s="2" t="s">
        <v>6608</v>
      </c>
      <c r="Z701" s="2" t="s">
        <v>8096</v>
      </c>
      <c r="AA701" s="2" t="s">
        <v>7308</v>
      </c>
      <c r="AB701" s="2" t="s">
        <v>7308</v>
      </c>
      <c r="AC701" s="2" t="s">
        <v>2634</v>
      </c>
      <c r="AD701" s="2" t="s">
        <v>6853</v>
      </c>
      <c r="AE701" s="2" t="s">
        <v>7309</v>
      </c>
      <c r="AF701" s="2" t="s">
        <v>7308</v>
      </c>
      <c r="AG701" s="2" t="s">
        <v>6196</v>
      </c>
      <c r="AH701" s="2" t="s">
        <v>6196</v>
      </c>
      <c r="AI701" s="2" t="s">
        <v>6214</v>
      </c>
      <c r="AJ701" s="2" t="s">
        <v>2601</v>
      </c>
      <c r="AK701" s="2" t="s">
        <v>6613</v>
      </c>
      <c r="AL701" s="2" t="s">
        <v>2236</v>
      </c>
      <c r="AM701" s="2" t="s">
        <v>6196</v>
      </c>
    </row>
    <row r="702" spans="1:39" ht="15.95" hidden="1" customHeight="1">
      <c r="A702" s="2">
        <v>408.1</v>
      </c>
      <c r="B702" s="2">
        <f t="shared" si="63"/>
        <v>6</v>
      </c>
      <c r="C702" s="2">
        <v>2312</v>
      </c>
      <c r="D702" s="2" t="s">
        <v>8143</v>
      </c>
      <c r="E702" s="2" t="s">
        <v>5923</v>
      </c>
      <c r="F702" s="2" t="s">
        <v>4040</v>
      </c>
      <c r="G702" s="2" t="str">
        <f t="shared" si="62"/>
        <v>2003</v>
      </c>
      <c r="H702" s="2" t="s">
        <v>4067</v>
      </c>
      <c r="I702" s="2" t="s">
        <v>6740</v>
      </c>
      <c r="J702" s="2" t="s">
        <v>6238</v>
      </c>
      <c r="K702" s="2" t="s">
        <v>8140</v>
      </c>
      <c r="L702" s="2" t="str">
        <f>IF(J702="Domain", TEXT(COUNTIF($J$2:J702, "Domain"), "00"), "")</f>
        <v/>
      </c>
      <c r="M702" s="2" t="str">
        <f>IF(J702="Sub-domain", "SD" &amp; TEXT(COUNTIF($J$2:J702, "Sub-domain"), "00"), "")</f>
        <v/>
      </c>
      <c r="N702" s="2" t="e">
        <f t="shared" si="59"/>
        <v>#N/A</v>
      </c>
      <c r="O702" s="2" t="str">
        <f>IF(J702="Domain",
   TEXT(
     COUNTIFS($J$2:J702, "Domain", $C$2:C702, C702),
   "00"),
"")</f>
        <v/>
      </c>
      <c r="P702" s="2" t="str">
        <f>IF(J702="Attribute",
   TEXT(
      IF(COUNTIFS($C$2:C702, C702, $K$2:K702, K702)&gt;1,
         COUNTIFS($C$2:C702, C702, $H$2:H702, H702, $J$2:J702, "Attribute") - 1,
         COUNTIFS($C$2:C702, C702, $H$2:H702, H702, $J$2:J702, "Attribute")
      ),
   "00") &amp;
   IF(COUNTIFS($C$2:C702, C702, $K$2:K702, K702)&gt;1,
      "." &amp; COUNTIFS($C$2:C702, C702, $K$2:K702, K702) - 1,
      ""
   ),
"")</f>
        <v>02.1</v>
      </c>
      <c r="Q702" s="2" t="s">
        <v>8144</v>
      </c>
      <c r="R702" s="2" t="s">
        <v>8144</v>
      </c>
      <c r="S702" s="2" t="s">
        <v>8145</v>
      </c>
      <c r="U702" s="2" t="s">
        <v>2236</v>
      </c>
      <c r="V702" s="2" t="s">
        <v>4089</v>
      </c>
      <c r="W702" s="2" t="s">
        <v>4090</v>
      </c>
      <c r="X702" s="2" t="b">
        <v>0</v>
      </c>
      <c r="Y702" s="2" t="s">
        <v>6608</v>
      </c>
      <c r="Z702" s="2" t="s">
        <v>7406</v>
      </c>
      <c r="AA702" s="2" t="s">
        <v>7308</v>
      </c>
      <c r="AB702" s="2" t="s">
        <v>7308</v>
      </c>
      <c r="AC702" s="2" t="s">
        <v>2634</v>
      </c>
      <c r="AD702" s="2" t="s">
        <v>6853</v>
      </c>
      <c r="AE702" s="2" t="s">
        <v>7855</v>
      </c>
      <c r="AF702" s="2" t="s">
        <v>7409</v>
      </c>
      <c r="AG702" s="2" t="s">
        <v>6196</v>
      </c>
      <c r="AH702" s="2" t="s">
        <v>6196</v>
      </c>
      <c r="AI702" s="2" t="s">
        <v>6214</v>
      </c>
      <c r="AJ702" s="2" t="s">
        <v>2601</v>
      </c>
      <c r="AK702" s="2" t="s">
        <v>6613</v>
      </c>
      <c r="AL702" s="2" t="s">
        <v>2236</v>
      </c>
      <c r="AM702" s="2" t="s">
        <v>6196</v>
      </c>
    </row>
    <row r="703" spans="1:39" ht="15.95" hidden="1">
      <c r="A703" s="2">
        <v>409.1</v>
      </c>
      <c r="B703" s="2">
        <f t="shared" si="63"/>
        <v>6</v>
      </c>
      <c r="C703" s="2">
        <v>23</v>
      </c>
      <c r="D703" s="65" t="s">
        <v>8146</v>
      </c>
      <c r="E703" s="2" t="s">
        <v>5226</v>
      </c>
      <c r="F703" s="2" t="s">
        <v>2401</v>
      </c>
      <c r="G703" s="2" t="str">
        <f t="shared" si="62"/>
        <v>2023</v>
      </c>
      <c r="H703" s="2" t="s">
        <v>2236</v>
      </c>
      <c r="I703" s="2" t="s">
        <v>6871</v>
      </c>
      <c r="J703" s="2" t="s">
        <v>6238</v>
      </c>
      <c r="K703" s="2" t="s">
        <v>2441</v>
      </c>
      <c r="L703" s="2" t="str">
        <f>IF(J703="Domain", TEXT(COUNTIF($J$2:J703, "Domain"), "00"), "")</f>
        <v/>
      </c>
      <c r="M703" s="2" t="str">
        <f>IF(J703="Sub-domain", "SD" &amp; TEXT(COUNTIF($J$2:J703, "Sub-domain"), "00"), "")</f>
        <v/>
      </c>
      <c r="N703" s="2" t="e">
        <f t="shared" si="59"/>
        <v>#N/A</v>
      </c>
      <c r="O703" s="2" t="e">
        <f>IF(J703="Attribute",
    IF(H703="", "N/A",
        _xlfn.LET(
            _xlpm.subRow, MATCH(H703, L:L, 0),
            _xlpm.domName, INDEX(I:I, _xlpm.subRow),
            IF(_xlpm.domName="", "N/A",
                INDEX(M:M, MATCH(_xlpm.domName, L:L, 0))
            )
        )
    ),
"")</f>
        <v>#N/A</v>
      </c>
      <c r="P703" s="2" t="str">
        <f>IF(J703="Attribute",
   TEXT(
      IF(COUNTIFS($C$2:C703, C703, $K$2:K703, K703)&gt;1,
         COUNTIFS($C$2:C703, C703, $H$2:H703, H703, $J$2:J703, "Attribute") - 1,
         COUNTIFS($C$2:C703, C703, $H$2:H703, H703, $J$2:J703, "Attribute")
      ),
   "00") &amp;
   IF(COUNTIFS($C$2:C703, C703, $K$2:K703, K703)&gt;1,
      "." &amp; COUNTIFS($C$2:C703, C703, $K$2:K703, K703) - 1,
      ""
   ),
"")</f>
        <v>07</v>
      </c>
      <c r="Q703" s="2" t="s">
        <v>8147</v>
      </c>
      <c r="R703" s="2" t="s">
        <v>8147</v>
      </c>
      <c r="S703" s="2" t="s">
        <v>8148</v>
      </c>
      <c r="U703" s="2" t="s">
        <v>5236</v>
      </c>
      <c r="V703" s="2" t="s">
        <v>2418</v>
      </c>
      <c r="W703" s="2" t="s">
        <v>2236</v>
      </c>
      <c r="X703" s="2" t="b">
        <v>1</v>
      </c>
      <c r="Y703" s="2" t="s">
        <v>6608</v>
      </c>
      <c r="Z703" s="2" t="s">
        <v>7406</v>
      </c>
      <c r="AA703" s="2" t="s">
        <v>7858</v>
      </c>
      <c r="AB703" s="2" t="s">
        <v>7858</v>
      </c>
      <c r="AC703" s="2" t="s">
        <v>2634</v>
      </c>
      <c r="AD703" s="2" t="s">
        <v>6853</v>
      </c>
      <c r="AE703" s="2" t="s">
        <v>7855</v>
      </c>
      <c r="AF703" s="2" t="s">
        <v>7409</v>
      </c>
      <c r="AG703" s="2" t="s">
        <v>6196</v>
      </c>
      <c r="AH703" s="2" t="s">
        <v>6196</v>
      </c>
      <c r="AI703" s="2" t="s">
        <v>6214</v>
      </c>
      <c r="AJ703" s="2" t="s">
        <v>2601</v>
      </c>
      <c r="AK703" s="2" t="s">
        <v>6613</v>
      </c>
      <c r="AL703" s="2" t="s">
        <v>2236</v>
      </c>
      <c r="AM703" s="2" t="s">
        <v>6196</v>
      </c>
    </row>
    <row r="704" spans="1:39" ht="15.95" hidden="1" customHeight="1">
      <c r="A704" s="2">
        <v>409</v>
      </c>
      <c r="B704" s="2">
        <f t="shared" si="63"/>
        <v>6</v>
      </c>
      <c r="C704" s="2">
        <v>23</v>
      </c>
      <c r="D704" s="65" t="s">
        <v>8149</v>
      </c>
      <c r="E704" s="2" t="s">
        <v>5226</v>
      </c>
      <c r="F704" s="2" t="s">
        <v>2401</v>
      </c>
      <c r="G704" s="2" t="str">
        <f t="shared" si="62"/>
        <v>2023</v>
      </c>
      <c r="H704" s="2" t="s">
        <v>2236</v>
      </c>
      <c r="I704" s="2" t="s">
        <v>6871</v>
      </c>
      <c r="J704" s="2" t="s">
        <v>6238</v>
      </c>
      <c r="K704" s="2" t="s">
        <v>2441</v>
      </c>
      <c r="L704" s="2" t="str">
        <f>IF(J704="Domain", TEXT(COUNTIF($J$2:J704, "Domain"), "00"), "")</f>
        <v/>
      </c>
      <c r="M704" s="2" t="str">
        <f>IF(J704="Sub-domain", "SD" &amp; TEXT(COUNTIF($J$2:J704, "Sub-domain"), "00"), "")</f>
        <v/>
      </c>
      <c r="N704" s="2" t="e">
        <f t="shared" si="59"/>
        <v>#N/A</v>
      </c>
      <c r="O704" s="2" t="e">
        <f>IF(J704="Attribute",
    IF(H704="", "N/A",
        _xlfn.LET(
            _xlpm.subRow, MATCH(H704, L:L, 0),
            _xlpm.domName, INDEX(I:I, _xlpm.subRow),
            IF(_xlpm.domName="", "N/A",
                INDEX(M:M, MATCH(_xlpm.domName, L:L, 0))
            )
        )
    ),
"")</f>
        <v>#N/A</v>
      </c>
      <c r="P704" s="2" t="str">
        <f>IF(J704="Attribute",
   TEXT(
      IF(COUNTIFS($C$2:C704, C704, $K$2:K704, K704)&gt;1,
         COUNTIFS($C$2:C704, C704, $H$2:H704, H704, $J$2:J704, "Attribute") - 1,
         COUNTIFS($C$2:C704, C704, $H$2:H704, H704, $J$2:J704, "Attribute")
      ),
   "00") &amp;
   IF(COUNTIFS($C$2:C704, C704, $K$2:K704, K704)&gt;1,
      "." &amp; COUNTIFS($C$2:C704, C704, $K$2:K704, K704) - 1,
      ""
   ),
"")</f>
        <v>07.1</v>
      </c>
      <c r="Q704" s="2" t="s">
        <v>8150</v>
      </c>
      <c r="R704" s="2" t="s">
        <v>8150</v>
      </c>
      <c r="S704" s="2" t="s">
        <v>8151</v>
      </c>
      <c r="U704" s="2" t="s">
        <v>5236</v>
      </c>
      <c r="V704" s="2" t="s">
        <v>2418</v>
      </c>
      <c r="W704" s="2" t="s">
        <v>2236</v>
      </c>
      <c r="Z704" s="2" t="s">
        <v>8096</v>
      </c>
      <c r="AA704" s="2" t="s">
        <v>7308</v>
      </c>
      <c r="AB704" s="2" t="s">
        <v>7308</v>
      </c>
      <c r="AC704" s="2" t="s">
        <v>2634</v>
      </c>
      <c r="AD704" s="2" t="s">
        <v>6853</v>
      </c>
      <c r="AE704" s="2" t="s">
        <v>7309</v>
      </c>
      <c r="AF704" s="2" t="s">
        <v>7308</v>
      </c>
      <c r="AG704" s="2" t="s">
        <v>6196</v>
      </c>
      <c r="AH704" s="2" t="s">
        <v>6196</v>
      </c>
      <c r="AI704" s="2" t="s">
        <v>6214</v>
      </c>
      <c r="AJ704" s="2" t="s">
        <v>2601</v>
      </c>
      <c r="AK704" s="2" t="s">
        <v>6613</v>
      </c>
      <c r="AL704" s="2" t="s">
        <v>2236</v>
      </c>
      <c r="AM704" s="2" t="s">
        <v>6196</v>
      </c>
    </row>
    <row r="705" spans="1:39" ht="15.95" hidden="1">
      <c r="A705" s="2">
        <v>397</v>
      </c>
      <c r="B705" s="2">
        <f t="shared" si="63"/>
        <v>5</v>
      </c>
      <c r="C705" s="2">
        <v>2683</v>
      </c>
      <c r="D705" s="2" t="s">
        <v>8152</v>
      </c>
      <c r="E705" s="2" t="s">
        <v>5565</v>
      </c>
      <c r="F705" s="2" t="s">
        <v>4156</v>
      </c>
      <c r="G705" s="2" t="str">
        <f t="shared" si="62"/>
        <v>1993</v>
      </c>
      <c r="H705" s="1" t="s">
        <v>2236</v>
      </c>
      <c r="I705" s="2" t="s">
        <v>6740</v>
      </c>
      <c r="J705" s="2" t="s">
        <v>6238</v>
      </c>
      <c r="K705" s="2" t="s">
        <v>8153</v>
      </c>
      <c r="L705" s="2" t="str">
        <f>IF(J705="Domain", TEXT(COUNTIF($J$2:J705, "Domain"), "00"), "")</f>
        <v/>
      </c>
      <c r="M705" s="2" t="str">
        <f>IF(J705="Sub-domain", "SD" &amp; TEXT(COUNTIF($J$2:J705, "Sub-domain"), "00"), "")</f>
        <v/>
      </c>
      <c r="N705" s="2" t="e">
        <f t="shared" si="59"/>
        <v>#N/A</v>
      </c>
      <c r="O705" s="2" t="str">
        <f>IF(J705="Domain",
   TEXT(
     COUNTIFS($J$2:J705, "Domain", $C$2:C705, C705),
   "00"),
"")</f>
        <v/>
      </c>
      <c r="P705" s="2" t="str">
        <f>IF(J705="Attribute",
   TEXT(
      IF(COUNTIFS($C$2:C705, C705, $K$2:K705, K705)&gt;1,
         COUNTIFS($C$2:C705, C705, $H$2:H705, H705, $J$2:J705, "Attribute") - 1,
         COUNTIFS($C$2:C705, C705, $H$2:H705, H705, $J$2:J705, "Attribute")
      ),
   "00") &amp;
   IF(COUNTIFS($C$2:C705, C705, $K$2:K705, K705)&gt;1,
      "." &amp; COUNTIFS($C$2:C705, C705, $K$2:K705, K705) - 1,
      ""
   ),
"")</f>
        <v>03</v>
      </c>
      <c r="Q705" s="2" t="s">
        <v>8154</v>
      </c>
      <c r="R705" s="2" t="s">
        <v>8154</v>
      </c>
      <c r="S705" s="2" t="s">
        <v>8155</v>
      </c>
      <c r="U705" s="2" t="s">
        <v>2236</v>
      </c>
      <c r="V705" s="2" t="s">
        <v>8156</v>
      </c>
      <c r="W705" s="2" t="s">
        <v>2236</v>
      </c>
      <c r="Z705" s="2" t="s">
        <v>8096</v>
      </c>
      <c r="AA705" s="2" t="s">
        <v>7308</v>
      </c>
      <c r="AB705" s="2" t="s">
        <v>7308</v>
      </c>
      <c r="AC705" s="2" t="s">
        <v>2634</v>
      </c>
      <c r="AD705" s="2" t="s">
        <v>6853</v>
      </c>
      <c r="AE705" s="2" t="s">
        <v>7309</v>
      </c>
      <c r="AF705" s="2" t="s">
        <v>7308</v>
      </c>
      <c r="AG705" s="2" t="s">
        <v>8155</v>
      </c>
      <c r="AH705" s="2" t="s">
        <v>6196</v>
      </c>
      <c r="AI705" s="2" t="s">
        <v>6214</v>
      </c>
      <c r="AJ705" s="2" t="s">
        <v>2601</v>
      </c>
      <c r="AK705" s="2" t="s">
        <v>6613</v>
      </c>
      <c r="AL705" s="2" t="s">
        <v>8155</v>
      </c>
      <c r="AM705" s="2" t="s">
        <v>6196</v>
      </c>
    </row>
    <row r="706" spans="1:39" ht="15.95" hidden="1" customHeight="1">
      <c r="A706" s="2">
        <v>397.1</v>
      </c>
      <c r="B706" s="2">
        <f t="shared" si="63"/>
        <v>5</v>
      </c>
      <c r="C706" s="2">
        <v>2683</v>
      </c>
      <c r="D706" s="2" t="s">
        <v>8157</v>
      </c>
      <c r="E706" s="2" t="s">
        <v>5565</v>
      </c>
      <c r="F706" s="2" t="s">
        <v>4156</v>
      </c>
      <c r="G706" s="2" t="str">
        <f t="shared" si="62"/>
        <v>1993</v>
      </c>
      <c r="H706" s="1" t="s">
        <v>2236</v>
      </c>
      <c r="I706" s="2" t="s">
        <v>6740</v>
      </c>
      <c r="J706" s="2" t="s">
        <v>6238</v>
      </c>
      <c r="K706" s="2" t="s">
        <v>8153</v>
      </c>
      <c r="L706" s="2" t="str">
        <f>IF(J706="Domain", TEXT(COUNTIF($J$2:J706, "Domain"), "00"), "")</f>
        <v/>
      </c>
      <c r="M706" s="2" t="str">
        <f>IF(J706="Sub-domain", "SD" &amp; TEXT(COUNTIF($J$2:J706, "Sub-domain"), "00"), "")</f>
        <v/>
      </c>
      <c r="N706" s="2" t="e">
        <f t="shared" ref="N706:N769" si="64">IF(J706="Attribute", IF(H706="", "N/A", INDEX(N:N, MATCH(H706, L:L, 0))), "")</f>
        <v>#N/A</v>
      </c>
      <c r="O706" s="2" t="str">
        <f>IF(J706="Domain",
   TEXT(
     COUNTIFS($J$2:J706, "Domain", $C$2:C706, C706),
   "00"),
"")</f>
        <v/>
      </c>
      <c r="P706" s="2" t="str">
        <f>IF(J706="Attribute",
   TEXT(
      IF(COUNTIFS($C$2:C706, C706, $K$2:K706, K706)&gt;1,
         COUNTIFS($C$2:C706, C706, $H$2:H706, H706, $J$2:J706, "Attribute") - 1,
         COUNTIFS($C$2:C706, C706, $H$2:H706, H706, $J$2:J706, "Attribute")
      ),
   "00") &amp;
   IF(COUNTIFS($C$2:C706, C706, $K$2:K706, K706)&gt;1,
      "." &amp; COUNTIFS($C$2:C706, C706, $K$2:K706, K706) - 1,
      ""
   ),
"")</f>
        <v>03.1</v>
      </c>
      <c r="Q706" s="2" t="s">
        <v>8158</v>
      </c>
      <c r="R706" s="2" t="s">
        <v>8158</v>
      </c>
      <c r="S706" s="2" t="s">
        <v>8159</v>
      </c>
      <c r="U706" s="2" t="s">
        <v>2236</v>
      </c>
      <c r="V706" s="2" t="s">
        <v>8156</v>
      </c>
      <c r="W706" s="2" t="s">
        <v>2236</v>
      </c>
      <c r="Z706" s="2" t="s">
        <v>2236</v>
      </c>
      <c r="AA706" s="2" t="s">
        <v>8160</v>
      </c>
      <c r="AB706" s="2" t="s">
        <v>8160</v>
      </c>
      <c r="AC706" s="2" t="s">
        <v>2634</v>
      </c>
      <c r="AD706" s="2" t="s">
        <v>6853</v>
      </c>
      <c r="AE706" s="2" t="s">
        <v>7410</v>
      </c>
      <c r="AF706" s="2" t="s">
        <v>8160</v>
      </c>
      <c r="AG706" s="2" t="s">
        <v>8159</v>
      </c>
      <c r="AH706" s="2" t="s">
        <v>6196</v>
      </c>
      <c r="AI706" s="2" t="s">
        <v>6214</v>
      </c>
      <c r="AJ706" s="2" t="s">
        <v>2601</v>
      </c>
      <c r="AK706" s="2" t="s">
        <v>6613</v>
      </c>
      <c r="AL706" s="2" t="s">
        <v>8159</v>
      </c>
      <c r="AM706" s="2" t="s">
        <v>6196</v>
      </c>
    </row>
    <row r="707" spans="1:39" ht="15.95" hidden="1">
      <c r="A707" s="2">
        <v>727</v>
      </c>
      <c r="B707" s="2">
        <f t="shared" si="63"/>
        <v>5</v>
      </c>
      <c r="C707" s="2">
        <v>914</v>
      </c>
      <c r="D707" s="2" t="s">
        <v>8161</v>
      </c>
      <c r="E707" s="2" t="s">
        <v>5387</v>
      </c>
      <c r="F707" s="2" t="s">
        <v>3557</v>
      </c>
      <c r="G707" s="2" t="str">
        <f t="shared" si="62"/>
        <v>2019</v>
      </c>
      <c r="H707" s="2" t="s">
        <v>3569</v>
      </c>
      <c r="I707" s="2" t="s">
        <v>7617</v>
      </c>
      <c r="J707" s="2" t="s">
        <v>6238</v>
      </c>
      <c r="K707" s="2" t="s">
        <v>8162</v>
      </c>
      <c r="L707" s="2" t="str">
        <f>IF(J707="Domain", TEXT(COUNTIF($J$2:J707, "Domain"), "00"), "")</f>
        <v/>
      </c>
      <c r="M707" s="2" t="str">
        <f>IF(J707="Sub-domain", "SD" &amp; TEXT(COUNTIF($J$2:J707, "Sub-domain"), "00"), "")</f>
        <v/>
      </c>
      <c r="N707" s="2" t="e">
        <f t="shared" si="64"/>
        <v>#N/A</v>
      </c>
      <c r="O707" s="2" t="str">
        <f>IF(J707="Domain",
   TEXT(
     COUNTIFS($J$2:J707, "Domain", $C$2:C707, C707),
   "00"),
"")</f>
        <v/>
      </c>
      <c r="P707" s="2" t="str">
        <f>IF(J707="Attribute",
   TEXT(
      IF(COUNTIFS($C$2:C707, C707, $K$2:K707, K707)&gt;1,
         COUNTIFS($C$2:C707, C707, $H$2:H707, H707, $J$2:J707, "Attribute") - 1,
         COUNTIFS($C$2:C707, C707, $H$2:H707, H707, $J$2:J707, "Attribute")
      ),
   "00") &amp;
   IF(COUNTIFS($C$2:C707, C707, $K$2:K707, K707)&gt;1,
      "." &amp; COUNTIFS($C$2:C707, C707, $K$2:K707, K707) - 1,
      ""
   ),
"")</f>
        <v>07</v>
      </c>
      <c r="Q707" s="2" t="s">
        <v>5418</v>
      </c>
      <c r="R707" s="2" t="s">
        <v>5418</v>
      </c>
      <c r="S707" s="2" t="s">
        <v>2170</v>
      </c>
      <c r="U707" s="2" t="s">
        <v>2236</v>
      </c>
      <c r="V707" s="2" t="s">
        <v>2236</v>
      </c>
      <c r="W707" s="2" t="s">
        <v>8163</v>
      </c>
      <c r="Z707" s="2" t="s">
        <v>6196</v>
      </c>
      <c r="AA707" s="2" t="s">
        <v>6881</v>
      </c>
      <c r="AB707" s="2" t="s">
        <v>6881</v>
      </c>
      <c r="AC707" s="2" t="s">
        <v>2640</v>
      </c>
      <c r="AD707" s="2" t="s">
        <v>7047</v>
      </c>
      <c r="AE707" s="2" t="s">
        <v>6882</v>
      </c>
      <c r="AF707" s="2" t="s">
        <v>6881</v>
      </c>
      <c r="AG707" s="2" t="s">
        <v>8162</v>
      </c>
      <c r="AH707" s="2" t="s">
        <v>6196</v>
      </c>
      <c r="AI707" s="2" t="s">
        <v>3109</v>
      </c>
      <c r="AJ707" s="2" t="s">
        <v>6755</v>
      </c>
      <c r="AK707" s="2" t="s">
        <v>2236</v>
      </c>
      <c r="AL707" s="2" t="s">
        <v>8162</v>
      </c>
      <c r="AM707" s="2" t="s">
        <v>6196</v>
      </c>
    </row>
    <row r="708" spans="1:39" ht="15.95" hidden="1">
      <c r="A708" s="2">
        <v>466</v>
      </c>
      <c r="B708" s="2">
        <f t="shared" si="63"/>
        <v>5</v>
      </c>
      <c r="C708" s="2">
        <v>47</v>
      </c>
      <c r="D708" s="2" t="s">
        <v>8164</v>
      </c>
      <c r="E708" s="2" t="s">
        <v>5928</v>
      </c>
      <c r="F708" s="2" t="s">
        <v>2885</v>
      </c>
      <c r="G708" s="2" t="str">
        <f t="shared" si="62"/>
        <v>2023</v>
      </c>
      <c r="H708" s="2" t="s">
        <v>6750</v>
      </c>
      <c r="I708" s="2" t="s">
        <v>6816</v>
      </c>
      <c r="J708" s="2" t="s">
        <v>6238</v>
      </c>
      <c r="K708" s="2" t="s">
        <v>8162</v>
      </c>
      <c r="L708" s="2" t="str">
        <f>IF(J708="Domain", TEXT(COUNTIF($J$2:J708, "Domain"), "00"), "")</f>
        <v/>
      </c>
      <c r="M708" s="2" t="str">
        <f>IF(J708="Sub-domain", "SD" &amp; TEXT(COUNTIF($J$2:J708, "Sub-domain"), "00"), "")</f>
        <v/>
      </c>
      <c r="N708" s="2" t="e">
        <f t="shared" si="64"/>
        <v>#N/A</v>
      </c>
      <c r="O708" s="2" t="str">
        <f>IF(J708="Domain",
   TEXT(
     COUNTIFS($J$2:J708, "Domain", $C$2:C708, C708),
   "00"),
"")</f>
        <v/>
      </c>
      <c r="P708" s="2" t="str">
        <f>IF(J708="Attribute",
   TEXT(
      IF(COUNTIFS($C$2:C708, C708, $K$2:K708, K708)&gt;1,
         COUNTIFS($C$2:C708, C708, $H$2:H708, H708, $J$2:J708, "Attribute") - 1,
         COUNTIFS($C$2:C708, C708, $H$2:H708, H708, $J$2:J708, "Attribute")
      ),
   "00") &amp;
   IF(COUNTIFS($C$2:C708, C708, $K$2:K708, K708)&gt;1,
      "." &amp; COUNTIFS($C$2:C708, C708, $K$2:K708, K708) - 1,
      ""
   ),
"")</f>
        <v>13</v>
      </c>
      <c r="Q708" s="2" t="s">
        <v>8165</v>
      </c>
      <c r="R708" s="2" t="s">
        <v>8165</v>
      </c>
      <c r="S708" s="2" t="s">
        <v>2170</v>
      </c>
      <c r="U708" s="2" t="s">
        <v>2236</v>
      </c>
      <c r="V708" s="2" t="s">
        <v>2236</v>
      </c>
      <c r="W708" s="2" t="s">
        <v>2907</v>
      </c>
      <c r="Z708" s="2" t="s">
        <v>6196</v>
      </c>
      <c r="AA708" s="2" t="s">
        <v>6881</v>
      </c>
      <c r="AB708" s="2" t="s">
        <v>6881</v>
      </c>
      <c r="AC708" s="2" t="s">
        <v>2640</v>
      </c>
      <c r="AD708" s="2" t="s">
        <v>7047</v>
      </c>
      <c r="AE708" s="2" t="s">
        <v>6882</v>
      </c>
      <c r="AF708" s="2" t="s">
        <v>2236</v>
      </c>
      <c r="AG708" s="2" t="s">
        <v>6196</v>
      </c>
      <c r="AH708" s="2" t="s">
        <v>6791</v>
      </c>
      <c r="AI708" s="2" t="s">
        <v>3109</v>
      </c>
      <c r="AJ708" s="2" t="s">
        <v>6755</v>
      </c>
      <c r="AK708" s="2" t="s">
        <v>6789</v>
      </c>
      <c r="AL708" s="2" t="s">
        <v>6196</v>
      </c>
      <c r="AM708" s="2" t="s">
        <v>6196</v>
      </c>
    </row>
    <row r="709" spans="1:39" ht="15.95" hidden="1">
      <c r="A709" s="2">
        <v>589</v>
      </c>
      <c r="B709" s="2">
        <f t="shared" si="63"/>
        <v>5</v>
      </c>
      <c r="C709" s="2">
        <v>47</v>
      </c>
      <c r="D709" s="2" t="s">
        <v>8166</v>
      </c>
      <c r="E709" s="2" t="s">
        <v>5928</v>
      </c>
      <c r="F709" s="2" t="s">
        <v>2885</v>
      </c>
      <c r="G709" s="2" t="str">
        <f t="shared" si="62"/>
        <v>2023</v>
      </c>
      <c r="H709" s="2" t="s">
        <v>6750</v>
      </c>
      <c r="I709" s="2" t="s">
        <v>6794</v>
      </c>
      <c r="J709" s="2" t="s">
        <v>6238</v>
      </c>
      <c r="K709" s="2" t="s">
        <v>8167</v>
      </c>
      <c r="L709" s="2" t="str">
        <f>IF(J709="Domain", TEXT(COUNTIF($J$2:J709, "Domain"), "00"), "")</f>
        <v/>
      </c>
      <c r="M709" s="2" t="str">
        <f>IF(J709="Sub-domain", "SD" &amp; TEXT(COUNTIF($J$2:J709, "Sub-domain"), "00"), "")</f>
        <v/>
      </c>
      <c r="N709" s="2" t="e">
        <f t="shared" si="64"/>
        <v>#N/A</v>
      </c>
      <c r="O709" s="2" t="str">
        <f>IF(J709="Domain",
   TEXT(
     COUNTIFS($J$2:J709, "Domain", $C$2:C709, C709),
   "00"),
"")</f>
        <v/>
      </c>
      <c r="P709" s="2" t="str">
        <f>IF(J709="Attribute",
   TEXT(
      IF(COUNTIFS($C$2:C709, C709, $K$2:K709, K709)&gt;1,
         COUNTIFS($C$2:C709, C709, $H$2:H709, H709, $J$2:J709, "Attribute") - 1,
         COUNTIFS($C$2:C709, C709, $H$2:H709, H709, $J$2:J709, "Attribute")
      ),
   "00") &amp;
   IF(COUNTIFS($C$2:C709, C709, $K$2:K709, K709)&gt;1,
      "." &amp; COUNTIFS($C$2:C709, C709, $K$2:K709, K709) - 1,
      ""
   ),
"")</f>
        <v>14</v>
      </c>
      <c r="Q709" s="2" t="s">
        <v>8168</v>
      </c>
      <c r="R709" s="2" t="s">
        <v>8168</v>
      </c>
      <c r="S709" s="2" t="s">
        <v>2170</v>
      </c>
      <c r="U709" s="2" t="s">
        <v>2236</v>
      </c>
      <c r="V709" s="2" t="s">
        <v>2236</v>
      </c>
      <c r="W709" s="2" t="s">
        <v>2929</v>
      </c>
      <c r="Z709" s="2" t="s">
        <v>6196</v>
      </c>
      <c r="AA709" s="2" t="s">
        <v>6881</v>
      </c>
      <c r="AB709" s="2" t="s">
        <v>6881</v>
      </c>
      <c r="AC709" s="2" t="s">
        <v>2640</v>
      </c>
      <c r="AD709" s="2" t="s">
        <v>7047</v>
      </c>
      <c r="AE709" s="2" t="s">
        <v>6882</v>
      </c>
      <c r="AF709" s="2" t="s">
        <v>6881</v>
      </c>
      <c r="AG709" s="2" t="s">
        <v>8167</v>
      </c>
      <c r="AH709" s="2" t="s">
        <v>6196</v>
      </c>
      <c r="AI709" s="2" t="s">
        <v>3109</v>
      </c>
      <c r="AJ709" s="2" t="s">
        <v>6755</v>
      </c>
      <c r="AK709" s="2" t="s">
        <v>2236</v>
      </c>
      <c r="AL709" s="2" t="s">
        <v>8167</v>
      </c>
      <c r="AM709" s="2" t="s">
        <v>6196</v>
      </c>
    </row>
    <row r="710" spans="1:39" ht="15.95" hidden="1" customHeight="1">
      <c r="A710" s="2">
        <v>679</v>
      </c>
      <c r="B710" s="2">
        <f t="shared" si="63"/>
        <v>4</v>
      </c>
      <c r="C710" s="2">
        <v>47</v>
      </c>
      <c r="D710" s="2" t="s">
        <v>8169</v>
      </c>
      <c r="E710" s="2" t="s">
        <v>5928</v>
      </c>
      <c r="F710" s="2" t="s">
        <v>2885</v>
      </c>
      <c r="G710" s="2" t="str">
        <f t="shared" si="62"/>
        <v>2023</v>
      </c>
      <c r="H710" s="2" t="s">
        <v>6593</v>
      </c>
      <c r="I710" s="2" t="s">
        <v>6902</v>
      </c>
      <c r="J710" s="2" t="s">
        <v>6238</v>
      </c>
      <c r="K710" s="2" t="s">
        <v>2952</v>
      </c>
      <c r="L710" s="2" t="str">
        <f>IF(J710="Domain", TEXT(COUNTIF($J$2:J710, "Domain"), "00"), "")</f>
        <v/>
      </c>
      <c r="M710" s="2" t="str">
        <f>IF(J710="Sub-domain", "SD" &amp; TEXT(COUNTIF($J$2:J710, "Sub-domain"), "00"), "")</f>
        <v/>
      </c>
      <c r="N710" s="2" t="e">
        <f t="shared" si="64"/>
        <v>#N/A</v>
      </c>
      <c r="O710" s="2" t="str">
        <f>IF(J710="Domain",
   TEXT(
     COUNTIFS($J$2:J710, "Domain", $C$2:C710, C710),
   "00"),
"")</f>
        <v/>
      </c>
      <c r="P710" s="2" t="str">
        <f>IF(J710="Attribute",
   TEXT(
      IF(COUNTIFS($C$2:C710, C710, $K$2:K710, K710)&gt;1,
         COUNTIFS($C$2:C710, C710, $H$2:H710, H710, $J$2:J710, "Attribute") - 1,
         COUNTIFS($C$2:C710, C710, $H$2:H710, H710, $J$2:J710, "Attribute")
      ),
   "00") &amp;
   IF(COUNTIFS($C$2:C710, C710, $K$2:K710, K710)&gt;1,
      "." &amp; COUNTIFS($C$2:C710, C710, $K$2:K710, K710) - 1,
      ""
   ),
"")</f>
        <v>19</v>
      </c>
      <c r="Q710" s="2" t="s">
        <v>2952</v>
      </c>
      <c r="R710" s="2" t="s">
        <v>2236</v>
      </c>
      <c r="S710" s="2" t="s">
        <v>2170</v>
      </c>
      <c r="U710" s="2" t="s">
        <v>2236</v>
      </c>
      <c r="V710" s="2" t="s">
        <v>2236</v>
      </c>
      <c r="W710" s="2" t="s">
        <v>2953</v>
      </c>
      <c r="Z710" s="2" t="s">
        <v>6196</v>
      </c>
      <c r="AA710" s="2" t="s">
        <v>6881</v>
      </c>
      <c r="AB710" s="2" t="s">
        <v>6881</v>
      </c>
      <c r="AC710" s="2" t="s">
        <v>2640</v>
      </c>
      <c r="AD710" s="2" t="s">
        <v>7047</v>
      </c>
      <c r="AE710" s="2" t="s">
        <v>6882</v>
      </c>
      <c r="AF710" s="2" t="s">
        <v>6881</v>
      </c>
      <c r="AG710" s="2" t="s">
        <v>2952</v>
      </c>
      <c r="AH710" s="2" t="s">
        <v>6196</v>
      </c>
      <c r="AI710" s="2" t="s">
        <v>3109</v>
      </c>
      <c r="AJ710" s="2" t="s">
        <v>6755</v>
      </c>
      <c r="AK710" s="2" t="s">
        <v>2236</v>
      </c>
      <c r="AL710" s="2" t="s">
        <v>2952</v>
      </c>
      <c r="AM710" s="2" t="s">
        <v>6196</v>
      </c>
    </row>
    <row r="711" spans="1:39" ht="15.95" hidden="1">
      <c r="A711" s="2">
        <v>718</v>
      </c>
      <c r="B711" s="2">
        <f t="shared" si="63"/>
        <v>4</v>
      </c>
      <c r="C711" s="2">
        <v>47</v>
      </c>
      <c r="D711" s="2" t="s">
        <v>8170</v>
      </c>
      <c r="E711" s="2" t="s">
        <v>5928</v>
      </c>
      <c r="F711" s="2" t="s">
        <v>2885</v>
      </c>
      <c r="G711" s="2" t="str">
        <f t="shared" si="62"/>
        <v>2023</v>
      </c>
      <c r="H711" s="2" t="s">
        <v>6593</v>
      </c>
      <c r="I711" s="2" t="s">
        <v>7032</v>
      </c>
      <c r="J711" s="2" t="s">
        <v>6238</v>
      </c>
      <c r="K711" s="2" t="s">
        <v>2965</v>
      </c>
      <c r="L711" s="2" t="str">
        <f>IF(J711="Domain", TEXT(COUNTIF($J$2:J711, "Domain"), "00"), "")</f>
        <v/>
      </c>
      <c r="M711" s="2" t="str">
        <f>IF(J711="Sub-domain", "SD" &amp; TEXT(COUNTIF($J$2:J711, "Sub-domain"), "00"), "")</f>
        <v/>
      </c>
      <c r="N711" s="2" t="e">
        <f t="shared" si="64"/>
        <v>#N/A</v>
      </c>
      <c r="O711" s="2" t="str">
        <f>IF(J711="Domain",
   TEXT(
     COUNTIFS($J$2:J711, "Domain", $C$2:C711, C711),
   "00"),
"")</f>
        <v/>
      </c>
      <c r="P711" s="2" t="str">
        <f>IF(J711="Attribute",
   TEXT(
      IF(COUNTIFS($C$2:C711, C711, $K$2:K711, K711)&gt;1,
         COUNTIFS($C$2:C711, C711, $H$2:H711, H711, $J$2:J711, "Attribute") - 1,
         COUNTIFS($C$2:C711, C711, $H$2:H711, H711, $J$2:J711, "Attribute")
      ),
   "00") &amp;
   IF(COUNTIFS($C$2:C711, C711, $K$2:K711, K711)&gt;1,
      "." &amp; COUNTIFS($C$2:C711, C711, $K$2:K711, K711) - 1,
      ""
   ),
"")</f>
        <v>20</v>
      </c>
      <c r="Q711" s="2" t="s">
        <v>2965</v>
      </c>
      <c r="R711" s="2" t="s">
        <v>2236</v>
      </c>
      <c r="S711" s="2" t="s">
        <v>2170</v>
      </c>
      <c r="U711" s="2" t="s">
        <v>2236</v>
      </c>
      <c r="V711" s="2" t="s">
        <v>2236</v>
      </c>
      <c r="W711" s="2" t="s">
        <v>2966</v>
      </c>
      <c r="Z711" s="2" t="s">
        <v>6196</v>
      </c>
      <c r="AA711" s="2" t="s">
        <v>6881</v>
      </c>
      <c r="AB711" s="2" t="s">
        <v>6881</v>
      </c>
      <c r="AC711" s="2" t="s">
        <v>2640</v>
      </c>
      <c r="AD711" s="2" t="s">
        <v>7047</v>
      </c>
      <c r="AE711" s="2" t="s">
        <v>6882</v>
      </c>
      <c r="AF711" s="2" t="s">
        <v>6881</v>
      </c>
      <c r="AG711" s="2" t="s">
        <v>2965</v>
      </c>
      <c r="AH711" s="2" t="s">
        <v>6196</v>
      </c>
      <c r="AI711" s="2" t="s">
        <v>3109</v>
      </c>
      <c r="AJ711" s="2" t="s">
        <v>6755</v>
      </c>
      <c r="AK711" s="2" t="s">
        <v>2236</v>
      </c>
      <c r="AL711" s="2" t="s">
        <v>2965</v>
      </c>
      <c r="AM711" s="2" t="s">
        <v>6196</v>
      </c>
    </row>
    <row r="712" spans="1:39" ht="15.95" hidden="1">
      <c r="A712" s="2">
        <v>713</v>
      </c>
      <c r="B712" s="2">
        <f t="shared" si="63"/>
        <v>4</v>
      </c>
      <c r="C712" s="2">
        <v>47</v>
      </c>
      <c r="D712" s="2" t="s">
        <v>8171</v>
      </c>
      <c r="E712" s="2" t="s">
        <v>5928</v>
      </c>
      <c r="F712" s="2" t="s">
        <v>2885</v>
      </c>
      <c r="G712" s="2" t="str">
        <f t="shared" si="62"/>
        <v>2023</v>
      </c>
      <c r="H712" s="2" t="s">
        <v>6593</v>
      </c>
      <c r="I712" s="2" t="s">
        <v>7000</v>
      </c>
      <c r="J712" s="2" t="s">
        <v>6238</v>
      </c>
      <c r="K712" s="2" t="s">
        <v>2963</v>
      </c>
      <c r="L712" s="2" t="str">
        <f>IF(J712="Domain", TEXT(COUNTIF($J$2:J712, "Domain"), "00"), "")</f>
        <v/>
      </c>
      <c r="M712" s="2" t="str">
        <f>IF(J712="Sub-domain", "SD" &amp; TEXT(COUNTIF($J$2:J712, "Sub-domain"), "00"), "")</f>
        <v/>
      </c>
      <c r="N712" s="2" t="e">
        <f t="shared" si="64"/>
        <v>#N/A</v>
      </c>
      <c r="O712" s="2" t="str">
        <f>IF(J712="Domain",
   TEXT(
     COUNTIFS($J$2:J712, "Domain", $C$2:C712, C712),
   "00"),
"")</f>
        <v/>
      </c>
      <c r="P712" s="2" t="str">
        <f>IF(J712="Attribute",
   TEXT(
      IF(COUNTIFS($C$2:C712, C712, $K$2:K712, K712)&gt;1,
         COUNTIFS($C$2:C712, C712, $H$2:H712, H712, $J$2:J712, "Attribute") - 1,
         COUNTIFS($C$2:C712, C712, $H$2:H712, H712, $J$2:J712, "Attribute")
      ),
   "00") &amp;
   IF(COUNTIFS($C$2:C712, C712, $K$2:K712, K712)&gt;1,
      "." &amp; COUNTIFS($C$2:C712, C712, $K$2:K712, K712) - 1,
      ""
   ),
"")</f>
        <v>21</v>
      </c>
      <c r="Q712" s="2" t="s">
        <v>2963</v>
      </c>
      <c r="R712" s="2" t="s">
        <v>2236</v>
      </c>
      <c r="S712" s="2" t="s">
        <v>2170</v>
      </c>
      <c r="U712" s="2" t="s">
        <v>2236</v>
      </c>
      <c r="V712" s="2" t="s">
        <v>2236</v>
      </c>
      <c r="W712" s="2" t="s">
        <v>2964</v>
      </c>
      <c r="Z712" s="2" t="s">
        <v>6196</v>
      </c>
      <c r="AA712" s="2" t="s">
        <v>6881</v>
      </c>
      <c r="AB712" s="2" t="s">
        <v>6881</v>
      </c>
      <c r="AC712" s="2" t="s">
        <v>2640</v>
      </c>
      <c r="AD712" s="2" t="s">
        <v>7047</v>
      </c>
      <c r="AE712" s="2" t="s">
        <v>6882</v>
      </c>
      <c r="AF712" s="2" t="s">
        <v>6881</v>
      </c>
      <c r="AG712" s="2" t="s">
        <v>2963</v>
      </c>
      <c r="AH712" s="2" t="s">
        <v>6196</v>
      </c>
      <c r="AI712" s="2" t="s">
        <v>3109</v>
      </c>
      <c r="AJ712" s="2" t="s">
        <v>6755</v>
      </c>
      <c r="AK712" s="2" t="s">
        <v>2236</v>
      </c>
      <c r="AL712" s="2" t="s">
        <v>2963</v>
      </c>
      <c r="AM712" s="2" t="s">
        <v>6196</v>
      </c>
    </row>
    <row r="713" spans="1:39" ht="15.95" hidden="1">
      <c r="A713" s="2">
        <v>486</v>
      </c>
      <c r="B713" s="2">
        <f t="shared" si="63"/>
        <v>5</v>
      </c>
      <c r="C713" s="2">
        <v>189</v>
      </c>
      <c r="D713" s="2" t="s">
        <v>8172</v>
      </c>
      <c r="E713" s="2" t="s">
        <v>5994</v>
      </c>
      <c r="F713" s="2" t="s">
        <v>3182</v>
      </c>
      <c r="G713" s="2" t="str">
        <f t="shared" si="62"/>
        <v>2022</v>
      </c>
      <c r="H713" s="2" t="s">
        <v>7004</v>
      </c>
      <c r="I713" s="2" t="s">
        <v>6714</v>
      </c>
      <c r="J713" s="2" t="s">
        <v>6238</v>
      </c>
      <c r="K713" s="2" t="s">
        <v>8173</v>
      </c>
      <c r="L713" s="2" t="str">
        <f>IF(J713="Domain", TEXT(COUNTIF($J$2:J713, "Domain"), "00"), "")</f>
        <v/>
      </c>
      <c r="M713" s="2" t="str">
        <f>IF(J713="Sub-domain", "SD" &amp; TEXT(COUNTIF($J$2:J713, "Sub-domain"), "00"), "")</f>
        <v/>
      </c>
      <c r="N713" s="2" t="e">
        <f t="shared" si="64"/>
        <v>#N/A</v>
      </c>
      <c r="O713" s="2" t="str">
        <f>IF(J713="Domain",
   TEXT(
     COUNTIFS($J$2:J713, "Domain", $C$2:C713, C713),
   "00"),
"")</f>
        <v/>
      </c>
      <c r="P713" s="2" t="str">
        <f>IF(J713="Attribute",
   TEXT(
      IF(COUNTIFS($C$2:C713, C713, $K$2:K713, K713)&gt;1,
         COUNTIFS($C$2:C713, C713, $H$2:H713, H713, $J$2:J713, "Attribute") - 1,
         COUNTIFS($C$2:C713, C713, $H$2:H713, H713, $J$2:J713, "Attribute")
      ),
   "00") &amp;
   IF(COUNTIFS($C$2:C713, C713, $K$2:K713, K713)&gt;1,
      "." &amp; COUNTIFS($C$2:C713, C713, $K$2:K713, K713) - 1,
      ""
   ),
"")</f>
        <v>04</v>
      </c>
      <c r="Q713" s="2" t="s">
        <v>3254</v>
      </c>
      <c r="R713" s="2" t="s">
        <v>3254</v>
      </c>
      <c r="S713" s="2" t="s">
        <v>2170</v>
      </c>
      <c r="U713" s="2" t="s">
        <v>2236</v>
      </c>
      <c r="V713" s="2" t="s">
        <v>2236</v>
      </c>
      <c r="W713" s="2" t="s">
        <v>8174</v>
      </c>
      <c r="Z713" s="2" t="s">
        <v>2236</v>
      </c>
      <c r="AA713" s="2" t="s">
        <v>6601</v>
      </c>
      <c r="AC713" s="2" t="s">
        <v>6196</v>
      </c>
      <c r="AD713" s="2" t="s">
        <v>6196</v>
      </c>
      <c r="AE713" s="2" t="s">
        <v>3938</v>
      </c>
      <c r="AF713" s="2" t="s">
        <v>6884</v>
      </c>
      <c r="AG713" s="2" t="s">
        <v>8173</v>
      </c>
      <c r="AH713" s="2" t="s">
        <v>6196</v>
      </c>
      <c r="AI713" s="2" t="s">
        <v>6883</v>
      </c>
      <c r="AJ713" s="2" t="s">
        <v>2236</v>
      </c>
      <c r="AK713" s="2" t="s">
        <v>2236</v>
      </c>
      <c r="AL713" s="2" t="s">
        <v>8173</v>
      </c>
      <c r="AM713" s="2" t="s">
        <v>7115</v>
      </c>
    </row>
    <row r="714" spans="1:39" ht="15.95" hidden="1">
      <c r="A714" s="2">
        <v>269</v>
      </c>
      <c r="B714" s="2">
        <f t="shared" si="63"/>
        <v>6</v>
      </c>
      <c r="C714" s="2">
        <v>13368</v>
      </c>
      <c r="D714" s="2" t="s">
        <v>8175</v>
      </c>
      <c r="E714" s="2" t="s">
        <v>5197</v>
      </c>
      <c r="F714" s="2" t="s">
        <v>6616</v>
      </c>
      <c r="G714" s="2">
        <v>1988</v>
      </c>
      <c r="H714" s="2" t="s">
        <v>2236</v>
      </c>
      <c r="I714" s="2" t="s">
        <v>8176</v>
      </c>
      <c r="J714" s="2" t="s">
        <v>6238</v>
      </c>
      <c r="K714" s="2" t="s">
        <v>8176</v>
      </c>
      <c r="L714" s="2" t="str">
        <f>IF(J714="Domain", TEXT(COUNTIF($J$2:J714, "Domain"), "00"), "")</f>
        <v/>
      </c>
      <c r="M714" s="2" t="str">
        <f>IF(J714="Sub-domain", "SD" &amp; TEXT(COUNTIF($J$2:J714, "Sub-domain"), "00"), "")</f>
        <v/>
      </c>
      <c r="N714" s="2" t="e">
        <f t="shared" si="64"/>
        <v>#N/A</v>
      </c>
      <c r="O714" s="2" t="str">
        <f>IF(J714="Domain",
   TEXT(
     COUNTIFS($J$2:J714, "Domain", $C$2:C714, C714),
   "00"),
"")</f>
        <v/>
      </c>
      <c r="P714" s="2" t="str">
        <f>IF(J714="Attribute",
   TEXT(
      IF(COUNTIFS($C$2:C714, C714, $K$2:K714, K714)&gt;1,
         COUNTIFS($C$2:C714, C714, $H$2:H714, H714, $J$2:J714, "Attribute") - 1,
         COUNTIFS($C$2:C714, C714, $H$2:H714, H714, $J$2:J714, "Attribute")
      ),
   "00") &amp;
   IF(COUNTIFS($C$2:C714, C714, $K$2:K714, K714)&gt;1,
      "." &amp; COUNTIFS($C$2:C714, C714, $K$2:K714, K714) - 1,
      ""
   ),
"")</f>
        <v>07</v>
      </c>
      <c r="Q714" s="2" t="s">
        <v>4824</v>
      </c>
      <c r="R714" s="2" t="s">
        <v>4824</v>
      </c>
      <c r="S714" s="2" t="s">
        <v>2170</v>
      </c>
      <c r="U714" s="2" t="s">
        <v>5209</v>
      </c>
      <c r="V714" s="2" t="s">
        <v>4826</v>
      </c>
      <c r="W714" s="2" t="s">
        <v>2236</v>
      </c>
      <c r="Z714" s="2" t="s">
        <v>2236</v>
      </c>
      <c r="AA714" s="2" t="s">
        <v>8177</v>
      </c>
      <c r="AB714" s="2" t="s">
        <v>8177</v>
      </c>
      <c r="AC714" s="2" t="s">
        <v>2636</v>
      </c>
      <c r="AD714" s="2" t="s">
        <v>6621</v>
      </c>
      <c r="AE714" s="2" t="s">
        <v>8176</v>
      </c>
      <c r="AF714" s="2" t="s">
        <v>8177</v>
      </c>
      <c r="AG714" s="2" t="s">
        <v>6196</v>
      </c>
      <c r="AH714" s="2" t="s">
        <v>6196</v>
      </c>
      <c r="AI714" s="2" t="s">
        <v>6762</v>
      </c>
      <c r="AJ714" s="2" t="s">
        <v>6763</v>
      </c>
      <c r="AK714" s="2" t="s">
        <v>2236</v>
      </c>
      <c r="AL714" s="2" t="s">
        <v>2236</v>
      </c>
      <c r="AM714" s="2" t="s">
        <v>6196</v>
      </c>
    </row>
    <row r="715" spans="1:39" ht="15.95" hidden="1" customHeight="1">
      <c r="A715" s="2">
        <v>246</v>
      </c>
      <c r="B715" s="2">
        <f t="shared" si="63"/>
        <v>4</v>
      </c>
      <c r="C715" s="2">
        <v>2749</v>
      </c>
      <c r="D715" s="2" t="s">
        <v>8178</v>
      </c>
      <c r="E715" s="2" t="s">
        <v>5962</v>
      </c>
      <c r="F715" s="2" t="s">
        <v>4176</v>
      </c>
      <c r="G715" s="2" t="str">
        <f t="shared" ref="G715:G746" si="65">RIGHT(F715, 4)</f>
        <v>1988</v>
      </c>
      <c r="H715" s="2" t="s">
        <v>2236</v>
      </c>
      <c r="I715" s="2" t="s">
        <v>8176</v>
      </c>
      <c r="J715" s="2" t="s">
        <v>6238</v>
      </c>
      <c r="K715" s="2" t="s">
        <v>8176</v>
      </c>
      <c r="L715" s="2" t="str">
        <f>IF(J715="Domain", TEXT(COUNTIF($J$2:J715, "Domain"), "00"), "")</f>
        <v/>
      </c>
      <c r="M715" s="2" t="str">
        <f>IF(J715="Sub-domain", "SD" &amp; TEXT(COUNTIF($J$2:J715, "Sub-domain"), "00"), "")</f>
        <v/>
      </c>
      <c r="N715" s="2" t="e">
        <f t="shared" si="64"/>
        <v>#N/A</v>
      </c>
      <c r="O715" s="2" t="str">
        <f>IF(J715="Domain",
   TEXT(
     COUNTIFS($J$2:J715, "Domain", $C$2:C715, C715),
   "00"),
"")</f>
        <v/>
      </c>
      <c r="P715" s="2" t="str">
        <f>IF(J715="Attribute",
   TEXT(
      IF(COUNTIFS($C$2:C715, C715, $K$2:K715, K715)&gt;1,
         COUNTIFS($C$2:C715, C715, $H$2:H715, H715, $J$2:J715, "Attribute") - 1,
         COUNTIFS($C$2:C715, C715, $H$2:H715, H715, $J$2:J715, "Attribute")
      ),
   "00") &amp;
   IF(COUNTIFS($C$2:C715, C715, $K$2:K715, K715)&gt;1,
      "." &amp; COUNTIFS($C$2:C715, C715, $K$2:K715, K715) - 1,
      ""
   ),
"")</f>
        <v>06</v>
      </c>
      <c r="Q715" s="2" t="s">
        <v>4181</v>
      </c>
      <c r="R715" s="2" t="s">
        <v>4181</v>
      </c>
      <c r="S715" s="2" t="s">
        <v>2170</v>
      </c>
      <c r="U715" s="2" t="s">
        <v>2236</v>
      </c>
      <c r="V715" s="2" t="s">
        <v>2236</v>
      </c>
      <c r="W715" s="2" t="s">
        <v>2236</v>
      </c>
      <c r="Z715" s="2" t="s">
        <v>2236</v>
      </c>
      <c r="AA715" s="2" t="s">
        <v>8177</v>
      </c>
      <c r="AB715" s="2" t="s">
        <v>8177</v>
      </c>
      <c r="AC715" s="2" t="s">
        <v>2636</v>
      </c>
      <c r="AD715" s="2" t="s">
        <v>6621</v>
      </c>
      <c r="AE715" s="2" t="s">
        <v>8176</v>
      </c>
      <c r="AF715" s="2" t="s">
        <v>8177</v>
      </c>
      <c r="AG715" s="2" t="s">
        <v>6196</v>
      </c>
      <c r="AH715" s="2" t="s">
        <v>6196</v>
      </c>
      <c r="AI715" s="2" t="s">
        <v>6762</v>
      </c>
      <c r="AJ715" s="2" t="s">
        <v>6763</v>
      </c>
      <c r="AK715" s="2" t="s">
        <v>2236</v>
      </c>
      <c r="AL715" s="2" t="s">
        <v>2236</v>
      </c>
      <c r="AM715" s="2" t="s">
        <v>6196</v>
      </c>
    </row>
    <row r="716" spans="1:39" ht="15.95" hidden="1">
      <c r="A716" s="2">
        <v>259</v>
      </c>
      <c r="B716" s="2">
        <f t="shared" si="63"/>
        <v>5</v>
      </c>
      <c r="C716" s="2">
        <v>5678</v>
      </c>
      <c r="D716" s="2" t="s">
        <v>8179</v>
      </c>
      <c r="E716" s="2" t="s">
        <v>5954</v>
      </c>
      <c r="F716" s="2" t="s">
        <v>4176</v>
      </c>
      <c r="G716" s="2" t="str">
        <f t="shared" si="65"/>
        <v>1988</v>
      </c>
      <c r="H716" s="2" t="s">
        <v>7433</v>
      </c>
      <c r="I716" s="2" t="s">
        <v>8176</v>
      </c>
      <c r="J716" s="2" t="s">
        <v>6238</v>
      </c>
      <c r="K716" s="2" t="s">
        <v>8176</v>
      </c>
      <c r="L716" s="2" t="str">
        <f>IF(J716="Domain", TEXT(COUNTIF($J$2:J716, "Domain"), "00"), "")</f>
        <v/>
      </c>
      <c r="M716" s="2" t="str">
        <f>IF(J716="Sub-domain", "SD" &amp; TEXT(COUNTIF($J$2:J716, "Sub-domain"), "00"), "")</f>
        <v/>
      </c>
      <c r="N716" s="2" t="e">
        <f t="shared" si="64"/>
        <v>#N/A</v>
      </c>
      <c r="O716" s="2" t="str">
        <f>IF(J716="Domain",
   TEXT(
     COUNTIFS($J$2:J716, "Domain", $C$2:C716, C716),
   "00"),
"")</f>
        <v/>
      </c>
      <c r="P716" s="2" t="str">
        <f>IF(J716="Attribute",
   TEXT(
      IF(COUNTIFS($C$2:C716, C716, $K$2:K716, K716)&gt;1,
         COUNTIFS($C$2:C716, C716, $H$2:H716, H716, $J$2:J716, "Attribute") - 1,
         COUNTIFS($C$2:C716, C716, $H$2:H716, H716, $J$2:J716, "Attribute")
      ),
   "00") &amp;
   IF(COUNTIFS($C$2:C716, C716, $K$2:K716, K716)&gt;1,
      "." &amp; COUNTIFS($C$2:C716, C716, $K$2:K716, K716) - 1,
      ""
   ),
"")</f>
        <v>04</v>
      </c>
      <c r="Q716" s="2" t="s">
        <v>4420</v>
      </c>
      <c r="R716" s="2" t="s">
        <v>4420</v>
      </c>
      <c r="S716" s="2" t="s">
        <v>2170</v>
      </c>
      <c r="U716" s="2" t="s">
        <v>2236</v>
      </c>
      <c r="V716" s="2" t="s">
        <v>4421</v>
      </c>
      <c r="W716" s="2" t="s">
        <v>2236</v>
      </c>
      <c r="Z716" s="2" t="s">
        <v>2236</v>
      </c>
      <c r="AA716" s="2" t="s">
        <v>8177</v>
      </c>
      <c r="AB716" s="2" t="s">
        <v>8177</v>
      </c>
      <c r="AC716" s="2" t="s">
        <v>2636</v>
      </c>
      <c r="AD716" s="2" t="s">
        <v>6621</v>
      </c>
      <c r="AE716" s="2" t="s">
        <v>8176</v>
      </c>
      <c r="AF716" s="2" t="s">
        <v>8177</v>
      </c>
      <c r="AG716" s="2" t="s">
        <v>6196</v>
      </c>
      <c r="AH716" s="2" t="s">
        <v>6196</v>
      </c>
      <c r="AI716" s="2" t="s">
        <v>6762</v>
      </c>
      <c r="AJ716" s="2" t="s">
        <v>6763</v>
      </c>
      <c r="AK716" s="2" t="s">
        <v>2236</v>
      </c>
      <c r="AL716" s="2" t="s">
        <v>2236</v>
      </c>
      <c r="AM716" s="2" t="s">
        <v>6196</v>
      </c>
    </row>
    <row r="717" spans="1:39" ht="15.95" hidden="1" customHeight="1">
      <c r="A717" s="2">
        <v>247</v>
      </c>
      <c r="B717" s="2">
        <f t="shared" si="63"/>
        <v>4</v>
      </c>
      <c r="C717" s="2">
        <v>2683</v>
      </c>
      <c r="D717" s="2" t="s">
        <v>8180</v>
      </c>
      <c r="E717" s="2" t="s">
        <v>5565</v>
      </c>
      <c r="F717" s="2" t="s">
        <v>4156</v>
      </c>
      <c r="G717" s="2" t="str">
        <f t="shared" si="65"/>
        <v>1993</v>
      </c>
      <c r="H717" s="1" t="s">
        <v>2236</v>
      </c>
      <c r="I717" s="2" t="s">
        <v>8176</v>
      </c>
      <c r="J717" s="2" t="s">
        <v>6238</v>
      </c>
      <c r="K717" s="2" t="s">
        <v>8176</v>
      </c>
      <c r="L717" s="2" t="str">
        <f>IF(J717="Domain", TEXT(COUNTIF($J$2:J717, "Domain"), "00"), "")</f>
        <v/>
      </c>
      <c r="M717" s="2" t="str">
        <f>IF(J717="Sub-domain", "SD" &amp; TEXT(COUNTIF($J$2:J717, "Sub-domain"), "00"), "")</f>
        <v/>
      </c>
      <c r="N717" s="2" t="e">
        <f t="shared" si="64"/>
        <v>#N/A</v>
      </c>
      <c r="O717" s="2" t="str">
        <f>IF(J717="Domain",
   TEXT(
     COUNTIFS($J$2:J717, "Domain", $C$2:C717, C717),
   "00"),
"")</f>
        <v/>
      </c>
      <c r="P717" s="2" t="str">
        <f>IF(J717="Attribute",
   TEXT(
      IF(COUNTIFS($C$2:C717, C717, $K$2:K717, K717)&gt;1,
         COUNTIFS($C$2:C717, C717, $H$2:H717, H717, $J$2:J717, "Attribute") - 1,
         COUNTIFS($C$2:C717, C717, $H$2:H717, H717, $J$2:J717, "Attribute")
      ),
   "00") &amp;
   IF(COUNTIFS($C$2:C717, C717, $K$2:K717, K717)&gt;1,
      "." &amp; COUNTIFS($C$2:C717, C717, $K$2:K717, K717) - 1,
      ""
   ),
"")</f>
        <v>05</v>
      </c>
      <c r="Q717" s="2" t="s">
        <v>4168</v>
      </c>
      <c r="R717" s="2" t="s">
        <v>4168</v>
      </c>
      <c r="S717" s="2" t="s">
        <v>2170</v>
      </c>
      <c r="U717" s="2" t="s">
        <v>2236</v>
      </c>
      <c r="V717" s="2" t="s">
        <v>2236</v>
      </c>
      <c r="W717" s="2" t="s">
        <v>2236</v>
      </c>
      <c r="Z717" s="2" t="s">
        <v>2236</v>
      </c>
      <c r="AA717" s="2" t="s">
        <v>8177</v>
      </c>
      <c r="AB717" s="2" t="s">
        <v>8177</v>
      </c>
      <c r="AC717" s="2" t="s">
        <v>2636</v>
      </c>
      <c r="AD717" s="2" t="s">
        <v>6621</v>
      </c>
      <c r="AE717" s="2" t="s">
        <v>8176</v>
      </c>
      <c r="AF717" s="2" t="s">
        <v>8177</v>
      </c>
      <c r="AG717" s="2" t="s">
        <v>6196</v>
      </c>
      <c r="AH717" s="2" t="s">
        <v>6196</v>
      </c>
      <c r="AI717" s="2" t="s">
        <v>6762</v>
      </c>
      <c r="AJ717" s="2" t="s">
        <v>6763</v>
      </c>
      <c r="AK717" s="2" t="s">
        <v>2236</v>
      </c>
      <c r="AL717" s="2" t="s">
        <v>2236</v>
      </c>
      <c r="AM717" s="2" t="s">
        <v>6196</v>
      </c>
    </row>
    <row r="718" spans="1:39" ht="15.95" hidden="1" customHeight="1">
      <c r="A718" s="2">
        <v>248</v>
      </c>
      <c r="B718" s="2">
        <f t="shared" si="63"/>
        <v>3</v>
      </c>
      <c r="C718" s="2">
        <v>2657</v>
      </c>
      <c r="D718" s="2" t="s">
        <v>8181</v>
      </c>
      <c r="E718" s="2" t="s">
        <v>5569</v>
      </c>
      <c r="F718" s="2" t="s">
        <v>4118</v>
      </c>
      <c r="G718" s="2" t="str">
        <f t="shared" si="65"/>
        <v>1994</v>
      </c>
      <c r="H718" s="2" t="s">
        <v>4126</v>
      </c>
      <c r="I718" s="2" t="s">
        <v>8176</v>
      </c>
      <c r="J718" s="2" t="s">
        <v>6238</v>
      </c>
      <c r="K718" s="2" t="s">
        <v>8176</v>
      </c>
      <c r="L718" s="2" t="str">
        <f>IF(J718="Domain", TEXT(COUNTIF($J$2:J718, "Domain"), "00"), "")</f>
        <v/>
      </c>
      <c r="M718" s="2" t="str">
        <f>IF(J718="Sub-domain", "SD" &amp; TEXT(COUNTIF($J$2:J718, "Sub-domain"), "00"), "")</f>
        <v/>
      </c>
      <c r="N718" s="2" t="e">
        <f t="shared" si="64"/>
        <v>#N/A</v>
      </c>
      <c r="O718" s="2" t="str">
        <f>IF(J718="Domain",
   TEXT(
     COUNTIFS($J$2:J718, "Domain", $C$2:C718, C718),
   "00"),
"")</f>
        <v/>
      </c>
      <c r="P718" s="2" t="str">
        <f>IF(J718="Attribute",
   TEXT(
      IF(COUNTIFS($C$2:C718, C718, $K$2:K718, K718)&gt;1,
         COUNTIFS($C$2:C718, C718, $H$2:H718, H718, $J$2:J718, "Attribute") - 1,
         COUNTIFS($C$2:C718, C718, $H$2:H718, H718, $J$2:J718, "Attribute")
      ),
   "00") &amp;
   IF(COUNTIFS($C$2:C718, C718, $K$2:K718, K718)&gt;1,
      "." &amp; COUNTIFS($C$2:C718, C718, $K$2:K718, K718) - 1,
      ""
   ),
"")</f>
        <v>09</v>
      </c>
      <c r="Q718" s="2" t="s">
        <v>2236</v>
      </c>
      <c r="R718" s="2" t="s">
        <v>2236</v>
      </c>
      <c r="S718" s="2" t="s">
        <v>2170</v>
      </c>
      <c r="U718" s="2" t="s">
        <v>2236</v>
      </c>
      <c r="V718" s="2" t="s">
        <v>4144</v>
      </c>
      <c r="W718" s="2" t="s">
        <v>2236</v>
      </c>
      <c r="Z718" s="2" t="s">
        <v>2236</v>
      </c>
      <c r="AA718" s="2" t="s">
        <v>8177</v>
      </c>
      <c r="AB718" s="2" t="s">
        <v>8177</v>
      </c>
      <c r="AC718" s="2" t="s">
        <v>2636</v>
      </c>
      <c r="AD718" s="2" t="s">
        <v>6621</v>
      </c>
      <c r="AE718" s="2" t="s">
        <v>8176</v>
      </c>
      <c r="AF718" s="2" t="s">
        <v>8177</v>
      </c>
      <c r="AG718" s="2" t="s">
        <v>6196</v>
      </c>
      <c r="AH718" s="2" t="s">
        <v>6196</v>
      </c>
      <c r="AI718" s="2" t="s">
        <v>6762</v>
      </c>
      <c r="AJ718" s="2" t="s">
        <v>6763</v>
      </c>
      <c r="AK718" s="2" t="s">
        <v>2236</v>
      </c>
      <c r="AL718" s="2" t="s">
        <v>2236</v>
      </c>
      <c r="AM718" s="2" t="s">
        <v>6196</v>
      </c>
    </row>
    <row r="719" spans="1:39" ht="15.95" hidden="1" customHeight="1">
      <c r="A719" s="2">
        <v>270</v>
      </c>
      <c r="B719" s="2">
        <f t="shared" si="63"/>
        <v>6</v>
      </c>
      <c r="C719" s="2">
        <v>5578</v>
      </c>
      <c r="D719" s="2" t="s">
        <v>8182</v>
      </c>
      <c r="E719" s="2" t="s">
        <v>5251</v>
      </c>
      <c r="F719" s="2" t="s">
        <v>4342</v>
      </c>
      <c r="G719" s="2" t="str">
        <f t="shared" si="65"/>
        <v>2001</v>
      </c>
      <c r="H719" s="2" t="s">
        <v>2236</v>
      </c>
      <c r="I719" s="2" t="s">
        <v>8176</v>
      </c>
      <c r="J719" s="2" t="s">
        <v>6238</v>
      </c>
      <c r="K719" s="2" t="s">
        <v>8176</v>
      </c>
      <c r="L719" s="2" t="str">
        <f>IF(J719="Domain", TEXT(COUNTIF($J$2:J719, "Domain"), "00"), "")</f>
        <v/>
      </c>
      <c r="M719" s="2" t="str">
        <f>IF(J719="Sub-domain", "SD" &amp; TEXT(COUNTIF($J$2:J719, "Sub-domain"), "00"), "")</f>
        <v/>
      </c>
      <c r="N719" s="2" t="e">
        <f t="shared" si="64"/>
        <v>#N/A</v>
      </c>
      <c r="O719" s="2" t="str">
        <f>IF(J719="Domain",
   TEXT(
     COUNTIFS($J$2:J719, "Domain", $C$2:C719, C719),
   "00"),
"")</f>
        <v/>
      </c>
      <c r="P719" s="2" t="str">
        <f>IF(J719="Attribute",
   TEXT(
      IF(COUNTIFS($C$2:C719, C719, $K$2:K719, K719)&gt;1,
         COUNTIFS($C$2:C719, C719, $H$2:H719, H719, $J$2:J719, "Attribute") - 1,
         COUNTIFS($C$2:C719, C719, $H$2:H719, H719, $J$2:J719, "Attribute")
      ),
   "00") &amp;
   IF(COUNTIFS($C$2:C719, C719, $K$2:K719, K719)&gt;1,
      "." &amp; COUNTIFS($C$2:C719, C719, $K$2:K719, K719) - 1,
      ""
   ),
"")</f>
        <v>07</v>
      </c>
      <c r="Q719" s="2" t="s">
        <v>2416</v>
      </c>
      <c r="R719" s="2" t="s">
        <v>2416</v>
      </c>
      <c r="S719" s="2" t="s">
        <v>2170</v>
      </c>
      <c r="U719" s="2" t="s">
        <v>8183</v>
      </c>
      <c r="V719" s="2" t="s">
        <v>8184</v>
      </c>
      <c r="W719" s="2" t="s">
        <v>2236</v>
      </c>
      <c r="Z719" s="2" t="s">
        <v>2236</v>
      </c>
      <c r="AA719" s="2" t="s">
        <v>8177</v>
      </c>
      <c r="AB719" s="2" t="s">
        <v>8177</v>
      </c>
      <c r="AC719" s="2" t="s">
        <v>2636</v>
      </c>
      <c r="AD719" s="2" t="s">
        <v>6621</v>
      </c>
      <c r="AE719" s="2" t="s">
        <v>8176</v>
      </c>
      <c r="AF719" s="2" t="s">
        <v>8177</v>
      </c>
      <c r="AG719" s="2" t="s">
        <v>6196</v>
      </c>
      <c r="AH719" s="2" t="s">
        <v>6196</v>
      </c>
      <c r="AI719" s="2" t="s">
        <v>6762</v>
      </c>
      <c r="AJ719" s="2" t="s">
        <v>6763</v>
      </c>
      <c r="AK719" s="2" t="s">
        <v>2236</v>
      </c>
      <c r="AL719" s="2" t="s">
        <v>2236</v>
      </c>
      <c r="AM719" s="2" t="s">
        <v>6196</v>
      </c>
    </row>
    <row r="720" spans="1:39" ht="15.95" hidden="1" customHeight="1">
      <c r="A720" s="2">
        <v>261</v>
      </c>
      <c r="B720" s="2">
        <f t="shared" si="63"/>
        <v>5</v>
      </c>
      <c r="C720" s="2">
        <v>2415</v>
      </c>
      <c r="D720" s="2" t="s">
        <v>8185</v>
      </c>
      <c r="E720" s="2" t="s">
        <v>5286</v>
      </c>
      <c r="F720" s="2" t="s">
        <v>4093</v>
      </c>
      <c r="G720" s="2" t="str">
        <f t="shared" si="65"/>
        <v>2001</v>
      </c>
      <c r="H720" s="2" t="s">
        <v>2236</v>
      </c>
      <c r="I720" s="2" t="s">
        <v>8176</v>
      </c>
      <c r="J720" s="2" t="s">
        <v>6238</v>
      </c>
      <c r="K720" s="2" t="s">
        <v>8176</v>
      </c>
      <c r="L720" s="2" t="str">
        <f>IF(J720="Domain", TEXT(COUNTIF($J$2:J720, "Domain"), "00"), "")</f>
        <v/>
      </c>
      <c r="M720" s="2" t="str">
        <f>IF(J720="Sub-domain", "SD" &amp; TEXT(COUNTIF($J$2:J720, "Sub-domain"), "00"), "")</f>
        <v/>
      </c>
      <c r="N720" s="2" t="e">
        <f t="shared" si="64"/>
        <v>#N/A</v>
      </c>
      <c r="O720" s="2" t="str">
        <f>IF(J720="Domain",
   TEXT(
     COUNTIFS($J$2:J720, "Domain", $C$2:C720, C720),
   "00"),
"")</f>
        <v/>
      </c>
      <c r="P720" s="2" t="str">
        <f>IF(J720="Attribute",
   TEXT(
      IF(COUNTIFS($C$2:C720, C720, $K$2:K720, K720)&gt;1,
         COUNTIFS($C$2:C720, C720, $H$2:H720, H720, $J$2:J720, "Attribute") - 1,
         COUNTIFS($C$2:C720, C720, $H$2:H720, H720, $J$2:J720, "Attribute")
      ),
   "00") &amp;
   IF(COUNTIFS($C$2:C720, C720, $K$2:K720, K720)&gt;1,
      "." &amp; COUNTIFS($C$2:C720, C720, $K$2:K720, K720) - 1,
      ""
   ),
"")</f>
        <v>06</v>
      </c>
      <c r="Q720" s="2" t="s">
        <v>4111</v>
      </c>
      <c r="R720" s="2" t="s">
        <v>4111</v>
      </c>
      <c r="S720" s="2" t="s">
        <v>2170</v>
      </c>
      <c r="U720" s="2" t="s">
        <v>2236</v>
      </c>
      <c r="V720" s="2" t="s">
        <v>4112</v>
      </c>
      <c r="W720" s="2" t="s">
        <v>2236</v>
      </c>
      <c r="Z720" s="2" t="s">
        <v>2236</v>
      </c>
      <c r="AA720" s="2" t="s">
        <v>8177</v>
      </c>
      <c r="AB720" s="2" t="s">
        <v>8177</v>
      </c>
      <c r="AC720" s="2" t="s">
        <v>2636</v>
      </c>
      <c r="AD720" s="2" t="s">
        <v>6621</v>
      </c>
      <c r="AE720" s="2" t="s">
        <v>8176</v>
      </c>
      <c r="AF720" s="2" t="s">
        <v>8177</v>
      </c>
      <c r="AG720" s="2" t="s">
        <v>6196</v>
      </c>
      <c r="AH720" s="2" t="s">
        <v>6196</v>
      </c>
      <c r="AI720" s="2" t="s">
        <v>6762</v>
      </c>
      <c r="AJ720" s="2" t="s">
        <v>6763</v>
      </c>
      <c r="AK720" s="2" t="s">
        <v>2236</v>
      </c>
      <c r="AL720" s="2" t="s">
        <v>2236</v>
      </c>
      <c r="AM720" s="2" t="s">
        <v>6196</v>
      </c>
    </row>
    <row r="721" spans="1:39" s="87" customFormat="1" ht="15.95" hidden="1">
      <c r="A721" s="2">
        <v>249</v>
      </c>
      <c r="B721" s="2">
        <f t="shared" si="63"/>
        <v>4</v>
      </c>
      <c r="C721" s="2">
        <v>2090</v>
      </c>
      <c r="D721" s="2" t="s">
        <v>8186</v>
      </c>
      <c r="E721" s="2" t="s">
        <v>5355</v>
      </c>
      <c r="F721" s="2" t="s">
        <v>3863</v>
      </c>
      <c r="G721" s="2" t="str">
        <f t="shared" si="65"/>
        <v>2006</v>
      </c>
      <c r="H721" s="2" t="s">
        <v>2236</v>
      </c>
      <c r="I721" s="2" t="s">
        <v>8176</v>
      </c>
      <c r="J721" s="2" t="s">
        <v>6238</v>
      </c>
      <c r="K721" s="2" t="s">
        <v>8176</v>
      </c>
      <c r="L721" s="2" t="str">
        <f>IF(J721="Domain", TEXT(COUNTIF($J$2:J721, "Domain"), "00"), "")</f>
        <v/>
      </c>
      <c r="M721" s="2" t="str">
        <f>IF(J721="Sub-domain", "SD" &amp; TEXT(COUNTIF($J$2:J721, "Sub-domain"), "00"), "")</f>
        <v/>
      </c>
      <c r="N721" s="2" t="e">
        <f t="shared" si="64"/>
        <v>#N/A</v>
      </c>
      <c r="O721" s="2" t="str">
        <f>IF(J721="Domain",
   TEXT(
     COUNTIFS($J$2:J721, "Domain", $C$2:C721, C721),
   "00"),
"")</f>
        <v/>
      </c>
      <c r="P721" s="2" t="str">
        <f>IF(J721="Attribute",
   TEXT(
      IF(COUNTIFS($C$2:C721, C721, $K$2:K721, K721)&gt;1,
         COUNTIFS($C$2:C721, C721, $H$2:H721, H721, $J$2:J721, "Attribute") - 1,
         COUNTIFS($C$2:C721, C721, $H$2:H721, H721, $J$2:J721, "Attribute")
      ),
   "00") &amp;
   IF(COUNTIFS($C$2:C721, C721, $K$2:K721, K721)&gt;1,
      "." &amp; COUNTIFS($C$2:C721, C721, $K$2:K721, K721) - 1,
      ""
   ),
"")</f>
        <v>06</v>
      </c>
      <c r="Q721" s="2" t="s">
        <v>3876</v>
      </c>
      <c r="R721" s="2" t="s">
        <v>3876</v>
      </c>
      <c r="S721" s="2" t="s">
        <v>2170</v>
      </c>
      <c r="T721" s="2"/>
      <c r="U721" s="2" t="s">
        <v>2236</v>
      </c>
      <c r="V721" s="2" t="s">
        <v>2236</v>
      </c>
      <c r="W721" s="2" t="s">
        <v>2236</v>
      </c>
      <c r="X721" s="2"/>
      <c r="Y721" s="2"/>
      <c r="Z721" s="2" t="s">
        <v>2236</v>
      </c>
      <c r="AA721" s="2" t="s">
        <v>8177</v>
      </c>
      <c r="AB721" s="2" t="s">
        <v>8177</v>
      </c>
      <c r="AC721" s="2" t="s">
        <v>2636</v>
      </c>
      <c r="AD721" s="2" t="s">
        <v>6621</v>
      </c>
      <c r="AE721" s="2" t="s">
        <v>8176</v>
      </c>
      <c r="AF721" s="2" t="s">
        <v>8177</v>
      </c>
      <c r="AG721" s="2" t="s">
        <v>6196</v>
      </c>
      <c r="AH721" s="2" t="s">
        <v>6196</v>
      </c>
      <c r="AI721" s="2" t="s">
        <v>6762</v>
      </c>
      <c r="AJ721" s="2" t="s">
        <v>6763</v>
      </c>
      <c r="AK721" s="2" t="s">
        <v>2236</v>
      </c>
      <c r="AL721" s="2" t="s">
        <v>2236</v>
      </c>
      <c r="AM721" s="2" t="s">
        <v>6196</v>
      </c>
    </row>
    <row r="722" spans="1:39" s="87" customFormat="1" ht="15.95" hidden="1">
      <c r="A722" s="2">
        <v>256</v>
      </c>
      <c r="B722" s="2">
        <f t="shared" si="63"/>
        <v>5</v>
      </c>
      <c r="C722" s="2">
        <v>12641</v>
      </c>
      <c r="D722" s="2" t="s">
        <v>8187</v>
      </c>
      <c r="E722" s="2" t="s">
        <v>5470</v>
      </c>
      <c r="F722" s="2" t="s">
        <v>4758</v>
      </c>
      <c r="G722" s="2" t="str">
        <f t="shared" si="65"/>
        <v>2008</v>
      </c>
      <c r="H722" s="2" t="s">
        <v>2236</v>
      </c>
      <c r="I722" s="2" t="s">
        <v>8176</v>
      </c>
      <c r="J722" s="2" t="s">
        <v>6238</v>
      </c>
      <c r="K722" s="2" t="s">
        <v>8176</v>
      </c>
      <c r="L722" s="2" t="str">
        <f>IF(J722="Domain", TEXT(COUNTIF($J$2:J722, "Domain"), "00"), "")</f>
        <v/>
      </c>
      <c r="M722" s="2" t="str">
        <f>IF(J722="Sub-domain", "SD" &amp; TEXT(COUNTIF($J$2:J722, "Sub-domain"), "00"), "")</f>
        <v/>
      </c>
      <c r="N722" s="2" t="e">
        <f t="shared" si="64"/>
        <v>#N/A</v>
      </c>
      <c r="O722" s="2" t="str">
        <f>IF(J722="Domain",
   TEXT(
     COUNTIFS($J$2:J722, "Domain", $C$2:C722, C722),
   "00"),
"")</f>
        <v/>
      </c>
      <c r="P722" s="2" t="str">
        <f>IF(J722="Attribute",
   TEXT(
      IF(COUNTIFS($C$2:C722, C722, $K$2:K722, K722)&gt;1,
         COUNTIFS($C$2:C722, C722, $H$2:H722, H722, $J$2:J722, "Attribute") - 1,
         COUNTIFS($C$2:C722, C722, $H$2:H722, H722, $J$2:J722, "Attribute")
      ),
   "00") &amp;
   IF(COUNTIFS($C$2:C722, C722, $K$2:K722, K722)&gt;1,
      "." &amp; COUNTIFS($C$2:C722, C722, $K$2:K722, K722) - 1,
      ""
   ),
"")</f>
        <v>07</v>
      </c>
      <c r="Q722" s="2" t="s">
        <v>2416</v>
      </c>
      <c r="R722" s="2" t="s">
        <v>2416</v>
      </c>
      <c r="S722" s="2" t="s">
        <v>2170</v>
      </c>
      <c r="T722" s="2"/>
      <c r="U722" s="2" t="s">
        <v>2236</v>
      </c>
      <c r="V722" s="2" t="s">
        <v>2236</v>
      </c>
      <c r="W722" s="2" t="s">
        <v>4593</v>
      </c>
      <c r="X722" s="2"/>
      <c r="Y722" s="2"/>
      <c r="Z722" s="2" t="s">
        <v>2236</v>
      </c>
      <c r="AA722" s="2" t="s">
        <v>8177</v>
      </c>
      <c r="AB722" s="2" t="s">
        <v>8177</v>
      </c>
      <c r="AC722" s="2" t="s">
        <v>2636</v>
      </c>
      <c r="AD722" s="2" t="s">
        <v>6621</v>
      </c>
      <c r="AE722" s="2" t="s">
        <v>8176</v>
      </c>
      <c r="AF722" s="2" t="s">
        <v>8177</v>
      </c>
      <c r="AG722" s="2" t="s">
        <v>6196</v>
      </c>
      <c r="AH722" s="2" t="s">
        <v>6196</v>
      </c>
      <c r="AI722" s="2" t="s">
        <v>6762</v>
      </c>
      <c r="AJ722" s="2" t="s">
        <v>6763</v>
      </c>
      <c r="AK722" s="2" t="s">
        <v>2236</v>
      </c>
      <c r="AL722" s="2" t="s">
        <v>2236</v>
      </c>
      <c r="AM722" s="2" t="s">
        <v>6196</v>
      </c>
    </row>
    <row r="723" spans="1:39" s="87" customFormat="1" ht="15.95" hidden="1">
      <c r="A723" s="2">
        <v>257</v>
      </c>
      <c r="B723" s="2">
        <f t="shared" si="63"/>
        <v>5</v>
      </c>
      <c r="C723" s="2">
        <v>12387</v>
      </c>
      <c r="D723" s="2" t="s">
        <v>8188</v>
      </c>
      <c r="E723" s="2" t="s">
        <v>5645</v>
      </c>
      <c r="F723" s="2" t="s">
        <v>4666</v>
      </c>
      <c r="G723" s="2" t="str">
        <f t="shared" si="65"/>
        <v>2010</v>
      </c>
      <c r="H723" s="2" t="s">
        <v>2236</v>
      </c>
      <c r="I723" s="2" t="s">
        <v>8176</v>
      </c>
      <c r="J723" s="2" t="s">
        <v>6238</v>
      </c>
      <c r="K723" s="2" t="s">
        <v>8176</v>
      </c>
      <c r="L723" s="2" t="str">
        <f>IF(J723="Domain", TEXT(COUNTIF($J$2:J723, "Domain"), "00"), "")</f>
        <v/>
      </c>
      <c r="M723" s="2" t="str">
        <f>IF(J723="Sub-domain", "SD" &amp; TEXT(COUNTIF($J$2:J723, "Sub-domain"), "00"), "")</f>
        <v/>
      </c>
      <c r="N723" s="2" t="e">
        <f t="shared" si="64"/>
        <v>#N/A</v>
      </c>
      <c r="O723" s="2" t="str">
        <f>IF(J723="Domain",
   TEXT(
     COUNTIFS($J$2:J723, "Domain", $C$2:C723, C723),
   "00"),
"")</f>
        <v/>
      </c>
      <c r="P723" s="2" t="str">
        <f>IF(J723="Attribute",
   TEXT(
      IF(COUNTIFS($C$2:C723, C723, $K$2:K723, K723)&gt;1,
         COUNTIFS($C$2:C723, C723, $H$2:H723, H723, $J$2:J723, "Attribute") - 1,
         COUNTIFS($C$2:C723, C723, $H$2:H723, H723, $J$2:J723, "Attribute")
      ),
   "00") &amp;
   IF(COUNTIFS($C$2:C723, C723, $K$2:K723, K723)&gt;1,
      "." &amp; COUNTIFS($C$2:C723, C723, $K$2:K723, K723) - 1,
      ""
   ),
"")</f>
        <v>07</v>
      </c>
      <c r="Q723" s="2" t="s">
        <v>5669</v>
      </c>
      <c r="R723" s="2" t="s">
        <v>5669</v>
      </c>
      <c r="S723" s="2" t="s">
        <v>2170</v>
      </c>
      <c r="T723" s="2"/>
      <c r="U723" s="2" t="s">
        <v>4725</v>
      </c>
      <c r="V723" s="2" t="s">
        <v>2236</v>
      </c>
      <c r="W723" s="2" t="s">
        <v>2236</v>
      </c>
      <c r="X723" s="2"/>
      <c r="Y723" s="2"/>
      <c r="Z723" s="2" t="s">
        <v>2236</v>
      </c>
      <c r="AA723" s="2" t="s">
        <v>8177</v>
      </c>
      <c r="AB723" s="2" t="s">
        <v>8177</v>
      </c>
      <c r="AC723" s="2" t="s">
        <v>2636</v>
      </c>
      <c r="AD723" s="2" t="s">
        <v>6621</v>
      </c>
      <c r="AE723" s="2" t="s">
        <v>8176</v>
      </c>
      <c r="AF723" s="2" t="s">
        <v>8177</v>
      </c>
      <c r="AG723" s="2" t="s">
        <v>6196</v>
      </c>
      <c r="AH723" s="2" t="s">
        <v>6196</v>
      </c>
      <c r="AI723" s="2" t="s">
        <v>6762</v>
      </c>
      <c r="AJ723" s="2" t="s">
        <v>6763</v>
      </c>
      <c r="AK723" s="2" t="s">
        <v>2236</v>
      </c>
      <c r="AL723" s="2" t="s">
        <v>2236</v>
      </c>
      <c r="AM723" s="2" t="s">
        <v>6196</v>
      </c>
    </row>
    <row r="724" spans="1:39" s="87" customFormat="1" ht="15.95" hidden="1">
      <c r="A724" s="2">
        <v>271</v>
      </c>
      <c r="B724" s="2">
        <f t="shared" si="63"/>
        <v>6</v>
      </c>
      <c r="C724" s="2">
        <v>1594</v>
      </c>
      <c r="D724" s="2" t="s">
        <v>8189</v>
      </c>
      <c r="E724" s="2" t="s">
        <v>5295</v>
      </c>
      <c r="F724" s="2" t="s">
        <v>3731</v>
      </c>
      <c r="G724" s="2" t="str">
        <f t="shared" si="65"/>
        <v>2011</v>
      </c>
      <c r="H724" s="2" t="s">
        <v>7372</v>
      </c>
      <c r="I724" s="2" t="s">
        <v>8176</v>
      </c>
      <c r="J724" s="2" t="s">
        <v>6238</v>
      </c>
      <c r="K724" s="2" t="s">
        <v>8176</v>
      </c>
      <c r="L724" s="2" t="str">
        <f>IF(J724="Domain", TEXT(COUNTIF($J$2:J724, "Domain"), "00"), "")</f>
        <v/>
      </c>
      <c r="M724" s="2" t="str">
        <f>IF(J724="Sub-domain", "SD" &amp; TEXT(COUNTIF($J$2:J724, "Sub-domain"), "00"), "")</f>
        <v/>
      </c>
      <c r="N724" s="2" t="e">
        <f t="shared" si="64"/>
        <v>#N/A</v>
      </c>
      <c r="O724" s="2" t="str">
        <f>IF(J724="Domain",
   TEXT(
     COUNTIFS($J$2:J724, "Domain", $C$2:C724, C724),
   "00"),
"")</f>
        <v/>
      </c>
      <c r="P724" s="2" t="str">
        <f>IF(J724="Attribute",
   TEXT(
      IF(COUNTIFS($C$2:C724, C724, $K$2:K724, K724)&gt;1,
         COUNTIFS($C$2:C724, C724, $H$2:H724, H724, $J$2:J724, "Attribute") - 1,
         COUNTIFS($C$2:C724, C724, $H$2:H724, H724, $J$2:J724, "Attribute")
      ),
   "00") &amp;
   IF(COUNTIFS($C$2:C724, C724, $K$2:K724, K724)&gt;1,
      "." &amp; COUNTIFS($C$2:C724, C724, $K$2:K724, K724) - 1,
      ""
   ),
"")</f>
        <v>04</v>
      </c>
      <c r="Q724" s="2" t="s">
        <v>3760</v>
      </c>
      <c r="R724" s="2" t="s">
        <v>3760</v>
      </c>
      <c r="S724" s="2" t="s">
        <v>2170</v>
      </c>
      <c r="T724" s="2"/>
      <c r="U724" s="2" t="s">
        <v>3756</v>
      </c>
      <c r="V724" s="2" t="s">
        <v>5304</v>
      </c>
      <c r="W724" s="2" t="s">
        <v>2236</v>
      </c>
      <c r="X724" s="2"/>
      <c r="Y724" s="2"/>
      <c r="Z724" s="2" t="s">
        <v>2236</v>
      </c>
      <c r="AA724" s="2" t="s">
        <v>8177</v>
      </c>
      <c r="AB724" s="2" t="s">
        <v>8177</v>
      </c>
      <c r="AC724" s="2" t="s">
        <v>2636</v>
      </c>
      <c r="AD724" s="2" t="s">
        <v>6621</v>
      </c>
      <c r="AE724" s="2" t="s">
        <v>8176</v>
      </c>
      <c r="AF724" s="2" t="s">
        <v>8177</v>
      </c>
      <c r="AG724" s="2" t="s">
        <v>6196</v>
      </c>
      <c r="AH724" s="2" t="s">
        <v>6196</v>
      </c>
      <c r="AI724" s="2" t="s">
        <v>6762</v>
      </c>
      <c r="AJ724" s="2" t="s">
        <v>6763</v>
      </c>
      <c r="AK724" s="2" t="s">
        <v>2236</v>
      </c>
      <c r="AL724" s="2" t="s">
        <v>2236</v>
      </c>
      <c r="AM724" s="2" t="s">
        <v>6196</v>
      </c>
    </row>
    <row r="725" spans="1:39" ht="15.95" hidden="1">
      <c r="A725" s="2">
        <v>262</v>
      </c>
      <c r="B725" s="2">
        <f t="shared" si="63"/>
        <v>5</v>
      </c>
      <c r="C725" s="2">
        <v>1659</v>
      </c>
      <c r="D725" s="2" t="s">
        <v>8190</v>
      </c>
      <c r="E725" s="2" t="s">
        <v>5705</v>
      </c>
      <c r="F725" s="2" t="s">
        <v>3775</v>
      </c>
      <c r="G725" s="2" t="str">
        <f t="shared" si="65"/>
        <v>2011</v>
      </c>
      <c r="H725" s="2" t="s">
        <v>2236</v>
      </c>
      <c r="I725" s="2" t="s">
        <v>8176</v>
      </c>
      <c r="J725" s="2" t="s">
        <v>6238</v>
      </c>
      <c r="K725" s="2" t="s">
        <v>8176</v>
      </c>
      <c r="L725" s="2" t="str">
        <f>IF(J725="Domain", TEXT(COUNTIF($J$2:J725, "Domain"), "00"), "")</f>
        <v/>
      </c>
      <c r="M725" s="2" t="str">
        <f>IF(J725="Sub-domain", "SD" &amp; TEXT(COUNTIF($J$2:J725, "Sub-domain"), "00"), "")</f>
        <v/>
      </c>
      <c r="N725" s="2" t="e">
        <f t="shared" si="64"/>
        <v>#N/A</v>
      </c>
      <c r="O725" s="2" t="str">
        <f>IF(J725="Domain",
   TEXT(
     COUNTIFS($J$2:J725, "Domain", $C$2:C725, C725),
   "00"),
"")</f>
        <v/>
      </c>
      <c r="P725" s="2" t="str">
        <f>IF(J725="Attribute",
   TEXT(
      IF(COUNTIFS($C$2:C725, C725, $K$2:K725, K725)&gt;1,
         COUNTIFS($C$2:C725, C725, $H$2:H725, H725, $J$2:J725, "Attribute") - 1,
         COUNTIFS($C$2:C725, C725, $H$2:H725, H725, $J$2:J725, "Attribute")
      ),
   "00") &amp;
   IF(COUNTIFS($C$2:C725, C725, $K$2:K725, K725)&gt;1,
      "." &amp; COUNTIFS($C$2:C725, C725, $K$2:K725, K725) - 1,
      ""
   ),
"")</f>
        <v>07</v>
      </c>
      <c r="Q725" s="2" t="s">
        <v>8191</v>
      </c>
      <c r="R725" s="2" t="s">
        <v>8191</v>
      </c>
      <c r="S725" s="2" t="s">
        <v>2170</v>
      </c>
      <c r="U725" s="2" t="s">
        <v>3785</v>
      </c>
      <c r="V725" s="2" t="s">
        <v>2236</v>
      </c>
      <c r="W725" s="2" t="s">
        <v>2236</v>
      </c>
      <c r="Z725" s="2" t="s">
        <v>2236</v>
      </c>
      <c r="AA725" s="2" t="s">
        <v>8177</v>
      </c>
      <c r="AB725" s="2" t="s">
        <v>8177</v>
      </c>
      <c r="AC725" s="2" t="s">
        <v>2636</v>
      </c>
      <c r="AD725" s="2" t="s">
        <v>6621</v>
      </c>
      <c r="AE725" s="2" t="s">
        <v>8176</v>
      </c>
      <c r="AF725" s="2" t="s">
        <v>8177</v>
      </c>
      <c r="AG725" s="2" t="s">
        <v>6196</v>
      </c>
      <c r="AH725" s="2" t="s">
        <v>6196</v>
      </c>
      <c r="AI725" s="2" t="s">
        <v>6762</v>
      </c>
      <c r="AJ725" s="2" t="s">
        <v>6763</v>
      </c>
      <c r="AK725" s="2" t="s">
        <v>2236</v>
      </c>
      <c r="AL725" s="2" t="s">
        <v>2236</v>
      </c>
      <c r="AM725" s="2" t="s">
        <v>6196</v>
      </c>
    </row>
    <row r="726" spans="1:39" ht="15.95" hidden="1">
      <c r="A726" s="2">
        <v>263</v>
      </c>
      <c r="B726" s="2">
        <f t="shared" si="63"/>
        <v>5</v>
      </c>
      <c r="C726" s="2">
        <v>1543</v>
      </c>
      <c r="D726" s="2" t="s">
        <v>8192</v>
      </c>
      <c r="E726" s="2" t="s">
        <v>5582</v>
      </c>
      <c r="F726" s="2" t="s">
        <v>2786</v>
      </c>
      <c r="G726" s="2" t="str">
        <f t="shared" si="65"/>
        <v>2012</v>
      </c>
      <c r="H726" s="2" t="s">
        <v>2236</v>
      </c>
      <c r="I726" s="2" t="s">
        <v>8176</v>
      </c>
      <c r="J726" s="2" t="s">
        <v>6238</v>
      </c>
      <c r="K726" s="2" t="s">
        <v>8176</v>
      </c>
      <c r="L726" s="2" t="str">
        <f>IF(J726="Domain", TEXT(COUNTIF($J$2:J726, "Domain"), "00"), "")</f>
        <v/>
      </c>
      <c r="M726" s="2" t="str">
        <f>IF(J726="Sub-domain", "SD" &amp; TEXT(COUNTIF($J$2:J726, "Sub-domain"), "00"), "")</f>
        <v/>
      </c>
      <c r="N726" s="2" t="e">
        <f t="shared" si="64"/>
        <v>#N/A</v>
      </c>
      <c r="O726" s="2" t="str">
        <f>IF(J726="Domain",
   TEXT(
     COUNTIFS($J$2:J726, "Domain", $C$2:C726, C726),
   "00"),
"")</f>
        <v/>
      </c>
      <c r="P726" s="2" t="str">
        <f>IF(J726="Attribute",
   TEXT(
      IF(COUNTIFS($C$2:C726, C726, $K$2:K726, K726)&gt;1,
         COUNTIFS($C$2:C726, C726, $H$2:H726, H726, $J$2:J726, "Attribute") - 1,
         COUNTIFS($C$2:C726, C726, $H$2:H726, H726, $J$2:J726, "Attribute")
      ),
   "00") &amp;
   IF(COUNTIFS($C$2:C726, C726, $K$2:K726, K726)&gt;1,
      "." &amp; COUNTIFS($C$2:C726, C726, $K$2:K726, K726) - 1,
      ""
   ),
"")</f>
        <v>19</v>
      </c>
      <c r="Q726" s="2" t="s">
        <v>8193</v>
      </c>
      <c r="R726" s="2" t="s">
        <v>8193</v>
      </c>
      <c r="S726" s="2" t="s">
        <v>2170</v>
      </c>
      <c r="U726" s="2" t="s">
        <v>2236</v>
      </c>
      <c r="V726" s="2" t="s">
        <v>5585</v>
      </c>
      <c r="W726" s="2" t="s">
        <v>2236</v>
      </c>
      <c r="Z726" s="2" t="s">
        <v>2236</v>
      </c>
      <c r="AA726" s="2" t="s">
        <v>8177</v>
      </c>
      <c r="AB726" s="2" t="s">
        <v>8177</v>
      </c>
      <c r="AC726" s="2" t="s">
        <v>2636</v>
      </c>
      <c r="AD726" s="2" t="s">
        <v>6621</v>
      </c>
      <c r="AE726" s="2" t="s">
        <v>8176</v>
      </c>
      <c r="AF726" s="2" t="s">
        <v>8177</v>
      </c>
      <c r="AG726" s="2" t="s">
        <v>6196</v>
      </c>
      <c r="AH726" s="2" t="s">
        <v>6196</v>
      </c>
      <c r="AI726" s="2" t="s">
        <v>6762</v>
      </c>
      <c r="AJ726" s="2" t="s">
        <v>6763</v>
      </c>
      <c r="AK726" s="2" t="s">
        <v>2236</v>
      </c>
      <c r="AL726" s="2" t="s">
        <v>2236</v>
      </c>
      <c r="AM726" s="2" t="s">
        <v>6196</v>
      </c>
    </row>
    <row r="727" spans="1:39" ht="15.95" hidden="1">
      <c r="A727" s="2">
        <v>258</v>
      </c>
      <c r="B727" s="2">
        <f t="shared" si="63"/>
        <v>5</v>
      </c>
      <c r="C727" s="2">
        <v>8518</v>
      </c>
      <c r="D727" s="2" t="s">
        <v>8194</v>
      </c>
      <c r="E727" s="2" t="s">
        <v>5686</v>
      </c>
      <c r="F727" s="2" t="s">
        <v>4571</v>
      </c>
      <c r="G727" s="2" t="str">
        <f t="shared" si="65"/>
        <v>2013</v>
      </c>
      <c r="H727" s="2" t="s">
        <v>2236</v>
      </c>
      <c r="I727" s="2" t="s">
        <v>8176</v>
      </c>
      <c r="J727" s="2" t="s">
        <v>6238</v>
      </c>
      <c r="K727" s="2" t="s">
        <v>8176</v>
      </c>
      <c r="L727" s="2" t="str">
        <f>IF(J727="Domain", TEXT(COUNTIF($J$2:J727, "Domain"), "00"), "")</f>
        <v/>
      </c>
      <c r="M727" s="2" t="str">
        <f>IF(J727="Sub-domain", "SD" &amp; TEXT(COUNTIF($J$2:J727, "Sub-domain"), "00"), "")</f>
        <v/>
      </c>
      <c r="N727" s="2" t="e">
        <f t="shared" si="64"/>
        <v>#N/A</v>
      </c>
      <c r="O727" s="2" t="str">
        <f>IF(J727="Domain",
   TEXT(
     COUNTIFS($J$2:J727, "Domain", $C$2:C727, C727),
   "00"),
"")</f>
        <v/>
      </c>
      <c r="P727" s="2" t="str">
        <f>IF(J727="Attribute",
   TEXT(
      IF(COUNTIFS($C$2:C727, C727, $K$2:K727, K727)&gt;1,
         COUNTIFS($C$2:C727, C727, $H$2:H727, H727, $J$2:J727, "Attribute") - 1,
         COUNTIFS($C$2:C727, C727, $H$2:H727, H727, $J$2:J727, "Attribute")
      ),
   "00") &amp;
   IF(COUNTIFS($C$2:C727, C727, $K$2:K727, K727)&gt;1,
      "." &amp; COUNTIFS($C$2:C727, C727, $K$2:K727, K727) - 1,
      ""
   ),
"")</f>
        <v>08</v>
      </c>
      <c r="Q727" s="2" t="s">
        <v>4585</v>
      </c>
      <c r="R727" s="2" t="s">
        <v>4585</v>
      </c>
      <c r="S727" s="2" t="s">
        <v>2170</v>
      </c>
      <c r="U727" s="2" t="s">
        <v>2236</v>
      </c>
      <c r="V727" s="2" t="s">
        <v>2236</v>
      </c>
      <c r="W727" s="2" t="s">
        <v>4593</v>
      </c>
      <c r="Z727" s="2" t="s">
        <v>2236</v>
      </c>
      <c r="AA727" s="2" t="s">
        <v>8177</v>
      </c>
      <c r="AB727" s="2" t="s">
        <v>8177</v>
      </c>
      <c r="AC727" s="2" t="s">
        <v>2636</v>
      </c>
      <c r="AD727" s="2" t="s">
        <v>6621</v>
      </c>
      <c r="AE727" s="2" t="s">
        <v>8176</v>
      </c>
      <c r="AF727" s="2" t="s">
        <v>8177</v>
      </c>
      <c r="AG727" s="2" t="s">
        <v>6196</v>
      </c>
      <c r="AH727" s="2" t="s">
        <v>6196</v>
      </c>
      <c r="AI727" s="2" t="s">
        <v>6762</v>
      </c>
      <c r="AJ727" s="2" t="s">
        <v>6763</v>
      </c>
      <c r="AK727" s="2" t="s">
        <v>2236</v>
      </c>
      <c r="AL727" s="2" t="s">
        <v>2236</v>
      </c>
      <c r="AM727" s="2" t="s">
        <v>6196</v>
      </c>
    </row>
    <row r="728" spans="1:39" ht="15.95" hidden="1">
      <c r="A728" s="2">
        <v>251</v>
      </c>
      <c r="B728" s="2">
        <f t="shared" si="63"/>
        <v>4</v>
      </c>
      <c r="C728" s="2">
        <v>1353</v>
      </c>
      <c r="D728" s="2" t="s">
        <v>8195</v>
      </c>
      <c r="E728" s="2" t="s">
        <v>5733</v>
      </c>
      <c r="F728" s="2" t="s">
        <v>2652</v>
      </c>
      <c r="G728" s="2" t="str">
        <f t="shared" si="65"/>
        <v>2013</v>
      </c>
      <c r="H728" s="2" t="s">
        <v>2663</v>
      </c>
      <c r="I728" s="2" t="s">
        <v>8176</v>
      </c>
      <c r="J728" s="2" t="s">
        <v>6238</v>
      </c>
      <c r="K728" s="2" t="s">
        <v>8176</v>
      </c>
      <c r="L728" s="2" t="str">
        <f>IF(J728="Domain", TEXT(COUNTIF($J$2:J728, "Domain"), "00"), "")</f>
        <v/>
      </c>
      <c r="M728" s="2" t="str">
        <f>IF(J728="Sub-domain", "SD" &amp; TEXT(COUNTIF($J$2:J728, "Sub-domain"), "00"), "")</f>
        <v/>
      </c>
      <c r="N728" s="2" t="e">
        <f t="shared" si="64"/>
        <v>#N/A</v>
      </c>
      <c r="O728" s="2" t="str">
        <f>IF(J728="Domain",
   TEXT(
     COUNTIFS($J$2:J728, "Domain", $C$2:C728, C728),
   "00"),
"")</f>
        <v/>
      </c>
      <c r="P728" s="2" t="str">
        <f>IF(J728="Attribute",
   TEXT(
      IF(COUNTIFS($C$2:C728, C728, $K$2:K728, K728)&gt;1,
         COUNTIFS($C$2:C728, C728, $H$2:H728, H728, $J$2:J728, "Attribute") - 1,
         COUNTIFS($C$2:C728, C728, $H$2:H728, H728, $J$2:J728, "Attribute")
      ),
   "00") &amp;
   IF(COUNTIFS($C$2:C728, C728, $K$2:K728, K728)&gt;1,
      "." &amp; COUNTIFS($C$2:C728, C728, $K$2:K728, K728) - 1,
      ""
   ),
"")</f>
        <v>05</v>
      </c>
      <c r="Q728" s="2" t="s">
        <v>2362</v>
      </c>
      <c r="R728" s="2" t="s">
        <v>2362</v>
      </c>
      <c r="S728" s="2" t="s">
        <v>2170</v>
      </c>
      <c r="U728" s="2" t="s">
        <v>2236</v>
      </c>
      <c r="V728" s="2" t="s">
        <v>2236</v>
      </c>
      <c r="W728" s="2" t="s">
        <v>2236</v>
      </c>
      <c r="Z728" s="2" t="s">
        <v>2236</v>
      </c>
      <c r="AA728" s="2" t="s">
        <v>8177</v>
      </c>
      <c r="AB728" s="2" t="s">
        <v>8177</v>
      </c>
      <c r="AC728" s="2" t="s">
        <v>2636</v>
      </c>
      <c r="AD728" s="2" t="s">
        <v>6621</v>
      </c>
      <c r="AE728" s="2" t="s">
        <v>8176</v>
      </c>
      <c r="AF728" s="2" t="s">
        <v>8177</v>
      </c>
      <c r="AG728" s="2" t="s">
        <v>6196</v>
      </c>
      <c r="AH728" s="2" t="s">
        <v>6196</v>
      </c>
      <c r="AI728" s="2" t="s">
        <v>6762</v>
      </c>
      <c r="AJ728" s="2" t="s">
        <v>6763</v>
      </c>
      <c r="AK728" s="2" t="s">
        <v>2236</v>
      </c>
      <c r="AL728" s="2" t="s">
        <v>2236</v>
      </c>
      <c r="AM728" s="2" t="s">
        <v>6196</v>
      </c>
    </row>
    <row r="729" spans="1:39" ht="15.95" hidden="1" customHeight="1">
      <c r="A729" s="2">
        <v>250</v>
      </c>
      <c r="B729" s="2">
        <f t="shared" si="63"/>
        <v>4</v>
      </c>
      <c r="C729" s="2">
        <v>1444</v>
      </c>
      <c r="D729" s="2" t="s">
        <v>8196</v>
      </c>
      <c r="E729" s="2" t="s">
        <v>5346</v>
      </c>
      <c r="F729" s="2" t="s">
        <v>3694</v>
      </c>
      <c r="G729" s="2" t="str">
        <f t="shared" si="65"/>
        <v>2015</v>
      </c>
      <c r="H729" s="2" t="s">
        <v>2236</v>
      </c>
      <c r="I729" s="2" t="s">
        <v>8176</v>
      </c>
      <c r="J729" s="2" t="s">
        <v>6238</v>
      </c>
      <c r="K729" s="2" t="s">
        <v>8176</v>
      </c>
      <c r="L729" s="2" t="str">
        <f>IF(J729="Domain", TEXT(COUNTIF($J$2:J729, "Domain"), "00"), "")</f>
        <v/>
      </c>
      <c r="M729" s="2" t="str">
        <f>IF(J729="Sub-domain", "SD" &amp; TEXT(COUNTIF($J$2:J729, "Sub-domain"), "00"), "")</f>
        <v/>
      </c>
      <c r="N729" s="2" t="e">
        <f t="shared" si="64"/>
        <v>#N/A</v>
      </c>
      <c r="O729" s="2" t="str">
        <f>IF(J729="Domain",
   TEXT(
     COUNTIFS($J$2:J729, "Domain", $C$2:C729, C729),
   "00"),
"")</f>
        <v/>
      </c>
      <c r="P729" s="2" t="str">
        <f>IF(J729="Attribute",
   TEXT(
      IF(COUNTIFS($C$2:C729, C729, $K$2:K729, K729)&gt;1,
         COUNTIFS($C$2:C729, C729, $H$2:H729, H729, $J$2:J729, "Attribute") - 1,
         COUNTIFS($C$2:C729, C729, $H$2:H729, H729, $J$2:J729, "Attribute")
      ),
   "00") &amp;
   IF(COUNTIFS($C$2:C729, C729, $K$2:K729, K729)&gt;1,
      "." &amp; COUNTIFS($C$2:C729, C729, $K$2:K729, K729) - 1,
      ""
   ),
"")</f>
        <v>30</v>
      </c>
      <c r="Q729" s="2" t="s">
        <v>5347</v>
      </c>
      <c r="R729" s="2" t="s">
        <v>5347</v>
      </c>
      <c r="S729" s="2" t="s">
        <v>2170</v>
      </c>
      <c r="U729" s="2" t="s">
        <v>2236</v>
      </c>
      <c r="V729" s="2" t="s">
        <v>2236</v>
      </c>
      <c r="W729" s="2" t="s">
        <v>2236</v>
      </c>
      <c r="Z729" s="2" t="s">
        <v>2236</v>
      </c>
      <c r="AA729" s="2" t="s">
        <v>8177</v>
      </c>
      <c r="AB729" s="2" t="s">
        <v>8177</v>
      </c>
      <c r="AC729" s="2" t="s">
        <v>6196</v>
      </c>
      <c r="AD729" s="2" t="s">
        <v>6196</v>
      </c>
      <c r="AE729" s="2" t="s">
        <v>2236</v>
      </c>
      <c r="AF729" s="2" t="s">
        <v>8177</v>
      </c>
      <c r="AG729" s="2" t="s">
        <v>6196</v>
      </c>
      <c r="AH729" s="2" t="s">
        <v>6791</v>
      </c>
      <c r="AI729" s="2" t="s">
        <v>6762</v>
      </c>
      <c r="AJ729" s="2" t="s">
        <v>6763</v>
      </c>
      <c r="AK729" s="2" t="s">
        <v>2236</v>
      </c>
      <c r="AL729" s="2" t="s">
        <v>2236</v>
      </c>
      <c r="AM729" s="2" t="s">
        <v>6196</v>
      </c>
    </row>
    <row r="730" spans="1:39" ht="15.95" hidden="1" customHeight="1">
      <c r="A730" s="2">
        <v>252</v>
      </c>
      <c r="B730" s="2">
        <f t="shared" si="63"/>
        <v>4</v>
      </c>
      <c r="C730" s="2">
        <v>1113</v>
      </c>
      <c r="D730" s="2" t="s">
        <v>8197</v>
      </c>
      <c r="E730" s="2" t="s">
        <v>5478</v>
      </c>
      <c r="F730" s="2" t="s">
        <v>2554</v>
      </c>
      <c r="G730" s="2" t="str">
        <f t="shared" si="65"/>
        <v>2015</v>
      </c>
      <c r="H730" s="2" t="s">
        <v>2636</v>
      </c>
      <c r="I730" s="2" t="s">
        <v>8176</v>
      </c>
      <c r="J730" s="2" t="s">
        <v>6238</v>
      </c>
      <c r="K730" s="2" t="s">
        <v>8176</v>
      </c>
      <c r="L730" s="2" t="str">
        <f>IF(J730="Domain", TEXT(COUNTIF($J$2:J730, "Domain"), "00"), "")</f>
        <v/>
      </c>
      <c r="M730" s="2" t="str">
        <f>IF(J730="Sub-domain", "SD" &amp; TEXT(COUNTIF($J$2:J730, "Sub-domain"), "00"), "")</f>
        <v/>
      </c>
      <c r="N730" s="2" t="e">
        <f t="shared" si="64"/>
        <v>#N/A</v>
      </c>
      <c r="O730" s="2" t="str">
        <f>IF(J730="Domain",
   TEXT(
     COUNTIFS($J$2:J730, "Domain", $C$2:C730, C730),
   "00"),
"")</f>
        <v/>
      </c>
      <c r="P730" s="2" t="str">
        <f>IF(J730="Attribute",
   TEXT(
      IF(COUNTIFS($C$2:C730, C730, $K$2:K730, K730)&gt;1,
         COUNTIFS($C$2:C730, C730, $H$2:H730, H730, $J$2:J730, "Attribute") - 1,
         COUNTIFS($C$2:C730, C730, $H$2:H730, H730, $J$2:J730, "Attribute")
      ),
   "00") &amp;
   IF(COUNTIFS($C$2:C730, C730, $K$2:K730, K730)&gt;1,
      "." &amp; COUNTIFS($C$2:C730, C730, $K$2:K730, K730) - 1,
      ""
   ),
"")</f>
        <v>06</v>
      </c>
      <c r="Q730" s="2" t="s">
        <v>2643</v>
      </c>
      <c r="R730" s="2" t="s">
        <v>2643</v>
      </c>
      <c r="S730" s="2" t="s">
        <v>2170</v>
      </c>
      <c r="U730" s="2" t="s">
        <v>2236</v>
      </c>
      <c r="V730" s="2" t="s">
        <v>2236</v>
      </c>
      <c r="W730" s="2" t="s">
        <v>2236</v>
      </c>
      <c r="Z730" s="2" t="s">
        <v>2236</v>
      </c>
      <c r="AA730" s="2" t="s">
        <v>8177</v>
      </c>
      <c r="AB730" s="2" t="s">
        <v>8177</v>
      </c>
      <c r="AC730" s="2" t="s">
        <v>2636</v>
      </c>
      <c r="AD730" s="2" t="s">
        <v>6621</v>
      </c>
      <c r="AE730" s="2" t="s">
        <v>8176</v>
      </c>
      <c r="AF730" s="2" t="s">
        <v>8177</v>
      </c>
      <c r="AG730" s="2" t="s">
        <v>6196</v>
      </c>
      <c r="AH730" s="2" t="s">
        <v>6196</v>
      </c>
      <c r="AI730" s="2" t="s">
        <v>6762</v>
      </c>
      <c r="AJ730" s="2" t="s">
        <v>6763</v>
      </c>
      <c r="AK730" s="2" t="s">
        <v>2236</v>
      </c>
      <c r="AL730" s="2" t="s">
        <v>2236</v>
      </c>
      <c r="AM730" s="2" t="s">
        <v>6196</v>
      </c>
    </row>
    <row r="731" spans="1:39" ht="15.95" hidden="1" customHeight="1">
      <c r="A731" s="2">
        <v>264</v>
      </c>
      <c r="B731" s="2">
        <f t="shared" si="63"/>
        <v>5</v>
      </c>
      <c r="C731" s="2">
        <v>890</v>
      </c>
      <c r="D731" s="2" t="s">
        <v>8198</v>
      </c>
      <c r="E731" s="2" t="s">
        <v>5695</v>
      </c>
      <c r="F731" s="2" t="s">
        <v>3504</v>
      </c>
      <c r="G731" s="2" t="str">
        <f t="shared" si="65"/>
        <v>2017</v>
      </c>
      <c r="H731" s="2" t="s">
        <v>2236</v>
      </c>
      <c r="I731" s="2" t="s">
        <v>8176</v>
      </c>
      <c r="J731" s="2" t="s">
        <v>6238</v>
      </c>
      <c r="K731" s="2" t="s">
        <v>8176</v>
      </c>
      <c r="L731" s="2" t="str">
        <f>IF(J731="Domain", TEXT(COUNTIF($J$2:J731, "Domain"), "00"), "")</f>
        <v/>
      </c>
      <c r="M731" s="2" t="str">
        <f>IF(J731="Sub-domain", "SD" &amp; TEXT(COUNTIF($J$2:J731, "Sub-domain"), "00"), "")</f>
        <v/>
      </c>
      <c r="N731" s="2" t="e">
        <f t="shared" si="64"/>
        <v>#N/A</v>
      </c>
      <c r="O731" s="2" t="str">
        <f>IF(J731="Domain",
   TEXT(
     COUNTIFS($J$2:J731, "Domain", $C$2:C731, C731),
   "00"),
"")</f>
        <v/>
      </c>
      <c r="P731" s="2" t="str">
        <f>IF(J731="Attribute",
   TEXT(
      IF(COUNTIFS($C$2:C731, C731, $K$2:K731, K731)&gt;1,
         COUNTIFS($C$2:C731, C731, $H$2:H731, H731, $J$2:J731, "Attribute") - 1,
         COUNTIFS($C$2:C731, C731, $H$2:H731, H731, $J$2:J731, "Attribute")
      ),
   "00") &amp;
   IF(COUNTIFS($C$2:C731, C731, $K$2:K731, K731)&gt;1,
      "." &amp; COUNTIFS($C$2:C731, C731, $K$2:K731, K731) - 1,
      ""
   ),
"")</f>
        <v>09</v>
      </c>
      <c r="Q731" s="2" t="s">
        <v>3547</v>
      </c>
      <c r="R731" s="2" t="s">
        <v>3547</v>
      </c>
      <c r="S731" s="2" t="s">
        <v>2170</v>
      </c>
      <c r="U731" s="2" t="s">
        <v>2236</v>
      </c>
      <c r="V731" s="2" t="s">
        <v>5700</v>
      </c>
      <c r="W731" s="2" t="s">
        <v>2236</v>
      </c>
      <c r="Z731" s="2" t="s">
        <v>2236</v>
      </c>
      <c r="AA731" s="2" t="s">
        <v>8177</v>
      </c>
      <c r="AB731" s="2" t="s">
        <v>8177</v>
      </c>
      <c r="AC731" s="2" t="s">
        <v>2636</v>
      </c>
      <c r="AD731" s="2" t="s">
        <v>6621</v>
      </c>
      <c r="AE731" s="2" t="s">
        <v>8176</v>
      </c>
      <c r="AF731" s="2" t="s">
        <v>8177</v>
      </c>
      <c r="AG731" s="2" t="s">
        <v>6196</v>
      </c>
      <c r="AH731" s="2" t="s">
        <v>6196</v>
      </c>
      <c r="AI731" s="2" t="s">
        <v>6762</v>
      </c>
      <c r="AJ731" s="2" t="s">
        <v>6763</v>
      </c>
      <c r="AK731" s="2" t="s">
        <v>2236</v>
      </c>
      <c r="AL731" s="2" t="s">
        <v>2236</v>
      </c>
      <c r="AM731" s="2" t="s">
        <v>6196</v>
      </c>
    </row>
    <row r="732" spans="1:39" ht="15.95" hidden="1">
      <c r="A732" s="2">
        <v>272</v>
      </c>
      <c r="B732" s="2">
        <f t="shared" si="63"/>
        <v>6</v>
      </c>
      <c r="C732" s="2">
        <v>718</v>
      </c>
      <c r="D732" s="2" t="s">
        <v>8199</v>
      </c>
      <c r="E732" s="2" t="s">
        <v>5313</v>
      </c>
      <c r="F732" s="2" t="s">
        <v>3429</v>
      </c>
      <c r="G732" s="2" t="str">
        <f t="shared" si="65"/>
        <v>2018</v>
      </c>
      <c r="H732" s="2" t="s">
        <v>2236</v>
      </c>
      <c r="I732" s="2" t="s">
        <v>8176</v>
      </c>
      <c r="J732" s="2" t="s">
        <v>6238</v>
      </c>
      <c r="K732" s="2" t="s">
        <v>8176</v>
      </c>
      <c r="L732" s="2" t="str">
        <f>IF(J732="Domain", TEXT(COUNTIF($J$2:J732, "Domain"), "00"), "")</f>
        <v/>
      </c>
      <c r="M732" s="2" t="str">
        <f>IF(J732="Sub-domain", "SD" &amp; TEXT(COUNTIF($J$2:J732, "Sub-domain"), "00"), "")</f>
        <v/>
      </c>
      <c r="N732" s="2" t="e">
        <f t="shared" si="64"/>
        <v>#N/A</v>
      </c>
      <c r="O732" s="2" t="str">
        <f>IF(J732="Domain",
   TEXT(
     COUNTIFS($J$2:J732, "Domain", $C$2:C732, C732),
   "00"),
"")</f>
        <v/>
      </c>
      <c r="P732" s="2" t="str">
        <f>IF(J732="Attribute",
   TEXT(
      IF(COUNTIFS($C$2:C732, C732, $K$2:K732, K732)&gt;1,
         COUNTIFS($C$2:C732, C732, $H$2:H732, H732, $J$2:J732, "Attribute") - 1,
         COUNTIFS($C$2:C732, C732, $H$2:H732, H732, $J$2:J732, "Attribute")
      ),
   "00") &amp;
   IF(COUNTIFS($C$2:C732, C732, $K$2:K732, K732)&gt;1,
      "." &amp; COUNTIFS($C$2:C732, C732, $K$2:K732, K732) - 1,
      ""
   ),
"")</f>
        <v>09</v>
      </c>
      <c r="Q732" s="2" t="s">
        <v>3470</v>
      </c>
      <c r="R732" s="2" t="s">
        <v>3470</v>
      </c>
      <c r="S732" s="2" t="s">
        <v>2170</v>
      </c>
      <c r="U732" s="2" t="s">
        <v>8200</v>
      </c>
      <c r="V732" s="2" t="s">
        <v>8201</v>
      </c>
      <c r="W732" s="2" t="s">
        <v>2236</v>
      </c>
      <c r="Z732" s="2" t="s">
        <v>2236</v>
      </c>
      <c r="AA732" s="2" t="s">
        <v>8177</v>
      </c>
      <c r="AB732" s="2" t="s">
        <v>8177</v>
      </c>
      <c r="AC732" s="2" t="s">
        <v>2636</v>
      </c>
      <c r="AD732" s="2" t="s">
        <v>6621</v>
      </c>
      <c r="AE732" s="2" t="s">
        <v>8176</v>
      </c>
      <c r="AF732" s="2" t="s">
        <v>8177</v>
      </c>
      <c r="AG732" s="2" t="s">
        <v>6196</v>
      </c>
      <c r="AH732" s="2" t="s">
        <v>6196</v>
      </c>
      <c r="AI732" s="2" t="s">
        <v>6762</v>
      </c>
      <c r="AJ732" s="2" t="s">
        <v>6763</v>
      </c>
      <c r="AK732" s="2" t="s">
        <v>2236</v>
      </c>
      <c r="AL732" s="2" t="s">
        <v>2236</v>
      </c>
      <c r="AM732" s="2" t="s">
        <v>6196</v>
      </c>
    </row>
    <row r="733" spans="1:39" ht="15.95" hidden="1">
      <c r="A733" s="2">
        <v>265</v>
      </c>
      <c r="B733" s="2">
        <f t="shared" si="63"/>
        <v>5</v>
      </c>
      <c r="C733" s="2">
        <v>488</v>
      </c>
      <c r="D733" s="2" t="s">
        <v>8202</v>
      </c>
      <c r="E733" s="2" t="s">
        <v>5865</v>
      </c>
      <c r="F733" s="2" t="s">
        <v>2316</v>
      </c>
      <c r="G733" s="2" t="str">
        <f t="shared" si="65"/>
        <v>2019</v>
      </c>
      <c r="H733" s="2" t="s">
        <v>2337</v>
      </c>
      <c r="I733" s="2" t="s">
        <v>8176</v>
      </c>
      <c r="J733" s="2" t="s">
        <v>6238</v>
      </c>
      <c r="K733" s="2" t="s">
        <v>8176</v>
      </c>
      <c r="L733" s="2" t="str">
        <f>IF(J733="Domain", TEXT(COUNTIF($J$2:J733, "Domain"), "00"), "")</f>
        <v/>
      </c>
      <c r="M733" s="2" t="str">
        <f>IF(J733="Sub-domain", "SD" &amp; TEXT(COUNTIF($J$2:J733, "Sub-domain"), "00"), "")</f>
        <v/>
      </c>
      <c r="N733" s="2" t="e">
        <f t="shared" si="64"/>
        <v>#N/A</v>
      </c>
      <c r="O733" s="2" t="str">
        <f>IF(J733="Domain",
   TEXT(
     COUNTIFS($J$2:J733, "Domain", $C$2:C733, C733),
   "00"),
"")</f>
        <v/>
      </c>
      <c r="P733" s="2" t="str">
        <f>IF(J733="Attribute",
   TEXT(
      IF(COUNTIFS($C$2:C733, C733, $K$2:K733, K733)&gt;1,
         COUNTIFS($C$2:C733, C733, $H$2:H733, H733, $J$2:J733, "Attribute") - 1,
         COUNTIFS($C$2:C733, C733, $H$2:H733, H733, $J$2:J733, "Attribute")
      ),
   "00") &amp;
   IF(COUNTIFS($C$2:C733, C733, $K$2:K733, K733)&gt;1,
      "." &amp; COUNTIFS($C$2:C733, C733, $K$2:K733, K733) - 1,
      ""
   ),
"")</f>
        <v>11</v>
      </c>
      <c r="Q733" s="2" t="s">
        <v>8203</v>
      </c>
      <c r="R733" s="2" t="s">
        <v>8203</v>
      </c>
      <c r="S733" s="2" t="s">
        <v>2170</v>
      </c>
      <c r="U733" s="2" t="s">
        <v>2236</v>
      </c>
      <c r="V733" s="2" t="s">
        <v>2363</v>
      </c>
      <c r="W733" s="2" t="s">
        <v>2236</v>
      </c>
      <c r="Z733" s="2" t="s">
        <v>2236</v>
      </c>
      <c r="AA733" s="2" t="s">
        <v>8177</v>
      </c>
      <c r="AB733" s="2" t="s">
        <v>8177</v>
      </c>
      <c r="AC733" s="2" t="s">
        <v>2636</v>
      </c>
      <c r="AD733" s="2" t="s">
        <v>6621</v>
      </c>
      <c r="AE733" s="2" t="s">
        <v>8176</v>
      </c>
      <c r="AF733" s="2" t="s">
        <v>8177</v>
      </c>
      <c r="AG733" s="2" t="s">
        <v>6196</v>
      </c>
      <c r="AH733" s="2" t="s">
        <v>6196</v>
      </c>
      <c r="AI733" s="2" t="s">
        <v>6762</v>
      </c>
      <c r="AJ733" s="2" t="s">
        <v>6763</v>
      </c>
      <c r="AK733" s="2" t="s">
        <v>2236</v>
      </c>
      <c r="AL733" s="2" t="s">
        <v>2236</v>
      </c>
      <c r="AM733" s="2" t="s">
        <v>6196</v>
      </c>
    </row>
    <row r="734" spans="1:39" ht="15.95" hidden="1">
      <c r="A734" s="2">
        <v>254</v>
      </c>
      <c r="B734" s="2">
        <f t="shared" si="63"/>
        <v>4</v>
      </c>
      <c r="C734" s="2">
        <v>132</v>
      </c>
      <c r="D734" s="2" t="s">
        <v>8204</v>
      </c>
      <c r="E734" s="2" t="s">
        <v>6673</v>
      </c>
      <c r="F734" s="2" t="s">
        <v>3160</v>
      </c>
      <c r="G734" s="2" t="str">
        <f t="shared" si="65"/>
        <v>2020</v>
      </c>
      <c r="H734" s="2" t="s">
        <v>2236</v>
      </c>
      <c r="I734" s="2" t="s">
        <v>8176</v>
      </c>
      <c r="J734" s="2" t="s">
        <v>6238</v>
      </c>
      <c r="K734" s="2" t="s">
        <v>8176</v>
      </c>
      <c r="L734" s="2" t="str">
        <f>IF(J734="Domain", TEXT(COUNTIF($J$2:J734, "Domain"), "00"), "")</f>
        <v/>
      </c>
      <c r="M734" s="2" t="str">
        <f>IF(J734="Sub-domain", "SD" &amp; TEXT(COUNTIF($J$2:J734, "Sub-domain"), "00"), "")</f>
        <v/>
      </c>
      <c r="N734" s="2" t="e">
        <f t="shared" si="64"/>
        <v>#N/A</v>
      </c>
      <c r="O734" s="2" t="str">
        <f>IF(J734="Domain",
   TEXT(
     COUNTIFS($J$2:J734, "Domain", $C$2:C734, C734),
   "00"),
"")</f>
        <v/>
      </c>
      <c r="P734" s="2" t="str">
        <f>IF(J734="Attribute",
   TEXT(
      IF(COUNTIFS($C$2:C734, C734, $K$2:K734, K734)&gt;1,
         COUNTIFS($C$2:C734, C734, $H$2:H734, H734, $J$2:J734, "Attribute") - 1,
         COUNTIFS($C$2:C734, C734, $H$2:H734, H734, $J$2:J734, "Attribute")
      ),
   "00") &amp;
   IF(COUNTIFS($C$2:C734, C734, $K$2:K734, K734)&gt;1,
      "." &amp; COUNTIFS($C$2:C734, C734, $K$2:K734, K734) - 1,
      ""
   ),
"")</f>
        <v>05</v>
      </c>
      <c r="Q734" s="2" t="s">
        <v>5775</v>
      </c>
      <c r="R734" s="2" t="s">
        <v>5775</v>
      </c>
      <c r="S734" s="2" t="s">
        <v>2170</v>
      </c>
      <c r="U734" s="2" t="s">
        <v>2236</v>
      </c>
      <c r="V734" s="2" t="s">
        <v>2236</v>
      </c>
      <c r="W734" s="2" t="s">
        <v>2236</v>
      </c>
      <c r="Z734" s="2" t="s">
        <v>2236</v>
      </c>
      <c r="AA734" s="2" t="s">
        <v>8177</v>
      </c>
      <c r="AB734" s="2" t="s">
        <v>8177</v>
      </c>
      <c r="AC734" s="2" t="s">
        <v>2636</v>
      </c>
      <c r="AD734" s="2" t="s">
        <v>6621</v>
      </c>
      <c r="AE734" s="2" t="s">
        <v>8176</v>
      </c>
      <c r="AF734" s="2" t="s">
        <v>8177</v>
      </c>
      <c r="AG734" s="2" t="s">
        <v>6196</v>
      </c>
      <c r="AH734" s="2" t="s">
        <v>6196</v>
      </c>
      <c r="AI734" s="2" t="s">
        <v>6762</v>
      </c>
      <c r="AJ734" s="2" t="s">
        <v>6763</v>
      </c>
      <c r="AK734" s="2" t="s">
        <v>2236</v>
      </c>
      <c r="AL734" s="2" t="s">
        <v>2236</v>
      </c>
      <c r="AM734" s="2" t="s">
        <v>6196</v>
      </c>
    </row>
    <row r="735" spans="1:39" ht="15.95" hidden="1" customHeight="1">
      <c r="A735" s="2">
        <v>260</v>
      </c>
      <c r="B735" s="2">
        <f t="shared" si="63"/>
        <v>5</v>
      </c>
      <c r="C735" s="2">
        <v>3257</v>
      </c>
      <c r="D735" s="2" t="s">
        <v>8205</v>
      </c>
      <c r="E735" s="2" t="s">
        <v>5631</v>
      </c>
      <c r="F735" s="2" t="s">
        <v>4239</v>
      </c>
      <c r="G735" s="2" t="str">
        <f t="shared" si="65"/>
        <v>2021</v>
      </c>
      <c r="H735" s="2" t="s">
        <v>2236</v>
      </c>
      <c r="I735" s="2" t="s">
        <v>8176</v>
      </c>
      <c r="J735" s="2" t="s">
        <v>6238</v>
      </c>
      <c r="K735" s="2" t="s">
        <v>8176</v>
      </c>
      <c r="L735" s="2" t="str">
        <f>IF(J735="Domain", TEXT(COUNTIF($J$2:J735, "Domain"), "00"), "")</f>
        <v/>
      </c>
      <c r="M735" s="2" t="str">
        <f>IF(J735="Sub-domain", "SD" &amp; TEXT(COUNTIF($J$2:J735, "Sub-domain"), "00"), "")</f>
        <v/>
      </c>
      <c r="N735" s="2" t="e">
        <f t="shared" si="64"/>
        <v>#N/A</v>
      </c>
      <c r="O735" s="2" t="str">
        <f>IF(J735="Domain",
   TEXT(
     COUNTIFS($J$2:J735, "Domain", $C$2:C735, C735),
   "00"),
"")</f>
        <v/>
      </c>
      <c r="P735" s="2" t="str">
        <f>IF(J735="Attribute",
   TEXT(
      IF(COUNTIFS($C$2:C735, C735, $K$2:K735, K735)&gt;1,
         COUNTIFS($C$2:C735, C735, $H$2:H735, H735, $J$2:J735, "Attribute") - 1,
         COUNTIFS($C$2:C735, C735, $H$2:H735, H735, $J$2:J735, "Attribute")
      ),
   "00") &amp;
   IF(COUNTIFS($C$2:C735, C735, $K$2:K735, K735)&gt;1,
      "." &amp; COUNTIFS($C$2:C735, C735, $K$2:K735, K735) - 1,
      ""
   ),
"")</f>
        <v>05</v>
      </c>
      <c r="Q735" s="2" t="s">
        <v>4252</v>
      </c>
      <c r="R735" s="2" t="s">
        <v>4252</v>
      </c>
      <c r="S735" s="2" t="s">
        <v>2170</v>
      </c>
      <c r="U735" s="2" t="s">
        <v>2236</v>
      </c>
      <c r="V735" s="2" t="s">
        <v>2236</v>
      </c>
      <c r="W735" s="2" t="s">
        <v>4255</v>
      </c>
      <c r="Z735" s="2" t="s">
        <v>2236</v>
      </c>
      <c r="AA735" s="2" t="s">
        <v>8177</v>
      </c>
      <c r="AB735" s="2" t="s">
        <v>8177</v>
      </c>
      <c r="AC735" s="2" t="s">
        <v>2636</v>
      </c>
      <c r="AD735" s="2" t="s">
        <v>6621</v>
      </c>
      <c r="AE735" s="2" t="s">
        <v>8176</v>
      </c>
      <c r="AF735" s="2" t="s">
        <v>8177</v>
      </c>
      <c r="AG735" s="2" t="s">
        <v>6196</v>
      </c>
      <c r="AH735" s="2" t="s">
        <v>6196</v>
      </c>
      <c r="AI735" s="2" t="s">
        <v>6762</v>
      </c>
      <c r="AJ735" s="2" t="s">
        <v>6763</v>
      </c>
      <c r="AK735" s="2" t="s">
        <v>6196</v>
      </c>
      <c r="AL735" s="2" t="s">
        <v>2236</v>
      </c>
      <c r="AM735" s="2" t="s">
        <v>6196</v>
      </c>
    </row>
    <row r="736" spans="1:39" ht="15.95" hidden="1">
      <c r="A736" s="2">
        <v>268</v>
      </c>
      <c r="B736" s="2">
        <f t="shared" si="63"/>
        <v>5</v>
      </c>
      <c r="C736" s="2">
        <v>223</v>
      </c>
      <c r="D736" s="2" t="s">
        <v>8206</v>
      </c>
      <c r="E736" s="2" t="s">
        <v>6145</v>
      </c>
      <c r="F736" s="2" t="s">
        <v>6146</v>
      </c>
      <c r="G736" s="2" t="str">
        <f t="shared" si="65"/>
        <v>2021</v>
      </c>
      <c r="H736" s="2" t="s">
        <v>6170</v>
      </c>
      <c r="I736" s="2" t="s">
        <v>8176</v>
      </c>
      <c r="J736" s="2" t="s">
        <v>6238</v>
      </c>
      <c r="K736" s="2" t="s">
        <v>8176</v>
      </c>
      <c r="L736" s="2" t="str">
        <f>IF(J736="Domain", TEXT(COUNTIF($J$2:J736, "Domain"), "00"), "")</f>
        <v/>
      </c>
      <c r="M736" s="2" t="str">
        <f>IF(J736="Sub-domain", "SD" &amp; TEXT(COUNTIF($J$2:J736, "Sub-domain"), "00"), "")</f>
        <v/>
      </c>
      <c r="N736" s="2" t="e">
        <f t="shared" si="64"/>
        <v>#N/A</v>
      </c>
      <c r="O736" s="2" t="str">
        <f>IF(J736="Domain",
   TEXT(
     COUNTIFS($J$2:J736, "Domain", $C$2:C736, C736),
   "00"),
"")</f>
        <v/>
      </c>
      <c r="P736" s="2" t="str">
        <f>IF(J736="Attribute",
   TEXT(
      IF(COUNTIFS($C$2:C736, C736, $K$2:K736, K736)&gt;1,
         COUNTIFS($C$2:C736, C736, $H$2:H736, H736, $J$2:J736, "Attribute") - 1,
         COUNTIFS($C$2:C736, C736, $H$2:H736, H736, $J$2:J736, "Attribute")
      ),
   "00") &amp;
   IF(COUNTIFS($C$2:C736, C736, $K$2:K736, K736)&gt;1,
      "." &amp; COUNTIFS($C$2:C736, C736, $K$2:K736, K736) - 1,
      ""
   ),
"")</f>
        <v>07</v>
      </c>
      <c r="Q736" s="2" t="s">
        <v>6177</v>
      </c>
      <c r="R736" s="2" t="s">
        <v>6177</v>
      </c>
      <c r="S736" s="2" t="s">
        <v>2170</v>
      </c>
      <c r="U736" s="2" t="s">
        <v>2236</v>
      </c>
      <c r="V736" s="2" t="s">
        <v>2236</v>
      </c>
      <c r="W736" s="2" t="s">
        <v>6173</v>
      </c>
      <c r="Z736" s="2" t="s">
        <v>2236</v>
      </c>
      <c r="AA736" s="2" t="s">
        <v>8177</v>
      </c>
      <c r="AB736" s="2" t="s">
        <v>8177</v>
      </c>
      <c r="AC736" s="2" t="s">
        <v>2636</v>
      </c>
      <c r="AD736" s="2" t="s">
        <v>6621</v>
      </c>
      <c r="AE736" s="2" t="s">
        <v>8176</v>
      </c>
      <c r="AF736" s="2" t="s">
        <v>8177</v>
      </c>
      <c r="AG736" s="2" t="s">
        <v>6196</v>
      </c>
      <c r="AH736" s="2" t="s">
        <v>6196</v>
      </c>
      <c r="AI736" s="2" t="s">
        <v>6762</v>
      </c>
      <c r="AJ736" s="2" t="s">
        <v>6763</v>
      </c>
      <c r="AK736" s="2" t="s">
        <v>2236</v>
      </c>
      <c r="AL736" s="2" t="s">
        <v>2236</v>
      </c>
      <c r="AM736" s="2" t="s">
        <v>6196</v>
      </c>
    </row>
    <row r="737" spans="1:39" ht="15.95" hidden="1" customHeight="1">
      <c r="A737" s="2">
        <v>267</v>
      </c>
      <c r="B737" s="2">
        <f t="shared" si="63"/>
        <v>5</v>
      </c>
      <c r="C737" s="2">
        <v>105</v>
      </c>
      <c r="D737" s="2" t="s">
        <v>8207</v>
      </c>
      <c r="E737" s="2" t="s">
        <v>5745</v>
      </c>
      <c r="F737" s="2" t="s">
        <v>3028</v>
      </c>
      <c r="G737" s="2" t="str">
        <f t="shared" si="65"/>
        <v>2022</v>
      </c>
      <c r="H737" s="2" t="s">
        <v>2236</v>
      </c>
      <c r="I737" s="2" t="s">
        <v>8176</v>
      </c>
      <c r="J737" s="2" t="s">
        <v>6238</v>
      </c>
      <c r="K737" s="2" t="s">
        <v>8176</v>
      </c>
      <c r="L737" s="2" t="str">
        <f>IF(J737="Domain", TEXT(COUNTIF($J$2:J737, "Domain"), "00"), "")</f>
        <v/>
      </c>
      <c r="M737" s="2" t="str">
        <f>IF(J737="Sub-domain", "SD" &amp; TEXT(COUNTIF($J$2:J737, "Sub-domain"), "00"), "")</f>
        <v/>
      </c>
      <c r="N737" s="2" t="e">
        <f t="shared" si="64"/>
        <v>#N/A</v>
      </c>
      <c r="O737" s="2" t="str">
        <f>IF(J737="Domain",
   TEXT(
     COUNTIFS($J$2:J737, "Domain", $C$2:C737, C737),
   "00"),
"")</f>
        <v/>
      </c>
      <c r="P737" s="2" t="str">
        <f>IF(J737="Attribute",
   TEXT(
      IF(COUNTIFS($C$2:C737, C737, $K$2:K737, K737)&gt;1,
         COUNTIFS($C$2:C737, C737, $H$2:H737, H737, $J$2:J737, "Attribute") - 1,
         COUNTIFS($C$2:C737, C737, $H$2:H737, H737, $J$2:J737, "Attribute")
      ),
   "00") &amp;
   IF(COUNTIFS($C$2:C737, C737, $K$2:K737, K737)&gt;1,
      "." &amp; COUNTIFS($C$2:C737, C737, $K$2:K737, K737) - 1,
      ""
   ),
"")</f>
        <v>08</v>
      </c>
      <c r="Q737" s="2" t="s">
        <v>3058</v>
      </c>
      <c r="R737" s="2" t="s">
        <v>3058</v>
      </c>
      <c r="S737" s="2" t="s">
        <v>2170</v>
      </c>
      <c r="U737" s="2" t="s">
        <v>2236</v>
      </c>
      <c r="V737" s="2" t="s">
        <v>5757</v>
      </c>
      <c r="W737" s="2" t="s">
        <v>2236</v>
      </c>
      <c r="Z737" s="2" t="s">
        <v>2236</v>
      </c>
      <c r="AA737" s="2" t="s">
        <v>8177</v>
      </c>
      <c r="AB737" s="2" t="s">
        <v>8177</v>
      </c>
      <c r="AC737" s="2" t="s">
        <v>2636</v>
      </c>
      <c r="AD737" s="2" t="s">
        <v>6621</v>
      </c>
      <c r="AE737" s="2" t="s">
        <v>8176</v>
      </c>
      <c r="AF737" s="2" t="s">
        <v>8177</v>
      </c>
      <c r="AG737" s="2" t="s">
        <v>6196</v>
      </c>
      <c r="AH737" s="2" t="s">
        <v>6196</v>
      </c>
      <c r="AI737" s="2" t="s">
        <v>6762</v>
      </c>
      <c r="AJ737" s="2" t="s">
        <v>6763</v>
      </c>
      <c r="AK737" s="2" t="s">
        <v>2236</v>
      </c>
      <c r="AL737" s="2" t="s">
        <v>2236</v>
      </c>
      <c r="AM737" s="2" t="s">
        <v>6196</v>
      </c>
    </row>
    <row r="738" spans="1:39" ht="15.95" hidden="1">
      <c r="A738" s="2">
        <v>253</v>
      </c>
      <c r="B738" s="2">
        <f t="shared" si="63"/>
        <v>4</v>
      </c>
      <c r="C738" s="2">
        <v>193</v>
      </c>
      <c r="D738" s="2" t="s">
        <v>8208</v>
      </c>
      <c r="E738" s="2" t="s">
        <v>5767</v>
      </c>
      <c r="F738" s="2" t="s">
        <v>3276</v>
      </c>
      <c r="G738" s="2" t="str">
        <f t="shared" si="65"/>
        <v>2022</v>
      </c>
      <c r="H738" s="2" t="s">
        <v>2236</v>
      </c>
      <c r="I738" s="2" t="s">
        <v>8176</v>
      </c>
      <c r="J738" s="2" t="s">
        <v>6238</v>
      </c>
      <c r="K738" s="2" t="s">
        <v>8176</v>
      </c>
      <c r="L738" s="2" t="str">
        <f>IF(J738="Domain", TEXT(COUNTIF($J$2:J738, "Domain"), "00"), "")</f>
        <v/>
      </c>
      <c r="M738" s="2" t="str">
        <f>IF(J738="Sub-domain", "SD" &amp; TEXT(COUNTIF($J$2:J738, "Sub-domain"), "00"), "")</f>
        <v/>
      </c>
      <c r="N738" s="2" t="e">
        <f t="shared" si="64"/>
        <v>#N/A</v>
      </c>
      <c r="O738" s="2" t="str">
        <f>IF(J738="Domain",
   TEXT(
     COUNTIFS($J$2:J738, "Domain", $C$2:C738, C738),
   "00"),
"")</f>
        <v/>
      </c>
      <c r="P738" s="2" t="str">
        <f>IF(J738="Attribute",
   TEXT(
      IF(COUNTIFS($C$2:C738, C738, $K$2:K738, K738)&gt;1,
         COUNTIFS($C$2:C738, C738, $H$2:H738, H738, $J$2:J738, "Attribute") - 1,
         COUNTIFS($C$2:C738, C738, $H$2:H738, H738, $J$2:J738, "Attribute")
      ),
   "00") &amp;
   IF(COUNTIFS($C$2:C738, C738, $K$2:K738, K738)&gt;1,
      "." &amp; COUNTIFS($C$2:C738, C738, $K$2:K738, K738) - 1,
      ""
   ),
"")</f>
        <v>07</v>
      </c>
      <c r="Q738" s="2" t="s">
        <v>3295</v>
      </c>
      <c r="R738" s="2" t="s">
        <v>3295</v>
      </c>
      <c r="S738" s="2" t="s">
        <v>2170</v>
      </c>
      <c r="U738" s="2" t="s">
        <v>2236</v>
      </c>
      <c r="V738" s="2" t="s">
        <v>2236</v>
      </c>
      <c r="W738" s="2" t="s">
        <v>2236</v>
      </c>
      <c r="Z738" s="2" t="s">
        <v>2236</v>
      </c>
      <c r="AA738" s="2" t="s">
        <v>8177</v>
      </c>
      <c r="AB738" s="2" t="s">
        <v>8177</v>
      </c>
      <c r="AC738" s="2" t="s">
        <v>2636</v>
      </c>
      <c r="AD738" s="2" t="s">
        <v>6621</v>
      </c>
      <c r="AE738" s="2" t="s">
        <v>8176</v>
      </c>
      <c r="AF738" s="2" t="s">
        <v>8177</v>
      </c>
      <c r="AG738" s="2" t="s">
        <v>6196</v>
      </c>
      <c r="AH738" s="2" t="s">
        <v>6196</v>
      </c>
      <c r="AI738" s="83" t="s">
        <v>6762</v>
      </c>
      <c r="AJ738" s="2" t="s">
        <v>6763</v>
      </c>
      <c r="AK738" s="2" t="s">
        <v>2236</v>
      </c>
      <c r="AL738" s="2" t="s">
        <v>2236</v>
      </c>
      <c r="AM738" s="2" t="s">
        <v>6196</v>
      </c>
    </row>
    <row r="739" spans="1:39" ht="15.95" hidden="1">
      <c r="A739" s="2">
        <v>255</v>
      </c>
      <c r="B739" s="2">
        <f t="shared" si="63"/>
        <v>4</v>
      </c>
      <c r="C739" s="2">
        <v>13689</v>
      </c>
      <c r="D739" s="2" t="s">
        <v>8209</v>
      </c>
      <c r="E739" s="2" t="s">
        <v>6010</v>
      </c>
      <c r="F739" s="2" t="s">
        <v>4871</v>
      </c>
      <c r="G739" s="2" t="str">
        <f t="shared" si="65"/>
        <v>2022</v>
      </c>
      <c r="H739" s="2" t="s">
        <v>6713</v>
      </c>
      <c r="I739" s="2" t="s">
        <v>8176</v>
      </c>
      <c r="J739" s="2" t="s">
        <v>6238</v>
      </c>
      <c r="K739" s="2" t="s">
        <v>8176</v>
      </c>
      <c r="L739" s="2" t="str">
        <f>IF(J739="Domain", TEXT(COUNTIF($J$2:J739, "Domain"), "00"), "")</f>
        <v/>
      </c>
      <c r="M739" s="2" t="str">
        <f>IF(J739="Sub-domain", "SD" &amp; TEXT(COUNTIF($J$2:J739, "Sub-domain"), "00"), "")</f>
        <v/>
      </c>
      <c r="N739" s="2" t="e">
        <f t="shared" si="64"/>
        <v>#N/A</v>
      </c>
      <c r="O739" s="2" t="str">
        <f>IF(J739="Domain",
   TEXT(
     COUNTIFS($J$2:J739, "Domain", $C$2:C739, C739),
   "00"),
"")</f>
        <v/>
      </c>
      <c r="P739" s="2" t="str">
        <f>IF(J739="Attribute",
   TEXT(
      IF(COUNTIFS($C$2:C739, C739, $K$2:K739, K739)&gt;1,
         COUNTIFS($C$2:C739, C739, $H$2:H739, H739, $J$2:J739, "Attribute") - 1,
         COUNTIFS($C$2:C739, C739, $H$2:H739, H739, $J$2:J739, "Attribute")
      ),
   "00") &amp;
   IF(COUNTIFS($C$2:C739, C739, $K$2:K739, K739)&gt;1,
      "." &amp; COUNTIFS($C$2:C739, C739, $K$2:K739, K739) - 1,
      ""
   ),
"")</f>
        <v>08</v>
      </c>
      <c r="Q739" s="2" t="s">
        <v>6033</v>
      </c>
      <c r="R739" s="2" t="s">
        <v>6033</v>
      </c>
      <c r="S739" s="2" t="s">
        <v>2170</v>
      </c>
      <c r="U739" s="2" t="s">
        <v>2236</v>
      </c>
      <c r="V739" s="2" t="s">
        <v>2236</v>
      </c>
      <c r="W739" s="2" t="s">
        <v>2236</v>
      </c>
      <c r="Z739" s="2" t="s">
        <v>2236</v>
      </c>
      <c r="AA739" s="2" t="s">
        <v>8177</v>
      </c>
      <c r="AB739" s="2" t="s">
        <v>8177</v>
      </c>
      <c r="AC739" s="2" t="s">
        <v>2636</v>
      </c>
      <c r="AD739" s="2" t="s">
        <v>6621</v>
      </c>
      <c r="AE739" s="2" t="s">
        <v>8176</v>
      </c>
      <c r="AF739" s="2" t="s">
        <v>8177</v>
      </c>
      <c r="AG739" s="2" t="s">
        <v>6196</v>
      </c>
      <c r="AH739" s="2" t="s">
        <v>6196</v>
      </c>
      <c r="AI739" s="2" t="s">
        <v>6762</v>
      </c>
      <c r="AJ739" s="2" t="s">
        <v>6763</v>
      </c>
      <c r="AK739" s="2" t="s">
        <v>2236</v>
      </c>
      <c r="AL739" s="2" t="s">
        <v>2236</v>
      </c>
      <c r="AM739" s="2" t="s">
        <v>6196</v>
      </c>
    </row>
    <row r="740" spans="1:39" ht="15.95" hidden="1">
      <c r="A740" s="2">
        <v>266</v>
      </c>
      <c r="B740" s="2">
        <f t="shared" si="63"/>
        <v>5</v>
      </c>
      <c r="C740" s="2">
        <v>189</v>
      </c>
      <c r="D740" s="2" t="s">
        <v>8134</v>
      </c>
      <c r="E740" s="2" t="s">
        <v>5994</v>
      </c>
      <c r="F740" s="2" t="s">
        <v>3182</v>
      </c>
      <c r="G740" s="2" t="str">
        <f t="shared" si="65"/>
        <v>2022</v>
      </c>
      <c r="H740" s="2" t="s">
        <v>7101</v>
      </c>
      <c r="I740" s="2" t="s">
        <v>8176</v>
      </c>
      <c r="J740" s="2" t="s">
        <v>6238</v>
      </c>
      <c r="K740" s="2" t="s">
        <v>8176</v>
      </c>
      <c r="L740" s="2" t="str">
        <f>IF(J740="Domain", TEXT(COUNTIF($J$2:J740, "Domain"), "00"), "")</f>
        <v/>
      </c>
      <c r="M740" s="2" t="str">
        <f>IF(J740="Sub-domain", "SD" &amp; TEXT(COUNTIF($J$2:J740, "Sub-domain"), "00"), "")</f>
        <v/>
      </c>
      <c r="N740" s="2" t="e">
        <f t="shared" si="64"/>
        <v>#N/A</v>
      </c>
      <c r="O740" s="2" t="str">
        <f>IF(J740="Domain",
   TEXT(
     COUNTIFS($J$2:J740, "Domain", $C$2:C740, C740),
   "00"),
"")</f>
        <v/>
      </c>
      <c r="P740" s="2" t="str">
        <f>IF(J740="Attribute",
   TEXT(
      IF(COUNTIFS($C$2:C740, C740, $K$2:K740, K740)&gt;1,
         COUNTIFS($C$2:C740, C740, $H$2:H740, H740, $J$2:J740, "Attribute") - 1,
         COUNTIFS($C$2:C740, C740, $H$2:H740, H740, $J$2:J740, "Attribute")
      ),
   "00") &amp;
   IF(COUNTIFS($C$2:C740, C740, $K$2:K740, K740)&gt;1,
      "." &amp; COUNTIFS($C$2:C740, C740, $K$2:K740, K740) - 1,
      ""
   ),
"")</f>
        <v>05</v>
      </c>
      <c r="Q740" s="2" t="s">
        <v>3236</v>
      </c>
      <c r="R740" s="2" t="s">
        <v>3236</v>
      </c>
      <c r="S740" s="2" t="s">
        <v>2170</v>
      </c>
      <c r="U740" s="2" t="s">
        <v>2236</v>
      </c>
      <c r="V740" s="2" t="s">
        <v>2236</v>
      </c>
      <c r="W740" s="2" t="s">
        <v>3237</v>
      </c>
      <c r="Z740" s="2" t="s">
        <v>2236</v>
      </c>
      <c r="AA740" s="2" t="s">
        <v>8177</v>
      </c>
      <c r="AB740" s="2" t="s">
        <v>8177</v>
      </c>
      <c r="AC740" s="2" t="s">
        <v>2636</v>
      </c>
      <c r="AD740" s="2" t="s">
        <v>6621</v>
      </c>
      <c r="AE740" s="2" t="s">
        <v>8176</v>
      </c>
      <c r="AF740" s="2" t="s">
        <v>8177</v>
      </c>
      <c r="AG740" s="2" t="s">
        <v>6196</v>
      </c>
      <c r="AH740" s="2" t="s">
        <v>6196</v>
      </c>
      <c r="AI740" s="2" t="s">
        <v>6762</v>
      </c>
      <c r="AJ740" s="2" t="s">
        <v>6763</v>
      </c>
      <c r="AK740" s="2" t="s">
        <v>2236</v>
      </c>
      <c r="AL740" s="2" t="s">
        <v>2236</v>
      </c>
      <c r="AM740" s="2" t="s">
        <v>6196</v>
      </c>
    </row>
    <row r="741" spans="1:39" ht="15.95" hidden="1">
      <c r="C741" s="2">
        <v>23</v>
      </c>
      <c r="D741" s="65" t="s">
        <v>8210</v>
      </c>
      <c r="E741" s="2" t="s">
        <v>5226</v>
      </c>
      <c r="F741" s="2" t="s">
        <v>2401</v>
      </c>
      <c r="G741" s="2" t="str">
        <f t="shared" si="65"/>
        <v>2023</v>
      </c>
      <c r="H741" s="2" t="s">
        <v>2236</v>
      </c>
      <c r="I741" s="2" t="s">
        <v>8176</v>
      </c>
      <c r="J741" s="2" t="s">
        <v>6238</v>
      </c>
      <c r="K741" s="2" t="s">
        <v>8176</v>
      </c>
      <c r="L741" s="2" t="str">
        <f>IF(J741="Domain", TEXT(COUNTIF($J$2:J741, "Domain"), "00"), "")</f>
        <v/>
      </c>
      <c r="M741" s="2" t="str">
        <f>IF(J741="Sub-domain", "SD" &amp; TEXT(COUNTIF($J$2:J741, "Sub-domain"), "00"), "")</f>
        <v/>
      </c>
      <c r="N741" s="2" t="e">
        <f t="shared" si="64"/>
        <v>#N/A</v>
      </c>
      <c r="O741" s="2" t="e">
        <f>IF(J741="Attribute",
    IF(H741="", "N/A",
        _xlfn.LET(
            _xlpm.subRow, MATCH(H741, L:L, 0),
            _xlpm.domName, INDEX(I:I, _xlpm.subRow),
            IF(_xlpm.domName="", "N/A",
                INDEX(M:M, MATCH(_xlpm.domName, L:L, 0))
            )
        )
    ),
"")</f>
        <v>#N/A</v>
      </c>
      <c r="P741" s="2" t="str">
        <f>IF(J741="Attribute",
   TEXT(
      IF(COUNTIFS($C$2:C741, C741, $K$2:K741, K741)&gt;1,
         COUNTIFS($C$2:C741, C741, $H$2:H741, H741, $J$2:J741, "Attribute") - 1,
         COUNTIFS($C$2:C741, C741, $H$2:H741, H741, $J$2:J741, "Attribute")
      ),
   "00") &amp;
   IF(COUNTIFS($C$2:C741, C741, $K$2:K741, K741)&gt;1,
      "." &amp; COUNTIFS($C$2:C741, C741, $K$2:K741, K741) - 1,
      ""
   ),
"")</f>
        <v>09</v>
      </c>
      <c r="Q741" s="2" t="s">
        <v>8211</v>
      </c>
      <c r="R741" s="2" t="s">
        <v>8211</v>
      </c>
      <c r="U741" s="2" t="s">
        <v>8212</v>
      </c>
      <c r="V741" s="2" t="s">
        <v>2418</v>
      </c>
      <c r="W741" s="2" t="s">
        <v>2432</v>
      </c>
      <c r="AA741" s="2" t="s">
        <v>8177</v>
      </c>
      <c r="AB741" s="2" t="s">
        <v>8177</v>
      </c>
      <c r="AL741" s="2"/>
      <c r="AM741" s="2"/>
    </row>
    <row r="742" spans="1:39" ht="15.95" hidden="1">
      <c r="A742" s="2">
        <v>245</v>
      </c>
      <c r="B742" s="2">
        <f>COUNTIF(Q742:W742,"&lt;&gt;N/A")</f>
        <v>4</v>
      </c>
      <c r="C742" s="2">
        <v>2775</v>
      </c>
      <c r="D742" s="2" t="s">
        <v>8213</v>
      </c>
      <c r="E742" s="2" t="s">
        <v>5238</v>
      </c>
      <c r="F742" s="2" t="s">
        <v>4186</v>
      </c>
      <c r="G742" s="2" t="str">
        <f t="shared" si="65"/>
        <v>2023</v>
      </c>
      <c r="H742" s="2" t="s">
        <v>2236</v>
      </c>
      <c r="I742" s="2" t="s">
        <v>8176</v>
      </c>
      <c r="J742" s="2" t="s">
        <v>6238</v>
      </c>
      <c r="K742" s="2" t="s">
        <v>8176</v>
      </c>
      <c r="L742" s="2" t="str">
        <f>IF(J742="Domain", TEXT(COUNTIF($J$2:J742, "Domain"), "00"), "")</f>
        <v/>
      </c>
      <c r="M742" s="2" t="str">
        <f>IF(J742="Sub-domain", "SD" &amp; TEXT(COUNTIF($J$2:J742, "Sub-domain"), "00"), "")</f>
        <v/>
      </c>
      <c r="N742" s="2" t="e">
        <f t="shared" si="64"/>
        <v>#N/A</v>
      </c>
      <c r="O742" s="2" t="str">
        <f>IF(J742="Domain",
   TEXT(
     COUNTIFS($J$2:J742, "Domain", $C$2:C742, C742),
   "00"),
"")</f>
        <v/>
      </c>
      <c r="P742" s="2" t="str">
        <f>IF(J742="Attribute",
   TEXT(
      IF(COUNTIFS($C$2:C742, C742, $K$2:K742, K742)&gt;1,
         COUNTIFS($C$2:C742, C742, $H$2:H742, H742, $J$2:J742, "Attribute") - 1,
         COUNTIFS($C$2:C742, C742, $H$2:H742, H742, $J$2:J742, "Attribute")
      ),
   "00") &amp;
   IF(COUNTIFS($C$2:C742, C742, $K$2:K742, K742)&gt;1,
      "." &amp; COUNTIFS($C$2:C742, C742, $K$2:K742, K742) - 1,
      ""
   ),
"")</f>
        <v>06</v>
      </c>
      <c r="Q742" s="2" t="s">
        <v>4219</v>
      </c>
      <c r="R742" s="2" t="s">
        <v>8214</v>
      </c>
      <c r="S742" s="2" t="s">
        <v>2170</v>
      </c>
      <c r="U742" s="2" t="s">
        <v>2236</v>
      </c>
      <c r="V742" s="2" t="s">
        <v>2236</v>
      </c>
      <c r="W742" s="2" t="s">
        <v>2236</v>
      </c>
      <c r="Z742" s="2" t="s">
        <v>2236</v>
      </c>
      <c r="AA742" s="2" t="s">
        <v>8177</v>
      </c>
      <c r="AB742" s="2" t="s">
        <v>8177</v>
      </c>
      <c r="AC742" s="2" t="s">
        <v>2636</v>
      </c>
      <c r="AD742" s="2" t="s">
        <v>6621</v>
      </c>
      <c r="AE742" s="2" t="s">
        <v>8176</v>
      </c>
      <c r="AF742" s="2" t="s">
        <v>8177</v>
      </c>
      <c r="AG742" s="2" t="s">
        <v>6196</v>
      </c>
      <c r="AH742" s="2" t="s">
        <v>6196</v>
      </c>
      <c r="AI742" s="2" t="s">
        <v>6762</v>
      </c>
      <c r="AJ742" s="2" t="s">
        <v>6763</v>
      </c>
      <c r="AK742" s="2" t="s">
        <v>2236</v>
      </c>
      <c r="AL742" s="2" t="s">
        <v>2236</v>
      </c>
      <c r="AM742" s="2" t="s">
        <v>6196</v>
      </c>
    </row>
    <row r="743" spans="1:39" ht="15.95" hidden="1">
      <c r="A743" s="2">
        <v>617</v>
      </c>
      <c r="B743" s="2">
        <f>COUNTIF(Q743:W743,"&lt;&gt;N/A")</f>
        <v>4</v>
      </c>
      <c r="C743" s="2">
        <v>1531</v>
      </c>
      <c r="D743" s="2" t="s">
        <v>8215</v>
      </c>
      <c r="E743" s="2" t="s">
        <v>5517</v>
      </c>
      <c r="F743" s="2" t="s">
        <v>2701</v>
      </c>
      <c r="G743" s="2" t="str">
        <f t="shared" si="65"/>
        <v>2012</v>
      </c>
      <c r="H743" s="2" t="s">
        <v>2723</v>
      </c>
      <c r="I743" s="2" t="s">
        <v>6692</v>
      </c>
      <c r="J743" s="2" t="s">
        <v>6238</v>
      </c>
      <c r="K743" s="2" t="s">
        <v>8216</v>
      </c>
      <c r="L743" s="2" t="str">
        <f>IF(J743="Domain", TEXT(COUNTIF($J$2:J743, "Domain"), "00"), "")</f>
        <v/>
      </c>
      <c r="M743" s="2" t="str">
        <f>IF(J743="Sub-domain", "SD" &amp; TEXT(COUNTIF($J$2:J743, "Sub-domain"), "00"), "")</f>
        <v/>
      </c>
      <c r="N743" s="2" t="e">
        <f t="shared" si="64"/>
        <v>#N/A</v>
      </c>
      <c r="O743" s="2" t="str">
        <f>IF(J743="Domain",
   TEXT(
     COUNTIFS($J$2:J743, "Domain", $C$2:C743, C743),
   "00"),
"")</f>
        <v/>
      </c>
      <c r="P743" s="2" t="str">
        <f>IF(J743="Attribute",
   TEXT(
      IF(COUNTIFS($C$2:C743, C743, $K$2:K743, K743)&gt;1,
         COUNTIFS($C$2:C743, C743, $H$2:H743, H743, $J$2:J743, "Attribute") - 1,
         COUNTIFS($C$2:C743, C743, $H$2:H743, H743, $J$2:J743, "Attribute")
      ),
   "00") &amp;
   IF(COUNTIFS($C$2:C743, C743, $K$2:K743, K743)&gt;1,
      "." &amp; COUNTIFS($C$2:C743, C743, $K$2:K743, K743) - 1,
      ""
   ),
"")</f>
        <v>02</v>
      </c>
      <c r="Q743" s="2" t="s">
        <v>5533</v>
      </c>
      <c r="R743" s="2" t="s">
        <v>5533</v>
      </c>
      <c r="S743" s="2" t="s">
        <v>2170</v>
      </c>
      <c r="U743" s="2" t="s">
        <v>2236</v>
      </c>
      <c r="V743" s="2" t="s">
        <v>2236</v>
      </c>
      <c r="W743" s="2" t="s">
        <v>2236</v>
      </c>
      <c r="Z743" s="2" t="s">
        <v>2090</v>
      </c>
      <c r="AA743" s="2" t="s">
        <v>7105</v>
      </c>
      <c r="AB743" s="2" t="s">
        <v>7105</v>
      </c>
      <c r="AC743" s="2" t="s">
        <v>2634</v>
      </c>
      <c r="AD743" s="2" t="s">
        <v>6611</v>
      </c>
      <c r="AE743" s="2" t="s">
        <v>7104</v>
      </c>
      <c r="AF743" s="2" t="s">
        <v>2090</v>
      </c>
      <c r="AG743" s="2" t="s">
        <v>8216</v>
      </c>
      <c r="AH743" s="2" t="s">
        <v>6196</v>
      </c>
      <c r="AI743" s="2" t="s">
        <v>2090</v>
      </c>
      <c r="AJ743" s="2" t="s">
        <v>2090</v>
      </c>
      <c r="AK743" s="2" t="s">
        <v>2090</v>
      </c>
      <c r="AL743" s="2" t="s">
        <v>2090</v>
      </c>
      <c r="AM743" s="2" t="s">
        <v>2090</v>
      </c>
    </row>
    <row r="744" spans="1:39" ht="15.95" hidden="1" customHeight="1">
      <c r="A744" s="2">
        <v>398</v>
      </c>
      <c r="B744" s="2">
        <f>COUNTIF(Q744:W744,"&lt;&gt;N/A")</f>
        <v>5</v>
      </c>
      <c r="C744" s="2">
        <v>1531</v>
      </c>
      <c r="D744" s="2" t="s">
        <v>8217</v>
      </c>
      <c r="E744" s="2" t="s">
        <v>5517</v>
      </c>
      <c r="F744" s="2" t="s">
        <v>2701</v>
      </c>
      <c r="G744" s="2" t="str">
        <f t="shared" si="65"/>
        <v>2012</v>
      </c>
      <c r="H744" s="2" t="s">
        <v>2711</v>
      </c>
      <c r="I744" s="2" t="s">
        <v>6740</v>
      </c>
      <c r="J744" s="2" t="s">
        <v>6238</v>
      </c>
      <c r="K744" s="2" t="s">
        <v>8218</v>
      </c>
      <c r="L744" s="2" t="str">
        <f>IF(J744="Domain", TEXT(COUNTIF($J$2:J744, "Domain"), "00"), "")</f>
        <v/>
      </c>
      <c r="M744" s="2" t="str">
        <f>IF(J744="Sub-domain", "SD" &amp; TEXT(COUNTIF($J$2:J744, "Sub-domain"), "00"), "")</f>
        <v/>
      </c>
      <c r="N744" s="2" t="e">
        <f t="shared" si="64"/>
        <v>#N/A</v>
      </c>
      <c r="O744" s="2" t="str">
        <f>IF(J744="Domain",
   TEXT(
     COUNTIFS($J$2:J744, "Domain", $C$2:C744, C744),
   "00"),
"")</f>
        <v/>
      </c>
      <c r="P744" s="2" t="str">
        <f>IF(J744="Attribute",
   TEXT(
      IF(COUNTIFS($C$2:C744, C744, $K$2:K744, K744)&gt;1,
         COUNTIFS($C$2:C744, C744, $H$2:H744, H744, $J$2:J744, "Attribute") - 1,
         COUNTIFS($C$2:C744, C744, $H$2:H744, H744, $J$2:J744, "Attribute")
      ),
   "00") &amp;
   IF(COUNTIFS($C$2:C744, C744, $K$2:K744, K744)&gt;1,
      "." &amp; COUNTIFS($C$2:C744, C744, $K$2:K744, K744) - 1,
      ""
   ),
"")</f>
        <v>02</v>
      </c>
      <c r="Q744" s="2" t="s">
        <v>2736</v>
      </c>
      <c r="R744" s="2" t="s">
        <v>2736</v>
      </c>
      <c r="S744" s="2" t="s">
        <v>2170</v>
      </c>
      <c r="U744" s="2" t="s">
        <v>2236</v>
      </c>
      <c r="V744" s="2" t="s">
        <v>2412</v>
      </c>
      <c r="W744" s="2" t="s">
        <v>2236</v>
      </c>
      <c r="Z744" s="2" t="s">
        <v>2090</v>
      </c>
      <c r="AA744" s="2" t="s">
        <v>7105</v>
      </c>
      <c r="AB744" s="2" t="s">
        <v>7105</v>
      </c>
      <c r="AC744" s="2" t="s">
        <v>2634</v>
      </c>
      <c r="AD744" s="2" t="s">
        <v>6611</v>
      </c>
      <c r="AE744" s="2" t="s">
        <v>7104</v>
      </c>
      <c r="AF744" s="2" t="s">
        <v>2090</v>
      </c>
      <c r="AG744" s="2" t="s">
        <v>8218</v>
      </c>
      <c r="AH744" s="2" t="s">
        <v>6196</v>
      </c>
      <c r="AI744" s="2" t="s">
        <v>2090</v>
      </c>
      <c r="AJ744" s="2" t="s">
        <v>2090</v>
      </c>
      <c r="AK744" s="2" t="s">
        <v>2090</v>
      </c>
      <c r="AL744" s="2" t="s">
        <v>2090</v>
      </c>
      <c r="AM744" s="2" t="s">
        <v>2090</v>
      </c>
    </row>
    <row r="745" spans="1:39" ht="15.95" hidden="1" customHeight="1">
      <c r="C745" s="84">
        <v>13550</v>
      </c>
      <c r="D745" s="2" t="s">
        <v>8219</v>
      </c>
      <c r="E745" s="2" t="s">
        <v>5282</v>
      </c>
      <c r="F745" s="1" t="s">
        <v>4832</v>
      </c>
      <c r="G745" s="2" t="str">
        <f t="shared" si="65"/>
        <v>2023</v>
      </c>
      <c r="H745" s="1" t="s">
        <v>2236</v>
      </c>
      <c r="I745" s="85" t="s">
        <v>6605</v>
      </c>
      <c r="J745" s="85" t="s">
        <v>6218</v>
      </c>
      <c r="K745" s="2" t="s">
        <v>4855</v>
      </c>
      <c r="L745" s="2" t="str">
        <f>IF(J745="Domain", TEXT(COUNTIF($J$2:J745, "Domain"), "00"), "")</f>
        <v>96</v>
      </c>
      <c r="M745" s="2" t="str">
        <f>IF(J745="Sub-domain", "SD" &amp; TEXT(COUNTIF($J$2:J745, "Sub-domain"), "00"), "")</f>
        <v/>
      </c>
      <c r="N745" s="2" t="str">
        <f t="shared" si="64"/>
        <v/>
      </c>
      <c r="O745" s="2" t="str">
        <f>IF(J745="Domain",
   TEXT(
     COUNTIFS($J$2:J745, "Domain", $C$2:C745, C745),
   "00"),
"")</f>
        <v>01</v>
      </c>
      <c r="P745" s="2" t="str">
        <f>IF(J745="Attribute",
   TEXT(
      IF(COUNTIFS($C$2:C745, C745, $K$2:K745, K745)&gt;1,
         COUNTIFS($C$2:C745, C745, $H$2:H745, H745, $J$2:J745, "Attribute") - 1,
         COUNTIFS($C$2:C745, C745, $H$2:H745, H745, $J$2:J745, "Attribute")
      ),
   "00") &amp;
   IF(COUNTIFS($C$2:C745, C745, $K$2:K745, K745)&gt;1,
      "." &amp; COUNTIFS($C$2:C745, C745, $K$2:K745, K745) - 1,
      ""
   ),
"")</f>
        <v/>
      </c>
      <c r="Q745" s="2" t="s">
        <v>4856</v>
      </c>
      <c r="R745" s="2" t="s">
        <v>4856</v>
      </c>
      <c r="S745" s="22"/>
      <c r="T745" s="22" t="s">
        <v>4857</v>
      </c>
      <c r="AA745" s="2" t="s">
        <v>6601</v>
      </c>
      <c r="AL745" s="2"/>
      <c r="AM745" s="2"/>
    </row>
    <row r="746" spans="1:39" ht="15.95" hidden="1">
      <c r="C746" s="84">
        <v>13550</v>
      </c>
      <c r="D746" s="2" t="s">
        <v>8220</v>
      </c>
      <c r="E746" s="2" t="s">
        <v>5282</v>
      </c>
      <c r="F746" s="1" t="s">
        <v>4832</v>
      </c>
      <c r="G746" s="2" t="str">
        <f t="shared" si="65"/>
        <v>2023</v>
      </c>
      <c r="H746" s="1" t="s">
        <v>2236</v>
      </c>
      <c r="I746" s="85" t="s">
        <v>6748</v>
      </c>
      <c r="J746" s="85" t="s">
        <v>6218</v>
      </c>
      <c r="K746" s="2" t="s">
        <v>4846</v>
      </c>
      <c r="L746" s="2" t="str">
        <f>IF(J746="Domain", TEXT(COUNTIF($J$2:J746, "Domain"), "00"), "")</f>
        <v>97</v>
      </c>
      <c r="M746" s="2" t="str">
        <f>IF(J746="Sub-domain", "SD" &amp; TEXT(COUNTIF($J$2:J746, "Sub-domain"), "00"), "")</f>
        <v/>
      </c>
      <c r="N746" s="2" t="str">
        <f t="shared" si="64"/>
        <v/>
      </c>
      <c r="O746" s="2" t="str">
        <f>IF(J746="Domain",
   TEXT(
     COUNTIFS($J$2:J746, "Domain", $C$2:C746, C746),
   "00"),
"")</f>
        <v>02</v>
      </c>
      <c r="P746" s="2" t="str">
        <f>IF(J746="Attribute",
   TEXT(
      IF(COUNTIFS($C$2:C746, C746, $K$2:K746, K746)&gt;1,
         COUNTIFS($C$2:C746, C746, $H$2:H746, H746, $J$2:J746, "Attribute") - 1,
         COUNTIFS($C$2:C746, C746, $H$2:H746, H746, $J$2:J746, "Attribute")
      ),
   "00") &amp;
   IF(COUNTIFS($C$2:C746, C746, $K$2:K746, K746)&gt;1,
      "." &amp; COUNTIFS($C$2:C746, C746, $K$2:K746, K746) - 1,
      ""
   ),
"")</f>
        <v/>
      </c>
      <c r="Q746" s="2" t="s">
        <v>4847</v>
      </c>
      <c r="R746" s="2" t="s">
        <v>4847</v>
      </c>
      <c r="S746" s="22"/>
      <c r="T746" s="22" t="s">
        <v>4848</v>
      </c>
      <c r="AA746" s="2" t="s">
        <v>6601</v>
      </c>
      <c r="AL746" s="2"/>
      <c r="AM746" s="2"/>
    </row>
    <row r="747" spans="1:39" ht="15.95" hidden="1">
      <c r="A747" s="2">
        <v>632</v>
      </c>
      <c r="B747" s="2">
        <f t="shared" ref="B747:B782" si="66">COUNTIF(Q747:W747,"&lt;&gt;N/A")</f>
        <v>4</v>
      </c>
      <c r="C747" s="2">
        <v>1531</v>
      </c>
      <c r="D747" s="2" t="s">
        <v>8221</v>
      </c>
      <c r="E747" s="2" t="s">
        <v>5517</v>
      </c>
      <c r="F747" s="2" t="s">
        <v>2701</v>
      </c>
      <c r="G747" s="2" t="str">
        <f t="shared" ref="G747:G778" si="67">RIGHT(F747, 4)</f>
        <v>2012</v>
      </c>
      <c r="H747" s="2" t="s">
        <v>2723</v>
      </c>
      <c r="I747" s="2" t="s">
        <v>6770</v>
      </c>
      <c r="J747" s="2" t="s">
        <v>6238</v>
      </c>
      <c r="K747" s="2" t="s">
        <v>8222</v>
      </c>
      <c r="L747" s="2" t="str">
        <f>IF(J747="Domain", TEXT(COUNTIF($J$2:J747, "Domain"), "00"), "")</f>
        <v/>
      </c>
      <c r="M747" s="2" t="str">
        <f>IF(J747="Sub-domain", "SD" &amp; TEXT(COUNTIF($J$2:J747, "Sub-domain"), "00"), "")</f>
        <v/>
      </c>
      <c r="N747" s="2" t="e">
        <f t="shared" si="64"/>
        <v>#N/A</v>
      </c>
      <c r="O747" s="2" t="str">
        <f>IF(J747="Domain",
   TEXT(
     COUNTIFS($J$2:J747, "Domain", $C$2:C747, C747),
   "00"),
"")</f>
        <v/>
      </c>
      <c r="P747" s="2" t="str">
        <f>IF(J747="Attribute",
   TEXT(
      IF(COUNTIFS($C$2:C747, C747, $K$2:K747, K747)&gt;1,
         COUNTIFS($C$2:C747, C747, $H$2:H747, H747, $J$2:J747, "Attribute") - 1,
         COUNTIFS($C$2:C747, C747, $H$2:H747, H747, $J$2:J747, "Attribute")
      ),
   "00") &amp;
   IF(COUNTIFS($C$2:C747, C747, $K$2:K747, K747)&gt;1,
      "." &amp; COUNTIFS($C$2:C747, C747, $K$2:K747, K747) - 1,
      ""
   ),
"")</f>
        <v>03</v>
      </c>
      <c r="Q747" s="2" t="s">
        <v>5535</v>
      </c>
      <c r="R747" s="2" t="s">
        <v>5535</v>
      </c>
      <c r="S747" s="2" t="s">
        <v>2170</v>
      </c>
      <c r="U747" s="2" t="s">
        <v>2236</v>
      </c>
      <c r="V747" s="2" t="s">
        <v>2236</v>
      </c>
      <c r="W747" s="2" t="s">
        <v>2236</v>
      </c>
      <c r="Z747" s="2" t="s">
        <v>2236</v>
      </c>
      <c r="AA747" s="2" t="s">
        <v>7105</v>
      </c>
      <c r="AB747" s="2" t="s">
        <v>7105</v>
      </c>
      <c r="AC747" s="2" t="s">
        <v>2634</v>
      </c>
      <c r="AD747" s="2" t="s">
        <v>6611</v>
      </c>
      <c r="AE747" s="2" t="s">
        <v>7104</v>
      </c>
      <c r="AF747" s="2" t="s">
        <v>6884</v>
      </c>
      <c r="AG747" s="2" t="s">
        <v>8222</v>
      </c>
      <c r="AH747" s="2" t="s">
        <v>6196</v>
      </c>
      <c r="AI747" s="2" t="s">
        <v>6883</v>
      </c>
      <c r="AJ747" s="2" t="s">
        <v>2236</v>
      </c>
      <c r="AK747" s="2" t="s">
        <v>2236</v>
      </c>
      <c r="AL747" s="2" t="s">
        <v>8223</v>
      </c>
      <c r="AM747" s="2" t="s">
        <v>6196</v>
      </c>
    </row>
    <row r="748" spans="1:39" ht="15.95" hidden="1">
      <c r="A748" s="2">
        <v>278</v>
      </c>
      <c r="B748" s="2">
        <f t="shared" si="66"/>
        <v>5</v>
      </c>
      <c r="C748" s="2">
        <v>2749</v>
      </c>
      <c r="D748" s="2" t="s">
        <v>8224</v>
      </c>
      <c r="E748" s="2" t="s">
        <v>5962</v>
      </c>
      <c r="F748" s="2" t="s">
        <v>4176</v>
      </c>
      <c r="G748" s="2" t="str">
        <f t="shared" si="67"/>
        <v>1988</v>
      </c>
      <c r="H748" s="2" t="s">
        <v>2236</v>
      </c>
      <c r="I748" s="2" t="s">
        <v>7410</v>
      </c>
      <c r="J748" s="2" t="s">
        <v>6238</v>
      </c>
      <c r="K748" s="2" t="s">
        <v>7410</v>
      </c>
      <c r="L748" s="2" t="str">
        <f>IF(J748="Domain", TEXT(COUNTIF($J$2:J748, "Domain"), "00"), "")</f>
        <v/>
      </c>
      <c r="M748" s="2" t="str">
        <f>IF(J748="Sub-domain", "SD" &amp; TEXT(COUNTIF($J$2:J748, "Sub-domain"), "00"), "")</f>
        <v/>
      </c>
      <c r="N748" s="2" t="e">
        <f t="shared" si="64"/>
        <v>#N/A</v>
      </c>
      <c r="O748" s="2" t="str">
        <f>IF(J748="Domain",
   TEXT(
     COUNTIFS($J$2:J748, "Domain", $C$2:C748, C748),
   "00"),
"")</f>
        <v/>
      </c>
      <c r="P748" s="2" t="str">
        <f>IF(J748="Attribute",
   TEXT(
      IF(COUNTIFS($C$2:C748, C748, $K$2:K748, K748)&gt;1,
         COUNTIFS($C$2:C748, C748, $H$2:H748, H748, $J$2:J748, "Attribute") - 1,
         COUNTIFS($C$2:C748, C748, $H$2:H748, H748, $J$2:J748, "Attribute")
      ),
   "00") &amp;
   IF(COUNTIFS($C$2:C748, C748, $K$2:K748, K748)&gt;1,
      "." &amp; COUNTIFS($C$2:C748, C748, $K$2:K748, K748) - 1,
      ""
   ),
"")</f>
        <v>07</v>
      </c>
      <c r="Q748" s="2" t="s">
        <v>4181</v>
      </c>
      <c r="R748" s="2" t="s">
        <v>4181</v>
      </c>
      <c r="S748" s="2" t="s">
        <v>2170</v>
      </c>
      <c r="U748" s="2" t="s">
        <v>2236</v>
      </c>
      <c r="V748" s="2" t="s">
        <v>4182</v>
      </c>
      <c r="W748" s="2" t="s">
        <v>2236</v>
      </c>
      <c r="Z748" s="2" t="s">
        <v>2236</v>
      </c>
      <c r="AA748" s="2" t="s">
        <v>8160</v>
      </c>
      <c r="AB748" s="2" t="s">
        <v>8160</v>
      </c>
      <c r="AC748" s="2" t="s">
        <v>2634</v>
      </c>
      <c r="AD748" s="2" t="s">
        <v>6853</v>
      </c>
      <c r="AE748" s="2" t="s">
        <v>7410</v>
      </c>
      <c r="AF748" s="2" t="s">
        <v>8160</v>
      </c>
      <c r="AG748" s="2" t="s">
        <v>6196</v>
      </c>
      <c r="AH748" s="2" t="s">
        <v>6196</v>
      </c>
      <c r="AI748" s="2" t="s">
        <v>6214</v>
      </c>
      <c r="AJ748" s="2" t="s">
        <v>2601</v>
      </c>
      <c r="AK748" s="2" t="s">
        <v>6613</v>
      </c>
      <c r="AL748" s="2" t="s">
        <v>2236</v>
      </c>
      <c r="AM748" s="2" t="s">
        <v>6196</v>
      </c>
    </row>
    <row r="749" spans="1:39" ht="15.95" hidden="1">
      <c r="A749" s="2">
        <v>285</v>
      </c>
      <c r="B749" s="2">
        <f t="shared" si="66"/>
        <v>6</v>
      </c>
      <c r="C749" s="2">
        <v>5678</v>
      </c>
      <c r="D749" s="2" t="s">
        <v>8225</v>
      </c>
      <c r="E749" s="2" t="s">
        <v>5954</v>
      </c>
      <c r="F749" s="2" t="s">
        <v>4176</v>
      </c>
      <c r="G749" s="2" t="str">
        <f t="shared" si="67"/>
        <v>1988</v>
      </c>
      <c r="H749" s="2" t="s">
        <v>7433</v>
      </c>
      <c r="I749" s="2" t="s">
        <v>7410</v>
      </c>
      <c r="J749" s="2" t="s">
        <v>6238</v>
      </c>
      <c r="K749" s="2" t="s">
        <v>7410</v>
      </c>
      <c r="L749" s="2" t="str">
        <f>IF(J749="Domain", TEXT(COUNTIF($J$2:J749, "Domain"), "00"), "")</f>
        <v/>
      </c>
      <c r="M749" s="2" t="str">
        <f>IF(J749="Sub-domain", "SD" &amp; TEXT(COUNTIF($J$2:J749, "Sub-domain"), "00"), "")</f>
        <v/>
      </c>
      <c r="N749" s="2" t="e">
        <f t="shared" si="64"/>
        <v>#N/A</v>
      </c>
      <c r="O749" s="2" t="str">
        <f>IF(J749="Domain",
   TEXT(
     COUNTIFS($J$2:J749, "Domain", $C$2:C749, C749),
   "00"),
"")</f>
        <v/>
      </c>
      <c r="P749" s="2" t="str">
        <f>IF(J749="Attribute",
   TEXT(
      IF(COUNTIFS($C$2:C749, C749, $K$2:K749, K749)&gt;1,
         COUNTIFS($C$2:C749, C749, $H$2:H749, H749, $J$2:J749, "Attribute") - 1,
         COUNTIFS($C$2:C749, C749, $H$2:H749, H749, $J$2:J749, "Attribute")
      ),
   "00") &amp;
   IF(COUNTIFS($C$2:C749, C749, $K$2:K749, K749)&gt;1,
      "." &amp; COUNTIFS($C$2:C749, C749, $K$2:K749, K749) - 1,
      ""
   ),
"")</f>
        <v>05</v>
      </c>
      <c r="Q749" s="2" t="s">
        <v>4422</v>
      </c>
      <c r="R749" s="2" t="s">
        <v>4422</v>
      </c>
      <c r="S749" s="2" t="s">
        <v>2170</v>
      </c>
      <c r="U749" s="2" t="s">
        <v>4423</v>
      </c>
      <c r="V749" s="2" t="s">
        <v>4424</v>
      </c>
      <c r="W749" s="2" t="s">
        <v>2236</v>
      </c>
      <c r="Z749" s="2" t="s">
        <v>2236</v>
      </c>
      <c r="AA749" s="2" t="s">
        <v>8160</v>
      </c>
      <c r="AB749" s="2" t="s">
        <v>8160</v>
      </c>
      <c r="AC749" s="2" t="s">
        <v>2634</v>
      </c>
      <c r="AD749" s="2" t="s">
        <v>6853</v>
      </c>
      <c r="AE749" s="2" t="s">
        <v>7410</v>
      </c>
      <c r="AF749" s="2" t="s">
        <v>8160</v>
      </c>
      <c r="AG749" s="2" t="s">
        <v>6196</v>
      </c>
      <c r="AH749" s="2" t="s">
        <v>6196</v>
      </c>
      <c r="AI749" s="2" t="s">
        <v>6214</v>
      </c>
      <c r="AJ749" s="2" t="s">
        <v>2601</v>
      </c>
      <c r="AK749" s="2" t="s">
        <v>6613</v>
      </c>
      <c r="AL749" s="2" t="s">
        <v>2236</v>
      </c>
      <c r="AM749" s="2" t="s">
        <v>6196</v>
      </c>
    </row>
    <row r="750" spans="1:39" ht="15.95" hidden="1" customHeight="1">
      <c r="A750" s="2">
        <v>273</v>
      </c>
      <c r="B750" s="2">
        <f t="shared" si="66"/>
        <v>3</v>
      </c>
      <c r="C750" s="2">
        <v>10990</v>
      </c>
      <c r="D750" s="2" t="s">
        <v>8226</v>
      </c>
      <c r="E750" s="2" t="s">
        <v>5451</v>
      </c>
      <c r="F750" s="2" t="s">
        <v>4619</v>
      </c>
      <c r="G750" s="2" t="str">
        <f t="shared" si="67"/>
        <v>2004</v>
      </c>
      <c r="H750" s="2" t="s">
        <v>2236</v>
      </c>
      <c r="I750" s="2" t="s">
        <v>7410</v>
      </c>
      <c r="J750" s="2" t="s">
        <v>6238</v>
      </c>
      <c r="K750" s="2" t="s">
        <v>7410</v>
      </c>
      <c r="L750" s="2" t="str">
        <f>IF(J750="Domain", TEXT(COUNTIF($J$2:J750, "Domain"), "00"), "")</f>
        <v/>
      </c>
      <c r="M750" s="2" t="str">
        <f>IF(J750="Sub-domain", "SD" &amp; TEXT(COUNTIF($J$2:J750, "Sub-domain"), "00"), "")</f>
        <v/>
      </c>
      <c r="N750" s="2" t="e">
        <f t="shared" si="64"/>
        <v>#N/A</v>
      </c>
      <c r="O750" s="2" t="str">
        <f>IF(J750="Domain",
   TEXT(
     COUNTIFS($J$2:J750, "Domain", $C$2:C750, C750),
   "00"),
"")</f>
        <v/>
      </c>
      <c r="P750" s="2" t="str">
        <f>IF(J750="Attribute",
   TEXT(
      IF(COUNTIFS($C$2:C750, C750, $K$2:K750, K750)&gt;1,
         COUNTIFS($C$2:C750, C750, $H$2:H750, H750, $J$2:J750, "Attribute") - 1,
         COUNTIFS($C$2:C750, C750, $H$2:H750, H750, $J$2:J750, "Attribute")
      ),
   "00") &amp;
   IF(COUNTIFS($C$2:C750, C750, $K$2:K750, K750)&gt;1,
      "." &amp; COUNTIFS($C$2:C750, C750, $K$2:K750, K750) - 1,
      ""
   ),
"")</f>
        <v>03</v>
      </c>
      <c r="Q750" s="2" t="s">
        <v>2236</v>
      </c>
      <c r="R750" s="2" t="s">
        <v>2236</v>
      </c>
      <c r="S750" s="2" t="s">
        <v>2170</v>
      </c>
      <c r="U750" s="2" t="s">
        <v>2236</v>
      </c>
      <c r="V750" s="2" t="s">
        <v>2236</v>
      </c>
      <c r="W750" s="2" t="s">
        <v>4626</v>
      </c>
      <c r="Z750" s="2" t="s">
        <v>2236</v>
      </c>
      <c r="AA750" s="2" t="s">
        <v>8160</v>
      </c>
      <c r="AB750" s="2" t="s">
        <v>8160</v>
      </c>
      <c r="AC750" s="2" t="s">
        <v>2634</v>
      </c>
      <c r="AD750" s="2" t="s">
        <v>6853</v>
      </c>
      <c r="AE750" s="2" t="s">
        <v>7410</v>
      </c>
      <c r="AF750" s="2" t="s">
        <v>8160</v>
      </c>
      <c r="AG750" s="2" t="s">
        <v>6196</v>
      </c>
      <c r="AH750" s="2" t="s">
        <v>6196</v>
      </c>
      <c r="AI750" s="2" t="s">
        <v>6214</v>
      </c>
      <c r="AJ750" s="2" t="s">
        <v>2601</v>
      </c>
      <c r="AK750" s="2" t="s">
        <v>6613</v>
      </c>
      <c r="AL750" s="2" t="s">
        <v>2236</v>
      </c>
      <c r="AM750" s="2" t="s">
        <v>6196</v>
      </c>
    </row>
    <row r="751" spans="1:39" ht="15.95" hidden="1">
      <c r="A751" s="2">
        <v>284</v>
      </c>
      <c r="B751" s="2">
        <f t="shared" si="66"/>
        <v>5</v>
      </c>
      <c r="C751" s="2">
        <v>1912</v>
      </c>
      <c r="D751" s="2" t="s">
        <v>8227</v>
      </c>
      <c r="E751" s="2" t="s">
        <v>6058</v>
      </c>
      <c r="F751" s="2" t="s">
        <v>6059</v>
      </c>
      <c r="G751" s="2" t="str">
        <f t="shared" si="67"/>
        <v>2008</v>
      </c>
      <c r="H751" s="2" t="s">
        <v>2236</v>
      </c>
      <c r="I751" s="2" t="s">
        <v>7410</v>
      </c>
      <c r="J751" s="2" t="s">
        <v>6238</v>
      </c>
      <c r="K751" s="2" t="s">
        <v>7410</v>
      </c>
      <c r="L751" s="2" t="str">
        <f>IF(J751="Domain", TEXT(COUNTIF($J$2:J751, "Domain"), "00"), "")</f>
        <v/>
      </c>
      <c r="M751" s="2" t="str">
        <f>IF(J751="Sub-domain", "SD" &amp; TEXT(COUNTIF($J$2:J751, "Sub-domain"), "00"), "")</f>
        <v/>
      </c>
      <c r="N751" s="2" t="e">
        <f t="shared" si="64"/>
        <v>#N/A</v>
      </c>
      <c r="O751" s="2" t="str">
        <f>IF(J751="Domain",
   TEXT(
     COUNTIFS($J$2:J751, "Domain", $C$2:C751, C751),
   "00"),
"")</f>
        <v/>
      </c>
      <c r="P751" s="2" t="str">
        <f>IF(J751="Attribute",
   TEXT(
      IF(COUNTIFS($C$2:C751, C751, $K$2:K751, K751)&gt;1,
         COUNTIFS($C$2:C751, C751, $H$2:H751, H751, $J$2:J751, "Attribute") - 1,
         COUNTIFS($C$2:C751, C751, $H$2:H751, H751, $J$2:J751, "Attribute")
      ),
   "00") &amp;
   IF(COUNTIFS($C$2:C751, C751, $K$2:K751, K751)&gt;1,
      "." &amp; COUNTIFS($C$2:C751, C751, $K$2:K751, K751) - 1,
      ""
   ),
"")</f>
        <v>19</v>
      </c>
      <c r="Q751" s="2" t="s">
        <v>6095</v>
      </c>
      <c r="R751" s="2" t="s">
        <v>6095</v>
      </c>
      <c r="S751" s="2" t="s">
        <v>2170</v>
      </c>
      <c r="U751" s="2" t="s">
        <v>6085</v>
      </c>
      <c r="V751" s="2" t="s">
        <v>2236</v>
      </c>
      <c r="W751" s="2" t="s">
        <v>2236</v>
      </c>
      <c r="Z751" s="2" t="s">
        <v>2236</v>
      </c>
      <c r="AA751" s="2" t="s">
        <v>8160</v>
      </c>
      <c r="AB751" s="2" t="s">
        <v>8160</v>
      </c>
      <c r="AC751" s="2" t="s">
        <v>2634</v>
      </c>
      <c r="AD751" s="2" t="s">
        <v>6853</v>
      </c>
      <c r="AE751" s="2" t="s">
        <v>7410</v>
      </c>
      <c r="AF751" s="2" t="s">
        <v>8160</v>
      </c>
      <c r="AG751" s="2" t="s">
        <v>6196</v>
      </c>
      <c r="AH751" s="2" t="s">
        <v>6196</v>
      </c>
      <c r="AI751" s="2" t="s">
        <v>6214</v>
      </c>
      <c r="AJ751" s="2" t="s">
        <v>2601</v>
      </c>
      <c r="AK751" s="2" t="s">
        <v>6613</v>
      </c>
      <c r="AL751" s="2" t="s">
        <v>2236</v>
      </c>
      <c r="AM751" s="2" t="s">
        <v>6196</v>
      </c>
    </row>
    <row r="752" spans="1:39" ht="15.95" hidden="1">
      <c r="A752" s="2">
        <v>277</v>
      </c>
      <c r="B752" s="2">
        <f t="shared" si="66"/>
        <v>5</v>
      </c>
      <c r="C752" s="2">
        <v>5256</v>
      </c>
      <c r="D752" s="2" t="s">
        <v>8228</v>
      </c>
      <c r="E752" s="2" t="s">
        <v>5779</v>
      </c>
      <c r="F752" s="2" t="s">
        <v>4269</v>
      </c>
      <c r="G752" s="2" t="str">
        <f t="shared" si="67"/>
        <v>2009</v>
      </c>
      <c r="H752" s="2" t="s">
        <v>4277</v>
      </c>
      <c r="I752" s="2" t="s">
        <v>7410</v>
      </c>
      <c r="J752" s="2" t="s">
        <v>6238</v>
      </c>
      <c r="K752" s="2" t="s">
        <v>7410</v>
      </c>
      <c r="L752" s="2" t="str">
        <f>IF(J752="Domain", TEXT(COUNTIF($J$2:J752, "Domain"), "00"), "")</f>
        <v/>
      </c>
      <c r="M752" s="2" t="str">
        <f>IF(J752="Sub-domain", "SD" &amp; TEXT(COUNTIF($J$2:J752, "Sub-domain"), "00"), "")</f>
        <v/>
      </c>
      <c r="N752" s="2" t="e">
        <f t="shared" si="64"/>
        <v>#N/A</v>
      </c>
      <c r="O752" s="2" t="str">
        <f>IF(J752="Domain",
   TEXT(
     COUNTIFS($J$2:J752, "Domain", $C$2:C752, C752),
   "00"),
"")</f>
        <v/>
      </c>
      <c r="P752" s="2" t="str">
        <f>IF(J752="Attribute",
   TEXT(
      IF(COUNTIFS($C$2:C752, C752, $K$2:K752, K752)&gt;1,
         COUNTIFS($C$2:C752, C752, $H$2:H752, H752, $J$2:J752, "Attribute") - 1,
         COUNTIFS($C$2:C752, C752, $H$2:H752, H752, $J$2:J752, "Attribute")
      ),
   "00") &amp;
   IF(COUNTIFS($C$2:C752, C752, $K$2:K752, K752)&gt;1,
      "." &amp; COUNTIFS($C$2:C752, C752, $K$2:K752, K752) - 1,
      ""
   ),
"")</f>
        <v>05</v>
      </c>
      <c r="Q752" s="2" t="s">
        <v>4293</v>
      </c>
      <c r="R752" s="2" t="s">
        <v>4293</v>
      </c>
      <c r="S752" s="2" t="s">
        <v>2170</v>
      </c>
      <c r="U752" s="2" t="s">
        <v>2236</v>
      </c>
      <c r="V752" s="2" t="s">
        <v>2236</v>
      </c>
      <c r="W752" s="2" t="s">
        <v>5785</v>
      </c>
      <c r="Z752" s="2" t="s">
        <v>2236</v>
      </c>
      <c r="AA752" s="2" t="s">
        <v>8160</v>
      </c>
      <c r="AB752" s="2" t="s">
        <v>8160</v>
      </c>
      <c r="AC752" s="2" t="s">
        <v>2634</v>
      </c>
      <c r="AD752" s="2" t="s">
        <v>6853</v>
      </c>
      <c r="AE752" s="2" t="s">
        <v>7410</v>
      </c>
      <c r="AF752" s="2" t="s">
        <v>8160</v>
      </c>
      <c r="AG752" s="2" t="s">
        <v>6196</v>
      </c>
      <c r="AH752" s="2" t="s">
        <v>6196</v>
      </c>
      <c r="AI752" s="2" t="s">
        <v>6214</v>
      </c>
      <c r="AJ752" s="2" t="s">
        <v>2601</v>
      </c>
      <c r="AK752" s="2" t="s">
        <v>6613</v>
      </c>
      <c r="AL752" s="2" t="s">
        <v>2236</v>
      </c>
      <c r="AM752" s="2" t="s">
        <v>6196</v>
      </c>
    </row>
    <row r="753" spans="1:39" ht="15.95" hidden="1">
      <c r="A753" s="2">
        <v>279</v>
      </c>
      <c r="B753" s="2">
        <f t="shared" si="66"/>
        <v>5</v>
      </c>
      <c r="C753" s="2">
        <v>1543</v>
      </c>
      <c r="D753" s="2" t="s">
        <v>8229</v>
      </c>
      <c r="E753" s="2" t="s">
        <v>5582</v>
      </c>
      <c r="F753" s="2" t="s">
        <v>2786</v>
      </c>
      <c r="G753" s="2" t="str">
        <f t="shared" si="67"/>
        <v>2012</v>
      </c>
      <c r="H753" s="2" t="s">
        <v>2236</v>
      </c>
      <c r="I753" s="2" t="s">
        <v>7410</v>
      </c>
      <c r="J753" s="2" t="s">
        <v>6238</v>
      </c>
      <c r="K753" s="2" t="s">
        <v>7410</v>
      </c>
      <c r="L753" s="2" t="str">
        <f>IF(J753="Domain", TEXT(COUNTIF($J$2:J753, "Domain"), "00"), "")</f>
        <v/>
      </c>
      <c r="M753" s="2" t="str">
        <f>IF(J753="Sub-domain", "SD" &amp; TEXT(COUNTIF($J$2:J753, "Sub-domain"), "00"), "")</f>
        <v/>
      </c>
      <c r="N753" s="2" t="e">
        <f t="shared" si="64"/>
        <v>#N/A</v>
      </c>
      <c r="O753" s="2" t="str">
        <f>IF(J753="Domain",
   TEXT(
     COUNTIFS($J$2:J753, "Domain", $C$2:C753, C753),
   "00"),
"")</f>
        <v/>
      </c>
      <c r="P753" s="2" t="str">
        <f>IF(J753="Attribute",
   TEXT(
      IF(COUNTIFS($C$2:C753, C753, $K$2:K753, K753)&gt;1,
         COUNTIFS($C$2:C753, C753, $H$2:H753, H753, $J$2:J753, "Attribute") - 1,
         COUNTIFS($C$2:C753, C753, $H$2:H753, H753, $J$2:J753, "Attribute")
      ),
   "00") &amp;
   IF(COUNTIFS($C$2:C753, C753, $K$2:K753, K753)&gt;1,
      "." &amp; COUNTIFS($C$2:C753, C753, $K$2:K753, K753) - 1,
      ""
   ),
"")</f>
        <v>20</v>
      </c>
      <c r="Q753" s="2" t="s">
        <v>2817</v>
      </c>
      <c r="R753" s="2" t="s">
        <v>2817</v>
      </c>
      <c r="S753" s="2" t="s">
        <v>2170</v>
      </c>
      <c r="U753" s="2" t="s">
        <v>2236</v>
      </c>
      <c r="V753" s="2" t="s">
        <v>8230</v>
      </c>
      <c r="W753" s="2" t="s">
        <v>2236</v>
      </c>
      <c r="Z753" s="2" t="s">
        <v>2236</v>
      </c>
      <c r="AA753" s="2" t="s">
        <v>8160</v>
      </c>
      <c r="AB753" s="2" t="s">
        <v>8160</v>
      </c>
      <c r="AC753" s="2" t="s">
        <v>2634</v>
      </c>
      <c r="AD753" s="2" t="s">
        <v>6853</v>
      </c>
      <c r="AE753" s="2" t="s">
        <v>7410</v>
      </c>
      <c r="AF753" s="2" t="s">
        <v>8160</v>
      </c>
      <c r="AG753" s="2" t="s">
        <v>6196</v>
      </c>
      <c r="AH753" s="2" t="s">
        <v>6196</v>
      </c>
      <c r="AI753" s="2" t="s">
        <v>6214</v>
      </c>
      <c r="AJ753" s="2" t="s">
        <v>2601</v>
      </c>
      <c r="AK753" s="2" t="s">
        <v>6613</v>
      </c>
      <c r="AL753" s="2" t="s">
        <v>2236</v>
      </c>
      <c r="AM753" s="2" t="s">
        <v>6196</v>
      </c>
    </row>
    <row r="754" spans="1:39" ht="15.95" hidden="1">
      <c r="A754" s="2">
        <v>274</v>
      </c>
      <c r="B754" s="2">
        <f t="shared" si="66"/>
        <v>4</v>
      </c>
      <c r="C754" s="2">
        <v>1444</v>
      </c>
      <c r="D754" s="2" t="s">
        <v>8231</v>
      </c>
      <c r="E754" s="2" t="s">
        <v>5346</v>
      </c>
      <c r="F754" s="2" t="s">
        <v>3694</v>
      </c>
      <c r="G754" s="2" t="str">
        <f t="shared" si="67"/>
        <v>2015</v>
      </c>
      <c r="H754" s="2" t="s">
        <v>2236</v>
      </c>
      <c r="I754" s="2" t="s">
        <v>7410</v>
      </c>
      <c r="J754" s="2" t="s">
        <v>6238</v>
      </c>
      <c r="K754" s="2" t="s">
        <v>7410</v>
      </c>
      <c r="L754" s="2" t="str">
        <f>IF(J754="Domain", TEXT(COUNTIF($J$2:J754, "Domain"), "00"), "")</f>
        <v/>
      </c>
      <c r="M754" s="2" t="str">
        <f>IF(J754="Sub-domain", "SD" &amp; TEXT(COUNTIF($J$2:J754, "Sub-domain"), "00"), "")</f>
        <v/>
      </c>
      <c r="N754" s="2" t="e">
        <f t="shared" si="64"/>
        <v>#N/A</v>
      </c>
      <c r="O754" s="2" t="str">
        <f>IF(J754="Domain",
   TEXT(
     COUNTIFS($J$2:J754, "Domain", $C$2:C754, C754),
   "00"),
"")</f>
        <v/>
      </c>
      <c r="P754" s="2" t="str">
        <f>IF(J754="Attribute",
   TEXT(
      IF(COUNTIFS($C$2:C754, C754, $K$2:K754, K754)&gt;1,
         COUNTIFS($C$2:C754, C754, $H$2:H754, H754, $J$2:J754, "Attribute") - 1,
         COUNTIFS($C$2:C754, C754, $H$2:H754, H754, $J$2:J754, "Attribute")
      ),
   "00") &amp;
   IF(COUNTIFS($C$2:C754, C754, $K$2:K754, K754)&gt;1,
      "." &amp; COUNTIFS($C$2:C754, C754, $K$2:K754, K754) - 1,
      ""
   ),
"")</f>
        <v>31</v>
      </c>
      <c r="Q754" s="2" t="s">
        <v>5347</v>
      </c>
      <c r="R754" s="2" t="s">
        <v>5347</v>
      </c>
      <c r="S754" s="2" t="s">
        <v>2170</v>
      </c>
      <c r="U754" s="2" t="s">
        <v>2236</v>
      </c>
      <c r="V754" s="2" t="s">
        <v>2236</v>
      </c>
      <c r="W754" s="2" t="s">
        <v>2236</v>
      </c>
      <c r="Z754" s="2" t="s">
        <v>2236</v>
      </c>
      <c r="AA754" s="2" t="s">
        <v>8160</v>
      </c>
      <c r="AB754" s="2" t="s">
        <v>8160</v>
      </c>
      <c r="AC754" s="2" t="s">
        <v>6196</v>
      </c>
      <c r="AD754" s="2" t="s">
        <v>6196</v>
      </c>
      <c r="AE754" s="2" t="s">
        <v>2236</v>
      </c>
      <c r="AF754" s="2" t="s">
        <v>8160</v>
      </c>
      <c r="AG754" s="2" t="s">
        <v>6196</v>
      </c>
      <c r="AH754" s="2" t="s">
        <v>6791</v>
      </c>
      <c r="AI754" s="2" t="s">
        <v>6214</v>
      </c>
      <c r="AJ754" s="2" t="s">
        <v>2601</v>
      </c>
      <c r="AK754" s="2" t="s">
        <v>6613</v>
      </c>
      <c r="AL754" s="2" t="s">
        <v>2236</v>
      </c>
      <c r="AM754" s="2" t="s">
        <v>6196</v>
      </c>
    </row>
    <row r="755" spans="1:39" ht="15.95" hidden="1">
      <c r="A755" s="2">
        <v>275</v>
      </c>
      <c r="B755" s="2">
        <f t="shared" si="66"/>
        <v>4</v>
      </c>
      <c r="C755" s="2">
        <v>1113</v>
      </c>
      <c r="D755" s="2" t="s">
        <v>8232</v>
      </c>
      <c r="E755" s="2" t="s">
        <v>5478</v>
      </c>
      <c r="F755" s="2" t="s">
        <v>2554</v>
      </c>
      <c r="G755" s="2" t="str">
        <f t="shared" si="67"/>
        <v>2015</v>
      </c>
      <c r="H755" s="2" t="s">
        <v>2634</v>
      </c>
      <c r="I755" s="2" t="s">
        <v>7410</v>
      </c>
      <c r="J755" s="2" t="s">
        <v>6238</v>
      </c>
      <c r="K755" s="2" t="s">
        <v>7410</v>
      </c>
      <c r="L755" s="2" t="str">
        <f>IF(J755="Domain", TEXT(COUNTIF($J$2:J755, "Domain"), "00"), "")</f>
        <v/>
      </c>
      <c r="M755" s="2" t="str">
        <f>IF(J755="Sub-domain", "SD" &amp; TEXT(COUNTIF($J$2:J755, "Sub-domain"), "00"), "")</f>
        <v/>
      </c>
      <c r="N755" s="2" t="e">
        <f t="shared" si="64"/>
        <v>#N/A</v>
      </c>
      <c r="O755" s="2" t="str">
        <f>IF(J755="Domain",
   TEXT(
     COUNTIFS($J$2:J755, "Domain", $C$2:C755, C755),
   "00"),
"")</f>
        <v/>
      </c>
      <c r="P755" s="2" t="str">
        <f>IF(J755="Attribute",
   TEXT(
      IF(COUNTIFS($C$2:C755, C755, $K$2:K755, K755)&gt;1,
         COUNTIFS($C$2:C755, C755, $H$2:H755, H755, $J$2:J755, "Attribute") - 1,
         COUNTIFS($C$2:C755, C755, $H$2:H755, H755, $J$2:J755, "Attribute")
      ),
   "00") &amp;
   IF(COUNTIFS($C$2:C755, C755, $K$2:K755, K755)&gt;1,
      "." &amp; COUNTIFS($C$2:C755, C755, $K$2:K755, K755) - 1,
      ""
   ),
"")</f>
        <v>06</v>
      </c>
      <c r="Q755" s="2" t="s">
        <v>2643</v>
      </c>
      <c r="R755" s="2" t="s">
        <v>2643</v>
      </c>
      <c r="S755" s="2" t="s">
        <v>2170</v>
      </c>
      <c r="U755" s="2" t="s">
        <v>2236</v>
      </c>
      <c r="V755" s="2" t="s">
        <v>2236</v>
      </c>
      <c r="W755" s="2" t="s">
        <v>2236</v>
      </c>
      <c r="Z755" s="2" t="s">
        <v>2236</v>
      </c>
      <c r="AA755" s="2" t="s">
        <v>8160</v>
      </c>
      <c r="AB755" s="2" t="s">
        <v>8160</v>
      </c>
      <c r="AC755" s="2" t="s">
        <v>2634</v>
      </c>
      <c r="AD755" s="2" t="s">
        <v>6853</v>
      </c>
      <c r="AE755" s="2" t="s">
        <v>7410</v>
      </c>
      <c r="AF755" s="2" t="s">
        <v>8160</v>
      </c>
      <c r="AG755" s="2" t="s">
        <v>6196</v>
      </c>
      <c r="AH755" s="2" t="s">
        <v>6196</v>
      </c>
      <c r="AI755" s="2" t="s">
        <v>6214</v>
      </c>
      <c r="AJ755" s="2" t="s">
        <v>2601</v>
      </c>
      <c r="AK755" s="2" t="s">
        <v>6613</v>
      </c>
      <c r="AL755" s="2" t="s">
        <v>2236</v>
      </c>
      <c r="AM755" s="2" t="s">
        <v>6196</v>
      </c>
    </row>
    <row r="756" spans="1:39" ht="15.95" hidden="1">
      <c r="A756" s="2">
        <v>280</v>
      </c>
      <c r="B756" s="2">
        <f t="shared" si="66"/>
        <v>5</v>
      </c>
      <c r="C756" s="2">
        <v>1170</v>
      </c>
      <c r="D756" s="2" t="s">
        <v>8233</v>
      </c>
      <c r="E756" s="2" t="s">
        <v>5589</v>
      </c>
      <c r="F756" s="2" t="s">
        <v>2227</v>
      </c>
      <c r="G756" s="2" t="str">
        <f t="shared" si="67"/>
        <v>2015</v>
      </c>
      <c r="H756" s="2" t="s">
        <v>2236</v>
      </c>
      <c r="I756" s="2" t="s">
        <v>7410</v>
      </c>
      <c r="J756" s="2" t="s">
        <v>6238</v>
      </c>
      <c r="K756" s="2" t="s">
        <v>7410</v>
      </c>
      <c r="L756" s="2" t="str">
        <f>IF(J756="Domain", TEXT(COUNTIF($J$2:J756, "Domain"), "00"), "")</f>
        <v/>
      </c>
      <c r="M756" s="2" t="str">
        <f>IF(J756="Sub-domain", "SD" &amp; TEXT(COUNTIF($J$2:J756, "Sub-domain"), "00"), "")</f>
        <v/>
      </c>
      <c r="N756" s="2" t="e">
        <f t="shared" si="64"/>
        <v>#N/A</v>
      </c>
      <c r="O756" s="2" t="str">
        <f>IF(J756="Domain",
   TEXT(
     COUNTIFS($J$2:J756, "Domain", $C$2:C756, C756),
   "00"),
"")</f>
        <v/>
      </c>
      <c r="P756" s="2" t="str">
        <f>IF(J756="Attribute",
   TEXT(
      IF(COUNTIFS($C$2:C756, C756, $K$2:K756, K756)&gt;1,
         COUNTIFS($C$2:C756, C756, $H$2:H756, H756, $J$2:J756, "Attribute") - 1,
         COUNTIFS($C$2:C756, C756, $H$2:H756, H756, $J$2:J756, "Attribute")
      ),
   "00") &amp;
   IF(COUNTIFS($C$2:C756, C756, $K$2:K756, K756)&gt;1,
      "." &amp; COUNTIFS($C$2:C756, C756, $K$2:K756, K756) - 1,
      ""
   ),
"")</f>
        <v>21</v>
      </c>
      <c r="Q756" s="2" t="s">
        <v>8234</v>
      </c>
      <c r="R756" s="2" t="s">
        <v>8234</v>
      </c>
      <c r="S756" s="2" t="s">
        <v>2170</v>
      </c>
      <c r="U756" s="2" t="s">
        <v>2236</v>
      </c>
      <c r="V756" s="2" t="s">
        <v>2280</v>
      </c>
      <c r="W756" s="2" t="s">
        <v>2236</v>
      </c>
      <c r="Z756" s="2" t="s">
        <v>2236</v>
      </c>
      <c r="AA756" s="2" t="s">
        <v>8160</v>
      </c>
      <c r="AB756" s="2" t="s">
        <v>8160</v>
      </c>
      <c r="AC756" s="2" t="s">
        <v>2634</v>
      </c>
      <c r="AD756" s="2" t="s">
        <v>6853</v>
      </c>
      <c r="AE756" s="2" t="s">
        <v>7410</v>
      </c>
      <c r="AF756" s="2" t="s">
        <v>8160</v>
      </c>
      <c r="AG756" s="2" t="s">
        <v>6196</v>
      </c>
      <c r="AH756" s="2" t="s">
        <v>6196</v>
      </c>
      <c r="AI756" s="2" t="s">
        <v>6214</v>
      </c>
      <c r="AJ756" s="2" t="s">
        <v>2601</v>
      </c>
      <c r="AK756" s="2" t="s">
        <v>6613</v>
      </c>
      <c r="AL756" s="2" t="s">
        <v>2236</v>
      </c>
      <c r="AM756" s="2" t="s">
        <v>6196</v>
      </c>
    </row>
    <row r="757" spans="1:39" ht="15.95" hidden="1">
      <c r="A757" s="2">
        <v>281</v>
      </c>
      <c r="B757" s="2">
        <f t="shared" si="66"/>
        <v>5</v>
      </c>
      <c r="C757" s="2">
        <v>715</v>
      </c>
      <c r="D757" s="2" t="s">
        <v>8235</v>
      </c>
      <c r="E757" s="2" t="s">
        <v>5805</v>
      </c>
      <c r="F757" s="2" t="s">
        <v>2446</v>
      </c>
      <c r="G757" s="2" t="str">
        <f t="shared" si="67"/>
        <v>2018</v>
      </c>
      <c r="H757" s="2" t="s">
        <v>3194</v>
      </c>
      <c r="I757" s="2" t="s">
        <v>7410</v>
      </c>
      <c r="J757" s="2" t="s">
        <v>6238</v>
      </c>
      <c r="K757" s="2" t="s">
        <v>7410</v>
      </c>
      <c r="L757" s="2" t="str">
        <f>IF(J757="Domain", TEXT(COUNTIF($J$2:J757, "Domain"), "00"), "")</f>
        <v/>
      </c>
      <c r="M757" s="2" t="str">
        <f>IF(J757="Sub-domain", "SD" &amp; TEXT(COUNTIF($J$2:J757, "Sub-domain"), "00"), "")</f>
        <v/>
      </c>
      <c r="N757" s="2" t="e">
        <f t="shared" si="64"/>
        <v>#N/A</v>
      </c>
      <c r="O757" s="2" t="str">
        <f>IF(J757="Domain",
   TEXT(
     COUNTIFS($J$2:J757, "Domain", $C$2:C757, C757),
   "00"),
"")</f>
        <v/>
      </c>
      <c r="P757" s="2" t="str">
        <f>IF(J757="Attribute",
   TEXT(
      IF(COUNTIFS($C$2:C757, C757, $K$2:K757, K757)&gt;1,
         COUNTIFS($C$2:C757, C757, $H$2:H757, H757, $J$2:J757, "Attribute") - 1,
         COUNTIFS($C$2:C757, C757, $H$2:H757, H757, $J$2:J757, "Attribute")
      ),
   "00") &amp;
   IF(COUNTIFS($C$2:C757, C757, $K$2:K757, K757)&gt;1,
      "." &amp; COUNTIFS($C$2:C757, C757, $K$2:K757, K757) - 1,
      ""
   ),
"")</f>
        <v>08</v>
      </c>
      <c r="Q757" s="2" t="s">
        <v>5818</v>
      </c>
      <c r="R757" s="2" t="s">
        <v>5818</v>
      </c>
      <c r="S757" s="2" t="s">
        <v>2170</v>
      </c>
      <c r="U757" s="2" t="s">
        <v>2236</v>
      </c>
      <c r="V757" s="2" t="s">
        <v>8236</v>
      </c>
      <c r="W757" s="2" t="s">
        <v>2236</v>
      </c>
      <c r="Z757" s="2" t="s">
        <v>2236</v>
      </c>
      <c r="AA757" s="2" t="s">
        <v>8160</v>
      </c>
      <c r="AB757" s="2" t="s">
        <v>8160</v>
      </c>
      <c r="AC757" s="2" t="s">
        <v>2634</v>
      </c>
      <c r="AD757" s="2" t="s">
        <v>6853</v>
      </c>
      <c r="AE757" s="2" t="s">
        <v>7410</v>
      </c>
      <c r="AF757" s="2" t="s">
        <v>8160</v>
      </c>
      <c r="AG757" s="2" t="s">
        <v>6196</v>
      </c>
      <c r="AH757" s="2" t="s">
        <v>6196</v>
      </c>
      <c r="AI757" s="2" t="s">
        <v>6214</v>
      </c>
      <c r="AJ757" s="2" t="s">
        <v>2601</v>
      </c>
      <c r="AK757" s="2" t="s">
        <v>6613</v>
      </c>
      <c r="AL757" s="2" t="s">
        <v>2236</v>
      </c>
      <c r="AM757" s="2" t="s">
        <v>6196</v>
      </c>
    </row>
    <row r="758" spans="1:39" ht="15.95" hidden="1">
      <c r="A758" s="2">
        <v>276</v>
      </c>
      <c r="B758" s="2">
        <f t="shared" si="66"/>
        <v>3</v>
      </c>
      <c r="C758" s="2">
        <v>488</v>
      </c>
      <c r="D758" s="2" t="s">
        <v>8237</v>
      </c>
      <c r="E758" s="2" t="s">
        <v>5865</v>
      </c>
      <c r="F758" s="2" t="s">
        <v>2316</v>
      </c>
      <c r="G758" s="2" t="str">
        <f t="shared" si="67"/>
        <v>2019</v>
      </c>
      <c r="H758" s="2" t="s">
        <v>2343</v>
      </c>
      <c r="I758" s="2" t="s">
        <v>7410</v>
      </c>
      <c r="J758" s="2" t="s">
        <v>6238</v>
      </c>
      <c r="K758" s="2" t="s">
        <v>7410</v>
      </c>
      <c r="L758" s="2" t="str">
        <f>IF(J758="Domain", TEXT(COUNTIF($J$2:J758, "Domain"), "00"), "")</f>
        <v/>
      </c>
      <c r="M758" s="2" t="str">
        <f>IF(J758="Sub-domain", "SD" &amp; TEXT(COUNTIF($J$2:J758, "Sub-domain"), "00"), "")</f>
        <v/>
      </c>
      <c r="N758" s="2" t="e">
        <f t="shared" si="64"/>
        <v>#N/A</v>
      </c>
      <c r="O758" s="2" t="str">
        <f>IF(J758="Domain",
   TEXT(
     COUNTIFS($J$2:J758, "Domain", $C$2:C758, C758),
   "00"),
"")</f>
        <v/>
      </c>
      <c r="P758" s="2" t="str">
        <f>IF(J758="Attribute",
   TEXT(
      IF(COUNTIFS($C$2:C758, C758, $K$2:K758, K758)&gt;1,
         COUNTIFS($C$2:C758, C758, $H$2:H758, H758, $J$2:J758, "Attribute") - 1,
         COUNTIFS($C$2:C758, C758, $H$2:H758, H758, $J$2:J758, "Attribute")
      ),
   "00") &amp;
   IF(COUNTIFS($C$2:C758, C758, $K$2:K758, K758)&gt;1,
      "." &amp; COUNTIFS($C$2:C758, C758, $K$2:K758, K758) - 1,
      ""
   ),
"")</f>
        <v>10</v>
      </c>
      <c r="Q758" s="2" t="s">
        <v>2236</v>
      </c>
      <c r="R758" s="2" t="s">
        <v>2236</v>
      </c>
      <c r="S758" s="2" t="s">
        <v>2170</v>
      </c>
      <c r="U758" s="2" t="s">
        <v>2364</v>
      </c>
      <c r="V758" s="2" t="s">
        <v>2236</v>
      </c>
      <c r="W758" s="2" t="s">
        <v>2236</v>
      </c>
      <c r="Z758" s="2" t="s">
        <v>2236</v>
      </c>
      <c r="AA758" s="2" t="s">
        <v>8160</v>
      </c>
      <c r="AB758" s="2" t="s">
        <v>8160</v>
      </c>
      <c r="AC758" s="2" t="s">
        <v>2634</v>
      </c>
      <c r="AD758" s="2" t="s">
        <v>6853</v>
      </c>
      <c r="AE758" s="2" t="s">
        <v>7410</v>
      </c>
      <c r="AF758" s="2" t="s">
        <v>8160</v>
      </c>
      <c r="AG758" s="2" t="s">
        <v>6196</v>
      </c>
      <c r="AH758" s="2" t="s">
        <v>6196</v>
      </c>
      <c r="AI758" s="2" t="s">
        <v>6214</v>
      </c>
      <c r="AJ758" s="2" t="s">
        <v>2601</v>
      </c>
      <c r="AK758" s="2" t="s">
        <v>6613</v>
      </c>
      <c r="AL758" s="2" t="s">
        <v>2236</v>
      </c>
      <c r="AM758" s="2" t="s">
        <v>6196</v>
      </c>
    </row>
    <row r="759" spans="1:39" ht="15.95" hidden="1">
      <c r="A759" s="2">
        <v>283</v>
      </c>
      <c r="B759" s="2">
        <f t="shared" si="66"/>
        <v>5</v>
      </c>
      <c r="C759" s="2">
        <v>112</v>
      </c>
      <c r="D759" s="2" t="s">
        <v>8238</v>
      </c>
      <c r="E759" s="2" t="s">
        <v>5796</v>
      </c>
      <c r="F759" s="2" t="s">
        <v>3069</v>
      </c>
      <c r="G759" s="2" t="str">
        <f t="shared" si="67"/>
        <v>2021</v>
      </c>
      <c r="H759" s="2" t="s">
        <v>2236</v>
      </c>
      <c r="I759" s="2" t="s">
        <v>7410</v>
      </c>
      <c r="J759" s="2" t="s">
        <v>6238</v>
      </c>
      <c r="K759" s="2" t="s">
        <v>7410</v>
      </c>
      <c r="L759" s="2" t="str">
        <f>IF(J759="Domain", TEXT(COUNTIF($J$2:J759, "Domain"), "00"), "")</f>
        <v/>
      </c>
      <c r="M759" s="2" t="str">
        <f>IF(J759="Sub-domain", "SD" &amp; TEXT(COUNTIF($J$2:J759, "Sub-domain"), "00"), "")</f>
        <v/>
      </c>
      <c r="N759" s="2" t="e">
        <f t="shared" si="64"/>
        <v>#N/A</v>
      </c>
      <c r="O759" s="2" t="str">
        <f>IF(J759="Domain",
   TEXT(
     COUNTIFS($J$2:J759, "Domain", $C$2:C759, C759),
   "00"),
"")</f>
        <v/>
      </c>
      <c r="P759" s="2" t="str">
        <f>IF(J759="Attribute",
   TEXT(
      IF(COUNTIFS($C$2:C759, C759, $K$2:K759, K759)&gt;1,
         COUNTIFS($C$2:C759, C759, $H$2:H759, H759, $J$2:J759, "Attribute") - 1,
         COUNTIFS($C$2:C759, C759, $H$2:H759, H759, $J$2:J759, "Attribute")
      ),
   "00") &amp;
   IF(COUNTIFS($C$2:C759, C759, $K$2:K759, K759)&gt;1,
      "." &amp; COUNTIFS($C$2:C759, C759, $K$2:K759, K759) - 1,
      ""
   ),
"")</f>
        <v>03</v>
      </c>
      <c r="Q759" s="2" t="s">
        <v>5802</v>
      </c>
      <c r="R759" s="2" t="s">
        <v>5802</v>
      </c>
      <c r="S759" s="2" t="s">
        <v>2170</v>
      </c>
      <c r="U759" s="2" t="s">
        <v>5803</v>
      </c>
      <c r="V759" s="2" t="s">
        <v>2236</v>
      </c>
      <c r="W759" s="2" t="s">
        <v>2236</v>
      </c>
      <c r="Z759" s="2" t="s">
        <v>2236</v>
      </c>
      <c r="AA759" s="2" t="s">
        <v>8160</v>
      </c>
      <c r="AB759" s="2" t="s">
        <v>8160</v>
      </c>
      <c r="AC759" s="2" t="s">
        <v>2634</v>
      </c>
      <c r="AD759" s="2" t="s">
        <v>6853</v>
      </c>
      <c r="AE759" s="2" t="s">
        <v>7410</v>
      </c>
      <c r="AF759" s="2" t="s">
        <v>8160</v>
      </c>
      <c r="AG759" s="2" t="s">
        <v>6196</v>
      </c>
      <c r="AH759" s="2" t="s">
        <v>6196</v>
      </c>
      <c r="AI759" s="2" t="s">
        <v>6214</v>
      </c>
      <c r="AJ759" s="2" t="s">
        <v>2601</v>
      </c>
      <c r="AK759" s="2" t="s">
        <v>6613</v>
      </c>
      <c r="AL759" s="2" t="s">
        <v>2236</v>
      </c>
      <c r="AM759" s="2" t="s">
        <v>6196</v>
      </c>
    </row>
    <row r="760" spans="1:39" ht="15.95" hidden="1">
      <c r="A760" s="2">
        <v>282</v>
      </c>
      <c r="B760" s="2">
        <f t="shared" si="66"/>
        <v>5</v>
      </c>
      <c r="C760" s="2">
        <v>189</v>
      </c>
      <c r="D760" s="2" t="s">
        <v>8239</v>
      </c>
      <c r="E760" s="2" t="s">
        <v>5994</v>
      </c>
      <c r="F760" s="2" t="s">
        <v>3182</v>
      </c>
      <c r="G760" s="2" t="str">
        <f t="shared" si="67"/>
        <v>2022</v>
      </c>
      <c r="H760" s="22" t="s">
        <v>2601</v>
      </c>
      <c r="I760" s="2" t="s">
        <v>7410</v>
      </c>
      <c r="J760" s="2" t="s">
        <v>6238</v>
      </c>
      <c r="K760" s="2" t="s">
        <v>7410</v>
      </c>
      <c r="L760" s="2" t="str">
        <f>IF(J760="Domain", TEXT(COUNTIF($J$2:J760, "Domain"), "00"), "")</f>
        <v/>
      </c>
      <c r="M760" s="2" t="str">
        <f>IF(J760="Sub-domain", "SD" &amp; TEXT(COUNTIF($J$2:J760, "Sub-domain"), "00"), "")</f>
        <v/>
      </c>
      <c r="N760" s="2" t="e">
        <f t="shared" si="64"/>
        <v>#N/A</v>
      </c>
      <c r="O760" s="2" t="str">
        <f>IF(J760="Domain",
   TEXT(
     COUNTIFS($J$2:J760, "Domain", $C$2:C760, C760),
   "00"),
"")</f>
        <v/>
      </c>
      <c r="P760" s="2" t="str">
        <f>IF(J760="Attribute",
   TEXT(
      IF(COUNTIFS($C$2:C760, C760, $K$2:K760, K760)&gt;1,
         COUNTIFS($C$2:C760, C760, $H$2:H760, H760, $J$2:J760, "Attribute") - 1,
         COUNTIFS($C$2:C760, C760, $H$2:H760, H760, $J$2:J760, "Attribute")
      ),
   "00") &amp;
   IF(COUNTIFS($C$2:C760, C760, $K$2:K760, K760)&gt;1,
      "." &amp; COUNTIFS($C$2:C760, C760, $K$2:K760, K760) - 1,
      ""
   ),
"")</f>
        <v>08</v>
      </c>
      <c r="Q760" s="2" t="s">
        <v>3238</v>
      </c>
      <c r="R760" s="2" t="s">
        <v>3238</v>
      </c>
      <c r="S760" s="2" t="s">
        <v>2170</v>
      </c>
      <c r="U760" s="2" t="s">
        <v>2236</v>
      </c>
      <c r="V760" s="2" t="s">
        <v>2236</v>
      </c>
      <c r="W760" s="2" t="s">
        <v>3239</v>
      </c>
      <c r="Z760" s="2" t="s">
        <v>2236</v>
      </c>
      <c r="AA760" s="2" t="s">
        <v>8160</v>
      </c>
      <c r="AB760" s="2" t="s">
        <v>8160</v>
      </c>
      <c r="AC760" s="2" t="s">
        <v>2634</v>
      </c>
      <c r="AD760" s="2" t="s">
        <v>6853</v>
      </c>
      <c r="AE760" s="2" t="s">
        <v>7410</v>
      </c>
      <c r="AF760" s="2" t="s">
        <v>8160</v>
      </c>
      <c r="AG760" s="2" t="s">
        <v>6196</v>
      </c>
      <c r="AH760" s="2" t="s">
        <v>6196</v>
      </c>
      <c r="AI760" s="2" t="s">
        <v>6214</v>
      </c>
      <c r="AJ760" s="2" t="s">
        <v>2601</v>
      </c>
      <c r="AK760" s="2" t="s">
        <v>6613</v>
      </c>
      <c r="AL760" s="2" t="s">
        <v>2236</v>
      </c>
      <c r="AM760" s="2" t="s">
        <v>6196</v>
      </c>
    </row>
    <row r="761" spans="1:39" ht="15.95" hidden="1">
      <c r="A761" s="2">
        <v>286</v>
      </c>
      <c r="B761" s="2">
        <f t="shared" si="66"/>
        <v>6</v>
      </c>
      <c r="C761" s="2">
        <v>2775</v>
      </c>
      <c r="D761" s="2" t="s">
        <v>8240</v>
      </c>
      <c r="E761" s="2" t="s">
        <v>5238</v>
      </c>
      <c r="F761" s="2" t="s">
        <v>4186</v>
      </c>
      <c r="G761" s="2" t="str">
        <f t="shared" si="67"/>
        <v>2023</v>
      </c>
      <c r="H761" s="2" t="s">
        <v>2236</v>
      </c>
      <c r="I761" s="2" t="s">
        <v>7410</v>
      </c>
      <c r="J761" s="2" t="s">
        <v>6238</v>
      </c>
      <c r="K761" s="2" t="s">
        <v>7410</v>
      </c>
      <c r="L761" s="2" t="str">
        <f>IF(J761="Domain", TEXT(COUNTIF($J$2:J761, "Domain"), "00"), "")</f>
        <v/>
      </c>
      <c r="M761" s="2" t="str">
        <f>IF(J761="Sub-domain", "SD" &amp; TEXT(COUNTIF($J$2:J761, "Sub-domain"), "00"), "")</f>
        <v/>
      </c>
      <c r="N761" s="2" t="e">
        <f t="shared" si="64"/>
        <v>#N/A</v>
      </c>
      <c r="O761" s="2" t="str">
        <f>IF(J761="Domain",
   TEXT(
     COUNTIFS($J$2:J761, "Domain", $C$2:C761, C761),
   "00"),
"")</f>
        <v/>
      </c>
      <c r="P761" s="2" t="str">
        <f>IF(J761="Attribute",
   TEXT(
      IF(COUNTIFS($C$2:C761, C761, $K$2:K761, K761)&gt;1,
         COUNTIFS($C$2:C761, C761, $H$2:H761, H761, $J$2:J761, "Attribute") - 1,
         COUNTIFS($C$2:C761, C761, $H$2:H761, H761, $J$2:J761, "Attribute")
      ),
   "00") &amp;
   IF(COUNTIFS($C$2:C761, C761, $K$2:K761, K761)&gt;1,
      "." &amp; COUNTIFS($C$2:C761, C761, $K$2:K761, K761) - 1,
      ""
   ),
"")</f>
        <v>07</v>
      </c>
      <c r="Q761" s="2" t="s">
        <v>4220</v>
      </c>
      <c r="R761" s="2" t="s">
        <v>4220</v>
      </c>
      <c r="S761" s="2" t="s">
        <v>2170</v>
      </c>
      <c r="U761" s="2" t="s">
        <v>4221</v>
      </c>
      <c r="V761" s="2" t="s">
        <v>2236</v>
      </c>
      <c r="W761" s="2" t="s">
        <v>5244</v>
      </c>
      <c r="Z761" s="2" t="s">
        <v>2236</v>
      </c>
      <c r="AA761" s="2" t="s">
        <v>8160</v>
      </c>
      <c r="AB761" s="2" t="s">
        <v>8160</v>
      </c>
      <c r="AC761" s="2" t="s">
        <v>2634</v>
      </c>
      <c r="AD761" s="2" t="s">
        <v>6853</v>
      </c>
      <c r="AE761" s="2" t="s">
        <v>7410</v>
      </c>
      <c r="AF761" s="2" t="s">
        <v>8160</v>
      </c>
      <c r="AG761" s="2" t="s">
        <v>6196</v>
      </c>
      <c r="AH761" s="2" t="s">
        <v>6196</v>
      </c>
      <c r="AI761" s="2" t="s">
        <v>6214</v>
      </c>
      <c r="AJ761" s="2" t="s">
        <v>2601</v>
      </c>
      <c r="AK761" s="2" t="s">
        <v>6613</v>
      </c>
      <c r="AL761" s="2" t="s">
        <v>2236</v>
      </c>
      <c r="AM761" s="2" t="s">
        <v>6196</v>
      </c>
    </row>
    <row r="762" spans="1:39" ht="15.95" hidden="1">
      <c r="A762" s="2">
        <v>304</v>
      </c>
      <c r="B762" s="2">
        <f t="shared" si="66"/>
        <v>6</v>
      </c>
      <c r="C762" s="2">
        <v>5578</v>
      </c>
      <c r="D762" s="2" t="s">
        <v>8241</v>
      </c>
      <c r="E762" s="2" t="s">
        <v>5251</v>
      </c>
      <c r="F762" s="2" t="s">
        <v>4342</v>
      </c>
      <c r="G762" s="2" t="str">
        <f t="shared" si="67"/>
        <v>2001</v>
      </c>
      <c r="H762" s="2" t="s">
        <v>2236</v>
      </c>
      <c r="I762" s="2" t="s">
        <v>8242</v>
      </c>
      <c r="J762" s="2" t="s">
        <v>6238</v>
      </c>
      <c r="K762" s="2" t="s">
        <v>8242</v>
      </c>
      <c r="L762" s="2" t="str">
        <f>IF(J762="Domain", TEXT(COUNTIF($J$2:J762, "Domain"), "00"), "")</f>
        <v/>
      </c>
      <c r="M762" s="2" t="str">
        <f>IF(J762="Sub-domain", "SD" &amp; TEXT(COUNTIF($J$2:J762, "Sub-domain"), "00"), "")</f>
        <v/>
      </c>
      <c r="N762" s="2" t="e">
        <f t="shared" si="64"/>
        <v>#N/A</v>
      </c>
      <c r="O762" s="2" t="str">
        <f>IF(J762="Domain",
   TEXT(
     COUNTIFS($J$2:J762, "Domain", $C$2:C762, C762),
   "00"),
"")</f>
        <v/>
      </c>
      <c r="P762" s="2" t="str">
        <f>IF(J762="Attribute",
   TEXT(
      IF(COUNTIFS($C$2:C762, C762, $K$2:K762, K762)&gt;1,
         COUNTIFS($C$2:C762, C762, $H$2:H762, H762, $J$2:J762, "Attribute") - 1,
         COUNTIFS($C$2:C762, C762, $H$2:H762, H762, $J$2:J762, "Attribute")
      ),
   "00") &amp;
   IF(COUNTIFS($C$2:C762, C762, $K$2:K762, K762)&gt;1,
      "." &amp; COUNTIFS($C$2:C762, C762, $K$2:K762, K762) - 1,
      ""
   ),
"")</f>
        <v>08</v>
      </c>
      <c r="Q762" s="2" t="s">
        <v>2416</v>
      </c>
      <c r="R762" s="2" t="s">
        <v>2416</v>
      </c>
      <c r="S762" s="2" t="s">
        <v>2170</v>
      </c>
      <c r="U762" s="2" t="s">
        <v>5277</v>
      </c>
      <c r="V762" s="2" t="s">
        <v>5278</v>
      </c>
      <c r="W762" s="2" t="s">
        <v>2236</v>
      </c>
      <c r="Z762" s="2" t="s">
        <v>2236</v>
      </c>
      <c r="AA762" s="2" t="s">
        <v>6610</v>
      </c>
      <c r="AB762" s="2" t="s">
        <v>6610</v>
      </c>
      <c r="AC762" s="2" t="s">
        <v>2636</v>
      </c>
      <c r="AD762" s="2" t="s">
        <v>6621</v>
      </c>
      <c r="AE762" s="2" t="s">
        <v>6802</v>
      </c>
      <c r="AF762" s="2" t="s">
        <v>6610</v>
      </c>
      <c r="AG762" s="2" t="s">
        <v>6196</v>
      </c>
      <c r="AH762" s="2" t="s">
        <v>6196</v>
      </c>
      <c r="AI762" s="2" t="s">
        <v>6762</v>
      </c>
      <c r="AJ762" s="2" t="s">
        <v>2595</v>
      </c>
      <c r="AK762" s="2" t="s">
        <v>2236</v>
      </c>
      <c r="AL762" s="2" t="s">
        <v>2236</v>
      </c>
      <c r="AM762" s="2" t="s">
        <v>2236</v>
      </c>
    </row>
    <row r="763" spans="1:39" ht="15.95" hidden="1">
      <c r="A763" s="2">
        <v>287</v>
      </c>
      <c r="B763" s="2">
        <f t="shared" si="66"/>
        <v>3</v>
      </c>
      <c r="C763" s="2">
        <v>2312</v>
      </c>
      <c r="D763" s="2" t="s">
        <v>8243</v>
      </c>
      <c r="E763" s="2" t="s">
        <v>5923</v>
      </c>
      <c r="F763" s="2" t="s">
        <v>4040</v>
      </c>
      <c r="G763" s="2" t="str">
        <f t="shared" si="67"/>
        <v>2003</v>
      </c>
      <c r="H763" s="2" t="s">
        <v>4065</v>
      </c>
      <c r="I763" s="2" t="s">
        <v>8242</v>
      </c>
      <c r="J763" s="2" t="s">
        <v>6238</v>
      </c>
      <c r="K763" s="2" t="s">
        <v>8242</v>
      </c>
      <c r="L763" s="2" t="str">
        <f>IF(J763="Domain", TEXT(COUNTIF($J$2:J763, "Domain"), "00"), "")</f>
        <v/>
      </c>
      <c r="M763" s="2" t="str">
        <f>IF(J763="Sub-domain", "SD" &amp; TEXT(COUNTIF($J$2:J763, "Sub-domain"), "00"), "")</f>
        <v/>
      </c>
      <c r="N763" s="2" t="e">
        <f t="shared" si="64"/>
        <v>#N/A</v>
      </c>
      <c r="O763" s="2" t="str">
        <f>IF(J763="Domain",
   TEXT(
     COUNTIFS($J$2:J763, "Domain", $C$2:C763, C763),
   "00"),
"")</f>
        <v/>
      </c>
      <c r="P763" s="2" t="str">
        <f>IF(J763="Attribute",
   TEXT(
      IF(COUNTIFS($C$2:C763, C763, $K$2:K763, K763)&gt;1,
         COUNTIFS($C$2:C763, C763, $H$2:H763, H763, $J$2:J763, "Attribute") - 1,
         COUNTIFS($C$2:C763, C763, $H$2:H763, H763, $J$2:J763, "Attribute")
      ),
   "00") &amp;
   IF(COUNTIFS($C$2:C763, C763, $K$2:K763, K763)&gt;1,
      "." &amp; COUNTIFS($C$2:C763, C763, $K$2:K763, K763) - 1,
      ""
   ),
"")</f>
        <v>04</v>
      </c>
      <c r="Q763" s="2" t="s">
        <v>2236</v>
      </c>
      <c r="R763" s="2" t="s">
        <v>2236</v>
      </c>
      <c r="S763" s="2" t="s">
        <v>2170</v>
      </c>
      <c r="U763" s="2" t="s">
        <v>2236</v>
      </c>
      <c r="V763" s="2" t="s">
        <v>2236</v>
      </c>
      <c r="W763" s="2" t="s">
        <v>4083</v>
      </c>
      <c r="Z763" s="2" t="s">
        <v>2236</v>
      </c>
      <c r="AA763" s="2" t="s">
        <v>6610</v>
      </c>
      <c r="AB763" s="2" t="s">
        <v>6610</v>
      </c>
      <c r="AC763" s="2" t="s">
        <v>2636</v>
      </c>
      <c r="AD763" s="2" t="s">
        <v>6621</v>
      </c>
      <c r="AE763" s="2" t="s">
        <v>6802</v>
      </c>
      <c r="AF763" s="2" t="s">
        <v>6610</v>
      </c>
      <c r="AG763" s="2" t="s">
        <v>6196</v>
      </c>
      <c r="AH763" s="2" t="s">
        <v>6196</v>
      </c>
      <c r="AI763" s="2" t="s">
        <v>6762</v>
      </c>
      <c r="AJ763" s="2" t="s">
        <v>2595</v>
      </c>
      <c r="AK763" s="2" t="s">
        <v>2236</v>
      </c>
      <c r="AL763" s="2" t="s">
        <v>2236</v>
      </c>
      <c r="AM763" s="2" t="s">
        <v>2236</v>
      </c>
    </row>
    <row r="764" spans="1:39" ht="15.95" hidden="1">
      <c r="A764" s="2">
        <v>306</v>
      </c>
      <c r="B764" s="2">
        <f t="shared" si="66"/>
        <v>6</v>
      </c>
      <c r="C764" s="2">
        <v>2254</v>
      </c>
      <c r="D764" s="2" t="s">
        <v>8244</v>
      </c>
      <c r="E764" s="2" t="s">
        <v>5451</v>
      </c>
      <c r="F764" s="2" t="s">
        <v>3963</v>
      </c>
      <c r="G764" s="2" t="str">
        <f t="shared" si="67"/>
        <v>2004</v>
      </c>
      <c r="H764" s="2" t="s">
        <v>4000</v>
      </c>
      <c r="I764" s="2" t="s">
        <v>8242</v>
      </c>
      <c r="J764" s="2" t="s">
        <v>6238</v>
      </c>
      <c r="K764" s="2" t="s">
        <v>8242</v>
      </c>
      <c r="L764" s="2" t="str">
        <f>IF(J764="Domain", TEXT(COUNTIF($J$2:J764, "Domain"), "00"), "")</f>
        <v/>
      </c>
      <c r="M764" s="2" t="str">
        <f>IF(J764="Sub-domain", "SD" &amp; TEXT(COUNTIF($J$2:J764, "Sub-domain"), "00"), "")</f>
        <v/>
      </c>
      <c r="N764" s="2" t="e">
        <f t="shared" si="64"/>
        <v>#N/A</v>
      </c>
      <c r="O764" s="2" t="str">
        <f>IF(J764="Domain",
   TEXT(
     COUNTIFS($J$2:J764, "Domain", $C$2:C764, C764),
   "00"),
"")</f>
        <v/>
      </c>
      <c r="P764" s="2" t="str">
        <f>IF(J764="Attribute",
   TEXT(
      IF(COUNTIFS($C$2:C764, C764, $K$2:K764, K764)&gt;1,
         COUNTIFS($C$2:C764, C764, $H$2:H764, H764, $J$2:J764, "Attribute") - 1,
         COUNTIFS($C$2:C764, C764, $H$2:H764, H764, $J$2:J764, "Attribute")
      ),
   "00") &amp;
   IF(COUNTIFS($C$2:C764, C764, $K$2:K764, K764)&gt;1,
      "." &amp; COUNTIFS($C$2:C764, C764, $K$2:K764, K764) - 1,
      ""
   ),
"")</f>
        <v>05</v>
      </c>
      <c r="Q764" s="2" t="s">
        <v>4027</v>
      </c>
      <c r="R764" s="2" t="s">
        <v>4027</v>
      </c>
      <c r="S764" s="2" t="s">
        <v>2170</v>
      </c>
      <c r="U764" s="2" t="s">
        <v>4028</v>
      </c>
      <c r="V764" s="2" t="s">
        <v>4029</v>
      </c>
      <c r="W764" s="2" t="s">
        <v>2236</v>
      </c>
      <c r="Z764" s="2" t="s">
        <v>2236</v>
      </c>
      <c r="AA764" s="2" t="s">
        <v>6610</v>
      </c>
      <c r="AB764" s="2" t="s">
        <v>6610</v>
      </c>
      <c r="AC764" s="2" t="s">
        <v>2636</v>
      </c>
      <c r="AD764" s="2" t="s">
        <v>6621</v>
      </c>
      <c r="AE764" s="2" t="s">
        <v>6802</v>
      </c>
      <c r="AF764" s="2" t="s">
        <v>6610</v>
      </c>
      <c r="AG764" s="2" t="s">
        <v>6196</v>
      </c>
      <c r="AH764" s="2" t="s">
        <v>6196</v>
      </c>
      <c r="AI764" s="2" t="s">
        <v>6762</v>
      </c>
      <c r="AJ764" s="2" t="s">
        <v>2595</v>
      </c>
      <c r="AK764" s="2" t="s">
        <v>2236</v>
      </c>
      <c r="AL764" s="2" t="s">
        <v>2236</v>
      </c>
      <c r="AM764" s="2" t="s">
        <v>2236</v>
      </c>
    </row>
    <row r="765" spans="1:39" ht="15.95" hidden="1">
      <c r="A765" s="2">
        <v>288</v>
      </c>
      <c r="B765" s="2">
        <f t="shared" si="66"/>
        <v>4</v>
      </c>
      <c r="C765" s="2">
        <v>2090</v>
      </c>
      <c r="D765" s="2" t="s">
        <v>8245</v>
      </c>
      <c r="E765" s="2" t="s">
        <v>5355</v>
      </c>
      <c r="F765" s="2" t="s">
        <v>3863</v>
      </c>
      <c r="G765" s="2" t="str">
        <f t="shared" si="67"/>
        <v>2006</v>
      </c>
      <c r="H765" s="2" t="s">
        <v>2236</v>
      </c>
      <c r="I765" s="2" t="s">
        <v>8242</v>
      </c>
      <c r="J765" s="2" t="s">
        <v>6238</v>
      </c>
      <c r="K765" s="2" t="s">
        <v>8242</v>
      </c>
      <c r="L765" s="2" t="str">
        <f>IF(J765="Domain", TEXT(COUNTIF($J$2:J765, "Domain"), "00"), "")</f>
        <v/>
      </c>
      <c r="M765" s="2" t="str">
        <f>IF(J765="Sub-domain", "SD" &amp; TEXT(COUNTIF($J$2:J765, "Sub-domain"), "00"), "")</f>
        <v/>
      </c>
      <c r="N765" s="2" t="e">
        <f t="shared" si="64"/>
        <v>#N/A</v>
      </c>
      <c r="O765" s="2" t="str">
        <f>IF(J765="Domain",
   TEXT(
     COUNTIFS($J$2:J765, "Domain", $C$2:C765, C765),
   "00"),
"")</f>
        <v/>
      </c>
      <c r="P765" s="2" t="str">
        <f>IF(J765="Attribute",
   TEXT(
      IF(COUNTIFS($C$2:C765, C765, $K$2:K765, K765)&gt;1,
         COUNTIFS($C$2:C765, C765, $H$2:H765, H765, $J$2:J765, "Attribute") - 1,
         COUNTIFS($C$2:C765, C765, $H$2:H765, H765, $J$2:J765, "Attribute")
      ),
   "00") &amp;
   IF(COUNTIFS($C$2:C765, C765, $K$2:K765, K765)&gt;1,
      "." &amp; COUNTIFS($C$2:C765, C765, $K$2:K765, K765) - 1,
      ""
   ),
"")</f>
        <v>07</v>
      </c>
      <c r="Q765" s="2" t="s">
        <v>3877</v>
      </c>
      <c r="R765" s="2" t="s">
        <v>3877</v>
      </c>
      <c r="S765" s="2" t="s">
        <v>2170</v>
      </c>
      <c r="U765" s="2" t="s">
        <v>2236</v>
      </c>
      <c r="V765" s="2" t="s">
        <v>2236</v>
      </c>
      <c r="W765" s="2" t="s">
        <v>2236</v>
      </c>
      <c r="Z765" s="2" t="s">
        <v>2236</v>
      </c>
      <c r="AA765" s="2" t="s">
        <v>6610</v>
      </c>
      <c r="AB765" s="2" t="s">
        <v>6610</v>
      </c>
      <c r="AC765" s="2" t="s">
        <v>2636</v>
      </c>
      <c r="AD765" s="2" t="s">
        <v>6621</v>
      </c>
      <c r="AE765" s="2" t="s">
        <v>6802</v>
      </c>
      <c r="AF765" s="2" t="s">
        <v>6610</v>
      </c>
      <c r="AG765" s="2" t="s">
        <v>6196</v>
      </c>
      <c r="AH765" s="2" t="s">
        <v>6196</v>
      </c>
      <c r="AI765" s="2" t="s">
        <v>6762</v>
      </c>
      <c r="AJ765" s="83" t="s">
        <v>2595</v>
      </c>
      <c r="AK765" s="2" t="s">
        <v>2236</v>
      </c>
      <c r="AL765" s="2" t="s">
        <v>2236</v>
      </c>
      <c r="AM765" s="2" t="s">
        <v>2236</v>
      </c>
    </row>
    <row r="766" spans="1:39" ht="15.95" hidden="1">
      <c r="A766" s="2">
        <v>293</v>
      </c>
      <c r="B766" s="2">
        <f t="shared" si="66"/>
        <v>5</v>
      </c>
      <c r="C766" s="2">
        <v>12641</v>
      </c>
      <c r="D766" s="2" t="s">
        <v>8246</v>
      </c>
      <c r="E766" s="2" t="s">
        <v>5470</v>
      </c>
      <c r="F766" s="2" t="s">
        <v>4758</v>
      </c>
      <c r="G766" s="2" t="str">
        <f t="shared" si="67"/>
        <v>2008</v>
      </c>
      <c r="H766" s="2" t="s">
        <v>2236</v>
      </c>
      <c r="I766" s="2" t="s">
        <v>8242</v>
      </c>
      <c r="J766" s="2" t="s">
        <v>6238</v>
      </c>
      <c r="K766" s="2" t="s">
        <v>8242</v>
      </c>
      <c r="L766" s="2" t="str">
        <f>IF(J766="Domain", TEXT(COUNTIF($J$2:J766, "Domain"), "00"), "")</f>
        <v/>
      </c>
      <c r="M766" s="2" t="str">
        <f>IF(J766="Sub-domain", "SD" &amp; TEXT(COUNTIF($J$2:J766, "Sub-domain"), "00"), "")</f>
        <v/>
      </c>
      <c r="N766" s="2" t="e">
        <f t="shared" si="64"/>
        <v>#N/A</v>
      </c>
      <c r="O766" s="2" t="str">
        <f>IF(J766="Domain",
   TEXT(
     COUNTIFS($J$2:J766, "Domain", $C$2:C766, C766),
   "00"),
"")</f>
        <v/>
      </c>
      <c r="P766" s="2" t="str">
        <f>IF(J766="Attribute",
   TEXT(
      IF(COUNTIFS($C$2:C766, C766, $K$2:K766, K766)&gt;1,
         COUNTIFS($C$2:C766, C766, $H$2:H766, H766, $J$2:J766, "Attribute") - 1,
         COUNTIFS($C$2:C766, C766, $H$2:H766, H766, $J$2:J766, "Attribute")
      ),
   "00") &amp;
   IF(COUNTIFS($C$2:C766, C766, $K$2:K766, K766)&gt;1,
      "." &amp; COUNTIFS($C$2:C766, C766, $K$2:K766, K766) - 1,
      ""
   ),
"")</f>
        <v>08</v>
      </c>
      <c r="Q766" s="2" t="s">
        <v>2416</v>
      </c>
      <c r="R766" s="2" t="s">
        <v>2416</v>
      </c>
      <c r="S766" s="2" t="s">
        <v>2170</v>
      </c>
      <c r="U766" s="2" t="s">
        <v>2236</v>
      </c>
      <c r="V766" s="2" t="s">
        <v>2236</v>
      </c>
      <c r="W766" s="2" t="s">
        <v>4777</v>
      </c>
      <c r="Z766" s="2" t="s">
        <v>2236</v>
      </c>
      <c r="AA766" s="2" t="s">
        <v>6610</v>
      </c>
      <c r="AB766" s="2" t="s">
        <v>6610</v>
      </c>
      <c r="AC766" s="2" t="s">
        <v>2636</v>
      </c>
      <c r="AD766" s="2" t="s">
        <v>6621</v>
      </c>
      <c r="AE766" s="2" t="s">
        <v>6802</v>
      </c>
      <c r="AF766" s="2" t="s">
        <v>6610</v>
      </c>
      <c r="AG766" s="2" t="s">
        <v>6196</v>
      </c>
      <c r="AH766" s="2" t="s">
        <v>6196</v>
      </c>
      <c r="AI766" s="2" t="s">
        <v>6762</v>
      </c>
      <c r="AJ766" s="2" t="s">
        <v>2595</v>
      </c>
      <c r="AK766" s="2" t="s">
        <v>2236</v>
      </c>
      <c r="AL766" s="2" t="s">
        <v>2236</v>
      </c>
      <c r="AM766" s="2" t="s">
        <v>2236</v>
      </c>
    </row>
    <row r="767" spans="1:39" ht="15.95" hidden="1">
      <c r="A767" s="2">
        <v>301</v>
      </c>
      <c r="B767" s="2">
        <f t="shared" si="66"/>
        <v>5</v>
      </c>
      <c r="C767" s="2">
        <v>1912</v>
      </c>
      <c r="D767" s="2" t="s">
        <v>8247</v>
      </c>
      <c r="E767" s="2" t="s">
        <v>6058</v>
      </c>
      <c r="F767" s="2" t="s">
        <v>6059</v>
      </c>
      <c r="G767" s="2" t="str">
        <f t="shared" si="67"/>
        <v>2008</v>
      </c>
      <c r="H767" s="2" t="s">
        <v>2236</v>
      </c>
      <c r="I767" s="2" t="s">
        <v>8242</v>
      </c>
      <c r="J767" s="2" t="s">
        <v>6238</v>
      </c>
      <c r="K767" s="2" t="s">
        <v>8242</v>
      </c>
      <c r="L767" s="2" t="str">
        <f>IF(J767="Domain", TEXT(COUNTIF($J$2:J767, "Domain"), "00"), "")</f>
        <v/>
      </c>
      <c r="M767" s="2" t="str">
        <f>IF(J767="Sub-domain", "SD" &amp; TEXT(COUNTIF($J$2:J767, "Sub-domain"), "00"), "")</f>
        <v/>
      </c>
      <c r="N767" s="2" t="e">
        <f t="shared" si="64"/>
        <v>#N/A</v>
      </c>
      <c r="O767" s="2" t="str">
        <f>IF(J767="Domain",
   TEXT(
     COUNTIFS($J$2:J767, "Domain", $C$2:C767, C767),
   "00"),
"")</f>
        <v/>
      </c>
      <c r="P767" s="2" t="str">
        <f>IF(J767="Attribute",
   TEXT(
      IF(COUNTIFS($C$2:C767, C767, $K$2:K767, K767)&gt;1,
         COUNTIFS($C$2:C767, C767, $H$2:H767, H767, $J$2:J767, "Attribute") - 1,
         COUNTIFS($C$2:C767, C767, $H$2:H767, H767, $J$2:J767, "Attribute")
      ),
   "00") &amp;
   IF(COUNTIFS($C$2:C767, C767, $K$2:K767, K767)&gt;1,
      "." &amp; COUNTIFS($C$2:C767, C767, $K$2:K767, K767) - 1,
      ""
   ),
"")</f>
        <v>20</v>
      </c>
      <c r="Q767" s="2" t="s">
        <v>6097</v>
      </c>
      <c r="R767" s="2" t="s">
        <v>6097</v>
      </c>
      <c r="S767" s="2" t="s">
        <v>2170</v>
      </c>
      <c r="U767" s="2" t="s">
        <v>6085</v>
      </c>
      <c r="V767" s="2" t="s">
        <v>2236</v>
      </c>
      <c r="W767" s="2" t="s">
        <v>2236</v>
      </c>
      <c r="Z767" s="2" t="s">
        <v>2236</v>
      </c>
      <c r="AA767" s="2" t="s">
        <v>6610</v>
      </c>
      <c r="AB767" s="2" t="s">
        <v>6610</v>
      </c>
      <c r="AC767" s="2" t="s">
        <v>2636</v>
      </c>
      <c r="AD767" s="2" t="s">
        <v>6621</v>
      </c>
      <c r="AE767" s="2" t="s">
        <v>6802</v>
      </c>
      <c r="AF767" s="2" t="s">
        <v>6610</v>
      </c>
      <c r="AG767" s="2" t="s">
        <v>6196</v>
      </c>
      <c r="AH767" s="2" t="s">
        <v>6196</v>
      </c>
      <c r="AI767" s="2" t="s">
        <v>6762</v>
      </c>
      <c r="AJ767" s="2" t="s">
        <v>2595</v>
      </c>
      <c r="AK767" s="2" t="s">
        <v>2236</v>
      </c>
      <c r="AL767" s="2" t="s">
        <v>2236</v>
      </c>
      <c r="AM767" s="2" t="s">
        <v>2236</v>
      </c>
    </row>
    <row r="768" spans="1:39" ht="15.95" hidden="1">
      <c r="A768" s="2">
        <v>303</v>
      </c>
      <c r="B768" s="2">
        <f t="shared" si="66"/>
        <v>6</v>
      </c>
      <c r="C768" s="2">
        <v>12387</v>
      </c>
      <c r="D768" s="2" t="s">
        <v>8248</v>
      </c>
      <c r="E768" s="2" t="s">
        <v>5645</v>
      </c>
      <c r="F768" s="2" t="s">
        <v>4666</v>
      </c>
      <c r="G768" s="2" t="str">
        <f t="shared" si="67"/>
        <v>2010</v>
      </c>
      <c r="H768" s="2" t="s">
        <v>2236</v>
      </c>
      <c r="I768" s="2" t="s">
        <v>8242</v>
      </c>
      <c r="J768" s="2" t="s">
        <v>6238</v>
      </c>
      <c r="K768" s="2" t="s">
        <v>8242</v>
      </c>
      <c r="L768" s="2" t="str">
        <f>IF(J768="Domain", TEXT(COUNTIF($J$2:J768, "Domain"), "00"), "")</f>
        <v/>
      </c>
      <c r="M768" s="2" t="str">
        <f>IF(J768="Sub-domain", "SD" &amp; TEXT(COUNTIF($J$2:J768, "Sub-domain"), "00"), "")</f>
        <v/>
      </c>
      <c r="N768" s="2" t="e">
        <f t="shared" si="64"/>
        <v>#N/A</v>
      </c>
      <c r="O768" s="2" t="str">
        <f>IF(J768="Domain",
   TEXT(
     COUNTIFS($J$2:J768, "Domain", $C$2:C768, C768),
   "00"),
"")</f>
        <v/>
      </c>
      <c r="P768" s="2" t="str">
        <f>IF(J768="Attribute",
   TEXT(
      IF(COUNTIFS($C$2:C768, C768, $K$2:K768, K768)&gt;1,
         COUNTIFS($C$2:C768, C768, $H$2:H768, H768, $J$2:J768, "Attribute") - 1,
         COUNTIFS($C$2:C768, C768, $H$2:H768, H768, $J$2:J768, "Attribute")
      ),
   "00") &amp;
   IF(COUNTIFS($C$2:C768, C768, $K$2:K768, K768)&gt;1,
      "." &amp; COUNTIFS($C$2:C768, C768, $K$2:K768, K768) - 1,
      ""
   ),
"")</f>
        <v>08</v>
      </c>
      <c r="Q768" s="2" t="s">
        <v>5670</v>
      </c>
      <c r="R768" s="2" t="s">
        <v>5670</v>
      </c>
      <c r="S768" s="2" t="s">
        <v>2170</v>
      </c>
      <c r="U768" s="2" t="s">
        <v>4727</v>
      </c>
      <c r="V768" s="2" t="s">
        <v>2236</v>
      </c>
      <c r="W768" s="2" t="s">
        <v>2412</v>
      </c>
      <c r="Z768" s="2" t="s">
        <v>2236</v>
      </c>
      <c r="AA768" s="2" t="s">
        <v>6610</v>
      </c>
      <c r="AB768" s="2" t="s">
        <v>6610</v>
      </c>
      <c r="AC768" s="2" t="s">
        <v>2636</v>
      </c>
      <c r="AD768" s="2" t="s">
        <v>6621</v>
      </c>
      <c r="AE768" s="2" t="s">
        <v>6802</v>
      </c>
      <c r="AF768" s="2" t="s">
        <v>6610</v>
      </c>
      <c r="AG768" s="2" t="s">
        <v>6196</v>
      </c>
      <c r="AH768" s="2" t="s">
        <v>6196</v>
      </c>
      <c r="AI768" s="2" t="s">
        <v>6762</v>
      </c>
      <c r="AJ768" s="2" t="s">
        <v>2595</v>
      </c>
      <c r="AK768" s="2" t="s">
        <v>2236</v>
      </c>
      <c r="AL768" s="2" t="s">
        <v>2236</v>
      </c>
      <c r="AM768" s="2" t="s">
        <v>2236</v>
      </c>
    </row>
    <row r="769" spans="1:39" ht="15.95" hidden="1">
      <c r="A769" s="2">
        <v>295</v>
      </c>
      <c r="B769" s="2">
        <f t="shared" si="66"/>
        <v>5</v>
      </c>
      <c r="C769" s="2">
        <v>1659</v>
      </c>
      <c r="D769" s="2" t="s">
        <v>8249</v>
      </c>
      <c r="E769" s="2" t="s">
        <v>5705</v>
      </c>
      <c r="F769" s="2" t="s">
        <v>3775</v>
      </c>
      <c r="G769" s="2" t="str">
        <f t="shared" si="67"/>
        <v>2011</v>
      </c>
      <c r="H769" s="2" t="s">
        <v>2236</v>
      </c>
      <c r="I769" s="2" t="s">
        <v>8242</v>
      </c>
      <c r="J769" s="2" t="s">
        <v>6238</v>
      </c>
      <c r="K769" s="2" t="s">
        <v>8242</v>
      </c>
      <c r="L769" s="2" t="str">
        <f>IF(J769="Domain", TEXT(COUNTIF($J$2:J769, "Domain"), "00"), "")</f>
        <v/>
      </c>
      <c r="M769" s="2" t="str">
        <f>IF(J769="Sub-domain", "SD" &amp; TEXT(COUNTIF($J$2:J769, "Sub-domain"), "00"), "")</f>
        <v/>
      </c>
      <c r="N769" s="2" t="e">
        <f t="shared" si="64"/>
        <v>#N/A</v>
      </c>
      <c r="O769" s="2" t="str">
        <f>IF(J769="Domain",
   TEXT(
     COUNTIFS($J$2:J769, "Domain", $C$2:C769, C769),
   "00"),
"")</f>
        <v/>
      </c>
      <c r="P769" s="2" t="str">
        <f>IF(J769="Attribute",
   TEXT(
      IF(COUNTIFS($C$2:C769, C769, $K$2:K769, K769)&gt;1,
         COUNTIFS($C$2:C769, C769, $H$2:H769, H769, $J$2:J769, "Attribute") - 1,
         COUNTIFS($C$2:C769, C769, $H$2:H769, H769, $J$2:J769, "Attribute")
      ),
   "00") &amp;
   IF(COUNTIFS($C$2:C769, C769, $K$2:K769, K769)&gt;1,
      "." &amp; COUNTIFS($C$2:C769, C769, $K$2:K769, K769) - 1,
      ""
   ),
"")</f>
        <v>08</v>
      </c>
      <c r="Q769" s="2" t="s">
        <v>3794</v>
      </c>
      <c r="R769" s="2" t="s">
        <v>3794</v>
      </c>
      <c r="S769" s="2" t="s">
        <v>2170</v>
      </c>
      <c r="U769" s="2" t="s">
        <v>3785</v>
      </c>
      <c r="V769" s="2" t="s">
        <v>2236</v>
      </c>
      <c r="W769" s="2" t="s">
        <v>2236</v>
      </c>
      <c r="Z769" s="2" t="s">
        <v>2236</v>
      </c>
      <c r="AA769" s="2" t="s">
        <v>6610</v>
      </c>
      <c r="AB769" s="2" t="s">
        <v>6610</v>
      </c>
      <c r="AC769" s="2" t="s">
        <v>2636</v>
      </c>
      <c r="AD769" s="2" t="s">
        <v>6621</v>
      </c>
      <c r="AE769" s="2" t="s">
        <v>6802</v>
      </c>
      <c r="AF769" s="2" t="s">
        <v>6610</v>
      </c>
      <c r="AG769" s="2" t="s">
        <v>6196</v>
      </c>
      <c r="AH769" s="2" t="s">
        <v>6196</v>
      </c>
      <c r="AI769" s="2" t="s">
        <v>6762</v>
      </c>
      <c r="AJ769" s="2" t="s">
        <v>2595</v>
      </c>
      <c r="AK769" s="2" t="s">
        <v>2236</v>
      </c>
      <c r="AL769" s="2" t="s">
        <v>2236</v>
      </c>
      <c r="AM769" s="2" t="s">
        <v>2236</v>
      </c>
    </row>
    <row r="770" spans="1:39" ht="15.95" hidden="1">
      <c r="A770" s="2">
        <v>296</v>
      </c>
      <c r="B770" s="2">
        <f t="shared" si="66"/>
        <v>5</v>
      </c>
      <c r="C770" s="2">
        <v>1543</v>
      </c>
      <c r="D770" s="2" t="s">
        <v>8250</v>
      </c>
      <c r="E770" s="2" t="s">
        <v>5582</v>
      </c>
      <c r="F770" s="2" t="s">
        <v>2786</v>
      </c>
      <c r="G770" s="2" t="str">
        <f t="shared" si="67"/>
        <v>2012</v>
      </c>
      <c r="H770" s="2" t="s">
        <v>2236</v>
      </c>
      <c r="I770" s="2" t="s">
        <v>8242</v>
      </c>
      <c r="J770" s="2" t="s">
        <v>6238</v>
      </c>
      <c r="K770" s="2" t="s">
        <v>8242</v>
      </c>
      <c r="L770" s="2" t="str">
        <f>IF(J770="Domain", TEXT(COUNTIF($J$2:J770, "Domain"), "00"), "")</f>
        <v/>
      </c>
      <c r="M770" s="2" t="str">
        <f>IF(J770="Sub-domain", "SD" &amp; TEXT(COUNTIF($J$2:J770, "Sub-domain"), "00"), "")</f>
        <v/>
      </c>
      <c r="N770" s="2" t="e">
        <f t="shared" ref="N770:N833" si="68">IF(J770="Attribute", IF(H770="", "N/A", INDEX(N:N, MATCH(H770, L:L, 0))), "")</f>
        <v>#N/A</v>
      </c>
      <c r="O770" s="2" t="str">
        <f>IF(J770="Domain",
   TEXT(
     COUNTIFS($J$2:J770, "Domain", $C$2:C770, C770),
   "00"),
"")</f>
        <v/>
      </c>
      <c r="P770" s="2" t="str">
        <f>IF(J770="Attribute",
   TEXT(
      IF(COUNTIFS($C$2:C770, C770, $K$2:K770, K770)&gt;1,
         COUNTIFS($C$2:C770, C770, $H$2:H770, H770, $J$2:J770, "Attribute") - 1,
         COUNTIFS($C$2:C770, C770, $H$2:H770, H770, $J$2:J770, "Attribute")
      ),
   "00") &amp;
   IF(COUNTIFS($C$2:C770, C770, $K$2:K770, K770)&gt;1,
      "." &amp; COUNTIFS($C$2:C770, C770, $K$2:K770, K770) - 1,
      ""
   ),
"")</f>
        <v>21</v>
      </c>
      <c r="Q770" s="2" t="s">
        <v>2819</v>
      </c>
      <c r="R770" s="2" t="s">
        <v>2819</v>
      </c>
      <c r="S770" s="2" t="s">
        <v>2170</v>
      </c>
      <c r="U770" s="2" t="s">
        <v>2236</v>
      </c>
      <c r="V770" s="2" t="s">
        <v>8251</v>
      </c>
      <c r="W770" s="2" t="s">
        <v>2236</v>
      </c>
      <c r="Z770" s="2" t="s">
        <v>2236</v>
      </c>
      <c r="AA770" s="2" t="s">
        <v>6610</v>
      </c>
      <c r="AB770" s="2" t="s">
        <v>6610</v>
      </c>
      <c r="AC770" s="2" t="s">
        <v>2636</v>
      </c>
      <c r="AD770" s="2" t="s">
        <v>6621</v>
      </c>
      <c r="AE770" s="2" t="s">
        <v>6802</v>
      </c>
      <c r="AF770" s="2" t="s">
        <v>6610</v>
      </c>
      <c r="AG770" s="2" t="s">
        <v>6196</v>
      </c>
      <c r="AH770" s="2" t="s">
        <v>6196</v>
      </c>
      <c r="AI770" s="2" t="s">
        <v>6762</v>
      </c>
      <c r="AJ770" s="2" t="s">
        <v>2595</v>
      </c>
      <c r="AK770" s="2" t="s">
        <v>2236</v>
      </c>
      <c r="AL770" s="2" t="s">
        <v>2236</v>
      </c>
      <c r="AM770" s="2" t="s">
        <v>2236</v>
      </c>
    </row>
    <row r="771" spans="1:39" ht="15.95" hidden="1">
      <c r="A771" s="2">
        <v>294</v>
      </c>
      <c r="B771" s="2">
        <f t="shared" si="66"/>
        <v>5</v>
      </c>
      <c r="C771" s="2">
        <v>8518</v>
      </c>
      <c r="D771" s="2" t="s">
        <v>8252</v>
      </c>
      <c r="E771" s="2" t="s">
        <v>5686</v>
      </c>
      <c r="F771" s="2" t="s">
        <v>4571</v>
      </c>
      <c r="G771" s="2" t="str">
        <f t="shared" si="67"/>
        <v>2013</v>
      </c>
      <c r="H771" s="2" t="s">
        <v>2236</v>
      </c>
      <c r="I771" s="2" t="s">
        <v>8242</v>
      </c>
      <c r="J771" s="2" t="s">
        <v>6238</v>
      </c>
      <c r="K771" s="2" t="s">
        <v>8242</v>
      </c>
      <c r="L771" s="2" t="str">
        <f>IF(J771="Domain", TEXT(COUNTIF($J$2:J771, "Domain"), "00"), "")</f>
        <v/>
      </c>
      <c r="M771" s="2" t="str">
        <f>IF(J771="Sub-domain", "SD" &amp; TEXT(COUNTIF($J$2:J771, "Sub-domain"), "00"), "")</f>
        <v/>
      </c>
      <c r="N771" s="2" t="e">
        <f t="shared" si="68"/>
        <v>#N/A</v>
      </c>
      <c r="O771" s="2" t="str">
        <f>IF(J771="Domain",
   TEXT(
     COUNTIFS($J$2:J771, "Domain", $C$2:C771, C771),
   "00"),
"")</f>
        <v/>
      </c>
      <c r="P771" s="2" t="str">
        <f>IF(J771="Attribute",
   TEXT(
      IF(COUNTIFS($C$2:C771, C771, $K$2:K771, K771)&gt;1,
         COUNTIFS($C$2:C771, C771, $H$2:H771, H771, $J$2:J771, "Attribute") - 1,
         COUNTIFS($C$2:C771, C771, $H$2:H771, H771, $J$2:J771, "Attribute")
      ),
   "00") &amp;
   IF(COUNTIFS($C$2:C771, C771, $K$2:K771, K771)&gt;1,
      "." &amp; COUNTIFS($C$2:C771, C771, $K$2:K771, K771) - 1,
      ""
   ),
"")</f>
        <v>09</v>
      </c>
      <c r="Q771" s="2" t="s">
        <v>4585</v>
      </c>
      <c r="R771" s="2" t="s">
        <v>4585</v>
      </c>
      <c r="S771" s="2" t="s">
        <v>2170</v>
      </c>
      <c r="U771" s="2" t="s">
        <v>2236</v>
      </c>
      <c r="V771" s="2" t="s">
        <v>2236</v>
      </c>
      <c r="W771" s="2" t="s">
        <v>4594</v>
      </c>
      <c r="Z771" s="2" t="s">
        <v>2236</v>
      </c>
      <c r="AA771" s="2" t="s">
        <v>6610</v>
      </c>
      <c r="AB771" s="2" t="s">
        <v>6610</v>
      </c>
      <c r="AC771" s="2" t="s">
        <v>2636</v>
      </c>
      <c r="AD771" s="2" t="s">
        <v>6621</v>
      </c>
      <c r="AE771" s="2" t="s">
        <v>6802</v>
      </c>
      <c r="AF771" s="2" t="s">
        <v>6610</v>
      </c>
      <c r="AG771" s="2" t="s">
        <v>6196</v>
      </c>
      <c r="AH771" s="2" t="s">
        <v>6196</v>
      </c>
      <c r="AI771" s="2" t="s">
        <v>6762</v>
      </c>
      <c r="AJ771" s="2" t="s">
        <v>2595</v>
      </c>
      <c r="AK771" s="2" t="s">
        <v>2236</v>
      </c>
      <c r="AL771" s="2" t="s">
        <v>2236</v>
      </c>
      <c r="AM771" s="2" t="s">
        <v>2236</v>
      </c>
    </row>
    <row r="772" spans="1:39" ht="15.95" hidden="1">
      <c r="A772" s="2">
        <v>289</v>
      </c>
      <c r="B772" s="2">
        <f t="shared" si="66"/>
        <v>4</v>
      </c>
      <c r="C772" s="2">
        <v>1444</v>
      </c>
      <c r="D772" s="2" t="s">
        <v>8253</v>
      </c>
      <c r="E772" s="2" t="s">
        <v>5346</v>
      </c>
      <c r="F772" s="2" t="s">
        <v>3694</v>
      </c>
      <c r="G772" s="2" t="str">
        <f t="shared" si="67"/>
        <v>2015</v>
      </c>
      <c r="H772" s="2" t="s">
        <v>2236</v>
      </c>
      <c r="I772" s="2" t="s">
        <v>8242</v>
      </c>
      <c r="J772" s="2" t="s">
        <v>6238</v>
      </c>
      <c r="K772" s="2" t="s">
        <v>8242</v>
      </c>
      <c r="L772" s="2" t="str">
        <f>IF(J772="Domain", TEXT(COUNTIF($J$2:J772, "Domain"), "00"), "")</f>
        <v/>
      </c>
      <c r="M772" s="2" t="str">
        <f>IF(J772="Sub-domain", "SD" &amp; TEXT(COUNTIF($J$2:J772, "Sub-domain"), "00"), "")</f>
        <v/>
      </c>
      <c r="N772" s="2" t="e">
        <f t="shared" si="68"/>
        <v>#N/A</v>
      </c>
      <c r="O772" s="2" t="str">
        <f>IF(J772="Domain",
   TEXT(
     COUNTIFS($J$2:J772, "Domain", $C$2:C772, C772),
   "00"),
"")</f>
        <v/>
      </c>
      <c r="P772" s="2" t="str">
        <f>IF(J772="Attribute",
   TEXT(
      IF(COUNTIFS($C$2:C772, C772, $K$2:K772, K772)&gt;1,
         COUNTIFS($C$2:C772, C772, $H$2:H772, H772, $J$2:J772, "Attribute") - 1,
         COUNTIFS($C$2:C772, C772, $H$2:H772, H772, $J$2:J772, "Attribute")
      ),
   "00") &amp;
   IF(COUNTIFS($C$2:C772, C772, $K$2:K772, K772)&gt;1,
      "." &amp; COUNTIFS($C$2:C772, C772, $K$2:K772, K772) - 1,
      ""
   ),
"")</f>
        <v>32</v>
      </c>
      <c r="Q772" s="2" t="s">
        <v>5347</v>
      </c>
      <c r="R772" s="2" t="s">
        <v>5347</v>
      </c>
      <c r="S772" s="2" t="s">
        <v>2170</v>
      </c>
      <c r="U772" s="2" t="s">
        <v>2236</v>
      </c>
      <c r="V772" s="2" t="s">
        <v>2236</v>
      </c>
      <c r="W772" s="2" t="s">
        <v>2236</v>
      </c>
      <c r="Z772" s="2" t="s">
        <v>2236</v>
      </c>
      <c r="AA772" s="2" t="s">
        <v>6610</v>
      </c>
      <c r="AB772" s="2" t="s">
        <v>6610</v>
      </c>
      <c r="AC772" s="2" t="s">
        <v>6196</v>
      </c>
      <c r="AD772" s="2" t="s">
        <v>6196</v>
      </c>
      <c r="AE772" s="2" t="s">
        <v>2236</v>
      </c>
      <c r="AF772" s="2" t="s">
        <v>6610</v>
      </c>
      <c r="AG772" s="2" t="s">
        <v>6196</v>
      </c>
      <c r="AH772" s="2" t="s">
        <v>6791</v>
      </c>
      <c r="AI772" s="2" t="s">
        <v>6762</v>
      </c>
      <c r="AJ772" s="2" t="s">
        <v>2595</v>
      </c>
      <c r="AK772" s="2" t="s">
        <v>2236</v>
      </c>
      <c r="AL772" s="2" t="s">
        <v>2236</v>
      </c>
      <c r="AM772" s="2" t="s">
        <v>2236</v>
      </c>
    </row>
    <row r="773" spans="1:39" ht="15.95" hidden="1">
      <c r="A773" s="2">
        <v>290</v>
      </c>
      <c r="B773" s="2">
        <f t="shared" si="66"/>
        <v>4</v>
      </c>
      <c r="C773" s="2">
        <v>1113</v>
      </c>
      <c r="D773" s="2" t="s">
        <v>8254</v>
      </c>
      <c r="E773" s="2" t="s">
        <v>5478</v>
      </c>
      <c r="F773" s="2" t="s">
        <v>2554</v>
      </c>
      <c r="G773" s="2" t="str">
        <f t="shared" si="67"/>
        <v>2015</v>
      </c>
      <c r="H773" s="2" t="s">
        <v>2636</v>
      </c>
      <c r="I773" s="2" t="s">
        <v>8242</v>
      </c>
      <c r="J773" s="2" t="s">
        <v>6238</v>
      </c>
      <c r="K773" s="2" t="s">
        <v>8242</v>
      </c>
      <c r="L773" s="2" t="str">
        <f>IF(J773="Domain", TEXT(COUNTIF($J$2:J773, "Domain"), "00"), "")</f>
        <v/>
      </c>
      <c r="M773" s="2" t="str">
        <f>IF(J773="Sub-domain", "SD" &amp; TEXT(COUNTIF($J$2:J773, "Sub-domain"), "00"), "")</f>
        <v/>
      </c>
      <c r="N773" s="2" t="e">
        <f t="shared" si="68"/>
        <v>#N/A</v>
      </c>
      <c r="O773" s="2" t="str">
        <f>IF(J773="Domain",
   TEXT(
     COUNTIFS($J$2:J773, "Domain", $C$2:C773, C773),
   "00"),
"")</f>
        <v/>
      </c>
      <c r="P773" s="2" t="str">
        <f>IF(J773="Attribute",
   TEXT(
      IF(COUNTIFS($C$2:C773, C773, $K$2:K773, K773)&gt;1,
         COUNTIFS($C$2:C773, C773, $H$2:H773, H773, $J$2:J773, "Attribute") - 1,
         COUNTIFS($C$2:C773, C773, $H$2:H773, H773, $J$2:J773, "Attribute")
      ),
   "00") &amp;
   IF(COUNTIFS($C$2:C773, C773, $K$2:K773, K773)&gt;1,
      "." &amp; COUNTIFS($C$2:C773, C773, $K$2:K773, K773) - 1,
      ""
   ),
"")</f>
        <v>07</v>
      </c>
      <c r="Q773" s="2" t="s">
        <v>2643</v>
      </c>
      <c r="R773" s="2" t="s">
        <v>2643</v>
      </c>
      <c r="S773" s="2" t="s">
        <v>2170</v>
      </c>
      <c r="U773" s="2" t="s">
        <v>2236</v>
      </c>
      <c r="V773" s="2" t="s">
        <v>2236</v>
      </c>
      <c r="W773" s="2" t="s">
        <v>2236</v>
      </c>
      <c r="Z773" s="2" t="s">
        <v>2236</v>
      </c>
      <c r="AA773" s="2" t="s">
        <v>6610</v>
      </c>
      <c r="AB773" s="2" t="s">
        <v>6610</v>
      </c>
      <c r="AC773" s="2" t="s">
        <v>2636</v>
      </c>
      <c r="AD773" s="2" t="s">
        <v>6621</v>
      </c>
      <c r="AE773" s="2" t="s">
        <v>6802</v>
      </c>
      <c r="AF773" s="2" t="s">
        <v>6610</v>
      </c>
      <c r="AG773" s="2" t="s">
        <v>6196</v>
      </c>
      <c r="AH773" s="2" t="s">
        <v>6196</v>
      </c>
      <c r="AI773" s="2" t="s">
        <v>6762</v>
      </c>
      <c r="AJ773" s="2" t="s">
        <v>2595</v>
      </c>
      <c r="AK773" s="2" t="s">
        <v>2236</v>
      </c>
      <c r="AL773" s="2" t="s">
        <v>2236</v>
      </c>
      <c r="AM773" s="2" t="s">
        <v>2236</v>
      </c>
    </row>
    <row r="774" spans="1:39" ht="15.95" hidden="1">
      <c r="A774" s="2">
        <v>297</v>
      </c>
      <c r="B774" s="2">
        <f t="shared" si="66"/>
        <v>5</v>
      </c>
      <c r="C774" s="2">
        <v>890</v>
      </c>
      <c r="D774" s="2" t="s">
        <v>8255</v>
      </c>
      <c r="E774" s="2" t="s">
        <v>5695</v>
      </c>
      <c r="F774" s="2" t="s">
        <v>3504</v>
      </c>
      <c r="G774" s="2" t="str">
        <f t="shared" si="67"/>
        <v>2017</v>
      </c>
      <c r="H774" s="2" t="s">
        <v>2236</v>
      </c>
      <c r="I774" s="2" t="s">
        <v>8242</v>
      </c>
      <c r="J774" s="2" t="s">
        <v>6238</v>
      </c>
      <c r="K774" s="2" t="s">
        <v>8242</v>
      </c>
      <c r="L774" s="2" t="str">
        <f>IF(J774="Domain", TEXT(COUNTIF($J$2:J774, "Domain"), "00"), "")</f>
        <v/>
      </c>
      <c r="M774" s="2" t="str">
        <f>IF(J774="Sub-domain", "SD" &amp; TEXT(COUNTIF($J$2:J774, "Sub-domain"), "00"), "")</f>
        <v/>
      </c>
      <c r="N774" s="2" t="e">
        <f t="shared" si="68"/>
        <v>#N/A</v>
      </c>
      <c r="O774" s="2" t="str">
        <f>IF(J774="Domain",
   TEXT(
     COUNTIFS($J$2:J774, "Domain", $C$2:C774, C774),
   "00"),
"")</f>
        <v/>
      </c>
      <c r="P774" s="2" t="str">
        <f>IF(J774="Attribute",
   TEXT(
      IF(COUNTIFS($C$2:C774, C774, $K$2:K774, K774)&gt;1,
         COUNTIFS($C$2:C774, C774, $H$2:H774, H774, $J$2:J774, "Attribute") - 1,
         COUNTIFS($C$2:C774, C774, $H$2:H774, H774, $J$2:J774, "Attribute")
      ),
   "00") &amp;
   IF(COUNTIFS($C$2:C774, C774, $K$2:K774, K774)&gt;1,
      "." &amp; COUNTIFS($C$2:C774, C774, $K$2:K774, K774) - 1,
      ""
   ),
"")</f>
        <v>10</v>
      </c>
      <c r="Q774" s="2" t="s">
        <v>3549</v>
      </c>
      <c r="R774" s="2" t="s">
        <v>3549</v>
      </c>
      <c r="S774" s="2" t="s">
        <v>2170</v>
      </c>
      <c r="U774" s="2" t="s">
        <v>2236</v>
      </c>
      <c r="V774" s="2" t="s">
        <v>3550</v>
      </c>
      <c r="W774" s="2" t="s">
        <v>2236</v>
      </c>
      <c r="Z774" s="2" t="s">
        <v>2236</v>
      </c>
      <c r="AA774" s="2" t="s">
        <v>6610</v>
      </c>
      <c r="AB774" s="2" t="s">
        <v>6610</v>
      </c>
      <c r="AC774" s="2" t="s">
        <v>2636</v>
      </c>
      <c r="AD774" s="2" t="s">
        <v>6621</v>
      </c>
      <c r="AE774" s="2" t="s">
        <v>6802</v>
      </c>
      <c r="AF774" s="2" t="s">
        <v>6610</v>
      </c>
      <c r="AG774" s="2" t="s">
        <v>6196</v>
      </c>
      <c r="AH774" s="2" t="s">
        <v>6196</v>
      </c>
      <c r="AI774" s="2" t="s">
        <v>6762</v>
      </c>
      <c r="AJ774" s="2" t="s">
        <v>2595</v>
      </c>
      <c r="AK774" s="2" t="s">
        <v>2236</v>
      </c>
      <c r="AL774" s="2" t="s">
        <v>2236</v>
      </c>
      <c r="AM774" s="2" t="s">
        <v>2236</v>
      </c>
    </row>
    <row r="775" spans="1:39" ht="15.95" hidden="1">
      <c r="A775" s="2">
        <v>307</v>
      </c>
      <c r="B775" s="2">
        <f t="shared" si="66"/>
        <v>6</v>
      </c>
      <c r="C775" s="2">
        <v>718</v>
      </c>
      <c r="D775" s="2" t="s">
        <v>8256</v>
      </c>
      <c r="E775" s="2" t="s">
        <v>5313</v>
      </c>
      <c r="F775" s="2" t="s">
        <v>3429</v>
      </c>
      <c r="G775" s="2" t="str">
        <f t="shared" si="67"/>
        <v>2018</v>
      </c>
      <c r="H775" s="2" t="s">
        <v>2236</v>
      </c>
      <c r="I775" s="2" t="s">
        <v>8242</v>
      </c>
      <c r="J775" s="2" t="s">
        <v>6238</v>
      </c>
      <c r="K775" s="2" t="s">
        <v>8242</v>
      </c>
      <c r="L775" s="2" t="str">
        <f>IF(J775="Domain", TEXT(COUNTIF($J$2:J775, "Domain"), "00"), "")</f>
        <v/>
      </c>
      <c r="M775" s="2" t="str">
        <f>IF(J775="Sub-domain", "SD" &amp; TEXT(COUNTIF($J$2:J775, "Sub-domain"), "00"), "")</f>
        <v/>
      </c>
      <c r="N775" s="2" t="e">
        <f t="shared" si="68"/>
        <v>#N/A</v>
      </c>
      <c r="O775" s="2" t="str">
        <f>IF(J775="Domain",
   TEXT(
     COUNTIFS($J$2:J775, "Domain", $C$2:C775, C775),
   "00"),
"")</f>
        <v/>
      </c>
      <c r="P775" s="2" t="str">
        <f>IF(J775="Attribute",
   TEXT(
      IF(COUNTIFS($C$2:C775, C775, $K$2:K775, K775)&gt;1,
         COUNTIFS($C$2:C775, C775, $H$2:H775, H775, $J$2:J775, "Attribute") - 1,
         COUNTIFS($C$2:C775, C775, $H$2:H775, H775, $J$2:J775, "Attribute")
      ),
   "00") &amp;
   IF(COUNTIFS($C$2:C775, C775, $K$2:K775, K775)&gt;1,
      "." &amp; COUNTIFS($C$2:C775, C775, $K$2:K775, K775) - 1,
      ""
   ),
"")</f>
        <v>10</v>
      </c>
      <c r="Q775" s="2" t="s">
        <v>5334</v>
      </c>
      <c r="R775" s="2" t="s">
        <v>5334</v>
      </c>
      <c r="S775" s="2" t="s">
        <v>2170</v>
      </c>
      <c r="U775" s="2" t="s">
        <v>5335</v>
      </c>
      <c r="V775" s="2" t="s">
        <v>3475</v>
      </c>
      <c r="W775" s="2" t="s">
        <v>2236</v>
      </c>
      <c r="Z775" s="2" t="s">
        <v>2236</v>
      </c>
      <c r="AA775" s="2" t="s">
        <v>6610</v>
      </c>
      <c r="AB775" s="2" t="s">
        <v>6610</v>
      </c>
      <c r="AC775" s="2" t="s">
        <v>2636</v>
      </c>
      <c r="AD775" s="2" t="s">
        <v>6621</v>
      </c>
      <c r="AE775" s="2" t="s">
        <v>6802</v>
      </c>
      <c r="AF775" s="2" t="s">
        <v>6610</v>
      </c>
      <c r="AG775" s="2" t="s">
        <v>6196</v>
      </c>
      <c r="AH775" s="2" t="s">
        <v>6196</v>
      </c>
      <c r="AI775" s="2" t="s">
        <v>6762</v>
      </c>
      <c r="AJ775" s="2" t="s">
        <v>2595</v>
      </c>
      <c r="AK775" s="2" t="s">
        <v>2236</v>
      </c>
      <c r="AL775" s="2" t="s">
        <v>2236</v>
      </c>
      <c r="AM775" s="2" t="s">
        <v>2236</v>
      </c>
    </row>
    <row r="776" spans="1:39" ht="15.95" hidden="1">
      <c r="A776" s="2">
        <v>699</v>
      </c>
      <c r="B776" s="2">
        <f t="shared" si="66"/>
        <v>5</v>
      </c>
      <c r="C776" s="2">
        <v>914</v>
      </c>
      <c r="D776" s="2" t="s">
        <v>8257</v>
      </c>
      <c r="E776" s="2" t="s">
        <v>5387</v>
      </c>
      <c r="F776" s="2" t="s">
        <v>3557</v>
      </c>
      <c r="G776" s="2" t="str">
        <f t="shared" si="67"/>
        <v>2019</v>
      </c>
      <c r="H776" s="2" t="s">
        <v>3569</v>
      </c>
      <c r="I776" s="2" t="s">
        <v>6833</v>
      </c>
      <c r="J776" s="2" t="s">
        <v>6238</v>
      </c>
      <c r="K776" s="2" t="s">
        <v>8242</v>
      </c>
      <c r="L776" s="2" t="str">
        <f>IF(J776="Domain", TEXT(COUNTIF($J$2:J776, "Domain"), "00"), "")</f>
        <v/>
      </c>
      <c r="M776" s="2" t="str">
        <f>IF(J776="Sub-domain", "SD" &amp; TEXT(COUNTIF($J$2:J776, "Sub-domain"), "00"), "")</f>
        <v/>
      </c>
      <c r="N776" s="2" t="e">
        <f t="shared" si="68"/>
        <v>#N/A</v>
      </c>
      <c r="O776" s="2" t="str">
        <f>IF(J776="Domain",
   TEXT(
     COUNTIFS($J$2:J776, "Domain", $C$2:C776, C776),
   "00"),
"")</f>
        <v/>
      </c>
      <c r="P776" s="2" t="str">
        <f>IF(J776="Attribute",
   TEXT(
      IF(COUNTIFS($C$2:C776, C776, $K$2:K776, K776)&gt;1,
         COUNTIFS($C$2:C776, C776, $H$2:H776, H776, $J$2:J776, "Attribute") - 1,
         COUNTIFS($C$2:C776, C776, $H$2:H776, H776, $J$2:J776, "Attribute")
      ),
   "00") &amp;
   IF(COUNTIFS($C$2:C776, C776, $K$2:K776, K776)&gt;1,
      "." &amp; COUNTIFS($C$2:C776, C776, $K$2:K776, K776) - 1,
      ""
   ),
"")</f>
        <v>08</v>
      </c>
      <c r="Q776" s="2" t="s">
        <v>3619</v>
      </c>
      <c r="R776" s="2" t="s">
        <v>3619</v>
      </c>
      <c r="S776" s="2" t="s">
        <v>8258</v>
      </c>
      <c r="U776" s="2" t="s">
        <v>2236</v>
      </c>
      <c r="V776" s="2" t="s">
        <v>2236</v>
      </c>
      <c r="W776" s="2" t="s">
        <v>5412</v>
      </c>
      <c r="Z776" s="2" t="s">
        <v>6196</v>
      </c>
      <c r="AA776" s="2" t="s">
        <v>6610</v>
      </c>
      <c r="AB776" s="2" t="s">
        <v>6610</v>
      </c>
      <c r="AC776" s="2" t="s">
        <v>2636</v>
      </c>
      <c r="AD776" s="2" t="s">
        <v>6621</v>
      </c>
      <c r="AE776" s="2" t="s">
        <v>3109</v>
      </c>
      <c r="AF776" s="2" t="s">
        <v>2236</v>
      </c>
      <c r="AG776" s="2" t="s">
        <v>8242</v>
      </c>
      <c r="AH776" s="2" t="s">
        <v>6196</v>
      </c>
      <c r="AI776" s="2" t="s">
        <v>3109</v>
      </c>
      <c r="AJ776" s="2" t="s">
        <v>6755</v>
      </c>
      <c r="AK776" s="2" t="s">
        <v>6196</v>
      </c>
      <c r="AL776" s="2" t="s">
        <v>6196</v>
      </c>
      <c r="AM776" s="2" t="s">
        <v>6196</v>
      </c>
    </row>
    <row r="777" spans="1:39" ht="15.95" hidden="1">
      <c r="A777" s="2">
        <v>291</v>
      </c>
      <c r="B777" s="2">
        <f t="shared" si="66"/>
        <v>4</v>
      </c>
      <c r="C777" s="2">
        <v>132</v>
      </c>
      <c r="D777" s="2" t="s">
        <v>8259</v>
      </c>
      <c r="E777" s="2" t="s">
        <v>6673</v>
      </c>
      <c r="F777" s="2" t="s">
        <v>3160</v>
      </c>
      <c r="G777" s="2" t="str">
        <f t="shared" si="67"/>
        <v>2020</v>
      </c>
      <c r="H777" s="2" t="s">
        <v>2236</v>
      </c>
      <c r="I777" s="2" t="s">
        <v>8242</v>
      </c>
      <c r="J777" s="2" t="s">
        <v>6238</v>
      </c>
      <c r="K777" s="2" t="s">
        <v>8242</v>
      </c>
      <c r="L777" s="2" t="str">
        <f>IF(J777="Domain", TEXT(COUNTIF($J$2:J777, "Domain"), "00"), "")</f>
        <v/>
      </c>
      <c r="M777" s="2" t="str">
        <f>IF(J777="Sub-domain", "SD" &amp; TEXT(COUNTIF($J$2:J777, "Sub-domain"), "00"), "")</f>
        <v/>
      </c>
      <c r="N777" s="2" t="e">
        <f t="shared" si="68"/>
        <v>#N/A</v>
      </c>
      <c r="O777" s="2" t="str">
        <f>IF(J777="Domain",
   TEXT(
     COUNTIFS($J$2:J777, "Domain", $C$2:C777, C777),
   "00"),
"")</f>
        <v/>
      </c>
      <c r="P777" s="2" t="str">
        <f>IF(J777="Attribute",
   TEXT(
      IF(COUNTIFS($C$2:C777, C777, $K$2:K777, K777)&gt;1,
         COUNTIFS($C$2:C777, C777, $H$2:H777, H777, $J$2:J777, "Attribute") - 1,
         COUNTIFS($C$2:C777, C777, $H$2:H777, H777, $J$2:J777, "Attribute")
      ),
   "00") &amp;
   IF(COUNTIFS($C$2:C777, C777, $K$2:K777, K777)&gt;1,
      "." &amp; COUNTIFS($C$2:C777, C777, $K$2:K777, K777) - 1,
      ""
   ),
"")</f>
        <v>06</v>
      </c>
      <c r="Q777" s="2" t="s">
        <v>5776</v>
      </c>
      <c r="R777" s="2" t="s">
        <v>5776</v>
      </c>
      <c r="S777" s="2" t="s">
        <v>2170</v>
      </c>
      <c r="U777" s="2" t="s">
        <v>2236</v>
      </c>
      <c r="V777" s="2" t="s">
        <v>2236</v>
      </c>
      <c r="W777" s="2" t="s">
        <v>2236</v>
      </c>
      <c r="Z777" s="2" t="s">
        <v>2236</v>
      </c>
      <c r="AA777" s="2" t="s">
        <v>6610</v>
      </c>
      <c r="AB777" s="2" t="s">
        <v>6610</v>
      </c>
      <c r="AC777" s="2" t="s">
        <v>2636</v>
      </c>
      <c r="AD777" s="2" t="s">
        <v>6621</v>
      </c>
      <c r="AE777" s="2" t="s">
        <v>6802</v>
      </c>
      <c r="AF777" s="2" t="s">
        <v>6610</v>
      </c>
      <c r="AG777" s="2" t="s">
        <v>6196</v>
      </c>
      <c r="AH777" s="2" t="s">
        <v>6196</v>
      </c>
      <c r="AI777" s="2" t="s">
        <v>6762</v>
      </c>
      <c r="AJ777" s="2" t="s">
        <v>2595</v>
      </c>
      <c r="AK777" s="2" t="s">
        <v>2236</v>
      </c>
      <c r="AL777" s="2" t="s">
        <v>2236</v>
      </c>
      <c r="AM777" s="2" t="s">
        <v>2236</v>
      </c>
    </row>
    <row r="778" spans="1:39" ht="15.95" hidden="1">
      <c r="A778" s="2">
        <v>302</v>
      </c>
      <c r="B778" s="2">
        <f t="shared" si="66"/>
        <v>5</v>
      </c>
      <c r="C778" s="2">
        <v>223</v>
      </c>
      <c r="D778" s="2" t="s">
        <v>8260</v>
      </c>
      <c r="E778" s="2" t="s">
        <v>6145</v>
      </c>
      <c r="F778" s="2" t="s">
        <v>6146</v>
      </c>
      <c r="G778" s="2" t="str">
        <f t="shared" si="67"/>
        <v>2021</v>
      </c>
      <c r="H778" s="2" t="s">
        <v>6170</v>
      </c>
      <c r="I778" s="2" t="s">
        <v>8242</v>
      </c>
      <c r="J778" s="2" t="s">
        <v>6238</v>
      </c>
      <c r="K778" s="2" t="s">
        <v>8242</v>
      </c>
      <c r="L778" s="2" t="str">
        <f>IF(J778="Domain", TEXT(COUNTIF($J$2:J778, "Domain"), "00"), "")</f>
        <v/>
      </c>
      <c r="M778" s="2" t="str">
        <f>IF(J778="Sub-domain", "SD" &amp; TEXT(COUNTIF($J$2:J778, "Sub-domain"), "00"), "")</f>
        <v/>
      </c>
      <c r="N778" s="2" t="e">
        <f t="shared" si="68"/>
        <v>#N/A</v>
      </c>
      <c r="O778" s="2" t="str">
        <f>IF(J778="Domain",
   TEXT(
     COUNTIFS($J$2:J778, "Domain", $C$2:C778, C778),
   "00"),
"")</f>
        <v/>
      </c>
      <c r="P778" s="2" t="str">
        <f>IF(J778="Attribute",
   TEXT(
      IF(COUNTIFS($C$2:C778, C778, $K$2:K778, K778)&gt;1,
         COUNTIFS($C$2:C778, C778, $H$2:H778, H778, $J$2:J778, "Attribute") - 1,
         COUNTIFS($C$2:C778, C778, $H$2:H778, H778, $J$2:J778, "Attribute")
      ),
   "00") &amp;
   IF(COUNTIFS($C$2:C778, C778, $K$2:K778, K778)&gt;1,
      "." &amp; COUNTIFS($C$2:C778, C778, $K$2:K778, K778) - 1,
      ""
   ),
"")</f>
        <v>08</v>
      </c>
      <c r="Q778" s="2" t="s">
        <v>6178</v>
      </c>
      <c r="R778" s="2" t="s">
        <v>6178</v>
      </c>
      <c r="S778" s="2" t="s">
        <v>2170</v>
      </c>
      <c r="U778" s="2" t="s">
        <v>2236</v>
      </c>
      <c r="V778" s="2" t="s">
        <v>2236</v>
      </c>
      <c r="W778" s="2" t="s">
        <v>6173</v>
      </c>
      <c r="Z778" s="2" t="s">
        <v>2236</v>
      </c>
      <c r="AA778" s="2" t="s">
        <v>6610</v>
      </c>
      <c r="AB778" s="2" t="s">
        <v>6610</v>
      </c>
      <c r="AC778" s="2" t="s">
        <v>2636</v>
      </c>
      <c r="AD778" s="2" t="s">
        <v>6621</v>
      </c>
      <c r="AE778" s="2" t="s">
        <v>6802</v>
      </c>
      <c r="AF778" s="2" t="s">
        <v>6610</v>
      </c>
      <c r="AG778" s="2" t="s">
        <v>6196</v>
      </c>
      <c r="AH778" s="2" t="s">
        <v>6196</v>
      </c>
      <c r="AI778" s="2" t="s">
        <v>6762</v>
      </c>
      <c r="AJ778" s="2" t="s">
        <v>2595</v>
      </c>
      <c r="AK778" s="2" t="s">
        <v>2236</v>
      </c>
      <c r="AL778" s="2" t="s">
        <v>2236</v>
      </c>
      <c r="AM778" s="2" t="s">
        <v>2236</v>
      </c>
    </row>
    <row r="779" spans="1:39" ht="15.95" hidden="1">
      <c r="A779" s="2">
        <v>300</v>
      </c>
      <c r="B779" s="2">
        <f t="shared" si="66"/>
        <v>5</v>
      </c>
      <c r="C779" s="2">
        <v>105</v>
      </c>
      <c r="D779" s="2" t="s">
        <v>8261</v>
      </c>
      <c r="E779" s="2" t="s">
        <v>5745</v>
      </c>
      <c r="F779" s="2" t="s">
        <v>3028</v>
      </c>
      <c r="G779" s="2" t="str">
        <f t="shared" ref="G779:G810" si="69">RIGHT(F779, 4)</f>
        <v>2022</v>
      </c>
      <c r="H779" s="2" t="s">
        <v>2236</v>
      </c>
      <c r="I779" s="2" t="s">
        <v>8242</v>
      </c>
      <c r="J779" s="2" t="s">
        <v>6238</v>
      </c>
      <c r="K779" s="2" t="s">
        <v>8242</v>
      </c>
      <c r="L779" s="2" t="str">
        <f>IF(J779="Domain", TEXT(COUNTIF($J$2:J779, "Domain"), "00"), "")</f>
        <v/>
      </c>
      <c r="M779" s="2" t="str">
        <f>IF(J779="Sub-domain", "SD" &amp; TEXT(COUNTIF($J$2:J779, "Sub-domain"), "00"), "")</f>
        <v/>
      </c>
      <c r="N779" s="2" t="e">
        <f t="shared" si="68"/>
        <v>#N/A</v>
      </c>
      <c r="O779" s="2" t="str">
        <f>IF(J779="Domain",
   TEXT(
     COUNTIFS($J$2:J779, "Domain", $C$2:C779, C779),
   "00"),
"")</f>
        <v/>
      </c>
      <c r="P779" s="2" t="str">
        <f>IF(J779="Attribute",
   TEXT(
      IF(COUNTIFS($C$2:C779, C779, $K$2:K779, K779)&gt;1,
         COUNTIFS($C$2:C779, C779, $H$2:H779, H779, $J$2:J779, "Attribute") - 1,
         COUNTIFS($C$2:C779, C779, $H$2:H779, H779, $J$2:J779, "Attribute")
      ),
   "00") &amp;
   IF(COUNTIFS($C$2:C779, C779, $K$2:K779, K779)&gt;1,
      "." &amp; COUNTIFS($C$2:C779, C779, $K$2:K779, K779) - 1,
      ""
   ),
"")</f>
        <v>09</v>
      </c>
      <c r="Q779" s="2" t="s">
        <v>3060</v>
      </c>
      <c r="R779" s="2" t="s">
        <v>3060</v>
      </c>
      <c r="S779" s="2" t="s">
        <v>2170</v>
      </c>
      <c r="U779" s="2" t="s">
        <v>2236</v>
      </c>
      <c r="V779" s="2" t="s">
        <v>5758</v>
      </c>
      <c r="W779" s="2" t="s">
        <v>2236</v>
      </c>
      <c r="Z779" s="2" t="s">
        <v>2236</v>
      </c>
      <c r="AA779" s="2" t="s">
        <v>6610</v>
      </c>
      <c r="AB779" s="2" t="s">
        <v>6610</v>
      </c>
      <c r="AC779" s="2" t="s">
        <v>2636</v>
      </c>
      <c r="AD779" s="2" t="s">
        <v>6621</v>
      </c>
      <c r="AE779" s="2" t="s">
        <v>6802</v>
      </c>
      <c r="AF779" s="2" t="s">
        <v>6610</v>
      </c>
      <c r="AG779" s="2" t="s">
        <v>6196</v>
      </c>
      <c r="AH779" s="2" t="s">
        <v>6196</v>
      </c>
      <c r="AI779" s="2" t="s">
        <v>6762</v>
      </c>
      <c r="AJ779" s="2" t="s">
        <v>2595</v>
      </c>
      <c r="AK779" s="2" t="s">
        <v>2236</v>
      </c>
      <c r="AL779" s="2" t="s">
        <v>2236</v>
      </c>
      <c r="AM779" s="2" t="s">
        <v>2236</v>
      </c>
    </row>
    <row r="780" spans="1:39" ht="15.95" hidden="1">
      <c r="A780" s="2">
        <v>298</v>
      </c>
      <c r="B780" s="2">
        <f t="shared" si="66"/>
        <v>5</v>
      </c>
      <c r="C780" s="2">
        <v>193</v>
      </c>
      <c r="D780" s="2" t="s">
        <v>8262</v>
      </c>
      <c r="E780" s="2" t="s">
        <v>5767</v>
      </c>
      <c r="F780" s="2" t="s">
        <v>3276</v>
      </c>
      <c r="G780" s="2" t="str">
        <f t="shared" si="69"/>
        <v>2022</v>
      </c>
      <c r="H780" s="2" t="s">
        <v>2236</v>
      </c>
      <c r="I780" s="2" t="s">
        <v>8242</v>
      </c>
      <c r="J780" s="2" t="s">
        <v>6238</v>
      </c>
      <c r="K780" s="2" t="s">
        <v>8242</v>
      </c>
      <c r="L780" s="2" t="str">
        <f>IF(J780="Domain", TEXT(COUNTIF($J$2:J780, "Domain"), "00"), "")</f>
        <v/>
      </c>
      <c r="M780" s="2" t="str">
        <f>IF(J780="Sub-domain", "SD" &amp; TEXT(COUNTIF($J$2:J780, "Sub-domain"), "00"), "")</f>
        <v/>
      </c>
      <c r="N780" s="2" t="e">
        <f t="shared" si="68"/>
        <v>#N/A</v>
      </c>
      <c r="O780" s="2" t="str">
        <f>IF(J780="Domain",
   TEXT(
     COUNTIFS($J$2:J780, "Domain", $C$2:C780, C780),
   "00"),
"")</f>
        <v/>
      </c>
      <c r="P780" s="2" t="str">
        <f>IF(J780="Attribute",
   TEXT(
      IF(COUNTIFS($C$2:C780, C780, $K$2:K780, K780)&gt;1,
         COUNTIFS($C$2:C780, C780, $H$2:H780, H780, $J$2:J780, "Attribute") - 1,
         COUNTIFS($C$2:C780, C780, $H$2:H780, H780, $J$2:J780, "Attribute")
      ),
   "00") &amp;
   IF(COUNTIFS($C$2:C780, C780, $K$2:K780, K780)&gt;1,
      "." &amp; COUNTIFS($C$2:C780, C780, $K$2:K780, K780) - 1,
      ""
   ),
"")</f>
        <v>08</v>
      </c>
      <c r="Q780" s="2" t="s">
        <v>3296</v>
      </c>
      <c r="R780" s="2" t="s">
        <v>3296</v>
      </c>
      <c r="S780" s="2" t="s">
        <v>2170</v>
      </c>
      <c r="U780" s="2" t="s">
        <v>2236</v>
      </c>
      <c r="V780" s="2" t="s">
        <v>3297</v>
      </c>
      <c r="W780" s="2" t="s">
        <v>2236</v>
      </c>
      <c r="Z780" s="2" t="s">
        <v>2236</v>
      </c>
      <c r="AA780" s="2" t="s">
        <v>6610</v>
      </c>
      <c r="AB780" s="2" t="s">
        <v>6610</v>
      </c>
      <c r="AC780" s="2" t="s">
        <v>2636</v>
      </c>
      <c r="AD780" s="2" t="s">
        <v>6621</v>
      </c>
      <c r="AE780" s="2" t="s">
        <v>6802</v>
      </c>
      <c r="AF780" s="2" t="s">
        <v>6610</v>
      </c>
      <c r="AG780" s="2" t="s">
        <v>6196</v>
      </c>
      <c r="AH780" s="2" t="s">
        <v>6196</v>
      </c>
      <c r="AI780" s="2" t="s">
        <v>6762</v>
      </c>
      <c r="AJ780" s="2" t="s">
        <v>2595</v>
      </c>
      <c r="AK780" s="2" t="s">
        <v>2236</v>
      </c>
      <c r="AL780" s="2" t="s">
        <v>2236</v>
      </c>
      <c r="AM780" s="2" t="s">
        <v>2236</v>
      </c>
    </row>
    <row r="781" spans="1:39" ht="15.95" hidden="1">
      <c r="A781" s="2">
        <v>292</v>
      </c>
      <c r="B781" s="2">
        <f t="shared" si="66"/>
        <v>3</v>
      </c>
      <c r="C781" s="2">
        <v>13689</v>
      </c>
      <c r="D781" s="2" t="s">
        <v>8263</v>
      </c>
      <c r="E781" s="2" t="s">
        <v>6010</v>
      </c>
      <c r="F781" s="2" t="s">
        <v>4871</v>
      </c>
      <c r="G781" s="2" t="str">
        <f t="shared" si="69"/>
        <v>2022</v>
      </c>
      <c r="I781" s="2" t="s">
        <v>8242</v>
      </c>
      <c r="J781" s="2" t="s">
        <v>6238</v>
      </c>
      <c r="K781" s="2" t="s">
        <v>8242</v>
      </c>
      <c r="L781" s="2" t="str">
        <f>IF(J781="Domain", TEXT(COUNTIF($J$2:J781, "Domain"), "00"), "")</f>
        <v/>
      </c>
      <c r="M781" s="2" t="str">
        <f>IF(J781="Sub-domain", "SD" &amp; TEXT(COUNTIF($J$2:J781, "Sub-domain"), "00"), "")</f>
        <v/>
      </c>
      <c r="N781" s="2" t="str">
        <f t="shared" si="68"/>
        <v>N/A</v>
      </c>
      <c r="O781" s="2" t="str">
        <f>IF(J781="Domain",
   TEXT(
     COUNTIFS($J$2:J781, "Domain", $C$2:C781, C781),
   "00"),
"")</f>
        <v/>
      </c>
      <c r="P781" s="2" t="str">
        <f>IF(J781="Attribute",
   TEXT(
      IF(COUNTIFS($C$2:C781, C781, $K$2:K781, K781)&gt;1,
         COUNTIFS($C$2:C781, C781, $H$2:H781, H781, $J$2:J781, "Attribute") - 1,
         COUNTIFS($C$2:C781, C781, $H$2:H781, H781, $J$2:J781, "Attribute")
      ),
   "00") &amp;
   IF(COUNTIFS($C$2:C781, C781, $K$2:K781, K781)&gt;1,
      "." &amp; COUNTIFS($C$2:C781, C781, $K$2:K781, K781) - 1,
      ""
   ),
"")</f>
        <v>00</v>
      </c>
      <c r="Q781" s="2" t="s">
        <v>2236</v>
      </c>
      <c r="R781" s="2" t="s">
        <v>2236</v>
      </c>
      <c r="S781" s="2" t="s">
        <v>2170</v>
      </c>
      <c r="U781" s="2" t="s">
        <v>2236</v>
      </c>
      <c r="V781" s="2" t="s">
        <v>6027</v>
      </c>
      <c r="W781" s="2" t="s">
        <v>2236</v>
      </c>
      <c r="Z781" s="2" t="s">
        <v>2236</v>
      </c>
      <c r="AA781" s="2" t="s">
        <v>6610</v>
      </c>
      <c r="AB781" s="2" t="s">
        <v>6610</v>
      </c>
      <c r="AC781" s="2" t="s">
        <v>2636</v>
      </c>
      <c r="AD781" s="2" t="s">
        <v>6621</v>
      </c>
      <c r="AE781" s="2" t="s">
        <v>6802</v>
      </c>
      <c r="AF781" s="2" t="s">
        <v>6610</v>
      </c>
      <c r="AG781" s="2" t="s">
        <v>6196</v>
      </c>
      <c r="AH781" s="2" t="s">
        <v>6196</v>
      </c>
      <c r="AI781" s="2" t="s">
        <v>6762</v>
      </c>
      <c r="AJ781" s="2" t="s">
        <v>2595</v>
      </c>
      <c r="AK781" s="2" t="s">
        <v>2236</v>
      </c>
      <c r="AL781" s="2" t="s">
        <v>2236</v>
      </c>
      <c r="AM781" s="2" t="s">
        <v>2236</v>
      </c>
    </row>
    <row r="782" spans="1:39" ht="15.95" hidden="1">
      <c r="A782" s="2">
        <v>299</v>
      </c>
      <c r="B782" s="2">
        <f t="shared" si="66"/>
        <v>5</v>
      </c>
      <c r="C782" s="2">
        <v>189</v>
      </c>
      <c r="D782" s="2" t="s">
        <v>8239</v>
      </c>
      <c r="E782" s="2" t="s">
        <v>5994</v>
      </c>
      <c r="F782" s="2" t="s">
        <v>3182</v>
      </c>
      <c r="G782" s="2" t="str">
        <f t="shared" si="69"/>
        <v>2022</v>
      </c>
      <c r="H782" s="2" t="s">
        <v>7101</v>
      </c>
      <c r="I782" s="2" t="s">
        <v>8242</v>
      </c>
      <c r="J782" s="2" t="s">
        <v>6238</v>
      </c>
      <c r="K782" s="2" t="s">
        <v>8242</v>
      </c>
      <c r="L782" s="2" t="str">
        <f>IF(J782="Domain", TEXT(COUNTIF($J$2:J782, "Domain"), "00"), "")</f>
        <v/>
      </c>
      <c r="M782" s="2" t="str">
        <f>IF(J782="Sub-domain", "SD" &amp; TEXT(COUNTIF($J$2:J782, "Sub-domain"), "00"), "")</f>
        <v/>
      </c>
      <c r="N782" s="2" t="e">
        <f t="shared" si="68"/>
        <v>#N/A</v>
      </c>
      <c r="O782" s="2" t="str">
        <f>IF(J782="Domain",
   TEXT(
     COUNTIFS($J$2:J782, "Domain", $C$2:C782, C782),
   "00"),
"")</f>
        <v/>
      </c>
      <c r="P782" s="2" t="str">
        <f>IF(J782="Attribute",
   TEXT(
      IF(COUNTIFS($C$2:C782, C782, $K$2:K782, K782)&gt;1,
         COUNTIFS($C$2:C782, C782, $H$2:H782, H782, $J$2:J782, "Attribute") - 1,
         COUNTIFS($C$2:C782, C782, $H$2:H782, H782, $J$2:J782, "Attribute")
      ),
   "00") &amp;
   IF(COUNTIFS($C$2:C782, C782, $K$2:K782, K782)&gt;1,
      "." &amp; COUNTIFS($C$2:C782, C782, $K$2:K782, K782) - 1,
      ""
   ),
"")</f>
        <v>06</v>
      </c>
      <c r="Q782" s="2" t="s">
        <v>3240</v>
      </c>
      <c r="R782" s="2" t="s">
        <v>3240</v>
      </c>
      <c r="S782" s="2" t="s">
        <v>2170</v>
      </c>
      <c r="U782" s="2" t="s">
        <v>2236</v>
      </c>
      <c r="V782" s="2" t="s">
        <v>2236</v>
      </c>
      <c r="W782" s="2" t="s">
        <v>3241</v>
      </c>
      <c r="Z782" s="2" t="s">
        <v>2236</v>
      </c>
      <c r="AA782" s="2" t="s">
        <v>6610</v>
      </c>
      <c r="AB782" s="2" t="s">
        <v>6610</v>
      </c>
      <c r="AC782" s="2" t="s">
        <v>2636</v>
      </c>
      <c r="AD782" s="2" t="s">
        <v>6621</v>
      </c>
      <c r="AE782" s="2" t="s">
        <v>6802</v>
      </c>
      <c r="AF782" s="2" t="s">
        <v>6610</v>
      </c>
      <c r="AG782" s="2" t="s">
        <v>6196</v>
      </c>
      <c r="AH782" s="2" t="s">
        <v>6196</v>
      </c>
      <c r="AI782" s="2" t="s">
        <v>6762</v>
      </c>
      <c r="AJ782" s="2" t="s">
        <v>2595</v>
      </c>
      <c r="AK782" s="2" t="s">
        <v>2236</v>
      </c>
      <c r="AL782" s="2" t="s">
        <v>2236</v>
      </c>
      <c r="AM782" s="2" t="s">
        <v>2236</v>
      </c>
    </row>
    <row r="783" spans="1:39" ht="15.95" hidden="1">
      <c r="C783" s="2">
        <v>23</v>
      </c>
      <c r="D783" s="65" t="s">
        <v>8264</v>
      </c>
      <c r="E783" s="2" t="s">
        <v>5226</v>
      </c>
      <c r="F783" s="2" t="s">
        <v>2401</v>
      </c>
      <c r="G783" s="2" t="str">
        <f t="shared" si="69"/>
        <v>2023</v>
      </c>
      <c r="H783" s="2" t="s">
        <v>2236</v>
      </c>
      <c r="I783" s="2" t="s">
        <v>8242</v>
      </c>
      <c r="J783" s="2" t="s">
        <v>6238</v>
      </c>
      <c r="K783" s="2" t="s">
        <v>8242</v>
      </c>
      <c r="L783" s="2" t="str">
        <f>IF(J783="Domain", TEXT(COUNTIF($J$2:J783, "Domain"), "00"), "")</f>
        <v/>
      </c>
      <c r="M783" s="2" t="str">
        <f>IF(J783="Sub-domain", "SD" &amp; TEXT(COUNTIF($J$2:J783, "Sub-domain"), "00"), "")</f>
        <v/>
      </c>
      <c r="N783" s="2" t="e">
        <f t="shared" si="68"/>
        <v>#N/A</v>
      </c>
      <c r="O783" s="2" t="e">
        <f>IF(J783="Attribute",
    IF(H783="", "N/A",
        _xlfn.LET(
            _xlpm.subRow, MATCH(H783, L:L, 0),
            _xlpm.domName, INDEX(I:I, _xlpm.subRow),
            IF(_xlpm.domName="", "N/A",
                INDEX(M:M, MATCH(_xlpm.domName, L:L, 0))
            )
        )
    ),
"")</f>
        <v>#N/A</v>
      </c>
      <c r="P783" s="2" t="str">
        <f>IF(J783="Attribute",
   TEXT(
      IF(COUNTIFS($C$2:C783, C783, $K$2:K783, K783)&gt;1,
         COUNTIFS($C$2:C783, C783, $H$2:H783, H783, $J$2:J783, "Attribute") - 1,
         COUNTIFS($C$2:C783, C783, $H$2:H783, H783, $J$2:J783, "Attribute")
      ),
   "00") &amp;
   IF(COUNTIFS($C$2:C783, C783, $K$2:K783, K783)&gt;1,
      "." &amp; COUNTIFS($C$2:C783, C783, $K$2:K783, K783) - 1,
      ""
   ),
"")</f>
        <v>10</v>
      </c>
      <c r="Q783" s="2" t="s">
        <v>8265</v>
      </c>
      <c r="R783" s="2" t="s">
        <v>8265</v>
      </c>
      <c r="U783" s="2" t="s">
        <v>2434</v>
      </c>
      <c r="V783" s="2" t="s">
        <v>2418</v>
      </c>
      <c r="W783" s="2" t="s">
        <v>2435</v>
      </c>
      <c r="AA783" s="2" t="s">
        <v>6610</v>
      </c>
      <c r="AB783" s="2" t="s">
        <v>6610</v>
      </c>
      <c r="AL783" s="2"/>
      <c r="AM783" s="2"/>
    </row>
    <row r="784" spans="1:39" ht="15.95" hidden="1">
      <c r="A784" s="2">
        <v>305</v>
      </c>
      <c r="B784" s="2">
        <f t="shared" ref="B784:B790" si="70">COUNTIF(Q784:W784,"&lt;&gt;N/A")</f>
        <v>6</v>
      </c>
      <c r="C784" s="2">
        <v>2775</v>
      </c>
      <c r="D784" s="2" t="s">
        <v>8266</v>
      </c>
      <c r="E784" s="2" t="s">
        <v>5238</v>
      </c>
      <c r="F784" s="2" t="s">
        <v>4186</v>
      </c>
      <c r="G784" s="2" t="str">
        <f t="shared" si="69"/>
        <v>2023</v>
      </c>
      <c r="H784" s="2" t="s">
        <v>2236</v>
      </c>
      <c r="I784" s="2" t="s">
        <v>8242</v>
      </c>
      <c r="J784" s="2" t="s">
        <v>6238</v>
      </c>
      <c r="K784" s="2" t="s">
        <v>8242</v>
      </c>
      <c r="L784" s="2" t="str">
        <f>IF(J784="Domain", TEXT(COUNTIF($J$2:J784, "Domain"), "00"), "")</f>
        <v/>
      </c>
      <c r="M784" s="2" t="str">
        <f>IF(J784="Sub-domain", "SD" &amp; TEXT(COUNTIF($J$2:J784, "Sub-domain"), "00"), "")</f>
        <v/>
      </c>
      <c r="N784" s="2" t="e">
        <f t="shared" si="68"/>
        <v>#N/A</v>
      </c>
      <c r="O784" s="2" t="str">
        <f>IF(J784="Domain",
   TEXT(
     COUNTIFS($J$2:J784, "Domain", $C$2:C784, C784),
   "00"),
"")</f>
        <v/>
      </c>
      <c r="P784" s="2" t="str">
        <f>IF(J784="Attribute",
   TEXT(
      IF(COUNTIFS($C$2:C784, C784, $K$2:K784, K784)&gt;1,
         COUNTIFS($C$2:C784, C784, $H$2:H784, H784, $J$2:J784, "Attribute") - 1,
         COUNTIFS($C$2:C784, C784, $H$2:H784, H784, $J$2:J784, "Attribute")
      ),
   "00") &amp;
   IF(COUNTIFS($C$2:C784, C784, $K$2:K784, K784)&gt;1,
      "." &amp; COUNTIFS($C$2:C784, C784, $K$2:K784, K784) - 1,
      ""
   ),
"")</f>
        <v>08</v>
      </c>
      <c r="Q784" s="2" t="s">
        <v>5245</v>
      </c>
      <c r="R784" s="2" t="s">
        <v>5245</v>
      </c>
      <c r="S784" s="2" t="s">
        <v>2170</v>
      </c>
      <c r="U784" s="2" t="s">
        <v>2236</v>
      </c>
      <c r="V784" s="2" t="s">
        <v>4223</v>
      </c>
      <c r="W784" s="2" t="s">
        <v>4224</v>
      </c>
      <c r="Z784" s="2" t="s">
        <v>2236</v>
      </c>
      <c r="AA784" s="2" t="s">
        <v>6610</v>
      </c>
      <c r="AB784" s="2" t="s">
        <v>6610</v>
      </c>
      <c r="AC784" s="2" t="s">
        <v>2636</v>
      </c>
      <c r="AD784" s="2" t="s">
        <v>6621</v>
      </c>
      <c r="AE784" s="2" t="s">
        <v>6802</v>
      </c>
      <c r="AF784" s="2" t="s">
        <v>6610</v>
      </c>
      <c r="AG784" s="2" t="s">
        <v>6196</v>
      </c>
      <c r="AH784" s="2" t="s">
        <v>6196</v>
      </c>
      <c r="AI784" s="2" t="s">
        <v>6762</v>
      </c>
      <c r="AJ784" s="2" t="s">
        <v>2595</v>
      </c>
      <c r="AK784" s="2" t="s">
        <v>2236</v>
      </c>
      <c r="AL784" s="2" t="s">
        <v>2236</v>
      </c>
      <c r="AM784" s="2" t="s">
        <v>2236</v>
      </c>
    </row>
    <row r="785" spans="1:39" ht="15.95" hidden="1">
      <c r="A785" s="2">
        <v>607.1</v>
      </c>
      <c r="B785" s="2">
        <f t="shared" si="70"/>
        <v>4</v>
      </c>
      <c r="C785" s="2">
        <v>1353</v>
      </c>
      <c r="D785" s="2" t="s">
        <v>8267</v>
      </c>
      <c r="E785" s="2" t="s">
        <v>5733</v>
      </c>
      <c r="F785" s="2" t="s">
        <v>2652</v>
      </c>
      <c r="G785" s="2" t="str">
        <f t="shared" si="69"/>
        <v>2013</v>
      </c>
      <c r="H785" s="2" t="s">
        <v>2663</v>
      </c>
      <c r="I785" s="2" t="s">
        <v>6843</v>
      </c>
      <c r="J785" s="2" t="s">
        <v>6238</v>
      </c>
      <c r="K785" s="2" t="s">
        <v>8268</v>
      </c>
      <c r="L785" s="2" t="str">
        <f>IF(J785="Domain", TEXT(COUNTIF($J$2:J785, "Domain"), "00"), "")</f>
        <v/>
      </c>
      <c r="M785" s="2" t="str">
        <f>IF(J785="Sub-domain", "SD" &amp; TEXT(COUNTIF($J$2:J785, "Sub-domain"), "00"), "")</f>
        <v/>
      </c>
      <c r="N785" s="2" t="e">
        <f t="shared" si="68"/>
        <v>#N/A</v>
      </c>
      <c r="O785" s="2" t="str">
        <f>IF(J785="Domain",
   TEXT(
     COUNTIFS($J$2:J785, "Domain", $C$2:C785, C785),
   "00"),
"")</f>
        <v/>
      </c>
      <c r="P785" s="2" t="str">
        <f>IF(J785="Attribute",
   TEXT(
      IF(COUNTIFS($C$2:C785, C785, $K$2:K785, K785)&gt;1,
         COUNTIFS($C$2:C785, C785, $H$2:H785, H785, $J$2:J785, "Attribute") - 1,
         COUNTIFS($C$2:C785, C785, $H$2:H785, H785, $J$2:J785, "Attribute")
      ),
   "00") &amp;
   IF(COUNTIFS($C$2:C785, C785, $K$2:K785, K785)&gt;1,
      "." &amp; COUNTIFS($C$2:C785, C785, $K$2:K785, K785) - 1,
      ""
   ),
"")</f>
        <v>06</v>
      </c>
      <c r="Q785" s="2" t="s">
        <v>8269</v>
      </c>
      <c r="R785" s="2" t="s">
        <v>8269</v>
      </c>
      <c r="S785" s="2" t="s">
        <v>8270</v>
      </c>
      <c r="U785" s="2" t="s">
        <v>2236</v>
      </c>
      <c r="V785" s="2" t="s">
        <v>2236</v>
      </c>
      <c r="W785" s="2" t="s">
        <v>2236</v>
      </c>
      <c r="X785" s="2" t="b">
        <v>0</v>
      </c>
      <c r="Y785" s="2" t="s">
        <v>6608</v>
      </c>
      <c r="Z785" s="2" t="s">
        <v>2236</v>
      </c>
      <c r="AA785" s="2" t="s">
        <v>6610</v>
      </c>
      <c r="AB785" s="2" t="s">
        <v>6610</v>
      </c>
      <c r="AC785" s="2" t="s">
        <v>2636</v>
      </c>
      <c r="AD785" s="2" t="s">
        <v>6621</v>
      </c>
      <c r="AE785" s="2" t="s">
        <v>6814</v>
      </c>
      <c r="AF785" s="2" t="s">
        <v>6809</v>
      </c>
      <c r="AG785" s="2" t="s">
        <v>6196</v>
      </c>
      <c r="AH785" s="2" t="s">
        <v>6196</v>
      </c>
      <c r="AI785" s="2" t="s">
        <v>6762</v>
      </c>
      <c r="AJ785" s="2" t="s">
        <v>6810</v>
      </c>
      <c r="AK785" s="2" t="s">
        <v>2236</v>
      </c>
      <c r="AL785" s="2" t="s">
        <v>2236</v>
      </c>
      <c r="AM785" s="2" t="s">
        <v>6196</v>
      </c>
    </row>
    <row r="786" spans="1:39" ht="15.95" hidden="1">
      <c r="A786" s="2">
        <v>607</v>
      </c>
      <c r="B786" s="2">
        <f t="shared" si="70"/>
        <v>4</v>
      </c>
      <c r="C786" s="2">
        <v>1353</v>
      </c>
      <c r="D786" s="2" t="s">
        <v>8271</v>
      </c>
      <c r="E786" s="2" t="s">
        <v>5733</v>
      </c>
      <c r="F786" s="2" t="s">
        <v>2652</v>
      </c>
      <c r="G786" s="2" t="str">
        <f t="shared" si="69"/>
        <v>2013</v>
      </c>
      <c r="H786" s="2" t="s">
        <v>2663</v>
      </c>
      <c r="I786" s="2" t="s">
        <v>6843</v>
      </c>
      <c r="J786" s="2" t="s">
        <v>6238</v>
      </c>
      <c r="K786" s="2" t="s">
        <v>8268</v>
      </c>
      <c r="L786" s="2" t="str">
        <f>IF(J786="Domain", TEXT(COUNTIF($J$2:J786, "Domain"), "00"), "")</f>
        <v/>
      </c>
      <c r="M786" s="2" t="str">
        <f>IF(J786="Sub-domain", "SD" &amp; TEXT(COUNTIF($J$2:J786, "Sub-domain"), "00"), "")</f>
        <v/>
      </c>
      <c r="N786" s="2" t="e">
        <f t="shared" si="68"/>
        <v>#N/A</v>
      </c>
      <c r="O786" s="2" t="str">
        <f>IF(J786="Domain",
   TEXT(
     COUNTIFS($J$2:J786, "Domain", $C$2:C786, C786),
   "00"),
"")</f>
        <v/>
      </c>
      <c r="P786" s="2" t="str">
        <f>IF(J786="Attribute",
   TEXT(
      IF(COUNTIFS($C$2:C786, C786, $K$2:K786, K786)&gt;1,
         COUNTIFS($C$2:C786, C786, $H$2:H786, H786, $J$2:J786, "Attribute") - 1,
         COUNTIFS($C$2:C786, C786, $H$2:H786, H786, $J$2:J786, "Attribute")
      ),
   "00") &amp;
   IF(COUNTIFS($C$2:C786, C786, $K$2:K786, K786)&gt;1,
      "." &amp; COUNTIFS($C$2:C786, C786, $K$2:K786, K786) - 1,
      ""
   ),
"")</f>
        <v>06.1</v>
      </c>
      <c r="Q786" s="2" t="s">
        <v>8272</v>
      </c>
      <c r="R786" s="2" t="s">
        <v>8272</v>
      </c>
      <c r="S786" s="2" t="s">
        <v>8273</v>
      </c>
      <c r="U786" s="2" t="s">
        <v>2236</v>
      </c>
      <c r="V786" s="2" t="s">
        <v>2236</v>
      </c>
      <c r="W786" s="2" t="s">
        <v>2236</v>
      </c>
      <c r="X786" s="2" t="b">
        <v>1</v>
      </c>
      <c r="Y786" s="2" t="s">
        <v>6608</v>
      </c>
      <c r="Z786" s="2" t="s">
        <v>2236</v>
      </c>
      <c r="AA786" s="2" t="s">
        <v>6610</v>
      </c>
      <c r="AB786" s="2" t="s">
        <v>6610</v>
      </c>
      <c r="AC786" s="2" t="s">
        <v>2636</v>
      </c>
      <c r="AD786" s="2" t="s">
        <v>6621</v>
      </c>
      <c r="AE786" s="2" t="s">
        <v>6802</v>
      </c>
      <c r="AF786" s="2" t="s">
        <v>6610</v>
      </c>
      <c r="AG786" s="2" t="s">
        <v>6196</v>
      </c>
      <c r="AH786" s="2" t="s">
        <v>6196</v>
      </c>
      <c r="AI786" s="2" t="s">
        <v>6762</v>
      </c>
      <c r="AJ786" s="2" t="s">
        <v>2595</v>
      </c>
      <c r="AK786" s="2" t="s">
        <v>2236</v>
      </c>
      <c r="AL786" s="2" t="s">
        <v>2236</v>
      </c>
      <c r="AM786" s="2" t="s">
        <v>2236</v>
      </c>
    </row>
    <row r="787" spans="1:39" ht="15.95" hidden="1">
      <c r="A787" s="2">
        <v>629.1</v>
      </c>
      <c r="B787" s="2">
        <f t="shared" si="70"/>
        <v>5</v>
      </c>
      <c r="C787" s="2">
        <v>1170</v>
      </c>
      <c r="D787" s="2" t="s">
        <v>8274</v>
      </c>
      <c r="E787" s="2" t="s">
        <v>5589</v>
      </c>
      <c r="F787" s="2" t="s">
        <v>2227</v>
      </c>
      <c r="G787" s="2" t="str">
        <f t="shared" si="69"/>
        <v>2015</v>
      </c>
      <c r="H787" s="2" t="s">
        <v>2236</v>
      </c>
      <c r="I787" s="2" t="s">
        <v>6934</v>
      </c>
      <c r="J787" s="2" t="s">
        <v>6238</v>
      </c>
      <c r="K787" s="2" t="s">
        <v>8268</v>
      </c>
      <c r="L787" s="2" t="str">
        <f>IF(J787="Domain", TEXT(COUNTIF($J$2:J787, "Domain"), "00"), "")</f>
        <v/>
      </c>
      <c r="M787" s="2" t="str">
        <f>IF(J787="Sub-domain", "SD" &amp; TEXT(COUNTIF($J$2:J787, "Sub-domain"), "00"), "")</f>
        <v/>
      </c>
      <c r="N787" s="2" t="e">
        <f t="shared" si="68"/>
        <v>#N/A</v>
      </c>
      <c r="O787" s="2" t="str">
        <f>IF(J787="Domain",
   TEXT(
     COUNTIFS($J$2:J787, "Domain", $C$2:C787, C787),
   "00"),
"")</f>
        <v/>
      </c>
      <c r="P787" s="2" t="str">
        <f>IF(J787="Attribute",
   TEXT(
      IF(COUNTIFS($C$2:C787, C787, $K$2:K787, K787)&gt;1,
         COUNTIFS($C$2:C787, C787, $H$2:H787, H787, $J$2:J787, "Attribute") - 1,
         COUNTIFS($C$2:C787, C787, $H$2:H787, H787, $J$2:J787, "Attribute")
      ),
   "00") &amp;
   IF(COUNTIFS($C$2:C787, C787, $K$2:K787, K787)&gt;1,
      "." &amp; COUNTIFS($C$2:C787, C787, $K$2:K787, K787) - 1,
      ""
   ),
"")</f>
        <v>22</v>
      </c>
      <c r="Q787" s="2" t="s">
        <v>8275</v>
      </c>
      <c r="R787" s="2" t="s">
        <v>8275</v>
      </c>
      <c r="S787" s="2" t="s">
        <v>8276</v>
      </c>
      <c r="U787" s="2" t="s">
        <v>2236</v>
      </c>
      <c r="V787" s="2" t="s">
        <v>8277</v>
      </c>
      <c r="W787" s="2" t="s">
        <v>2236</v>
      </c>
      <c r="X787" s="2" t="b">
        <v>0</v>
      </c>
      <c r="Y787" s="2" t="s">
        <v>6608</v>
      </c>
      <c r="Z787" s="2" t="s">
        <v>2236</v>
      </c>
      <c r="AA787" s="2" t="s">
        <v>6610</v>
      </c>
      <c r="AB787" s="2" t="s">
        <v>6610</v>
      </c>
      <c r="AC787" s="2" t="s">
        <v>2636</v>
      </c>
      <c r="AD787" s="2" t="s">
        <v>6621</v>
      </c>
      <c r="AE787" s="2" t="s">
        <v>6814</v>
      </c>
      <c r="AF787" s="2" t="s">
        <v>6809</v>
      </c>
      <c r="AG787" s="2" t="s">
        <v>6196</v>
      </c>
      <c r="AH787" s="2" t="s">
        <v>6196</v>
      </c>
      <c r="AI787" s="2" t="s">
        <v>6762</v>
      </c>
      <c r="AJ787" s="2" t="s">
        <v>6810</v>
      </c>
      <c r="AK787" s="2" t="s">
        <v>2236</v>
      </c>
      <c r="AL787" s="2" t="s">
        <v>2236</v>
      </c>
      <c r="AM787" s="2" t="s">
        <v>6196</v>
      </c>
    </row>
    <row r="788" spans="1:39" ht="15.95" hidden="1">
      <c r="A788" s="2">
        <v>629</v>
      </c>
      <c r="B788" s="2">
        <f t="shared" si="70"/>
        <v>5</v>
      </c>
      <c r="C788" s="2">
        <v>1170</v>
      </c>
      <c r="D788" s="2" t="s">
        <v>8278</v>
      </c>
      <c r="E788" s="2" t="s">
        <v>5589</v>
      </c>
      <c r="F788" s="2" t="s">
        <v>2227</v>
      </c>
      <c r="G788" s="2" t="str">
        <f t="shared" si="69"/>
        <v>2015</v>
      </c>
      <c r="H788" s="2" t="s">
        <v>2236</v>
      </c>
      <c r="I788" s="2" t="s">
        <v>6934</v>
      </c>
      <c r="J788" s="2" t="s">
        <v>6238</v>
      </c>
      <c r="K788" s="2" t="s">
        <v>8268</v>
      </c>
      <c r="L788" s="2" t="str">
        <f>IF(J788="Domain", TEXT(COUNTIF($J$2:J788, "Domain"), "00"), "")</f>
        <v/>
      </c>
      <c r="M788" s="2" t="str">
        <f>IF(J788="Sub-domain", "SD" &amp; TEXT(COUNTIF($J$2:J788, "Sub-domain"), "00"), "")</f>
        <v/>
      </c>
      <c r="N788" s="2" t="e">
        <f t="shared" si="68"/>
        <v>#N/A</v>
      </c>
      <c r="O788" s="2" t="str">
        <f>IF(J788="Domain",
   TEXT(
     COUNTIFS($J$2:J788, "Domain", $C$2:C788, C788),
   "00"),
"")</f>
        <v/>
      </c>
      <c r="P788" s="2" t="str">
        <f>IF(J788="Attribute",
   TEXT(
      IF(COUNTIFS($C$2:C788, C788, $K$2:K788, K788)&gt;1,
         COUNTIFS($C$2:C788, C788, $H$2:H788, H788, $J$2:J788, "Attribute") - 1,
         COUNTIFS($C$2:C788, C788, $H$2:H788, H788, $J$2:J788, "Attribute")
      ),
   "00") &amp;
   IF(COUNTIFS($C$2:C788, C788, $K$2:K788, K788)&gt;1,
      "." &amp; COUNTIFS($C$2:C788, C788, $K$2:K788, K788) - 1,
      ""
   ),
"")</f>
        <v>22.1</v>
      </c>
      <c r="Q788" s="2" t="s">
        <v>8279</v>
      </c>
      <c r="R788" s="2" t="s">
        <v>8279</v>
      </c>
      <c r="S788" s="2" t="s">
        <v>8280</v>
      </c>
      <c r="U788" s="2" t="s">
        <v>2236</v>
      </c>
      <c r="V788" s="2" t="s">
        <v>8277</v>
      </c>
      <c r="W788" s="2" t="s">
        <v>2236</v>
      </c>
      <c r="X788" s="2" t="b">
        <v>1</v>
      </c>
      <c r="Y788" s="2" t="s">
        <v>6608</v>
      </c>
      <c r="Z788" s="2" t="s">
        <v>2236</v>
      </c>
      <c r="AA788" s="2" t="s">
        <v>6610</v>
      </c>
      <c r="AB788" s="2" t="s">
        <v>6610</v>
      </c>
      <c r="AC788" s="2" t="s">
        <v>2636</v>
      </c>
      <c r="AD788" s="2" t="s">
        <v>6621</v>
      </c>
      <c r="AE788" s="2" t="s">
        <v>6802</v>
      </c>
      <c r="AF788" s="2" t="s">
        <v>7376</v>
      </c>
      <c r="AG788" s="2" t="s">
        <v>6196</v>
      </c>
      <c r="AH788" s="2" t="s">
        <v>6196</v>
      </c>
      <c r="AI788" s="2" t="s">
        <v>6762</v>
      </c>
      <c r="AJ788" s="2" t="s">
        <v>6763</v>
      </c>
      <c r="AK788" s="2" t="s">
        <v>2236</v>
      </c>
      <c r="AL788" s="2" t="s">
        <v>2236</v>
      </c>
      <c r="AM788" s="2" t="s">
        <v>2236</v>
      </c>
    </row>
    <row r="789" spans="1:39" ht="15.95" hidden="1">
      <c r="A789" s="2">
        <v>559.1</v>
      </c>
      <c r="B789" s="2">
        <f t="shared" si="70"/>
        <v>5</v>
      </c>
      <c r="C789" s="2">
        <v>1071</v>
      </c>
      <c r="D789" s="2" t="s">
        <v>8281</v>
      </c>
      <c r="E789" s="2" t="s">
        <v>5970</v>
      </c>
      <c r="F789" s="2" t="s">
        <v>2573</v>
      </c>
      <c r="G789" s="2" t="str">
        <f t="shared" si="69"/>
        <v>2015</v>
      </c>
      <c r="H789" s="2" t="s">
        <v>2597</v>
      </c>
      <c r="I789" s="2" t="s">
        <v>7134</v>
      </c>
      <c r="J789" s="2" t="s">
        <v>6238</v>
      </c>
      <c r="K789" s="2" t="s">
        <v>8268</v>
      </c>
      <c r="L789" s="2" t="str">
        <f>IF(J789="Domain", TEXT(COUNTIF($J$2:J789, "Domain"), "00"), "")</f>
        <v/>
      </c>
      <c r="M789" s="2" t="str">
        <f>IF(J789="Sub-domain", "SD" &amp; TEXT(COUNTIF($J$2:J789, "Sub-domain"), "00"), "")</f>
        <v/>
      </c>
      <c r="N789" s="2" t="e">
        <f t="shared" si="68"/>
        <v>#N/A</v>
      </c>
      <c r="O789" s="2" t="str">
        <f>IF(J789="Domain",
   TEXT(
     COUNTIFS($J$2:J789, "Domain", $C$2:C789, C789),
   "00"),
"")</f>
        <v/>
      </c>
      <c r="P789" s="2" t="str">
        <f>IF(J789="Attribute",
   TEXT(
      IF(COUNTIFS($C$2:C789, C789, $K$2:K789, K789)&gt;1,
         COUNTIFS($C$2:C789, C789, $H$2:H789, H789, $J$2:J789, "Attribute") - 1,
         COUNTIFS($C$2:C789, C789, $H$2:H789, H789, $J$2:J789, "Attribute")
      ),
   "00") &amp;
   IF(COUNTIFS($C$2:C789, C789, $K$2:K789, K789)&gt;1,
      "." &amp; COUNTIFS($C$2:C789, C789, $K$2:K789, K789) - 1,
      ""
   ),
"")</f>
        <v>02</v>
      </c>
      <c r="Q789" s="2" t="s">
        <v>8282</v>
      </c>
      <c r="R789" s="2" t="s">
        <v>8282</v>
      </c>
      <c r="S789" s="2" t="s">
        <v>8270</v>
      </c>
      <c r="U789" s="2" t="s">
        <v>8283</v>
      </c>
      <c r="V789" s="2" t="s">
        <v>2236</v>
      </c>
      <c r="W789" s="2" t="s">
        <v>2236</v>
      </c>
      <c r="X789" s="2" t="b">
        <v>0</v>
      </c>
      <c r="Y789" s="2" t="s">
        <v>6608</v>
      </c>
      <c r="Z789" s="2" t="s">
        <v>2236</v>
      </c>
      <c r="AA789" s="2" t="s">
        <v>6610</v>
      </c>
      <c r="AB789" s="2" t="s">
        <v>6610</v>
      </c>
      <c r="AC789" s="2" t="s">
        <v>2636</v>
      </c>
      <c r="AD789" s="2" t="s">
        <v>6621</v>
      </c>
      <c r="AE789" s="2" t="s">
        <v>6814</v>
      </c>
      <c r="AF789" s="2" t="s">
        <v>6809</v>
      </c>
      <c r="AG789" s="2" t="s">
        <v>6196</v>
      </c>
      <c r="AH789" s="2" t="s">
        <v>6196</v>
      </c>
      <c r="AI789" s="2" t="s">
        <v>6762</v>
      </c>
      <c r="AJ789" s="2" t="s">
        <v>6810</v>
      </c>
      <c r="AK789" s="2" t="s">
        <v>2236</v>
      </c>
      <c r="AL789" s="2" t="s">
        <v>2236</v>
      </c>
      <c r="AM789" s="2" t="s">
        <v>6196</v>
      </c>
    </row>
    <row r="790" spans="1:39" ht="15.95" hidden="1">
      <c r="A790" s="2">
        <v>559</v>
      </c>
      <c r="B790" s="2">
        <f t="shared" si="70"/>
        <v>5</v>
      </c>
      <c r="C790" s="2">
        <v>1071</v>
      </c>
      <c r="D790" s="2" t="s">
        <v>8284</v>
      </c>
      <c r="E790" s="2" t="s">
        <v>5970</v>
      </c>
      <c r="F790" s="2" t="s">
        <v>2573</v>
      </c>
      <c r="G790" s="2" t="str">
        <f t="shared" si="69"/>
        <v>2015</v>
      </c>
      <c r="H790" s="2" t="s">
        <v>2597</v>
      </c>
      <c r="I790" s="2" t="s">
        <v>7134</v>
      </c>
      <c r="J790" s="2" t="s">
        <v>6238</v>
      </c>
      <c r="K790" s="2" t="s">
        <v>8268</v>
      </c>
      <c r="L790" s="2" t="str">
        <f>IF(J790="Domain", TEXT(COUNTIF($J$2:J790, "Domain"), "00"), "")</f>
        <v/>
      </c>
      <c r="M790" s="2" t="str">
        <f>IF(J790="Sub-domain", "SD" &amp; TEXT(COUNTIF($J$2:J790, "Sub-domain"), "00"), "")</f>
        <v/>
      </c>
      <c r="N790" s="2" t="e">
        <f t="shared" si="68"/>
        <v>#N/A</v>
      </c>
      <c r="O790" s="2" t="str">
        <f>IF(J790="Domain",
   TEXT(
     COUNTIFS($J$2:J790, "Domain", $C$2:C790, C790),
   "00"),
"")</f>
        <v/>
      </c>
      <c r="P790" s="2" t="str">
        <f>IF(J790="Attribute",
   TEXT(
      IF(COUNTIFS($C$2:C790, C790, $K$2:K790, K790)&gt;1,
         COUNTIFS($C$2:C790, C790, $H$2:H790, H790, $J$2:J790, "Attribute") - 1,
         COUNTIFS($C$2:C790, C790, $H$2:H790, H790, $J$2:J790, "Attribute")
      ),
   "00") &amp;
   IF(COUNTIFS($C$2:C790, C790, $K$2:K790, K790)&gt;1,
      "." &amp; COUNTIFS($C$2:C790, C790, $K$2:K790, K790) - 1,
      ""
   ),
"")</f>
        <v>02.1</v>
      </c>
      <c r="Q790" s="2" t="s">
        <v>8285</v>
      </c>
      <c r="R790" s="2" t="s">
        <v>8285</v>
      </c>
      <c r="S790" s="2" t="s">
        <v>8273</v>
      </c>
      <c r="U790" s="2" t="s">
        <v>8283</v>
      </c>
      <c r="V790" s="2" t="s">
        <v>2236</v>
      </c>
      <c r="W790" s="2" t="s">
        <v>2236</v>
      </c>
      <c r="X790" s="2" t="b">
        <v>1</v>
      </c>
      <c r="Y790" s="2" t="s">
        <v>6608</v>
      </c>
      <c r="Z790" s="2" t="s">
        <v>2236</v>
      </c>
      <c r="AA790" s="2" t="s">
        <v>6610</v>
      </c>
      <c r="AB790" s="2" t="s">
        <v>6610</v>
      </c>
      <c r="AC790" s="2" t="s">
        <v>2636</v>
      </c>
      <c r="AD790" s="2" t="s">
        <v>6621</v>
      </c>
      <c r="AE790" s="2" t="s">
        <v>6802</v>
      </c>
      <c r="AF790" s="2" t="s">
        <v>6610</v>
      </c>
      <c r="AG790" s="2" t="s">
        <v>6196</v>
      </c>
      <c r="AH790" s="2" t="s">
        <v>6196</v>
      </c>
      <c r="AI790" s="2" t="s">
        <v>6762</v>
      </c>
      <c r="AJ790" s="2" t="s">
        <v>2595</v>
      </c>
      <c r="AK790" s="2" t="s">
        <v>2236</v>
      </c>
      <c r="AL790" s="2" t="s">
        <v>2236</v>
      </c>
      <c r="AM790" s="2" t="s">
        <v>2236</v>
      </c>
    </row>
    <row r="791" spans="1:39" ht="15.95" hidden="1">
      <c r="C791" s="84">
        <v>189</v>
      </c>
      <c r="D791" s="2" t="s">
        <v>8286</v>
      </c>
      <c r="E791" s="2" t="s">
        <v>5994</v>
      </c>
      <c r="F791" s="1" t="s">
        <v>3182</v>
      </c>
      <c r="G791" s="2" t="str">
        <f t="shared" si="69"/>
        <v>2022</v>
      </c>
      <c r="H791" s="1" t="s">
        <v>3188</v>
      </c>
      <c r="I791" s="85" t="s">
        <v>8287</v>
      </c>
      <c r="J791" s="85" t="s">
        <v>6218</v>
      </c>
      <c r="K791" s="2" t="s">
        <v>8288</v>
      </c>
      <c r="L791" s="2" t="str">
        <f>IF(J791="Domain", TEXT(COUNTIF($J$2:J791, "Domain"), "00"), "")</f>
        <v>98</v>
      </c>
      <c r="M791" s="2" t="str">
        <f>IF(J791="Sub-domain", "SD" &amp; TEXT(COUNTIF($J$2:J791, "Sub-domain"), "00"), "")</f>
        <v/>
      </c>
      <c r="N791" s="2" t="str">
        <f t="shared" si="68"/>
        <v/>
      </c>
      <c r="O791" s="2" t="str">
        <f>IF(J791="Domain",
   TEXT(
     COUNTIFS($J$2:J791, "Domain", $C$2:C791, C791),
   "00"),
"")</f>
        <v>06</v>
      </c>
      <c r="P791" s="2" t="str">
        <f>IF(J791="Attribute",
   TEXT(
      IF(COUNTIFS($C$2:C791, C791, $K$2:K791, K791)&gt;1,
         COUNTIFS($C$2:C791, C791, $H$2:H791, H791, $J$2:J791, "Attribute") - 1,
         COUNTIFS($C$2:C791, C791, $H$2:H791, H791, $J$2:J791, "Attribute")
      ),
   "00") &amp;
   IF(COUNTIFS($C$2:C791, C791, $K$2:K791, K791)&gt;1,
      "." &amp; COUNTIFS($C$2:C791, C791, $K$2:K791, K791) - 1,
      ""
   ),
"")</f>
        <v/>
      </c>
      <c r="Q791" s="2" t="s">
        <v>8289</v>
      </c>
      <c r="R791" s="2" t="s">
        <v>8289</v>
      </c>
      <c r="S791" s="22"/>
      <c r="T791" s="22" t="s">
        <v>3205</v>
      </c>
      <c r="AA791" s="2" t="s">
        <v>6601</v>
      </c>
      <c r="AL791" s="2"/>
      <c r="AM791" s="2"/>
    </row>
    <row r="792" spans="1:39" ht="15.95" hidden="1">
      <c r="C792" s="84">
        <v>189</v>
      </c>
      <c r="D792" s="2" t="s">
        <v>8290</v>
      </c>
      <c r="E792" s="2" t="s">
        <v>5994</v>
      </c>
      <c r="F792" s="1" t="s">
        <v>3182</v>
      </c>
      <c r="G792" s="2" t="str">
        <f t="shared" si="69"/>
        <v>2022</v>
      </c>
      <c r="H792" s="2" t="s">
        <v>6996</v>
      </c>
      <c r="I792" s="85" t="s">
        <v>8291</v>
      </c>
      <c r="J792" s="85" t="s">
        <v>6227</v>
      </c>
      <c r="K792" s="2" t="s">
        <v>8292</v>
      </c>
      <c r="L792" s="2" t="str">
        <f>IF(J792="Domain", TEXT(COUNTIF($J$2:J792, "Domain"), "00"), "")</f>
        <v/>
      </c>
      <c r="M792" s="2" t="str">
        <f>IF(J792="Sub-domain", "SD" &amp; TEXT(COUNTIF($J$2:J792, "Sub-domain"), "00"), "")</f>
        <v/>
      </c>
      <c r="N792" s="2" t="str">
        <f t="shared" si="68"/>
        <v/>
      </c>
      <c r="O792" s="2" t="str">
        <f>IF(J792="Domain",
   TEXT(
     COUNTIFS($J$2:J792, "Domain", $C$2:C792, C792),
   "00"),
"")</f>
        <v/>
      </c>
      <c r="P792" s="2" t="str">
        <f>IF(J792="Attribute",
   TEXT(
      IF(COUNTIFS($C$2:C792, C792, $K$2:K792, K792)&gt;1,
         COUNTIFS($C$2:C792, C792, $H$2:H792, H792, $J$2:J792, "Attribute") - 1,
         COUNTIFS($C$2:C792, C792, $H$2:H792, H792, $J$2:J792, "Attribute")
      ),
   "00") &amp;
   IF(COUNTIFS($C$2:C792, C792, $K$2:K792, K792)&gt;1,
      "." &amp; COUNTIFS($C$2:C792, C792, $K$2:K792, K792) - 1,
      ""
   ),
"")</f>
        <v/>
      </c>
      <c r="Q792" s="2" t="s">
        <v>8293</v>
      </c>
      <c r="R792" s="2" t="s">
        <v>8293</v>
      </c>
      <c r="S792" s="22"/>
      <c r="T792" s="22"/>
      <c r="AA792" s="2" t="s">
        <v>6601</v>
      </c>
      <c r="AL792" s="2"/>
      <c r="AM792" s="2"/>
    </row>
    <row r="793" spans="1:39" ht="15.95" hidden="1">
      <c r="A793" s="2">
        <v>308</v>
      </c>
      <c r="B793" s="2">
        <f>COUNTIF(Q793:W793,"&lt;&gt;N/A")</f>
        <v>5</v>
      </c>
      <c r="C793" s="2">
        <v>12387</v>
      </c>
      <c r="D793" s="25" t="s">
        <v>8294</v>
      </c>
      <c r="E793" s="2" t="s">
        <v>5645</v>
      </c>
      <c r="F793" s="2" t="s">
        <v>4666</v>
      </c>
      <c r="G793" s="2" t="str">
        <f t="shared" si="69"/>
        <v>2010</v>
      </c>
      <c r="H793" s="2" t="s">
        <v>4698</v>
      </c>
      <c r="I793" s="2" t="s">
        <v>8295</v>
      </c>
      <c r="J793" s="2" t="s">
        <v>6238</v>
      </c>
      <c r="K793" s="25" t="s">
        <v>8295</v>
      </c>
      <c r="L793" s="25" t="str">
        <f>IF(J793="Domain", TEXT(COUNTIF($J$2:J793, "Domain"), "00"), "")</f>
        <v/>
      </c>
      <c r="M793" s="25" t="str">
        <f>IF(J793="Sub-domain", "SD" &amp; TEXT(COUNTIF($J$2:J793, "Sub-domain"), "00"), "")</f>
        <v/>
      </c>
      <c r="N793" s="25" t="e">
        <f t="shared" si="68"/>
        <v>#N/A</v>
      </c>
      <c r="O793" s="25" t="str">
        <f>IF(J793="Domain",
   TEXT(
     COUNTIFS($J$2:J793, "Domain", $C$2:C793, C793),
   "00"),
"")</f>
        <v/>
      </c>
      <c r="P793" s="25" t="str">
        <f>IF(J793="Attribute",
   TEXT(
      IF(COUNTIFS($C$2:C793, C793, $K$2:K793, K793)&gt;1,
         COUNTIFS($C$2:C793, C793, $H$2:H793, H793, $J$2:J793, "Attribute") - 1,
         COUNTIFS($C$2:C793, C793, $H$2:H793, H793, $J$2:J793, "Attribute")
      ),
   "00") &amp;
   IF(COUNTIFS($C$2:C793, C793, $K$2:K793, K793)&gt;1,
      "." &amp; COUNTIFS($C$2:C793, C793, $K$2:K793, K793) - 1,
      ""
   ),
"")</f>
        <v>10</v>
      </c>
      <c r="Q793" s="25" t="s">
        <v>4728</v>
      </c>
      <c r="R793" s="25" t="s">
        <v>4728</v>
      </c>
      <c r="S793" s="2" t="s">
        <v>2170</v>
      </c>
      <c r="U793" s="2" t="s">
        <v>2236</v>
      </c>
      <c r="V793" s="2" t="s">
        <v>2236</v>
      </c>
      <c r="W793" s="2" t="s">
        <v>5671</v>
      </c>
      <c r="Z793" s="2" t="s">
        <v>6888</v>
      </c>
      <c r="AA793" s="2" t="s">
        <v>6778</v>
      </c>
      <c r="AB793" s="2" t="s">
        <v>6778</v>
      </c>
      <c r="AC793" s="2" t="s">
        <v>2640</v>
      </c>
      <c r="AD793" s="2" t="s">
        <v>6731</v>
      </c>
      <c r="AE793" s="2" t="s">
        <v>6779</v>
      </c>
      <c r="AF793" s="2" t="s">
        <v>6780</v>
      </c>
      <c r="AG793" s="2" t="s">
        <v>8296</v>
      </c>
      <c r="AH793" s="2" t="s">
        <v>6196</v>
      </c>
      <c r="AI793" s="2" t="s">
        <v>6762</v>
      </c>
      <c r="AJ793" s="2" t="s">
        <v>6781</v>
      </c>
      <c r="AK793" s="2" t="s">
        <v>6782</v>
      </c>
      <c r="AL793" s="2" t="s">
        <v>2236</v>
      </c>
      <c r="AM793" s="2" t="s">
        <v>8297</v>
      </c>
    </row>
    <row r="794" spans="1:39" ht="15.95" hidden="1">
      <c r="A794" s="2">
        <v>309</v>
      </c>
      <c r="B794" s="2">
        <f>COUNTIF(Q794:W794,"&lt;&gt;N/A")</f>
        <v>5</v>
      </c>
      <c r="C794" s="2">
        <v>890</v>
      </c>
      <c r="D794" s="2" t="s">
        <v>8298</v>
      </c>
      <c r="E794" s="2" t="s">
        <v>5695</v>
      </c>
      <c r="F794" s="2" t="s">
        <v>3504</v>
      </c>
      <c r="G794" s="2" t="str">
        <f t="shared" si="69"/>
        <v>2017</v>
      </c>
      <c r="H794" s="2" t="s">
        <v>2236</v>
      </c>
      <c r="I794" s="2" t="s">
        <v>8295</v>
      </c>
      <c r="J794" s="2" t="s">
        <v>6238</v>
      </c>
      <c r="K794" s="2" t="s">
        <v>8295</v>
      </c>
      <c r="L794" s="2" t="str">
        <f>IF(J794="Domain", TEXT(COUNTIF($J$2:J794, "Domain"), "00"), "")</f>
        <v/>
      </c>
      <c r="M794" s="2" t="str">
        <f>IF(J794="Sub-domain", "SD" &amp; TEXT(COUNTIF($J$2:J794, "Sub-domain"), "00"), "")</f>
        <v/>
      </c>
      <c r="N794" s="2" t="e">
        <f t="shared" si="68"/>
        <v>#N/A</v>
      </c>
      <c r="O794" s="2" t="str">
        <f>IF(J794="Domain",
   TEXT(
     COUNTIFS($J$2:J794, "Domain", $C$2:C794, C794),
   "00"),
"")</f>
        <v/>
      </c>
      <c r="P794" s="2" t="str">
        <f>IF(J794="Attribute",
   TEXT(
      IF(COUNTIFS($C$2:C794, C794, $K$2:K794, K794)&gt;1,
         COUNTIFS($C$2:C794, C794, $H$2:H794, H794, $J$2:J794, "Attribute") - 1,
         COUNTIFS($C$2:C794, C794, $H$2:H794, H794, $J$2:J794, "Attribute")
      ),
   "00") &amp;
   IF(COUNTIFS($C$2:C794, C794, $K$2:K794, K794)&gt;1,
      "." &amp; COUNTIFS($C$2:C794, C794, $K$2:K794, K794) - 1,
      ""
   ),
"")</f>
        <v>11</v>
      </c>
      <c r="Q794" s="2" t="s">
        <v>3551</v>
      </c>
      <c r="R794" s="2" t="s">
        <v>3551</v>
      </c>
      <c r="S794" s="2" t="s">
        <v>2170</v>
      </c>
      <c r="U794" s="2" t="s">
        <v>2236</v>
      </c>
      <c r="V794" s="2" t="s">
        <v>3552</v>
      </c>
      <c r="W794" s="2" t="s">
        <v>2236</v>
      </c>
      <c r="Z794" s="2" t="s">
        <v>2236</v>
      </c>
      <c r="AA794" s="2" t="s">
        <v>6778</v>
      </c>
      <c r="AB794" s="2" t="s">
        <v>6778</v>
      </c>
      <c r="AC794" s="2" t="s">
        <v>2640</v>
      </c>
      <c r="AD794" s="2" t="s">
        <v>6731</v>
      </c>
      <c r="AE794" s="2" t="s">
        <v>6779</v>
      </c>
      <c r="AF794" s="2" t="s">
        <v>6780</v>
      </c>
      <c r="AG794" s="2" t="s">
        <v>8296</v>
      </c>
      <c r="AH794" s="2" t="s">
        <v>6196</v>
      </c>
      <c r="AI794" s="83" t="s">
        <v>6762</v>
      </c>
      <c r="AJ794" s="2" t="s">
        <v>6781</v>
      </c>
      <c r="AK794" s="2" t="s">
        <v>6782</v>
      </c>
      <c r="AL794" s="2" t="s">
        <v>2236</v>
      </c>
      <c r="AM794" s="2" t="s">
        <v>6782</v>
      </c>
    </row>
    <row r="795" spans="1:39" ht="15.95" hidden="1">
      <c r="A795" s="2">
        <v>440</v>
      </c>
      <c r="B795" s="2">
        <f>COUNTIF(Q795:W795,"&lt;&gt;N/A")</f>
        <v>4</v>
      </c>
      <c r="C795" s="2">
        <v>3257</v>
      </c>
      <c r="D795" s="2" t="s">
        <v>8299</v>
      </c>
      <c r="E795" s="2" t="s">
        <v>5631</v>
      </c>
      <c r="F795" s="2" t="s">
        <v>4239</v>
      </c>
      <c r="G795" s="2" t="str">
        <f t="shared" si="69"/>
        <v>2021</v>
      </c>
      <c r="H795" s="2" t="s">
        <v>2236</v>
      </c>
      <c r="I795" s="2" t="s">
        <v>6706</v>
      </c>
      <c r="J795" s="2" t="s">
        <v>6238</v>
      </c>
      <c r="K795" s="2" t="s">
        <v>4260</v>
      </c>
      <c r="L795" s="2" t="str">
        <f>IF(J795="Domain", TEXT(COUNTIF($J$2:J795, "Domain"), "00"), "")</f>
        <v/>
      </c>
      <c r="M795" s="2" t="str">
        <f>IF(J795="Sub-domain", "SD" &amp; TEXT(COUNTIF($J$2:J795, "Sub-domain"), "00"), "")</f>
        <v/>
      </c>
      <c r="N795" s="2" t="e">
        <f t="shared" si="68"/>
        <v>#N/A</v>
      </c>
      <c r="O795" s="2" t="str">
        <f>IF(J795="Domain",
   TEXT(
     COUNTIFS($J$2:J795, "Domain", $C$2:C795, C795),
   "00"),
"")</f>
        <v/>
      </c>
      <c r="P795" s="2" t="str">
        <f>IF(J795="Attribute",
   TEXT(
      IF(COUNTIFS($C$2:C795, C795, $K$2:K795, K795)&gt;1,
         COUNTIFS($C$2:C795, C795, $H$2:H795, H795, $J$2:J795, "Attribute") - 1,
         COUNTIFS($C$2:C795, C795, $H$2:H795, H795, $J$2:J795, "Attribute")
      ),
   "00") &amp;
   IF(COUNTIFS($C$2:C795, C795, $K$2:K795, K795)&gt;1,
      "." &amp; COUNTIFS($C$2:C795, C795, $K$2:K795, K795) - 1,
      ""
   ),
"")</f>
        <v>06</v>
      </c>
      <c r="Q795" s="2" t="s">
        <v>4260</v>
      </c>
      <c r="R795" s="2" t="s">
        <v>2236</v>
      </c>
      <c r="S795" s="2" t="s">
        <v>2170</v>
      </c>
      <c r="U795" s="2" t="s">
        <v>2236</v>
      </c>
      <c r="V795" s="2" t="s">
        <v>2236</v>
      </c>
      <c r="W795" s="2" t="s">
        <v>4261</v>
      </c>
      <c r="Z795" s="2" t="s">
        <v>2236</v>
      </c>
      <c r="AA795" s="2" t="s">
        <v>7938</v>
      </c>
      <c r="AB795" s="2" t="s">
        <v>7938</v>
      </c>
      <c r="AC795" s="2" t="s">
        <v>2640</v>
      </c>
      <c r="AD795" s="2" t="s">
        <v>6731</v>
      </c>
      <c r="AE795" s="2" t="s">
        <v>2944</v>
      </c>
      <c r="AF795" s="2" t="s">
        <v>7939</v>
      </c>
      <c r="AG795" s="2" t="s">
        <v>4260</v>
      </c>
      <c r="AH795" s="2" t="s">
        <v>6196</v>
      </c>
      <c r="AI795" s="2" t="s">
        <v>6214</v>
      </c>
      <c r="AJ795" s="2" t="s">
        <v>2601</v>
      </c>
      <c r="AK795" s="2" t="s">
        <v>7940</v>
      </c>
      <c r="AL795" s="2" t="s">
        <v>8300</v>
      </c>
      <c r="AM795" s="2" t="s">
        <v>7244</v>
      </c>
    </row>
    <row r="796" spans="1:39" ht="15.95" hidden="1">
      <c r="A796" s="2">
        <v>527</v>
      </c>
      <c r="B796" s="2">
        <f>COUNTIF(Q796:W796,"&lt;&gt;N/A")</f>
        <v>4</v>
      </c>
      <c r="C796" s="2">
        <v>238</v>
      </c>
      <c r="D796" s="2" t="s">
        <v>8301</v>
      </c>
      <c r="E796" s="2" t="s">
        <v>5710</v>
      </c>
      <c r="F796" s="2" t="s">
        <v>3310</v>
      </c>
      <c r="G796" s="2" t="str">
        <f t="shared" si="69"/>
        <v>2021</v>
      </c>
      <c r="H796" s="2" t="s">
        <v>3317</v>
      </c>
      <c r="I796" s="2" t="s">
        <v>6607</v>
      </c>
      <c r="J796" s="2" t="s">
        <v>6238</v>
      </c>
      <c r="K796" s="2" t="s">
        <v>3330</v>
      </c>
      <c r="L796" s="2" t="str">
        <f>IF(J796="Domain", TEXT(COUNTIF($J$2:J796, "Domain"), "00"), "")</f>
        <v/>
      </c>
      <c r="M796" s="2" t="str">
        <f>IF(J796="Sub-domain", "SD" &amp; TEXT(COUNTIF($J$2:J796, "Sub-domain"), "00"), "")</f>
        <v/>
      </c>
      <c r="N796" s="2" t="e">
        <f t="shared" si="68"/>
        <v>#N/A</v>
      </c>
      <c r="O796" s="2" t="str">
        <f>IF(J796="Domain",
   TEXT(
     COUNTIFS($J$2:J796, "Domain", $C$2:C796, C796),
   "00"),
"")</f>
        <v/>
      </c>
      <c r="P796" s="2" t="str">
        <f>IF(J796="Attribute",
   TEXT(
      IF(COUNTIFS($C$2:C796, C796, $K$2:K796, K796)&gt;1,
         COUNTIFS($C$2:C796, C796, $H$2:H796, H796, $J$2:J796, "Attribute") - 1,
         COUNTIFS($C$2:C796, C796, $H$2:H796, H796, $J$2:J796, "Attribute")
      ),
   "00") &amp;
   IF(COUNTIFS($C$2:C796, C796, $K$2:K796, K796)&gt;1,
      "." &amp; COUNTIFS($C$2:C796, C796, $K$2:K796, K796) - 1,
      ""
   ),
"")</f>
        <v>07</v>
      </c>
      <c r="Q796" s="2" t="s">
        <v>3330</v>
      </c>
      <c r="R796" s="2" t="s">
        <v>2236</v>
      </c>
      <c r="S796" s="2" t="s">
        <v>2170</v>
      </c>
      <c r="U796" s="2" t="s">
        <v>2236</v>
      </c>
      <c r="V796" s="2" t="s">
        <v>2236</v>
      </c>
      <c r="W796" s="2" t="s">
        <v>5713</v>
      </c>
      <c r="Z796" s="2" t="s">
        <v>2236</v>
      </c>
      <c r="AA796" s="2" t="s">
        <v>6881</v>
      </c>
      <c r="AB796" s="2" t="s">
        <v>6881</v>
      </c>
      <c r="AC796" s="2" t="s">
        <v>2640</v>
      </c>
      <c r="AD796" s="2" t="s">
        <v>7047</v>
      </c>
      <c r="AE796" s="2" t="s">
        <v>6882</v>
      </c>
      <c r="AF796" s="2" t="s">
        <v>8302</v>
      </c>
      <c r="AG796" s="2" t="s">
        <v>3330</v>
      </c>
      <c r="AH796" s="2" t="s">
        <v>6196</v>
      </c>
      <c r="AI796" s="83" t="s">
        <v>6762</v>
      </c>
      <c r="AJ796" s="2" t="s">
        <v>6196</v>
      </c>
      <c r="AK796" s="2" t="s">
        <v>2236</v>
      </c>
      <c r="AL796" s="2" t="s">
        <v>2236</v>
      </c>
      <c r="AM796" s="2" t="s">
        <v>6196</v>
      </c>
    </row>
    <row r="797" spans="1:39" ht="15.95" hidden="1">
      <c r="C797" s="84">
        <v>10996</v>
      </c>
      <c r="D797" s="2" t="s">
        <v>8303</v>
      </c>
      <c r="E797" s="2" t="s">
        <v>5509</v>
      </c>
      <c r="F797" s="1" t="s">
        <v>4631</v>
      </c>
      <c r="G797" s="2" t="str">
        <f t="shared" si="69"/>
        <v>2008</v>
      </c>
      <c r="H797" s="2" t="s">
        <v>2236</v>
      </c>
      <c r="I797" s="85" t="s">
        <v>6748</v>
      </c>
      <c r="J797" s="85" t="s">
        <v>6218</v>
      </c>
      <c r="K797" s="2" t="s">
        <v>4639</v>
      </c>
      <c r="L797" s="2" t="str">
        <f>IF(J797="Domain", TEXT(COUNTIF($J$2:J797, "Domain"), "00"), "")</f>
        <v>99</v>
      </c>
      <c r="M797" s="2" t="str">
        <f>IF(J797="Sub-domain", "SD" &amp; TEXT(COUNTIF($J$2:J797, "Sub-domain"), "00"), "")</f>
        <v/>
      </c>
      <c r="N797" s="2" t="str">
        <f t="shared" si="68"/>
        <v/>
      </c>
      <c r="O797" s="2" t="str">
        <f>IF(J797="Domain",
   TEXT(
     COUNTIFS($J$2:J797, "Domain", $C$2:C797, C797),
   "00"),
"")</f>
        <v>07</v>
      </c>
      <c r="P797" s="2" t="str">
        <f>IF(J797="Attribute",
   TEXT(
      IF(COUNTIFS($C$2:C797, C797, $K$2:K797, K797)&gt;1,
         COUNTIFS($C$2:C797, C797, $H$2:H797, H797, $J$2:J797, "Attribute") - 1,
         COUNTIFS($C$2:C797, C797, $H$2:H797, H797, $J$2:J797, "Attribute")
      ),
   "00") &amp;
   IF(COUNTIFS($C$2:C797, C797, $K$2:K797, K797)&gt;1,
      "." &amp; COUNTIFS($C$2:C797, C797, $K$2:K797, K797) - 1,
      ""
   ),
"")</f>
        <v/>
      </c>
      <c r="Q797" s="2" t="s">
        <v>4640</v>
      </c>
      <c r="R797" s="2" t="s">
        <v>4640</v>
      </c>
      <c r="S797" s="22"/>
      <c r="T797" s="22" t="s">
        <v>4641</v>
      </c>
      <c r="AA797" s="2" t="s">
        <v>6601</v>
      </c>
      <c r="AL797" s="2"/>
      <c r="AM797" s="2"/>
    </row>
    <row r="798" spans="1:39" ht="15.95" hidden="1">
      <c r="A798" s="2">
        <v>747</v>
      </c>
      <c r="B798" s="2">
        <f>COUNTIF(Q798:W798,"&lt;&gt;N/A")</f>
        <v>5</v>
      </c>
      <c r="C798" s="2">
        <v>47</v>
      </c>
      <c r="D798" s="25" t="s">
        <v>8304</v>
      </c>
      <c r="E798" s="2" t="s">
        <v>5928</v>
      </c>
      <c r="F798" s="2" t="s">
        <v>2885</v>
      </c>
      <c r="G798" s="2" t="str">
        <f t="shared" si="69"/>
        <v>2023</v>
      </c>
      <c r="H798" s="2" t="s">
        <v>3943</v>
      </c>
      <c r="I798" s="25" t="s">
        <v>6784</v>
      </c>
      <c r="J798" s="2" t="s">
        <v>6238</v>
      </c>
      <c r="K798" s="25" t="s">
        <v>4639</v>
      </c>
      <c r="L798" s="25" t="str">
        <f>IF(J798="Domain", TEXT(COUNTIF($J$2:J798, "Domain"), "00"), "")</f>
        <v/>
      </c>
      <c r="M798" s="25" t="str">
        <f>IF(J798="Sub-domain", "SD" &amp; TEXT(COUNTIF($J$2:J798, "Sub-domain"), "00"), "")</f>
        <v/>
      </c>
      <c r="N798" s="25" t="e">
        <f t="shared" si="68"/>
        <v>#N/A</v>
      </c>
      <c r="O798" s="25" t="str">
        <f>IF(J798="Domain",
   TEXT(
     COUNTIFS($J$2:J798, "Domain", $C$2:C798, C798),
   "00"),
"")</f>
        <v/>
      </c>
      <c r="P798" s="25" t="str">
        <f>IF(J798="Attribute",
   TEXT(
      IF(COUNTIFS($C$2:C798, C798, $K$2:K798, K798)&gt;1,
         COUNTIFS($C$2:C798, C798, $H$2:H798, H798, $J$2:J798, "Attribute") - 1,
         COUNTIFS($C$2:C798, C798, $H$2:H798, H798, $J$2:J798, "Attribute")
      ),
   "00") &amp;
   IF(COUNTIFS($C$2:C798, C798, $K$2:K798, K798)&gt;1,
      "." &amp; COUNTIFS($C$2:C798, C798, $K$2:K798, K798) - 1,
      ""
   ),
"")</f>
        <v>16</v>
      </c>
      <c r="Q798" s="25" t="s">
        <v>8305</v>
      </c>
      <c r="R798" s="25" t="s">
        <v>8305</v>
      </c>
      <c r="S798" s="2" t="s">
        <v>2170</v>
      </c>
      <c r="U798" s="2" t="s">
        <v>2236</v>
      </c>
      <c r="V798" s="2" t="s">
        <v>2236</v>
      </c>
      <c r="W798" s="2" t="s">
        <v>8306</v>
      </c>
      <c r="Z798" s="2" t="s">
        <v>6196</v>
      </c>
      <c r="AA798" s="2" t="s">
        <v>6881</v>
      </c>
      <c r="AB798" s="2" t="s">
        <v>6881</v>
      </c>
      <c r="AC798" s="2" t="s">
        <v>2640</v>
      </c>
      <c r="AD798" s="2" t="s">
        <v>7047</v>
      </c>
      <c r="AE798" s="2" t="s">
        <v>6882</v>
      </c>
      <c r="AF798" s="2" t="s">
        <v>6881</v>
      </c>
      <c r="AG798" s="2" t="s">
        <v>8307</v>
      </c>
      <c r="AH798" s="2" t="s">
        <v>6196</v>
      </c>
      <c r="AI798" s="83" t="s">
        <v>3109</v>
      </c>
      <c r="AJ798" s="2" t="s">
        <v>6755</v>
      </c>
      <c r="AK798" s="2" t="s">
        <v>2236</v>
      </c>
      <c r="AL798" s="2" t="s">
        <v>8307</v>
      </c>
      <c r="AM798" s="2" t="s">
        <v>6196</v>
      </c>
    </row>
    <row r="799" spans="1:39" ht="15.95" hidden="1" customHeight="1">
      <c r="A799" s="2">
        <v>550</v>
      </c>
      <c r="B799" s="2">
        <f>COUNTIF(Q799:W799,"&lt;&gt;N/A")</f>
        <v>3</v>
      </c>
      <c r="C799" s="2">
        <v>1444</v>
      </c>
      <c r="D799" s="2" t="s">
        <v>8308</v>
      </c>
      <c r="E799" s="2" t="s">
        <v>5346</v>
      </c>
      <c r="F799" s="2" t="s">
        <v>3694</v>
      </c>
      <c r="G799" s="2" t="str">
        <f t="shared" si="69"/>
        <v>2015</v>
      </c>
      <c r="H799" s="2" t="s">
        <v>2236</v>
      </c>
      <c r="I799" s="2" t="s">
        <v>7134</v>
      </c>
      <c r="J799" s="2" t="s">
        <v>6238</v>
      </c>
      <c r="K799" s="2" t="s">
        <v>3709</v>
      </c>
      <c r="L799" s="2" t="str">
        <f>IF(J799="Domain", TEXT(COUNTIF($J$2:J799, "Domain"), "00"), "")</f>
        <v/>
      </c>
      <c r="M799" s="2" t="str">
        <f>IF(J799="Sub-domain", "SD" &amp; TEXT(COUNTIF($J$2:J799, "Sub-domain"), "00"), "")</f>
        <v/>
      </c>
      <c r="N799" s="2" t="e">
        <f t="shared" si="68"/>
        <v>#N/A</v>
      </c>
      <c r="O799" s="2" t="str">
        <f>IF(J799="Domain",
   TEXT(
     COUNTIFS($J$2:J799, "Domain", $C$2:C799, C799),
   "00"),
"")</f>
        <v/>
      </c>
      <c r="P799" s="2" t="str">
        <f>IF(J799="Attribute",
   TEXT(
      IF(COUNTIFS($C$2:C799, C799, $K$2:K799, K799)&gt;1,
         COUNTIFS($C$2:C799, C799, $H$2:H799, H799, $J$2:J799, "Attribute") - 1,
         COUNTIFS($C$2:C799, C799, $H$2:H799, H799, $J$2:J799, "Attribute")
      ),
   "00") &amp;
   IF(COUNTIFS($C$2:C799, C799, $K$2:K799, K799)&gt;1,
      "." &amp; COUNTIFS($C$2:C799, C799, $K$2:K799, K799) - 1,
      ""
   ),
"")</f>
        <v>33</v>
      </c>
      <c r="Q799" s="2" t="s">
        <v>3709</v>
      </c>
      <c r="R799" s="2" t="s">
        <v>2236</v>
      </c>
      <c r="S799" s="2" t="s">
        <v>2170</v>
      </c>
      <c r="U799" s="2" t="s">
        <v>2236</v>
      </c>
      <c r="V799" s="2" t="s">
        <v>2236</v>
      </c>
      <c r="W799" s="2" t="s">
        <v>2236</v>
      </c>
      <c r="Z799" s="2" t="s">
        <v>2236</v>
      </c>
      <c r="AA799" s="2" t="s">
        <v>6601</v>
      </c>
      <c r="AC799" s="2" t="s">
        <v>6196</v>
      </c>
      <c r="AD799" s="2" t="s">
        <v>6196</v>
      </c>
      <c r="AE799" s="2" t="s">
        <v>2236</v>
      </c>
      <c r="AF799" s="2" t="s">
        <v>8302</v>
      </c>
      <c r="AG799" s="2" t="s">
        <v>6196</v>
      </c>
      <c r="AH799" s="2" t="s">
        <v>6791</v>
      </c>
      <c r="AI799" s="83" t="s">
        <v>6762</v>
      </c>
      <c r="AJ799" s="2" t="s">
        <v>6196</v>
      </c>
      <c r="AK799" s="2" t="s">
        <v>2236</v>
      </c>
      <c r="AL799" s="2" t="s">
        <v>2236</v>
      </c>
      <c r="AM799" s="2" t="s">
        <v>6196</v>
      </c>
    </row>
    <row r="800" spans="1:39" ht="15.95" hidden="1">
      <c r="A800" s="2">
        <v>678</v>
      </c>
      <c r="B800" s="2">
        <f>COUNTIF(Q800:W800,"&lt;&gt;N/A")</f>
        <v>5</v>
      </c>
      <c r="C800" s="2">
        <v>223</v>
      </c>
      <c r="D800" s="2" t="s">
        <v>8309</v>
      </c>
      <c r="E800" s="2" t="s">
        <v>6145</v>
      </c>
      <c r="F800" s="2" t="s">
        <v>6146</v>
      </c>
      <c r="G800" s="2" t="str">
        <f t="shared" si="69"/>
        <v>2021</v>
      </c>
      <c r="H800" s="2" t="s">
        <v>6168</v>
      </c>
      <c r="I800" s="2" t="s">
        <v>6757</v>
      </c>
      <c r="J800" s="2" t="s">
        <v>6238</v>
      </c>
      <c r="K800" s="2" t="s">
        <v>8310</v>
      </c>
      <c r="L800" s="2" t="str">
        <f>IF(J800="Domain", TEXT(COUNTIF($J$2:J800, "Domain"), "00"), "")</f>
        <v/>
      </c>
      <c r="M800" s="2" t="str">
        <f>IF(J800="Sub-domain", "SD" &amp; TEXT(COUNTIF($J$2:J800, "Sub-domain"), "00"), "")</f>
        <v/>
      </c>
      <c r="N800" s="2" t="e">
        <f t="shared" si="68"/>
        <v>#N/A</v>
      </c>
      <c r="O800" s="2" t="str">
        <f>IF(J800="Domain",
   TEXT(
     COUNTIFS($J$2:J800, "Domain", $C$2:C800, C800),
   "00"),
"")</f>
        <v/>
      </c>
      <c r="P800" s="2" t="str">
        <f>IF(J800="Attribute",
   TEXT(
      IF(COUNTIFS($C$2:C800, C800, $K$2:K800, K800)&gt;1,
         COUNTIFS($C$2:C800, C800, $H$2:H800, H800, $J$2:J800, "Attribute") - 1,
         COUNTIFS($C$2:C800, C800, $H$2:H800, H800, $J$2:J800, "Attribute")
      ),
   "00") &amp;
   IF(COUNTIFS($C$2:C800, C800, $K$2:K800, K800)&gt;1,
      "." &amp; COUNTIFS($C$2:C800, C800, $K$2:K800, K800) - 1,
      ""
   ),
"")</f>
        <v>02</v>
      </c>
      <c r="Q800" s="2" t="s">
        <v>6184</v>
      </c>
      <c r="R800" s="2" t="s">
        <v>6184</v>
      </c>
      <c r="S800" s="2" t="s">
        <v>2170</v>
      </c>
      <c r="U800" s="2" t="s">
        <v>2236</v>
      </c>
      <c r="V800" s="2" t="s">
        <v>2236</v>
      </c>
      <c r="W800" s="2" t="s">
        <v>6173</v>
      </c>
      <c r="Z800" s="2" t="s">
        <v>2090</v>
      </c>
      <c r="AA800" s="2" t="s">
        <v>6797</v>
      </c>
      <c r="AB800" s="2" t="s">
        <v>6797</v>
      </c>
      <c r="AC800" s="2" t="s">
        <v>2640</v>
      </c>
      <c r="AD800" s="2" t="s">
        <v>6798</v>
      </c>
      <c r="AE800" s="2" t="s">
        <v>6799</v>
      </c>
      <c r="AF800" s="2" t="s">
        <v>2090</v>
      </c>
      <c r="AG800" s="2" t="s">
        <v>8310</v>
      </c>
      <c r="AH800" s="2" t="s">
        <v>6196</v>
      </c>
      <c r="AI800" s="83" t="s">
        <v>2090</v>
      </c>
      <c r="AJ800" s="2" t="s">
        <v>2090</v>
      </c>
      <c r="AK800" s="2" t="s">
        <v>2090</v>
      </c>
      <c r="AL800" s="2" t="s">
        <v>2090</v>
      </c>
      <c r="AM800" s="2" t="s">
        <v>2090</v>
      </c>
    </row>
    <row r="801" spans="1:39" ht="15.95" hidden="1" customHeight="1">
      <c r="A801" s="2">
        <v>441</v>
      </c>
      <c r="B801" s="2">
        <f>COUNTIF(Q801:W801,"&lt;&gt;N/A")</f>
        <v>6</v>
      </c>
      <c r="C801" s="2">
        <v>47</v>
      </c>
      <c r="D801" s="2" t="s">
        <v>8311</v>
      </c>
      <c r="E801" s="2" t="s">
        <v>5928</v>
      </c>
      <c r="F801" s="2" t="s">
        <v>2885</v>
      </c>
      <c r="G801" s="2" t="str">
        <f t="shared" si="69"/>
        <v>2023</v>
      </c>
      <c r="H801" s="2" t="s">
        <v>6750</v>
      </c>
      <c r="I801" s="2" t="s">
        <v>6706</v>
      </c>
      <c r="J801" s="2" t="s">
        <v>6238</v>
      </c>
      <c r="K801" s="2" t="s">
        <v>8312</v>
      </c>
      <c r="L801" s="2" t="str">
        <f>IF(J801="Domain", TEXT(COUNTIF($J$2:J801, "Domain"), "00"), "")</f>
        <v/>
      </c>
      <c r="M801" s="2" t="str">
        <f>IF(J801="Sub-domain", "SD" &amp; TEXT(COUNTIF($J$2:J801, "Sub-domain"), "00"), "")</f>
        <v/>
      </c>
      <c r="N801" s="2" t="e">
        <f t="shared" si="68"/>
        <v>#N/A</v>
      </c>
      <c r="O801" s="2" t="str">
        <f>IF(J801="Domain",
   TEXT(
     COUNTIFS($J$2:J801, "Domain", $C$2:C801, C801),
   "00"),
"")</f>
        <v/>
      </c>
      <c r="P801" s="2" t="str">
        <f>IF(J801="Attribute",
   TEXT(
      IF(COUNTIFS($C$2:C801, C801, $K$2:K801, K801)&gt;1,
         COUNTIFS($C$2:C801, C801, $H$2:H801, H801, $J$2:J801, "Attribute") - 1,
         COUNTIFS($C$2:C801, C801, $H$2:H801, H801, $J$2:J801, "Attribute")
      ),
   "00") &amp;
   IF(COUNTIFS($C$2:C801, C801, $K$2:K801, K801)&gt;1,
      "." &amp; COUNTIFS($C$2:C801, C801, $K$2:K801, K801) - 1,
      ""
   ),
"")</f>
        <v>15</v>
      </c>
      <c r="Q801" s="2" t="s">
        <v>8313</v>
      </c>
      <c r="R801" s="2" t="s">
        <v>8313</v>
      </c>
      <c r="S801" s="2" t="s">
        <v>2170</v>
      </c>
      <c r="U801" s="2" t="s">
        <v>2236</v>
      </c>
      <c r="V801" s="2" t="s">
        <v>8314</v>
      </c>
      <c r="W801" s="2" t="s">
        <v>2904</v>
      </c>
      <c r="Z801" s="2" t="s">
        <v>6196</v>
      </c>
      <c r="AA801" s="2" t="s">
        <v>6881</v>
      </c>
      <c r="AB801" s="2" t="s">
        <v>6881</v>
      </c>
      <c r="AC801" s="2" t="s">
        <v>2640</v>
      </c>
      <c r="AD801" s="2" t="s">
        <v>7047</v>
      </c>
      <c r="AE801" s="2" t="s">
        <v>6882</v>
      </c>
      <c r="AF801" s="2" t="s">
        <v>6881</v>
      </c>
      <c r="AG801" s="2" t="s">
        <v>8312</v>
      </c>
      <c r="AH801" s="2" t="s">
        <v>6883</v>
      </c>
      <c r="AI801" s="83" t="s">
        <v>3109</v>
      </c>
      <c r="AJ801" s="2" t="s">
        <v>6755</v>
      </c>
      <c r="AK801" s="2" t="s">
        <v>2236</v>
      </c>
      <c r="AL801" s="2" t="s">
        <v>8312</v>
      </c>
      <c r="AM801" s="2" t="s">
        <v>6196</v>
      </c>
    </row>
    <row r="802" spans="1:39" ht="15.95" hidden="1">
      <c r="C802" s="84">
        <v>10973</v>
      </c>
      <c r="D802" s="2" t="s">
        <v>8315</v>
      </c>
      <c r="E802" s="2" t="s">
        <v>5991</v>
      </c>
      <c r="F802" s="1" t="s">
        <v>4599</v>
      </c>
      <c r="G802" s="2" t="str">
        <f t="shared" si="69"/>
        <v>2004</v>
      </c>
      <c r="H802" s="1"/>
      <c r="I802" s="85" t="s">
        <v>6603</v>
      </c>
      <c r="J802" s="85" t="s">
        <v>6218</v>
      </c>
      <c r="K802" s="2" t="s">
        <v>4613</v>
      </c>
      <c r="L802" s="2" t="str">
        <f>IF(J802="Domain", TEXT(COUNTIF($J$2:J802, "Domain"), "00"), "")</f>
        <v>100</v>
      </c>
      <c r="M802" s="2" t="str">
        <f>IF(J802="Sub-domain", "SD" &amp; TEXT(COUNTIF($J$2:J802, "Sub-domain"), "00"), "")</f>
        <v/>
      </c>
      <c r="N802" s="2" t="str">
        <f t="shared" si="68"/>
        <v/>
      </c>
      <c r="O802" s="2" t="str">
        <f>IF(J802="Domain",
   TEXT(
     COUNTIFS($J$2:J802, "Domain", $C$2:C802, C802),
   "00"),
"")</f>
        <v>02</v>
      </c>
      <c r="P802" s="2" t="str">
        <f>IF(J802="Attribute",
   TEXT(
      IF(COUNTIFS($C$2:C802, C802, $K$2:K802, K802)&gt;1,
         COUNTIFS($C$2:C802, C802, $H$2:H802, H802, $J$2:J802, "Attribute") - 1,
         COUNTIFS($C$2:C802, C802, $H$2:H802, H802, $J$2:J802, "Attribute")
      ),
   "00") &amp;
   IF(COUNTIFS($C$2:C802, C802, $K$2:K802, K802)&gt;1,
      "." &amp; COUNTIFS($C$2:C802, C802, $K$2:K802, K802) - 1,
      ""
   ),
"")</f>
        <v/>
      </c>
      <c r="Q802" s="2" t="s">
        <v>2236</v>
      </c>
      <c r="R802" s="2" t="s">
        <v>2236</v>
      </c>
      <c r="S802" s="22"/>
      <c r="T802" s="22" t="s">
        <v>2236</v>
      </c>
      <c r="AA802" s="2" t="s">
        <v>6601</v>
      </c>
      <c r="AL802" s="2"/>
      <c r="AM802" s="2"/>
    </row>
    <row r="803" spans="1:39" ht="15.95" hidden="1">
      <c r="C803" s="84">
        <v>223</v>
      </c>
      <c r="D803" s="2" t="s">
        <v>8316</v>
      </c>
      <c r="E803" s="2" t="s">
        <v>6145</v>
      </c>
      <c r="F803" s="1" t="s">
        <v>6146</v>
      </c>
      <c r="G803" s="2" t="str">
        <f t="shared" si="69"/>
        <v>2021</v>
      </c>
      <c r="H803" s="1" t="s">
        <v>2236</v>
      </c>
      <c r="I803" s="85" t="s">
        <v>6600</v>
      </c>
      <c r="J803" s="85" t="s">
        <v>6218</v>
      </c>
      <c r="K803" s="2" t="s">
        <v>6168</v>
      </c>
      <c r="L803" s="2" t="str">
        <f>IF(J803="Domain", TEXT(COUNTIF($J$2:J803, "Domain"), "00"), "")</f>
        <v>101</v>
      </c>
      <c r="M803" s="2" t="str">
        <f>IF(J803="Sub-domain", "SD" &amp; TEXT(COUNTIF($J$2:J803, "Sub-domain"), "00"), "")</f>
        <v/>
      </c>
      <c r="N803" s="2" t="str">
        <f t="shared" si="68"/>
        <v/>
      </c>
      <c r="O803" s="2" t="str">
        <f>IF(J803="Domain",
   TEXT(
     COUNTIFS($J$2:J803, "Domain", $C$2:C803, C803),
   "00"),
"")</f>
        <v>02</v>
      </c>
      <c r="P803" s="2" t="str">
        <f>IF(J803="Attribute",
   TEXT(
      IF(COUNTIFS($C$2:C803, C803, $K$2:K803, K803)&gt;1,
         COUNTIFS($C$2:C803, C803, $H$2:H803, H803, $J$2:J803, "Attribute") - 1,
         COUNTIFS($C$2:C803, C803, $H$2:H803, H803, $J$2:J803, "Attribute")
      ),
   "00") &amp;
   IF(COUNTIFS($C$2:C803, C803, $K$2:K803, K803)&gt;1,
      "." &amp; COUNTIFS($C$2:C803, C803, $K$2:K803, K803) - 1,
      ""
   ),
"")</f>
        <v/>
      </c>
      <c r="Q803" s="2" t="s">
        <v>6169</v>
      </c>
      <c r="R803" s="2" t="s">
        <v>6169</v>
      </c>
      <c r="S803" s="22"/>
      <c r="T803" s="22" t="s">
        <v>2236</v>
      </c>
      <c r="AA803" s="2" t="s">
        <v>6601</v>
      </c>
      <c r="AI803" s="83"/>
      <c r="AL803" s="2"/>
      <c r="AM803" s="2"/>
    </row>
    <row r="804" spans="1:39" ht="15.95" hidden="1">
      <c r="C804" s="84">
        <v>1353</v>
      </c>
      <c r="D804" s="2" t="s">
        <v>8317</v>
      </c>
      <c r="E804" s="2" t="s">
        <v>5733</v>
      </c>
      <c r="F804" s="1" t="s">
        <v>2652</v>
      </c>
      <c r="G804" s="2" t="str">
        <f t="shared" si="69"/>
        <v>2013</v>
      </c>
      <c r="H804" s="1" t="s">
        <v>2236</v>
      </c>
      <c r="I804" s="85" t="s">
        <v>6748</v>
      </c>
      <c r="J804" s="85" t="s">
        <v>6218</v>
      </c>
      <c r="K804" s="2" t="s">
        <v>2659</v>
      </c>
      <c r="L804" s="2" t="str">
        <f>IF(J804="Domain", TEXT(COUNTIF($J$2:J804, "Domain"), "00"), "")</f>
        <v>102</v>
      </c>
      <c r="M804" s="2" t="str">
        <f>IF(J804="Sub-domain", "SD" &amp; TEXT(COUNTIF($J$2:J804, "Sub-domain"), "00"), "")</f>
        <v/>
      </c>
      <c r="N804" s="2" t="str">
        <f t="shared" si="68"/>
        <v/>
      </c>
      <c r="O804" s="2" t="str">
        <f>IF(J804="Domain",
   TEXT(
     COUNTIFS($J$2:J804, "Domain", $C$2:C804, C804),
   "00"),
"")</f>
        <v>04</v>
      </c>
      <c r="P804" s="2" t="str">
        <f>IF(J804="Attribute",
   TEXT(
      IF(COUNTIFS($C$2:C804, C804, $K$2:K804, K804)&gt;1,
         COUNTIFS($C$2:C804, C804, $H$2:H804, H804, $J$2:J804, "Attribute") - 1,
         COUNTIFS($C$2:C804, C804, $H$2:H804, H804, $J$2:J804, "Attribute")
      ),
   "00") &amp;
   IF(COUNTIFS($C$2:C804, C804, $K$2:K804, K804)&gt;1,
      "." &amp; COUNTIFS($C$2:C804, C804, $K$2:K804, K804) - 1,
      ""
   ),
"")</f>
        <v/>
      </c>
      <c r="Q804" s="2" t="s">
        <v>2660</v>
      </c>
      <c r="R804" s="2" t="s">
        <v>2660</v>
      </c>
      <c r="S804" s="22"/>
      <c r="T804" s="22" t="s">
        <v>2236</v>
      </c>
      <c r="AA804" s="2" t="s">
        <v>6601</v>
      </c>
      <c r="AL804" s="2"/>
      <c r="AM804" s="2"/>
    </row>
    <row r="805" spans="1:39" ht="15.95" hidden="1">
      <c r="C805" s="84">
        <v>5354</v>
      </c>
      <c r="D805" s="2" t="s">
        <v>8318</v>
      </c>
      <c r="E805" s="2" t="s">
        <v>5911</v>
      </c>
      <c r="F805" s="1" t="s">
        <v>4320</v>
      </c>
      <c r="G805" s="2" t="str">
        <f t="shared" si="69"/>
        <v>2009</v>
      </c>
      <c r="H805" s="1" t="s">
        <v>2236</v>
      </c>
      <c r="I805" s="85" t="s">
        <v>6603</v>
      </c>
      <c r="J805" s="85" t="s">
        <v>6218</v>
      </c>
      <c r="K805" s="2" t="s">
        <v>4330</v>
      </c>
      <c r="L805" s="2" t="str">
        <f>IF(J805="Domain", TEXT(COUNTIF($J$2:J805, "Domain"), "00"), "")</f>
        <v>103</v>
      </c>
      <c r="M805" s="2" t="str">
        <f>IF(J805="Sub-domain", "SD" &amp; TEXT(COUNTIF($J$2:J805, "Sub-domain"), "00"), "")</f>
        <v/>
      </c>
      <c r="N805" s="2" t="str">
        <f t="shared" si="68"/>
        <v/>
      </c>
      <c r="O805" s="2" t="str">
        <f>IF(J805="Domain",
   TEXT(
     COUNTIFS($J$2:J805, "Domain", $C$2:C805, C805),
   "00"),
"")</f>
        <v>02</v>
      </c>
      <c r="P805" s="2" t="str">
        <f>IF(J805="Attribute",
   TEXT(
      IF(COUNTIFS($C$2:C805, C805, $K$2:K805, K805)&gt;1,
         COUNTIFS($C$2:C805, C805, $H$2:H805, H805, $J$2:J805, "Attribute") - 1,
         COUNTIFS($C$2:C805, C805, $H$2:H805, H805, $J$2:J805, "Attribute")
      ),
   "00") &amp;
   IF(COUNTIFS($C$2:C805, C805, $K$2:K805, K805)&gt;1,
      "." &amp; COUNTIFS($C$2:C805, C805, $K$2:K805, K805) - 1,
      ""
   ),
"")</f>
        <v/>
      </c>
      <c r="Q805" s="2" t="s">
        <v>8319</v>
      </c>
      <c r="R805" s="2" t="s">
        <v>8319</v>
      </c>
      <c r="S805" s="22"/>
      <c r="T805" s="22" t="s">
        <v>4327</v>
      </c>
      <c r="AA805" s="2" t="s">
        <v>6601</v>
      </c>
      <c r="AI805" s="83"/>
      <c r="AL805" s="2"/>
      <c r="AM805" s="2"/>
    </row>
    <row r="806" spans="1:39" ht="15.95" hidden="1">
      <c r="A806" s="2">
        <v>736.1</v>
      </c>
      <c r="B806" s="2">
        <f>COUNTIF(Q806:W806,"&lt;&gt;N/A")</f>
        <v>6</v>
      </c>
      <c r="C806" s="2">
        <v>914</v>
      </c>
      <c r="D806" s="2" t="s">
        <v>8320</v>
      </c>
      <c r="E806" s="2" t="s">
        <v>5387</v>
      </c>
      <c r="F806" s="2" t="s">
        <v>3557</v>
      </c>
      <c r="G806" s="2" t="str">
        <f t="shared" si="69"/>
        <v>2019</v>
      </c>
      <c r="H806" s="2" t="s">
        <v>2236</v>
      </c>
      <c r="I806" s="2" t="s">
        <v>7360</v>
      </c>
      <c r="J806" s="2" t="s">
        <v>6238</v>
      </c>
      <c r="K806" s="2" t="s">
        <v>8321</v>
      </c>
      <c r="L806" s="2" t="str">
        <f>IF(J806="Domain", TEXT(COUNTIF($J$2:J806, "Domain"), "00"), "")</f>
        <v/>
      </c>
      <c r="M806" s="2" t="str">
        <f>IF(J806="Sub-domain", "SD" &amp; TEXT(COUNTIF($J$2:J806, "Sub-domain"), "00"), "")</f>
        <v/>
      </c>
      <c r="N806" s="2" t="e">
        <f t="shared" si="68"/>
        <v>#N/A</v>
      </c>
      <c r="O806" s="2" t="str">
        <f>IF(J806="Domain",
   TEXT(
     COUNTIFS($J$2:J806, "Domain", $C$2:C806, C806),
   "00"),
"")</f>
        <v/>
      </c>
      <c r="P806" s="2" t="str">
        <f>IF(J806="Attribute",
   TEXT(
      IF(COUNTIFS($C$2:C806, C806, $K$2:K806, K806)&gt;1,
         COUNTIFS($C$2:C806, C806, $H$2:H806, H806, $J$2:J806, "Attribute") - 1,
         COUNTIFS($C$2:C806, C806, $H$2:H806, H806, $J$2:J806, "Attribute")
      ),
   "00") &amp;
   IF(COUNTIFS($C$2:C806, C806, $K$2:K806, K806)&gt;1,
      "." &amp; COUNTIFS($C$2:C806, C806, $K$2:K806, K806) - 1,
      ""
   ),
"")</f>
        <v>05</v>
      </c>
      <c r="Q806" s="2" t="s">
        <v>8322</v>
      </c>
      <c r="R806" s="2" t="s">
        <v>8322</v>
      </c>
      <c r="S806" s="22" t="s">
        <v>2862</v>
      </c>
      <c r="T806" s="22"/>
      <c r="U806" s="2" t="s">
        <v>2236</v>
      </c>
      <c r="V806" s="2" t="s">
        <v>5421</v>
      </c>
      <c r="W806" s="2" t="s">
        <v>5423</v>
      </c>
      <c r="Z806" s="2" t="s">
        <v>6196</v>
      </c>
      <c r="AA806" s="2" t="b">
        <v>0</v>
      </c>
      <c r="AC806" s="2" t="s">
        <v>6196</v>
      </c>
      <c r="AD806" s="2" t="s">
        <v>6196</v>
      </c>
      <c r="AE806" s="2" t="s">
        <v>2236</v>
      </c>
      <c r="AF806" s="2" t="s">
        <v>2236</v>
      </c>
      <c r="AG806" s="2" t="s">
        <v>6196</v>
      </c>
      <c r="AH806" s="2" t="s">
        <v>6791</v>
      </c>
      <c r="AI806" s="2" t="s">
        <v>3109</v>
      </c>
      <c r="AJ806" s="2" t="s">
        <v>6755</v>
      </c>
      <c r="AK806" s="2" t="s">
        <v>6196</v>
      </c>
      <c r="AL806" s="2" t="s">
        <v>6196</v>
      </c>
      <c r="AM806" s="2" t="s">
        <v>3109</v>
      </c>
    </row>
    <row r="807" spans="1:39" ht="15.95" hidden="1">
      <c r="A807" s="2">
        <v>736.3</v>
      </c>
      <c r="B807" s="2">
        <f>COUNTIF(Q807:W807,"&lt;&gt;N/A")</f>
        <v>6</v>
      </c>
      <c r="C807" s="2">
        <v>914</v>
      </c>
      <c r="D807" s="2" t="s">
        <v>8323</v>
      </c>
      <c r="E807" s="2" t="s">
        <v>5387</v>
      </c>
      <c r="F807" s="2" t="s">
        <v>3557</v>
      </c>
      <c r="G807" s="2" t="str">
        <f t="shared" si="69"/>
        <v>2019</v>
      </c>
      <c r="H807" s="2" t="s">
        <v>2236</v>
      </c>
      <c r="I807" s="2" t="s">
        <v>7360</v>
      </c>
      <c r="J807" s="2" t="s">
        <v>6238</v>
      </c>
      <c r="K807" s="2" t="s">
        <v>8321</v>
      </c>
      <c r="L807" s="2" t="str">
        <f>IF(J807="Domain", TEXT(COUNTIF($J$2:J807, "Domain"), "00"), "")</f>
        <v/>
      </c>
      <c r="M807" s="2" t="str">
        <f>IF(J807="Sub-domain", "SD" &amp; TEXT(COUNTIF($J$2:J807, "Sub-domain"), "00"), "")</f>
        <v/>
      </c>
      <c r="N807" s="2" t="e">
        <f t="shared" si="68"/>
        <v>#N/A</v>
      </c>
      <c r="O807" s="2" t="str">
        <f>IF(J807="Domain",
   TEXT(
     COUNTIFS($J$2:J807, "Domain", $C$2:C807, C807),
   "00"),
"")</f>
        <v/>
      </c>
      <c r="P807" s="2" t="str">
        <f>IF(J807="Attribute",
   TEXT(
      IF(COUNTIFS($C$2:C807, C807, $K$2:K807, K807)&gt;1,
         COUNTIFS($C$2:C807, C807, $H$2:H807, H807, $J$2:J807, "Attribute") - 1,
         COUNTIFS($C$2:C807, C807, $H$2:H807, H807, $J$2:J807, "Attribute")
      ),
   "00") &amp;
   IF(COUNTIFS($C$2:C807, C807, $K$2:K807, K807)&gt;1,
      "." &amp; COUNTIFS($C$2:C807, C807, $K$2:K807, K807) - 1,
      ""
   ),
"")</f>
        <v>05.1</v>
      </c>
      <c r="Q807" s="2" t="s">
        <v>8324</v>
      </c>
      <c r="R807" s="2" t="s">
        <v>8324</v>
      </c>
      <c r="S807" s="22" t="s">
        <v>8325</v>
      </c>
      <c r="T807" s="22"/>
      <c r="U807" s="2" t="s">
        <v>2236</v>
      </c>
      <c r="V807" s="2" t="s">
        <v>5421</v>
      </c>
      <c r="W807" s="2" t="s">
        <v>5423</v>
      </c>
      <c r="Z807" s="2" t="s">
        <v>6196</v>
      </c>
      <c r="AA807" s="2" t="b">
        <v>0</v>
      </c>
      <c r="AC807" s="2" t="s">
        <v>6196</v>
      </c>
      <c r="AD807" s="2" t="s">
        <v>6196</v>
      </c>
      <c r="AE807" s="2" t="s">
        <v>2236</v>
      </c>
      <c r="AF807" s="2" t="s">
        <v>2236</v>
      </c>
      <c r="AG807" s="2" t="s">
        <v>6196</v>
      </c>
      <c r="AH807" s="2" t="s">
        <v>6791</v>
      </c>
      <c r="AI807" s="83" t="s">
        <v>3109</v>
      </c>
      <c r="AJ807" s="2" t="s">
        <v>6755</v>
      </c>
      <c r="AK807" s="2" t="s">
        <v>6196</v>
      </c>
      <c r="AL807" s="2" t="s">
        <v>6196</v>
      </c>
      <c r="AM807" s="2" t="s">
        <v>3109</v>
      </c>
    </row>
    <row r="808" spans="1:39" ht="15.95" hidden="1">
      <c r="A808" s="2">
        <v>736</v>
      </c>
      <c r="B808" s="2">
        <f>COUNTIF(Q808:W808,"&lt;&gt;N/A")</f>
        <v>6</v>
      </c>
      <c r="C808" s="2">
        <v>914</v>
      </c>
      <c r="D808" s="2" t="s">
        <v>8326</v>
      </c>
      <c r="E808" s="2" t="s">
        <v>5387</v>
      </c>
      <c r="F808" s="2" t="s">
        <v>3557</v>
      </c>
      <c r="G808" s="2" t="str">
        <f t="shared" si="69"/>
        <v>2019</v>
      </c>
      <c r="H808" s="2" t="s">
        <v>2236</v>
      </c>
      <c r="I808" s="2" t="s">
        <v>7360</v>
      </c>
      <c r="J808" s="2" t="s">
        <v>6238</v>
      </c>
      <c r="K808" s="2" t="s">
        <v>8321</v>
      </c>
      <c r="L808" s="2" t="str">
        <f>IF(J808="Domain", TEXT(COUNTIF($J$2:J808, "Domain"), "00"), "")</f>
        <v/>
      </c>
      <c r="M808" s="2" t="str">
        <f>IF(J808="Sub-domain", "SD" &amp; TEXT(COUNTIF($J$2:J808, "Sub-domain"), "00"), "")</f>
        <v/>
      </c>
      <c r="N808" s="2" t="e">
        <f t="shared" si="68"/>
        <v>#N/A</v>
      </c>
      <c r="O808" s="2" t="str">
        <f>IF(J808="Domain",
   TEXT(
     COUNTIFS($J$2:J808, "Domain", $C$2:C808, C808),
   "00"),
"")</f>
        <v/>
      </c>
      <c r="P808" s="2" t="str">
        <f>IF(J808="Attribute",
   TEXT(
      IF(COUNTIFS($C$2:C808, C808, $K$2:K808, K808)&gt;1,
         COUNTIFS($C$2:C808, C808, $H$2:H808, H808, $J$2:J808, "Attribute") - 1,
         COUNTIFS($C$2:C808, C808, $H$2:H808, H808, $J$2:J808, "Attribute")
      ),
   "00") &amp;
   IF(COUNTIFS($C$2:C808, C808, $K$2:K808, K808)&gt;1,
      "." &amp; COUNTIFS($C$2:C808, C808, $K$2:K808, K808) - 1,
      ""
   ),
"")</f>
        <v>06.2</v>
      </c>
      <c r="Q808" s="2" t="s">
        <v>8327</v>
      </c>
      <c r="R808" s="2" t="s">
        <v>8327</v>
      </c>
      <c r="S808" s="2" t="s">
        <v>8328</v>
      </c>
      <c r="U808" s="2" t="s">
        <v>2236</v>
      </c>
      <c r="V808" s="2" t="s">
        <v>5421</v>
      </c>
      <c r="W808" s="2" t="s">
        <v>5423</v>
      </c>
      <c r="Z808" s="2" t="s">
        <v>6196</v>
      </c>
      <c r="AA808" s="2" t="b">
        <v>0</v>
      </c>
      <c r="AC808" s="2" t="s">
        <v>6196</v>
      </c>
      <c r="AD808" s="2" t="s">
        <v>6196</v>
      </c>
      <c r="AE808" s="2" t="s">
        <v>2236</v>
      </c>
      <c r="AF808" s="2" t="s">
        <v>2236</v>
      </c>
      <c r="AG808" s="2" t="s">
        <v>6196</v>
      </c>
      <c r="AH808" s="2" t="s">
        <v>6791</v>
      </c>
      <c r="AI808" s="83" t="s">
        <v>3109</v>
      </c>
      <c r="AJ808" s="2" t="s">
        <v>6755</v>
      </c>
      <c r="AK808" s="2" t="s">
        <v>6196</v>
      </c>
      <c r="AL808" s="2" t="s">
        <v>6196</v>
      </c>
      <c r="AM808" s="2" t="s">
        <v>3109</v>
      </c>
    </row>
    <row r="809" spans="1:39" ht="15.95" hidden="1">
      <c r="A809" s="2">
        <v>736.2</v>
      </c>
      <c r="B809" s="2">
        <f>COUNTIF(Q809:W809,"&lt;&gt;N/A")</f>
        <v>6</v>
      </c>
      <c r="C809" s="2">
        <v>914</v>
      </c>
      <c r="D809" s="2" t="s">
        <v>8329</v>
      </c>
      <c r="E809" s="2" t="s">
        <v>5387</v>
      </c>
      <c r="F809" s="2" t="s">
        <v>3557</v>
      </c>
      <c r="G809" s="2" t="str">
        <f t="shared" si="69"/>
        <v>2019</v>
      </c>
      <c r="H809" s="2" t="s">
        <v>2236</v>
      </c>
      <c r="I809" s="2" t="s">
        <v>7360</v>
      </c>
      <c r="J809" s="2" t="s">
        <v>6238</v>
      </c>
      <c r="K809" s="2" t="s">
        <v>8321</v>
      </c>
      <c r="L809" s="2" t="str">
        <f>IF(J809="Domain", TEXT(COUNTIF($J$2:J809, "Domain"), "00"), "")</f>
        <v/>
      </c>
      <c r="M809" s="2" t="str">
        <f>IF(J809="Sub-domain", "SD" &amp; TEXT(COUNTIF($J$2:J809, "Sub-domain"), "00"), "")</f>
        <v/>
      </c>
      <c r="N809" s="2" t="e">
        <f t="shared" si="68"/>
        <v>#N/A</v>
      </c>
      <c r="O809" s="2" t="str">
        <f>IF(J809="Domain",
   TEXT(
     COUNTIFS($J$2:J809, "Domain", $C$2:C809, C809),
   "00"),
"")</f>
        <v/>
      </c>
      <c r="P809" s="2" t="str">
        <f>IF(J809="Attribute",
   TEXT(
      IF(COUNTIFS($C$2:C809, C809, $K$2:K809, K809)&gt;1,
         COUNTIFS($C$2:C809, C809, $H$2:H809, H809, $J$2:J809, "Attribute") - 1,
         COUNTIFS($C$2:C809, C809, $H$2:H809, H809, $J$2:J809, "Attribute")
      ),
   "00") &amp;
   IF(COUNTIFS($C$2:C809, C809, $K$2:K809, K809)&gt;1,
      "." &amp; COUNTIFS($C$2:C809, C809, $K$2:K809, K809) - 1,
      ""
   ),
"")</f>
        <v>07.3</v>
      </c>
      <c r="Q809" s="2" t="s">
        <v>8330</v>
      </c>
      <c r="R809" s="2" t="s">
        <v>8330</v>
      </c>
      <c r="S809" s="22" t="s">
        <v>7589</v>
      </c>
      <c r="T809" s="22"/>
      <c r="U809" s="2" t="s">
        <v>2236</v>
      </c>
      <c r="V809" s="2" t="s">
        <v>5421</v>
      </c>
      <c r="W809" s="2" t="s">
        <v>5423</v>
      </c>
      <c r="Z809" s="2" t="s">
        <v>6196</v>
      </c>
      <c r="AA809" s="2" t="b">
        <v>0</v>
      </c>
      <c r="AC809" s="2" t="s">
        <v>6196</v>
      </c>
      <c r="AD809" s="2" t="s">
        <v>6196</v>
      </c>
      <c r="AE809" s="2" t="s">
        <v>2236</v>
      </c>
      <c r="AF809" s="2" t="s">
        <v>2236</v>
      </c>
      <c r="AG809" s="2" t="s">
        <v>6196</v>
      </c>
      <c r="AH809" s="2" t="s">
        <v>6791</v>
      </c>
      <c r="AI809" s="2" t="s">
        <v>3109</v>
      </c>
      <c r="AJ809" s="2" t="s">
        <v>6755</v>
      </c>
      <c r="AK809" s="2" t="s">
        <v>6196</v>
      </c>
      <c r="AL809" s="2" t="s">
        <v>6196</v>
      </c>
      <c r="AM809" s="2" t="s">
        <v>3109</v>
      </c>
    </row>
    <row r="810" spans="1:39" ht="15.95" hidden="1">
      <c r="C810" s="84">
        <v>120</v>
      </c>
      <c r="D810" s="2" t="s">
        <v>8331</v>
      </c>
      <c r="E810" s="2" t="s">
        <v>5965</v>
      </c>
      <c r="F810" s="1" t="s">
        <v>3125</v>
      </c>
      <c r="G810" s="2" t="str">
        <f t="shared" si="69"/>
        <v>2021</v>
      </c>
      <c r="H810" s="1" t="s">
        <v>2236</v>
      </c>
      <c r="I810" s="85" t="s">
        <v>6603</v>
      </c>
      <c r="J810" s="85" t="s">
        <v>6218</v>
      </c>
      <c r="K810" s="2" t="s">
        <v>3146</v>
      </c>
      <c r="L810" s="2" t="str">
        <f>IF(J810="Domain", TEXT(COUNTIF($J$2:J810, "Domain"), "00"), "")</f>
        <v>104</v>
      </c>
      <c r="M810" s="2" t="str">
        <f>IF(J810="Sub-domain", "SD" &amp; TEXT(COUNTIF($J$2:J810, "Sub-domain"), "00"), "")</f>
        <v/>
      </c>
      <c r="N810" s="2" t="str">
        <f t="shared" si="68"/>
        <v/>
      </c>
      <c r="O810" s="2" t="str">
        <f>IF(J810="Domain",
   TEXT(
     COUNTIFS($J$2:J810, "Domain", $C$2:C810, C810),
   "00"),
"")</f>
        <v>06</v>
      </c>
      <c r="P810" s="2" t="str">
        <f>IF(J810="Attribute",
   TEXT(
      IF(COUNTIFS($C$2:C810, C810, $K$2:K810, K810)&gt;1,
         COUNTIFS($C$2:C810, C810, $H$2:H810, H810, $J$2:J810, "Attribute") - 1,
         COUNTIFS($C$2:C810, C810, $H$2:H810, H810, $J$2:J810, "Attribute")
      ),
   "00") &amp;
   IF(COUNTIFS($C$2:C810, C810, $K$2:K810, K810)&gt;1,
      "." &amp; COUNTIFS($C$2:C810, C810, $K$2:K810, K810) - 1,
      ""
   ),
"")</f>
        <v/>
      </c>
      <c r="Q810" s="2" t="s">
        <v>3147</v>
      </c>
      <c r="R810" s="2" t="s">
        <v>3147</v>
      </c>
      <c r="S810" s="22"/>
      <c r="T810" s="22" t="s">
        <v>3148</v>
      </c>
      <c r="AA810" s="2" t="s">
        <v>6601</v>
      </c>
      <c r="AI810" s="83"/>
      <c r="AL810" s="2"/>
      <c r="AM810" s="2"/>
    </row>
    <row r="811" spans="1:39" ht="15.95" hidden="1">
      <c r="C811" s="84">
        <v>223</v>
      </c>
      <c r="D811" s="2" t="s">
        <v>8332</v>
      </c>
      <c r="E811" s="2" t="s">
        <v>6145</v>
      </c>
      <c r="F811" s="1" t="s">
        <v>6146</v>
      </c>
      <c r="G811" s="2" t="str">
        <f t="shared" ref="G811:G842" si="71">RIGHT(F811, 4)</f>
        <v>2021</v>
      </c>
      <c r="H811" s="1" t="s">
        <v>2236</v>
      </c>
      <c r="I811" s="85" t="s">
        <v>6603</v>
      </c>
      <c r="J811" s="85" t="s">
        <v>6218</v>
      </c>
      <c r="K811" s="2" t="s">
        <v>6170</v>
      </c>
      <c r="L811" s="2" t="str">
        <f>IF(J811="Domain", TEXT(COUNTIF($J$2:J811, "Domain"), "00"), "")</f>
        <v>105</v>
      </c>
      <c r="M811" s="2" t="str">
        <f>IF(J811="Sub-domain", "SD" &amp; TEXT(COUNTIF($J$2:J811, "Sub-domain"), "00"), "")</f>
        <v/>
      </c>
      <c r="N811" s="2" t="str">
        <f t="shared" si="68"/>
        <v/>
      </c>
      <c r="O811" s="2" t="str">
        <f>IF(J811="Domain",
   TEXT(
     COUNTIFS($J$2:J811, "Domain", $C$2:C811, C811),
   "00"),
"")</f>
        <v>03</v>
      </c>
      <c r="P811" s="2" t="str">
        <f>IF(J811="Attribute",
   TEXT(
      IF(COUNTIFS($C$2:C811, C811, $K$2:K811, K811)&gt;1,
         COUNTIFS($C$2:C811, C811, $H$2:H811, H811, $J$2:J811, "Attribute") - 1,
         COUNTIFS($C$2:C811, C811, $H$2:H811, H811, $J$2:J811, "Attribute")
      ),
   "00") &amp;
   IF(COUNTIFS($C$2:C811, C811, $K$2:K811, K811)&gt;1,
      "." &amp; COUNTIFS($C$2:C811, C811, $K$2:K811, K811) - 1,
      ""
   ),
"")</f>
        <v/>
      </c>
      <c r="Q811" s="2" t="s">
        <v>6171</v>
      </c>
      <c r="R811" s="2" t="s">
        <v>6171</v>
      </c>
      <c r="S811" s="22"/>
      <c r="T811" s="22" t="s">
        <v>2236</v>
      </c>
      <c r="AA811" s="2" t="s">
        <v>6601</v>
      </c>
      <c r="AI811" s="83"/>
      <c r="AL811" s="2"/>
      <c r="AM811" s="2"/>
    </row>
    <row r="812" spans="1:39" ht="15.95" hidden="1">
      <c r="A812" s="2">
        <v>712</v>
      </c>
      <c r="B812" s="2">
        <f>COUNTIF(Q812:W812,"&lt;&gt;N/A")</f>
        <v>5</v>
      </c>
      <c r="C812" s="2">
        <v>223</v>
      </c>
      <c r="D812" s="2" t="s">
        <v>8333</v>
      </c>
      <c r="E812" s="2" t="s">
        <v>6145</v>
      </c>
      <c r="F812" s="2" t="s">
        <v>6146</v>
      </c>
      <c r="G812" s="2" t="str">
        <f t="shared" si="71"/>
        <v>2021</v>
      </c>
      <c r="H812" s="2" t="s">
        <v>6170</v>
      </c>
      <c r="I812" s="2" t="s">
        <v>7110</v>
      </c>
      <c r="J812" s="2" t="s">
        <v>6238</v>
      </c>
      <c r="K812" s="2" t="s">
        <v>8334</v>
      </c>
      <c r="L812" s="2" t="str">
        <f>IF(J812="Domain", TEXT(COUNTIF($J$2:J812, "Domain"), "00"), "")</f>
        <v/>
      </c>
      <c r="M812" s="2" t="str">
        <f>IF(J812="Sub-domain", "SD" &amp; TEXT(COUNTIF($J$2:J812, "Sub-domain"), "00"), "")</f>
        <v/>
      </c>
      <c r="N812" s="2" t="e">
        <f t="shared" si="68"/>
        <v>#N/A</v>
      </c>
      <c r="O812" s="2" t="str">
        <f>IF(J812="Domain",
   TEXT(
     COUNTIFS($J$2:J812, "Domain", $C$2:C812, C812),
   "00"),
"")</f>
        <v/>
      </c>
      <c r="P812" s="2" t="str">
        <f>IF(J812="Attribute",
   TEXT(
      IF(COUNTIFS($C$2:C812, C812, $K$2:K812, K812)&gt;1,
         COUNTIFS($C$2:C812, C812, $H$2:H812, H812, $J$2:J812, "Attribute") - 1,
         COUNTIFS($C$2:C812, C812, $H$2:H812, H812, $J$2:J812, "Attribute")
      ),
   "00") &amp;
   IF(COUNTIFS($C$2:C812, C812, $K$2:K812, K812)&gt;1,
      "." &amp; COUNTIFS($C$2:C812, C812, $K$2:K812, K812) - 1,
      ""
   ),
"")</f>
        <v>09</v>
      </c>
      <c r="Q812" s="2" t="s">
        <v>6189</v>
      </c>
      <c r="R812" s="2" t="s">
        <v>6189</v>
      </c>
      <c r="S812" s="2" t="s">
        <v>2170</v>
      </c>
      <c r="U812" s="2" t="s">
        <v>2236</v>
      </c>
      <c r="V812" s="2" t="s">
        <v>2236</v>
      </c>
      <c r="W812" s="2" t="s">
        <v>6173</v>
      </c>
      <c r="Z812" s="2" t="s">
        <v>2236</v>
      </c>
      <c r="AA812" s="2" t="s">
        <v>6567</v>
      </c>
      <c r="AB812" s="2" t="s">
        <v>6567</v>
      </c>
      <c r="AC812" s="2" t="s">
        <v>2634</v>
      </c>
      <c r="AD812" s="2" t="s">
        <v>6853</v>
      </c>
      <c r="AE812" s="2" t="s">
        <v>6568</v>
      </c>
      <c r="AF812" s="2" t="s">
        <v>6567</v>
      </c>
      <c r="AG812" s="2" t="s">
        <v>8334</v>
      </c>
      <c r="AH812" s="2" t="s">
        <v>6196</v>
      </c>
      <c r="AI812" s="83" t="s">
        <v>6214</v>
      </c>
      <c r="AJ812" s="2" t="s">
        <v>2601</v>
      </c>
      <c r="AK812" s="2" t="s">
        <v>2236</v>
      </c>
      <c r="AL812" s="2" t="s">
        <v>2236</v>
      </c>
      <c r="AM812" s="2" t="s">
        <v>7254</v>
      </c>
    </row>
    <row r="813" spans="1:39" ht="15.95" hidden="1">
      <c r="A813" s="2">
        <v>487</v>
      </c>
      <c r="B813" s="2">
        <f>COUNTIF(Q813:W813,"&lt;&gt;N/A")</f>
        <v>4</v>
      </c>
      <c r="C813" s="2">
        <v>3257</v>
      </c>
      <c r="D813" s="2" t="s">
        <v>8335</v>
      </c>
      <c r="E813" s="2" t="s">
        <v>5631</v>
      </c>
      <c r="F813" s="2" t="s">
        <v>4239</v>
      </c>
      <c r="G813" s="2" t="str">
        <f t="shared" si="71"/>
        <v>2021</v>
      </c>
      <c r="H813" s="2" t="s">
        <v>2236</v>
      </c>
      <c r="I813" s="2" t="s">
        <v>6714</v>
      </c>
      <c r="J813" s="2" t="s">
        <v>6238</v>
      </c>
      <c r="K813" s="2" t="s">
        <v>4264</v>
      </c>
      <c r="L813" s="2" t="str">
        <f>IF(J813="Domain", TEXT(COUNTIF($J$2:J813, "Domain"), "00"), "")</f>
        <v/>
      </c>
      <c r="M813" s="2" t="str">
        <f>IF(J813="Sub-domain", "SD" &amp; TEXT(COUNTIF($J$2:J813, "Sub-domain"), "00"), "")</f>
        <v/>
      </c>
      <c r="N813" s="2" t="e">
        <f t="shared" si="68"/>
        <v>#N/A</v>
      </c>
      <c r="O813" s="2" t="str">
        <f>IF(J813="Domain",
   TEXT(
     COUNTIFS($J$2:J813, "Domain", $C$2:C813, C813),
   "00"),
"")</f>
        <v/>
      </c>
      <c r="P813" s="2" t="str">
        <f>IF(J813="Attribute",
   TEXT(
      IF(COUNTIFS($C$2:C813, C813, $K$2:K813, K813)&gt;1,
         COUNTIFS($C$2:C813, C813, $H$2:H813, H813, $J$2:J813, "Attribute") - 1,
         COUNTIFS($C$2:C813, C813, $H$2:H813, H813, $J$2:J813, "Attribute")
      ),
   "00") &amp;
   IF(COUNTIFS($C$2:C813, C813, $K$2:K813, K813)&gt;1,
      "." &amp; COUNTIFS($C$2:C813, C813, $K$2:K813, K813) - 1,
      ""
   ),
"")</f>
        <v>07</v>
      </c>
      <c r="Q813" s="2" t="s">
        <v>4264</v>
      </c>
      <c r="R813" s="2" t="s">
        <v>2236</v>
      </c>
      <c r="S813" s="2" t="s">
        <v>2170</v>
      </c>
      <c r="U813" s="2" t="s">
        <v>2236</v>
      </c>
      <c r="V813" s="2" t="s">
        <v>2236</v>
      </c>
      <c r="W813" s="2" t="s">
        <v>5633</v>
      </c>
      <c r="Z813" s="2" t="s">
        <v>2236</v>
      </c>
      <c r="AA813" s="2" t="s">
        <v>6601</v>
      </c>
      <c r="AC813" s="2" t="s">
        <v>2638</v>
      </c>
      <c r="AD813" s="2" t="s">
        <v>6788</v>
      </c>
      <c r="AE813" s="2" t="s">
        <v>3943</v>
      </c>
      <c r="AF813" s="2" t="s">
        <v>8336</v>
      </c>
      <c r="AG813" s="2" t="s">
        <v>4264</v>
      </c>
      <c r="AH813" s="2" t="s">
        <v>6196</v>
      </c>
      <c r="AI813" s="2" t="s">
        <v>6214</v>
      </c>
      <c r="AJ813" s="2" t="s">
        <v>2601</v>
      </c>
      <c r="AK813" s="2" t="s">
        <v>7940</v>
      </c>
      <c r="AL813" s="2" t="s">
        <v>2236</v>
      </c>
      <c r="AM813" s="2" t="s">
        <v>6854</v>
      </c>
    </row>
    <row r="814" spans="1:39" ht="15.95" hidden="1">
      <c r="C814" s="84">
        <v>5807</v>
      </c>
      <c r="D814" s="2" t="s">
        <v>8337</v>
      </c>
      <c r="E814" s="2" t="s">
        <v>5904</v>
      </c>
      <c r="F814" s="1" t="s">
        <v>8338</v>
      </c>
      <c r="G814" s="2" t="str">
        <f t="shared" si="71"/>
        <v>2022</v>
      </c>
      <c r="H814" s="1" t="s">
        <v>2236</v>
      </c>
      <c r="I814" s="85" t="s">
        <v>6772</v>
      </c>
      <c r="J814" s="85" t="s">
        <v>6218</v>
      </c>
      <c r="K814" s="2" t="s">
        <v>4518</v>
      </c>
      <c r="L814" s="2" t="str">
        <f>IF(J814="Domain", TEXT(COUNTIF($J$2:J814, "Domain"), "00"), "")</f>
        <v>106</v>
      </c>
      <c r="M814" s="2" t="str">
        <f>IF(J814="Sub-domain", "SD" &amp; TEXT(COUNTIF($J$2:J814, "Sub-domain"), "00"), "")</f>
        <v/>
      </c>
      <c r="N814" s="2" t="str">
        <f t="shared" si="68"/>
        <v/>
      </c>
      <c r="O814" s="2" t="str">
        <f>IF(J814="Domain",
   TEXT(
     COUNTIFS($J$2:J814, "Domain", $C$2:C814, C814),
   "00"),
"")</f>
        <v>06</v>
      </c>
      <c r="P814" s="2" t="str">
        <f>IF(J814="Attribute",
   TEXT(
      IF(COUNTIFS($C$2:C814, C814, $K$2:K814, K814)&gt;1,
         COUNTIFS($C$2:C814, C814, $H$2:H814, H814, $J$2:J814, "Attribute") - 1,
         COUNTIFS($C$2:C814, C814, $H$2:H814, H814, $J$2:J814, "Attribute")
      ),
   "00") &amp;
   IF(COUNTIFS($C$2:C814, C814, $K$2:K814, K814)&gt;1,
      "." &amp; COUNTIFS($C$2:C814, C814, $K$2:K814, K814) - 1,
      ""
   ),
"")</f>
        <v/>
      </c>
      <c r="Q814" s="2" t="s">
        <v>4519</v>
      </c>
      <c r="R814" s="2" t="s">
        <v>4519</v>
      </c>
      <c r="S814" s="22"/>
      <c r="T814" s="22" t="s">
        <v>4520</v>
      </c>
      <c r="AA814" s="2" t="s">
        <v>6601</v>
      </c>
      <c r="AI814" s="83"/>
      <c r="AL814" s="2"/>
      <c r="AM814" s="2"/>
    </row>
    <row r="815" spans="1:39" ht="15.95" hidden="1">
      <c r="C815" s="84">
        <v>189</v>
      </c>
      <c r="D815" s="2" t="s">
        <v>8339</v>
      </c>
      <c r="E815" s="2" t="s">
        <v>5994</v>
      </c>
      <c r="F815" s="1" t="s">
        <v>3182</v>
      </c>
      <c r="G815" s="2" t="str">
        <f t="shared" si="71"/>
        <v>2022</v>
      </c>
      <c r="H815" s="2" t="s">
        <v>7004</v>
      </c>
      <c r="I815" s="85" t="s">
        <v>8340</v>
      </c>
      <c r="J815" s="85" t="s">
        <v>6227</v>
      </c>
      <c r="K815" s="2" t="s">
        <v>8341</v>
      </c>
      <c r="L815" s="2" t="str">
        <f>IF(J815="Domain", TEXT(COUNTIF($J$2:J815, "Domain"), "00"), "")</f>
        <v/>
      </c>
      <c r="M815" s="2" t="str">
        <f>IF(J815="Sub-domain", "SD" &amp; TEXT(COUNTIF($J$2:J815, "Sub-domain"), "00"), "")</f>
        <v/>
      </c>
      <c r="N815" s="2" t="str">
        <f t="shared" si="68"/>
        <v/>
      </c>
      <c r="O815" s="2" t="str">
        <f>IF(J815="Domain",
   TEXT(
     COUNTIFS($J$2:J815, "Domain", $C$2:C815, C815),
   "00"),
"")</f>
        <v/>
      </c>
      <c r="P815" s="2" t="str">
        <f>IF(J815="Attribute",
   TEXT(
      IF(COUNTIFS($C$2:C815, C815, $K$2:K815, K815)&gt;1,
         COUNTIFS($C$2:C815, C815, $H$2:H815, H815, $J$2:J815, "Attribute") - 1,
         COUNTIFS($C$2:C815, C815, $H$2:H815, H815, $J$2:J815, "Attribute")
      ),
   "00") &amp;
   IF(COUNTIFS($C$2:C815, C815, $K$2:K815, K815)&gt;1,
      "." &amp; COUNTIFS($C$2:C815, C815, $K$2:K815, K815) - 1,
      ""
   ),
"")</f>
        <v/>
      </c>
      <c r="Q815" s="2" t="s">
        <v>8342</v>
      </c>
      <c r="R815" s="2" t="s">
        <v>8342</v>
      </c>
      <c r="S815" s="22"/>
      <c r="T815" s="22"/>
      <c r="AA815" s="2" t="s">
        <v>6601</v>
      </c>
      <c r="AI815" s="83"/>
      <c r="AL815" s="2"/>
      <c r="AM815" s="2"/>
    </row>
    <row r="816" spans="1:39" ht="15.95" hidden="1">
      <c r="A816" s="2">
        <v>565</v>
      </c>
      <c r="B816" s="2">
        <f>COUNTIF(Q816:W816,"&lt;&gt;N/A")</f>
        <v>3</v>
      </c>
      <c r="C816" s="2">
        <v>1444</v>
      </c>
      <c r="D816" s="2" t="s">
        <v>8343</v>
      </c>
      <c r="E816" s="2" t="s">
        <v>5346</v>
      </c>
      <c r="F816" s="2" t="s">
        <v>3694</v>
      </c>
      <c r="G816" s="2" t="str">
        <f t="shared" si="71"/>
        <v>2015</v>
      </c>
      <c r="H816" s="2" t="s">
        <v>2236</v>
      </c>
      <c r="I816" s="2" t="s">
        <v>6700</v>
      </c>
      <c r="J816" s="2" t="s">
        <v>6238</v>
      </c>
      <c r="K816" s="2" t="s">
        <v>3710</v>
      </c>
      <c r="L816" s="2" t="str">
        <f>IF(J816="Domain", TEXT(COUNTIF($J$2:J816, "Domain"), "00"), "")</f>
        <v/>
      </c>
      <c r="M816" s="2" t="str">
        <f>IF(J816="Sub-domain", "SD" &amp; TEXT(COUNTIF($J$2:J816, "Sub-domain"), "00"), "")</f>
        <v/>
      </c>
      <c r="N816" s="2" t="e">
        <f t="shared" si="68"/>
        <v>#N/A</v>
      </c>
      <c r="O816" s="2" t="str">
        <f>IF(J816="Domain",
   TEXT(
     COUNTIFS($J$2:J816, "Domain", $C$2:C816, C816),
   "00"),
"")</f>
        <v/>
      </c>
      <c r="P816" s="2" t="str">
        <f>IF(J816="Attribute",
   TEXT(
      IF(COUNTIFS($C$2:C816, C816, $K$2:K816, K816)&gt;1,
         COUNTIFS($C$2:C816, C816, $H$2:H816, H816, $J$2:J816, "Attribute") - 1,
         COUNTIFS($C$2:C816, C816, $H$2:H816, H816, $J$2:J816, "Attribute")
      ),
   "00") &amp;
   IF(COUNTIFS($C$2:C816, C816, $K$2:K816, K816)&gt;1,
      "." &amp; COUNTIFS($C$2:C816, C816, $K$2:K816, K816) - 1,
      ""
   ),
"")</f>
        <v>34</v>
      </c>
      <c r="Q816" s="2" t="s">
        <v>3710</v>
      </c>
      <c r="R816" s="2" t="s">
        <v>2236</v>
      </c>
      <c r="S816" s="2" t="s">
        <v>2170</v>
      </c>
      <c r="U816" s="2" t="s">
        <v>2236</v>
      </c>
      <c r="V816" s="2" t="s">
        <v>2236</v>
      </c>
      <c r="W816" s="2" t="s">
        <v>2236</v>
      </c>
      <c r="Z816" s="2" t="s">
        <v>2236</v>
      </c>
      <c r="AA816" s="2" t="s">
        <v>6601</v>
      </c>
      <c r="AC816" s="2" t="s">
        <v>6196</v>
      </c>
      <c r="AD816" s="2" t="s">
        <v>6196</v>
      </c>
      <c r="AE816" s="2" t="s">
        <v>2236</v>
      </c>
      <c r="AF816" s="2" t="s">
        <v>6865</v>
      </c>
      <c r="AG816" s="2" t="s">
        <v>6196</v>
      </c>
      <c r="AH816" s="2" t="s">
        <v>6791</v>
      </c>
      <c r="AI816" s="83" t="s">
        <v>6214</v>
      </c>
      <c r="AJ816" s="2" t="s">
        <v>2595</v>
      </c>
      <c r="AK816" s="2" t="s">
        <v>2236</v>
      </c>
      <c r="AL816" s="2" t="s">
        <v>2236</v>
      </c>
      <c r="AM816" s="2" t="s">
        <v>6196</v>
      </c>
    </row>
    <row r="817" spans="1:39" ht="15.95" hidden="1">
      <c r="A817" s="2">
        <v>528</v>
      </c>
      <c r="B817" s="2">
        <f>COUNTIF(Q817:W817,"&lt;&gt;N/A")</f>
        <v>4</v>
      </c>
      <c r="C817" s="2">
        <v>5216</v>
      </c>
      <c r="D817" s="2" t="s">
        <v>8344</v>
      </c>
      <c r="E817" s="2" t="s">
        <v>5716</v>
      </c>
      <c r="F817" s="2" t="s">
        <v>2828</v>
      </c>
      <c r="G817" s="2" t="str">
        <f t="shared" si="71"/>
        <v>2011</v>
      </c>
      <c r="H817" s="1" t="s">
        <v>2236</v>
      </c>
      <c r="I817" s="2" t="s">
        <v>6607</v>
      </c>
      <c r="J817" s="2" t="s">
        <v>6238</v>
      </c>
      <c r="K817" s="2" t="s">
        <v>2858</v>
      </c>
      <c r="L817" s="2" t="str">
        <f>IF(J817="Domain", TEXT(COUNTIF($J$2:J817, "Domain"), "00"), "")</f>
        <v/>
      </c>
      <c r="M817" s="2" t="str">
        <f>IF(J817="Sub-domain", "SD" &amp; TEXT(COUNTIF($J$2:J817, "Sub-domain"), "00"), "")</f>
        <v/>
      </c>
      <c r="N817" s="2" t="e">
        <f t="shared" si="68"/>
        <v>#N/A</v>
      </c>
      <c r="O817" s="2" t="str">
        <f>IF(J817="Domain",
   TEXT(
     COUNTIFS($J$2:J817, "Domain", $C$2:C817, C817),
   "00"),
"")</f>
        <v/>
      </c>
      <c r="P817" s="2" t="str">
        <f>IF(J817="Attribute",
   TEXT(
      IF(COUNTIFS($C$2:C817, C817, $K$2:K817, K817)&gt;1,
         COUNTIFS($C$2:C817, C817, $H$2:H817, H817, $J$2:J817, "Attribute") - 1,
         COUNTIFS($C$2:C817, C817, $H$2:H817, H817, $J$2:J817, "Attribute")
      ),
   "00") &amp;
   IF(COUNTIFS($C$2:C817, C817, $K$2:K817, K817)&gt;1,
      "." &amp; COUNTIFS($C$2:C817, C817, $K$2:K817, K817) - 1,
      ""
   ),
"")</f>
        <v>08</v>
      </c>
      <c r="Q817" s="2" t="s">
        <v>2858</v>
      </c>
      <c r="R817" s="2" t="s">
        <v>2236</v>
      </c>
      <c r="S817" s="2" t="s">
        <v>2170</v>
      </c>
      <c r="U817" s="2" t="s">
        <v>2236</v>
      </c>
      <c r="V817" s="2" t="s">
        <v>2236</v>
      </c>
      <c r="W817" s="2" t="s">
        <v>5722</v>
      </c>
      <c r="Z817" s="2" t="s">
        <v>2236</v>
      </c>
      <c r="AA817" s="2" t="s">
        <v>6601</v>
      </c>
      <c r="AC817" s="2" t="s">
        <v>2640</v>
      </c>
      <c r="AD817" s="2" t="s">
        <v>6731</v>
      </c>
      <c r="AE817" s="2" t="s">
        <v>2944</v>
      </c>
      <c r="AF817" s="2" t="s">
        <v>7196</v>
      </c>
      <c r="AG817" s="2" t="s">
        <v>8345</v>
      </c>
      <c r="AH817" s="2" t="s">
        <v>6196</v>
      </c>
      <c r="AI817" s="83" t="s">
        <v>8346</v>
      </c>
      <c r="AJ817" s="2" t="s">
        <v>2236</v>
      </c>
      <c r="AK817" s="2" t="s">
        <v>2236</v>
      </c>
      <c r="AL817" s="2" t="s">
        <v>2236</v>
      </c>
      <c r="AM817" s="2" t="s">
        <v>6196</v>
      </c>
    </row>
    <row r="818" spans="1:39" ht="15.95" hidden="1">
      <c r="C818" s="84">
        <v>189</v>
      </c>
      <c r="D818" s="2" t="s">
        <v>8347</v>
      </c>
      <c r="E818" s="2" t="s">
        <v>5994</v>
      </c>
      <c r="F818" s="1" t="s">
        <v>3182</v>
      </c>
      <c r="G818" s="2" t="str">
        <f t="shared" si="71"/>
        <v>2022</v>
      </c>
      <c r="H818" s="2" t="s">
        <v>7004</v>
      </c>
      <c r="I818" s="85" t="s">
        <v>8348</v>
      </c>
      <c r="J818" s="85" t="s">
        <v>6227</v>
      </c>
      <c r="K818" s="2" t="s">
        <v>8349</v>
      </c>
      <c r="L818" s="2" t="str">
        <f>IF(J818="Domain", TEXT(COUNTIF($J$2:J818, "Domain"), "00"), "")</f>
        <v/>
      </c>
      <c r="M818" s="2" t="str">
        <f>IF(J818="Sub-domain", "SD" &amp; TEXT(COUNTIF($J$2:J818, "Sub-domain"), "00"), "")</f>
        <v/>
      </c>
      <c r="N818" s="2" t="str">
        <f t="shared" si="68"/>
        <v/>
      </c>
      <c r="O818" s="2" t="str">
        <f>IF(J818="Domain",
   TEXT(
     COUNTIFS($J$2:J818, "Domain", $C$2:C818, C818),
   "00"),
"")</f>
        <v/>
      </c>
      <c r="P818" s="2" t="str">
        <f>IF(J818="Attribute",
   TEXT(
      IF(COUNTIFS($C$2:C818, C818, $K$2:K818, K818)&gt;1,
         COUNTIFS($C$2:C818, C818, $H$2:H818, H818, $J$2:J818, "Attribute") - 1,
         COUNTIFS($C$2:C818, C818, $H$2:H818, H818, $J$2:J818, "Attribute")
      ),
   "00") &amp;
   IF(COUNTIFS($C$2:C818, C818, $K$2:K818, K818)&gt;1,
      "." &amp; COUNTIFS($C$2:C818, C818, $K$2:K818, K818) - 1,
      ""
   ),
"")</f>
        <v/>
      </c>
      <c r="Q818" s="2" t="s">
        <v>8350</v>
      </c>
      <c r="R818" s="2" t="s">
        <v>8350</v>
      </c>
      <c r="S818" s="22"/>
      <c r="T818" s="22"/>
      <c r="AA818" s="2" t="s">
        <v>6601</v>
      </c>
      <c r="AL818" s="2"/>
      <c r="AM818" s="2"/>
    </row>
    <row r="819" spans="1:39" ht="15.95" hidden="1">
      <c r="C819" s="84">
        <v>10973</v>
      </c>
      <c r="D819" s="2" t="s">
        <v>8351</v>
      </c>
      <c r="E819" s="2" t="s">
        <v>5991</v>
      </c>
      <c r="F819" s="1" t="s">
        <v>4599</v>
      </c>
      <c r="G819" s="2" t="str">
        <f t="shared" si="71"/>
        <v>2004</v>
      </c>
      <c r="H819" s="1"/>
      <c r="I819" s="85" t="s">
        <v>6605</v>
      </c>
      <c r="J819" s="85" t="s">
        <v>6218</v>
      </c>
      <c r="K819" s="2" t="s">
        <v>4615</v>
      </c>
      <c r="L819" s="2" t="str">
        <f>IF(J819="Domain", TEXT(COUNTIF($J$2:J819, "Domain"), "00"), "")</f>
        <v>107</v>
      </c>
      <c r="M819" s="2" t="str">
        <f>IF(J819="Sub-domain", "SD" &amp; TEXT(COUNTIF($J$2:J819, "Sub-domain"), "00"), "")</f>
        <v/>
      </c>
      <c r="N819" s="2" t="str">
        <f t="shared" si="68"/>
        <v/>
      </c>
      <c r="O819" s="2" t="str">
        <f>IF(J819="Domain",
   TEXT(
     COUNTIFS($J$2:J819, "Domain", $C$2:C819, C819),
   "00"),
"")</f>
        <v>03</v>
      </c>
      <c r="P819" s="2" t="str">
        <f>IF(J819="Attribute",
   TEXT(
      IF(COUNTIFS($C$2:C819, C819, $K$2:K819, K819)&gt;1,
         COUNTIFS($C$2:C819, C819, $H$2:H819, H819, $J$2:J819, "Attribute") - 1,
         COUNTIFS($C$2:C819, C819, $H$2:H819, H819, $J$2:J819, "Attribute")
      ),
   "00") &amp;
   IF(COUNTIFS($C$2:C819, C819, $K$2:K819, K819)&gt;1,
      "." &amp; COUNTIFS($C$2:C819, C819, $K$2:K819, K819) - 1,
      ""
   ),
"")</f>
        <v/>
      </c>
      <c r="Q819" s="2" t="s">
        <v>2236</v>
      </c>
      <c r="R819" s="2" t="s">
        <v>2236</v>
      </c>
      <c r="S819" s="22"/>
      <c r="T819" s="22" t="s">
        <v>2236</v>
      </c>
      <c r="AA819" s="2" t="s">
        <v>6601</v>
      </c>
      <c r="AI819" s="83"/>
      <c r="AL819" s="2"/>
      <c r="AM819" s="2"/>
    </row>
    <row r="820" spans="1:39" ht="15.95" hidden="1">
      <c r="C820" s="84">
        <v>5354</v>
      </c>
      <c r="D820" s="2" t="s">
        <v>8352</v>
      </c>
      <c r="E820" s="2" t="s">
        <v>5911</v>
      </c>
      <c r="F820" s="1" t="s">
        <v>4320</v>
      </c>
      <c r="G820" s="2" t="str">
        <f t="shared" si="71"/>
        <v>2009</v>
      </c>
      <c r="H820" s="1" t="s">
        <v>2236</v>
      </c>
      <c r="I820" s="85" t="s">
        <v>6605</v>
      </c>
      <c r="J820" s="85" t="s">
        <v>6218</v>
      </c>
      <c r="K820" s="2" t="s">
        <v>4332</v>
      </c>
      <c r="L820" s="2" t="str">
        <f>IF(J820="Domain", TEXT(COUNTIF($J$2:J820, "Domain"), "00"), "")</f>
        <v>108</v>
      </c>
      <c r="M820" s="2" t="str">
        <f>IF(J820="Sub-domain", "SD" &amp; TEXT(COUNTIF($J$2:J820, "Sub-domain"), "00"), "")</f>
        <v/>
      </c>
      <c r="N820" s="2" t="str">
        <f t="shared" si="68"/>
        <v/>
      </c>
      <c r="O820" s="2" t="str">
        <f>IF(J820="Domain",
   TEXT(
     COUNTIFS($J$2:J820, "Domain", $C$2:C820, C820),
   "00"),
"")</f>
        <v>03</v>
      </c>
      <c r="P820" s="2" t="str">
        <f>IF(J820="Attribute",
   TEXT(
      IF(COUNTIFS($C$2:C820, C820, $K$2:K820, K820)&gt;1,
         COUNTIFS($C$2:C820, C820, $H$2:H820, H820, $J$2:J820, "Attribute") - 1,
         COUNTIFS($C$2:C820, C820, $H$2:H820, H820, $J$2:J820, "Attribute")
      ),
   "00") &amp;
   IF(COUNTIFS($C$2:C820, C820, $K$2:K820, K820)&gt;1,
      "." &amp; COUNTIFS($C$2:C820, C820, $K$2:K820, K820) - 1,
      ""
   ),
"")</f>
        <v/>
      </c>
      <c r="Q820" s="2" t="s">
        <v>8353</v>
      </c>
      <c r="R820" s="2" t="s">
        <v>8353</v>
      </c>
      <c r="S820" s="22"/>
      <c r="T820" s="22" t="s">
        <v>4327</v>
      </c>
      <c r="AA820" s="2" t="s">
        <v>6601</v>
      </c>
      <c r="AI820" s="83"/>
      <c r="AL820" s="2"/>
      <c r="AM820" s="2"/>
    </row>
    <row r="821" spans="1:39" ht="15.95" hidden="1">
      <c r="C821" s="84">
        <v>189</v>
      </c>
      <c r="D821" s="2" t="s">
        <v>8354</v>
      </c>
      <c r="E821" s="2" t="s">
        <v>5994</v>
      </c>
      <c r="F821" s="1" t="s">
        <v>3182</v>
      </c>
      <c r="G821" s="2" t="str">
        <f t="shared" si="71"/>
        <v>2022</v>
      </c>
      <c r="H821" s="1" t="s">
        <v>3188</v>
      </c>
      <c r="I821" s="85" t="s">
        <v>8355</v>
      </c>
      <c r="J821" s="85" t="s">
        <v>6218</v>
      </c>
      <c r="K821" s="2" t="s">
        <v>7004</v>
      </c>
      <c r="L821" s="2" t="str">
        <f>IF(J821="Domain", TEXT(COUNTIF($J$2:J821, "Domain"), "00"), "")</f>
        <v>109</v>
      </c>
      <c r="M821" s="2" t="str">
        <f>IF(J821="Sub-domain", "SD" &amp; TEXT(COUNTIF($J$2:J821, "Sub-domain"), "00"), "")</f>
        <v/>
      </c>
      <c r="N821" s="2" t="str">
        <f t="shared" si="68"/>
        <v/>
      </c>
      <c r="O821" s="2" t="str">
        <f>IF(J821="Domain",
   TEXT(
     COUNTIFS($J$2:J821, "Domain", $C$2:C821, C821),
   "00"),
"")</f>
        <v>07</v>
      </c>
      <c r="P821" s="2" t="str">
        <f>IF(J821="Attribute",
   TEXT(
      IF(COUNTIFS($C$2:C821, C821, $K$2:K821, K821)&gt;1,
         COUNTIFS($C$2:C821, C821, $H$2:H821, H821, $J$2:J821, "Attribute") - 1,
         COUNTIFS($C$2:C821, C821, $H$2:H821, H821, $J$2:J821, "Attribute")
      ),
   "00") &amp;
   IF(COUNTIFS($C$2:C821, C821, $K$2:K821, K821)&gt;1,
      "." &amp; COUNTIFS($C$2:C821, C821, $K$2:K821, K821) - 1,
      ""
   ),
"")</f>
        <v/>
      </c>
      <c r="Q821" s="2" t="s">
        <v>8356</v>
      </c>
      <c r="R821" s="2" t="s">
        <v>8356</v>
      </c>
      <c r="S821" s="22"/>
      <c r="T821" s="22" t="s">
        <v>3205</v>
      </c>
      <c r="AA821" s="2" t="s">
        <v>6601</v>
      </c>
      <c r="AI821" s="83"/>
      <c r="AL821" s="2"/>
      <c r="AM821" s="2"/>
    </row>
    <row r="822" spans="1:39" ht="15.95" hidden="1">
      <c r="C822" s="84">
        <v>10973</v>
      </c>
      <c r="D822" s="2" t="s">
        <v>8357</v>
      </c>
      <c r="E822" s="2" t="s">
        <v>5991</v>
      </c>
      <c r="F822" s="1" t="s">
        <v>4599</v>
      </c>
      <c r="G822" s="2" t="str">
        <f t="shared" si="71"/>
        <v>2004</v>
      </c>
      <c r="H822" s="1"/>
      <c r="I822" s="85" t="s">
        <v>6748</v>
      </c>
      <c r="J822" s="85" t="s">
        <v>6218</v>
      </c>
      <c r="K822" s="2" t="s">
        <v>4609</v>
      </c>
      <c r="L822" s="2" t="str">
        <f>IF(J822="Domain", TEXT(COUNTIF($J$2:J822, "Domain"), "00"), "")</f>
        <v>110</v>
      </c>
      <c r="M822" s="2" t="str">
        <f>IF(J822="Sub-domain", "SD" &amp; TEXT(COUNTIF($J$2:J822, "Sub-domain"), "00"), "")</f>
        <v/>
      </c>
      <c r="N822" s="2" t="str">
        <f t="shared" si="68"/>
        <v/>
      </c>
      <c r="O822" s="2" t="str">
        <f>IF(J822="Domain",
   TEXT(
     COUNTIFS($J$2:J822, "Domain", $C$2:C822, C822),
   "00"),
"")</f>
        <v>04</v>
      </c>
      <c r="P822" s="2" t="str">
        <f>IF(J822="Attribute",
   TEXT(
      IF(COUNTIFS($C$2:C822, C822, $K$2:K822, K822)&gt;1,
         COUNTIFS($C$2:C822, C822, $H$2:H822, H822, $J$2:J822, "Attribute") - 1,
         COUNTIFS($C$2:C822, C822, $H$2:H822, H822, $J$2:J822, "Attribute")
      ),
   "00") &amp;
   IF(COUNTIFS($C$2:C822, C822, $K$2:K822, K822)&gt;1,
      "." &amp; COUNTIFS($C$2:C822, C822, $K$2:K822, K822) - 1,
      ""
   ),
"")</f>
        <v/>
      </c>
      <c r="Q822" s="2" t="s">
        <v>2236</v>
      </c>
      <c r="R822" s="2" t="s">
        <v>2236</v>
      </c>
      <c r="S822" s="22"/>
      <c r="T822" s="22" t="s">
        <v>2236</v>
      </c>
      <c r="AA822" s="2" t="s">
        <v>6601</v>
      </c>
      <c r="AI822" s="83"/>
      <c r="AL822" s="2"/>
      <c r="AM822" s="2"/>
    </row>
    <row r="823" spans="1:39" ht="15.95" hidden="1">
      <c r="C823" s="84">
        <v>5354</v>
      </c>
      <c r="D823" s="2" t="s">
        <v>8358</v>
      </c>
      <c r="E823" s="2" t="s">
        <v>5911</v>
      </c>
      <c r="F823" s="1" t="s">
        <v>4320</v>
      </c>
      <c r="G823" s="2" t="str">
        <f t="shared" si="71"/>
        <v>2009</v>
      </c>
      <c r="H823" s="1" t="s">
        <v>2236</v>
      </c>
      <c r="I823" s="85" t="s">
        <v>6748</v>
      </c>
      <c r="J823" s="85" t="s">
        <v>6218</v>
      </c>
      <c r="K823" s="2" t="s">
        <v>4325</v>
      </c>
      <c r="L823" s="2" t="str">
        <f>IF(J823="Domain", TEXT(COUNTIF($J$2:J823, "Domain"), "00"), "")</f>
        <v>111</v>
      </c>
      <c r="M823" s="2" t="str">
        <f>IF(J823="Sub-domain", "SD" &amp; TEXT(COUNTIF($J$2:J823, "Sub-domain"), "00"), "")</f>
        <v/>
      </c>
      <c r="N823" s="2" t="str">
        <f t="shared" si="68"/>
        <v/>
      </c>
      <c r="O823" s="2" t="str">
        <f>IF(J823="Domain",
   TEXT(
     COUNTIFS($J$2:J823, "Domain", $C$2:C823, C823),
   "00"),
"")</f>
        <v>04</v>
      </c>
      <c r="P823" s="2" t="str">
        <f>IF(J823="Attribute",
   TEXT(
      IF(COUNTIFS($C$2:C823, C823, $K$2:K823, K823)&gt;1,
         COUNTIFS($C$2:C823, C823, $H$2:H823, H823, $J$2:J823, "Attribute") - 1,
         COUNTIFS($C$2:C823, C823, $H$2:H823, H823, $J$2:J823, "Attribute")
      ),
   "00") &amp;
   IF(COUNTIFS($C$2:C823, C823, $K$2:K823, K823)&gt;1,
      "." &amp; COUNTIFS($C$2:C823, C823, $K$2:K823, K823) - 1,
      ""
   ),
"")</f>
        <v/>
      </c>
      <c r="Q823" s="2" t="s">
        <v>8359</v>
      </c>
      <c r="R823" s="2" t="s">
        <v>8360</v>
      </c>
      <c r="S823" s="22"/>
      <c r="T823" s="22" t="s">
        <v>4327</v>
      </c>
      <c r="AA823" s="2" t="s">
        <v>6601</v>
      </c>
      <c r="AI823" s="83"/>
      <c r="AL823" s="2"/>
      <c r="AM823" s="2"/>
    </row>
    <row r="824" spans="1:39" ht="15.95" hidden="1" customHeight="1">
      <c r="A824" s="2">
        <v>530</v>
      </c>
      <c r="B824" s="2">
        <f>COUNTIF(Q824:W824,"&lt;&gt;N/A")</f>
        <v>6</v>
      </c>
      <c r="C824" s="2">
        <v>488</v>
      </c>
      <c r="D824" s="2" t="s">
        <v>8361</v>
      </c>
      <c r="E824" s="2" t="s">
        <v>5865</v>
      </c>
      <c r="F824" s="2" t="s">
        <v>2316</v>
      </c>
      <c r="G824" s="2" t="str">
        <f t="shared" si="71"/>
        <v>2019</v>
      </c>
      <c r="H824" s="2" t="s">
        <v>2340</v>
      </c>
      <c r="I824" s="2" t="s">
        <v>6607</v>
      </c>
      <c r="J824" s="2" t="s">
        <v>6238</v>
      </c>
      <c r="K824" s="2" t="s">
        <v>8362</v>
      </c>
      <c r="L824" s="2" t="str">
        <f>IF(J824="Domain", TEXT(COUNTIF($J$2:J824, "Domain"), "00"), "")</f>
        <v/>
      </c>
      <c r="M824" s="2" t="str">
        <f>IF(J824="Sub-domain", "SD" &amp; TEXT(COUNTIF($J$2:J824, "Sub-domain"), "00"), "")</f>
        <v/>
      </c>
      <c r="N824" s="2" t="e">
        <f t="shared" si="68"/>
        <v>#N/A</v>
      </c>
      <c r="O824" s="2" t="str">
        <f>IF(J824="Domain",
   TEXT(
     COUNTIFS($J$2:J824, "Domain", $C$2:C824, C824),
   "00"),
"")</f>
        <v/>
      </c>
      <c r="P824" s="2" t="str">
        <f>IF(J824="Attribute",
   TEXT(
      IF(COUNTIFS($C$2:C824, C824, $K$2:K824, K824)&gt;1,
         COUNTIFS($C$2:C824, C824, $H$2:H824, H824, $J$2:J824, "Attribute") - 1,
         COUNTIFS($C$2:C824, C824, $H$2:H824, H824, $J$2:J824, "Attribute")
      ),
   "00") &amp;
   IF(COUNTIFS($C$2:C824, C824, $K$2:K824, K824)&gt;1,
      "." &amp; COUNTIFS($C$2:C824, C824, $K$2:K824, K824) - 1,
      ""
   ),
"")</f>
        <v>01</v>
      </c>
      <c r="Q824" s="2" t="s">
        <v>2381</v>
      </c>
      <c r="R824" s="2" t="s">
        <v>2381</v>
      </c>
      <c r="S824" s="2" t="s">
        <v>2170</v>
      </c>
      <c r="U824" s="2" t="s">
        <v>8363</v>
      </c>
      <c r="V824" s="2" t="s">
        <v>5879</v>
      </c>
      <c r="W824" s="2" t="s">
        <v>2236</v>
      </c>
      <c r="Z824" s="2" t="s">
        <v>2236</v>
      </c>
      <c r="AA824" s="2" t="s">
        <v>6881</v>
      </c>
      <c r="AB824" s="2" t="s">
        <v>6881</v>
      </c>
      <c r="AC824" s="2" t="s">
        <v>2640</v>
      </c>
      <c r="AD824" s="2" t="s">
        <v>6621</v>
      </c>
      <c r="AE824" s="2" t="s">
        <v>6882</v>
      </c>
      <c r="AF824" s="2" t="s">
        <v>8302</v>
      </c>
      <c r="AG824" s="2" t="s">
        <v>8362</v>
      </c>
      <c r="AH824" s="2" t="s">
        <v>6196</v>
      </c>
      <c r="AI824" s="2" t="s">
        <v>6762</v>
      </c>
      <c r="AJ824" s="2" t="s">
        <v>6196</v>
      </c>
      <c r="AK824" s="2" t="s">
        <v>2236</v>
      </c>
      <c r="AL824" s="2" t="s">
        <v>2236</v>
      </c>
      <c r="AM824" s="2" t="s">
        <v>6196</v>
      </c>
    </row>
    <row r="825" spans="1:39" ht="14.25" hidden="1" customHeight="1">
      <c r="A825" s="2">
        <v>646</v>
      </c>
      <c r="B825" s="2">
        <f>COUNTIF(Q825:V825,"&lt;&gt;N/A")</f>
        <v>4</v>
      </c>
      <c r="C825" s="2">
        <v>13689</v>
      </c>
      <c r="D825" s="2" t="s">
        <v>8364</v>
      </c>
      <c r="E825" s="2" t="s">
        <v>6010</v>
      </c>
      <c r="F825" s="2" t="s">
        <v>4871</v>
      </c>
      <c r="G825" s="2" t="str">
        <f t="shared" si="71"/>
        <v>2022</v>
      </c>
      <c r="H825" s="2" t="s">
        <v>8062</v>
      </c>
      <c r="I825" s="2" t="s">
        <v>6706</v>
      </c>
      <c r="J825" s="2" t="s">
        <v>6238</v>
      </c>
      <c r="K825" s="2" t="s">
        <v>8362</v>
      </c>
      <c r="L825" s="2" t="str">
        <f>IF(J825="Domain", TEXT(COUNTIF($J$2:J825, "Domain"), "00"), "")</f>
        <v/>
      </c>
      <c r="M825" s="2" t="str">
        <f>IF(J825="Sub-domain", "SD" &amp; TEXT(COUNTIF($J$2:J825, "Sub-domain"), "00"), "")</f>
        <v/>
      </c>
      <c r="N825" s="2" t="e">
        <f t="shared" si="68"/>
        <v>#N/A</v>
      </c>
      <c r="O825" s="2" t="str">
        <f>IF(J825="Domain",
   TEXT(
     COUNTIFS($J$2:J825, "Domain", $C$2:C825, C825),
   "00"),
"")</f>
        <v/>
      </c>
      <c r="P825" s="2" t="str">
        <f>IF(J825="Attribute",
   TEXT(
      IF(COUNTIFS($C$2:C825, C825, $K$2:K825, K825)&gt;1,
         COUNTIFS($C$2:C825, C825, $H$2:H825, H825, $J$2:J825, "Attribute") - 1,
         COUNTIFS($C$2:C825, C825, $H$2:H825, H825, $J$2:J825, "Attribute")
      ),
   "00") &amp;
   IF(COUNTIFS($C$2:C825, C825, $K$2:K825, K825)&gt;1,
      "." &amp; COUNTIFS($C$2:C825, C825, $K$2:K825, K825) - 1,
      ""
   ),
"")</f>
        <v>02</v>
      </c>
      <c r="Q825" s="2" t="s">
        <v>6037</v>
      </c>
      <c r="R825" s="2" t="s">
        <v>6037</v>
      </c>
      <c r="S825" s="2" t="s">
        <v>2170</v>
      </c>
      <c r="U825" s="2" t="s">
        <v>2236</v>
      </c>
      <c r="V825" s="2" t="s">
        <v>2236</v>
      </c>
      <c r="W825" s="2" t="s">
        <v>2236</v>
      </c>
      <c r="Z825" s="2" t="s">
        <v>2236</v>
      </c>
      <c r="AA825" s="2" t="s">
        <v>6881</v>
      </c>
      <c r="AB825" s="2" t="s">
        <v>6881</v>
      </c>
      <c r="AC825" s="2" t="s">
        <v>2640</v>
      </c>
      <c r="AD825" s="2" t="s">
        <v>6621</v>
      </c>
      <c r="AE825" s="2" t="s">
        <v>6882</v>
      </c>
      <c r="AF825" s="2" t="s">
        <v>6884</v>
      </c>
      <c r="AG825" s="2" t="s">
        <v>8362</v>
      </c>
      <c r="AH825" s="2" t="s">
        <v>6196</v>
      </c>
      <c r="AI825" s="83" t="s">
        <v>3109</v>
      </c>
      <c r="AJ825" s="2" t="s">
        <v>2236</v>
      </c>
      <c r="AK825" s="2" t="s">
        <v>2236</v>
      </c>
      <c r="AL825" s="2" t="s">
        <v>2236</v>
      </c>
      <c r="AM825" s="2" t="s">
        <v>6196</v>
      </c>
    </row>
    <row r="826" spans="1:39" ht="15.95" hidden="1">
      <c r="C826" s="84">
        <v>189</v>
      </c>
      <c r="D826" s="2" t="s">
        <v>8365</v>
      </c>
      <c r="E826" s="2" t="s">
        <v>5994</v>
      </c>
      <c r="F826" s="1" t="s">
        <v>3182</v>
      </c>
      <c r="G826" s="2" t="str">
        <f t="shared" si="71"/>
        <v>2022</v>
      </c>
      <c r="H826" s="2" t="s">
        <v>7004</v>
      </c>
      <c r="I826" s="85" t="s">
        <v>8366</v>
      </c>
      <c r="J826" s="85" t="s">
        <v>6227</v>
      </c>
      <c r="K826" s="2" t="s">
        <v>8367</v>
      </c>
      <c r="L826" s="2" t="str">
        <f>IF(J826="Domain", TEXT(COUNTIF($J$2:J826, "Domain"), "00"), "")</f>
        <v/>
      </c>
      <c r="M826" s="2" t="str">
        <f>IF(J826="Sub-domain", "SD" &amp; TEXT(COUNTIF($J$2:J826, "Sub-domain"), "00"), "")</f>
        <v/>
      </c>
      <c r="N826" s="2" t="str">
        <f t="shared" si="68"/>
        <v/>
      </c>
      <c r="O826" s="2" t="str">
        <f>IF(J826="Domain",
   TEXT(
     COUNTIFS($J$2:J826, "Domain", $C$2:C826, C826),
   "00"),
"")</f>
        <v/>
      </c>
      <c r="P826" s="2" t="str">
        <f>IF(J826="Attribute",
   TEXT(
      IF(COUNTIFS($C$2:C826, C826, $K$2:K826, K826)&gt;1,
         COUNTIFS($C$2:C826, C826, $H$2:H826, H826, $J$2:J826, "Attribute") - 1,
         COUNTIFS($C$2:C826, C826, $H$2:H826, H826, $J$2:J826, "Attribute")
      ),
   "00") &amp;
   IF(COUNTIFS($C$2:C826, C826, $K$2:K826, K826)&gt;1,
      "." &amp; COUNTIFS($C$2:C826, C826, $K$2:K826, K826) - 1,
      ""
   ),
"")</f>
        <v/>
      </c>
      <c r="Q826" s="2" t="s">
        <v>8368</v>
      </c>
      <c r="R826" s="2" t="s">
        <v>8368</v>
      </c>
      <c r="S826" s="22"/>
      <c r="T826" s="22"/>
      <c r="AA826" s="2" t="s">
        <v>6601</v>
      </c>
      <c r="AI826" s="83"/>
      <c r="AL826" s="2"/>
      <c r="AM826" s="2"/>
    </row>
    <row r="827" spans="1:39" ht="15.95" hidden="1">
      <c r="A827" s="2">
        <v>507</v>
      </c>
      <c r="B827" s="2">
        <f>COUNTIF(Q827:W827,"&lt;&gt;N/A")</f>
        <v>4</v>
      </c>
      <c r="C827" s="2">
        <v>5216</v>
      </c>
      <c r="D827" s="2" t="s">
        <v>8369</v>
      </c>
      <c r="E827" s="2" t="s">
        <v>5716</v>
      </c>
      <c r="F827" s="2" t="s">
        <v>2828</v>
      </c>
      <c r="G827" s="2" t="str">
        <f t="shared" si="71"/>
        <v>2011</v>
      </c>
      <c r="H827" s="1" t="s">
        <v>2236</v>
      </c>
      <c r="I827" s="2" t="s">
        <v>6757</v>
      </c>
      <c r="J827" s="2" t="s">
        <v>6238</v>
      </c>
      <c r="K827" s="2" t="s">
        <v>2856</v>
      </c>
      <c r="L827" s="2" t="str">
        <f>IF(J827="Domain", TEXT(COUNTIF($J$2:J827, "Domain"), "00"), "")</f>
        <v/>
      </c>
      <c r="M827" s="2" t="str">
        <f>IF(J827="Sub-domain", "SD" &amp; TEXT(COUNTIF($J$2:J827, "Sub-domain"), "00"), "")</f>
        <v/>
      </c>
      <c r="N827" s="2" t="e">
        <f t="shared" si="68"/>
        <v>#N/A</v>
      </c>
      <c r="O827" s="2" t="str">
        <f>IF(J827="Domain",
   TEXT(
     COUNTIFS($J$2:J827, "Domain", $C$2:C827, C827),
   "00"),
"")</f>
        <v/>
      </c>
      <c r="P827" s="2" t="str">
        <f>IF(J827="Attribute",
   TEXT(
      IF(COUNTIFS($C$2:C827, C827, $K$2:K827, K827)&gt;1,
         COUNTIFS($C$2:C827, C827, $H$2:H827, H827, $J$2:J827, "Attribute") - 1,
         COUNTIFS($C$2:C827, C827, $H$2:H827, H827, $J$2:J827, "Attribute")
      ),
   "00") &amp;
   IF(COUNTIFS($C$2:C827, C827, $K$2:K827, K827)&gt;1,
      "." &amp; COUNTIFS($C$2:C827, C827, $K$2:K827, K827) - 1,
      ""
   ),
"")</f>
        <v>09</v>
      </c>
      <c r="Q827" s="2" t="s">
        <v>2856</v>
      </c>
      <c r="R827" s="2" t="s">
        <v>2236</v>
      </c>
      <c r="S827" s="2" t="s">
        <v>2170</v>
      </c>
      <c r="U827" s="2" t="s">
        <v>2236</v>
      </c>
      <c r="V827" s="2" t="s">
        <v>2236</v>
      </c>
      <c r="W827" s="2" t="s">
        <v>8370</v>
      </c>
      <c r="Z827" s="2" t="s">
        <v>2236</v>
      </c>
      <c r="AA827" s="2" t="s">
        <v>6601</v>
      </c>
      <c r="AC827" s="2" t="s">
        <v>2640</v>
      </c>
      <c r="AD827" s="2" t="s">
        <v>6731</v>
      </c>
      <c r="AE827" s="2" t="s">
        <v>2944</v>
      </c>
      <c r="AF827" s="2" t="s">
        <v>7196</v>
      </c>
      <c r="AG827" s="2" t="s">
        <v>2856</v>
      </c>
      <c r="AH827" s="2" t="s">
        <v>6196</v>
      </c>
      <c r="AI827" s="83" t="s">
        <v>8346</v>
      </c>
      <c r="AJ827" s="2" t="s">
        <v>2236</v>
      </c>
      <c r="AK827" s="2" t="s">
        <v>2236</v>
      </c>
      <c r="AL827" s="2" t="s">
        <v>2236</v>
      </c>
      <c r="AM827" s="2" t="s">
        <v>6196</v>
      </c>
    </row>
    <row r="828" spans="1:39" ht="15.95" hidden="1">
      <c r="A828" s="2">
        <v>472</v>
      </c>
      <c r="B828" s="2">
        <f>COUNTIF(Q828:W828,"&lt;&gt;N/A")</f>
        <v>6</v>
      </c>
      <c r="C828" s="2">
        <v>1594</v>
      </c>
      <c r="D828" s="2" t="s">
        <v>8371</v>
      </c>
      <c r="E828" s="2" t="s">
        <v>5295</v>
      </c>
      <c r="F828" s="2" t="s">
        <v>3731</v>
      </c>
      <c r="G828" s="2" t="str">
        <f t="shared" si="71"/>
        <v>2011</v>
      </c>
      <c r="H828" s="2" t="s">
        <v>3749</v>
      </c>
      <c r="I828" s="2" t="s">
        <v>6816</v>
      </c>
      <c r="J828" s="2" t="s">
        <v>6238</v>
      </c>
      <c r="K828" s="2" t="s">
        <v>6814</v>
      </c>
      <c r="L828" s="2" t="str">
        <f>IF(J828="Domain", TEXT(COUNTIF($J$2:J828, "Domain"), "00"), "")</f>
        <v/>
      </c>
      <c r="M828" s="2" t="str">
        <f>IF(J828="Sub-domain", "SD" &amp; TEXT(COUNTIF($J$2:J828, "Sub-domain"), "00"), "")</f>
        <v/>
      </c>
      <c r="N828" s="2" t="e">
        <f t="shared" si="68"/>
        <v>#N/A</v>
      </c>
      <c r="O828" s="2" t="str">
        <f>IF(J828="Domain",
   TEXT(
     COUNTIFS($J$2:J828, "Domain", $C$2:C828, C828),
   "00"),
"")</f>
        <v/>
      </c>
      <c r="P828" s="2" t="str">
        <f>IF(J828="Attribute",
   TEXT(
      IF(COUNTIFS($C$2:C828, C828, $K$2:K828, K828)&gt;1,
         COUNTIFS($C$2:C828, C828, $H$2:H828, H828, $J$2:J828, "Attribute") - 1,
         COUNTIFS($C$2:C828, C828, $H$2:H828, H828, $J$2:J828, "Attribute")
      ),
   "00") &amp;
   IF(COUNTIFS($C$2:C828, C828, $K$2:K828, K828)&gt;1,
      "." &amp; COUNTIFS($C$2:C828, C828, $K$2:K828, K828) - 1,
      ""
   ),
"")</f>
        <v>01</v>
      </c>
      <c r="Q828" s="2" t="s">
        <v>3770</v>
      </c>
      <c r="R828" s="2" t="s">
        <v>3770</v>
      </c>
      <c r="S828" s="2" t="s">
        <v>2170</v>
      </c>
      <c r="U828" s="2" t="s">
        <v>8372</v>
      </c>
      <c r="V828" s="2" t="s">
        <v>5311</v>
      </c>
      <c r="W828" s="2" t="s">
        <v>2236</v>
      </c>
      <c r="Z828" s="2" t="s">
        <v>2236</v>
      </c>
      <c r="AA828" s="2" t="s">
        <v>6809</v>
      </c>
      <c r="AB828" s="2" t="s">
        <v>6809</v>
      </c>
      <c r="AC828" s="2" t="s">
        <v>2636</v>
      </c>
      <c r="AD828" s="2" t="s">
        <v>6621</v>
      </c>
      <c r="AE828" s="2" t="s">
        <v>6814</v>
      </c>
      <c r="AF828" s="2" t="s">
        <v>6809</v>
      </c>
      <c r="AG828" s="2" t="s">
        <v>6196</v>
      </c>
      <c r="AH828" s="2" t="s">
        <v>6196</v>
      </c>
      <c r="AI828" s="83" t="s">
        <v>6762</v>
      </c>
      <c r="AJ828" s="2" t="s">
        <v>6810</v>
      </c>
      <c r="AK828" s="2" t="s">
        <v>2236</v>
      </c>
      <c r="AL828" s="2" t="s">
        <v>2236</v>
      </c>
      <c r="AM828" s="2" t="s">
        <v>6196</v>
      </c>
    </row>
    <row r="829" spans="1:39" ht="15.95" hidden="1">
      <c r="A829" s="2">
        <v>381</v>
      </c>
      <c r="B829" s="2">
        <f>COUNTIF(Q829:W829,"&lt;&gt;N/A")</f>
        <v>4</v>
      </c>
      <c r="C829" s="2">
        <v>132</v>
      </c>
      <c r="D829" s="2" t="s">
        <v>8373</v>
      </c>
      <c r="E829" s="2" t="s">
        <v>6673</v>
      </c>
      <c r="F829" s="2" t="s">
        <v>3160</v>
      </c>
      <c r="G829" s="2" t="str">
        <f t="shared" si="71"/>
        <v>2020</v>
      </c>
      <c r="H829" s="2" t="s">
        <v>2236</v>
      </c>
      <c r="I829" s="2" t="s">
        <v>6740</v>
      </c>
      <c r="J829" s="2" t="s">
        <v>6238</v>
      </c>
      <c r="K829" s="2" t="s">
        <v>6814</v>
      </c>
      <c r="L829" s="2" t="str">
        <f>IF(J829="Domain", TEXT(COUNTIF($J$2:J829, "Domain"), "00"), "")</f>
        <v/>
      </c>
      <c r="M829" s="2" t="str">
        <f>IF(J829="Sub-domain", "SD" &amp; TEXT(COUNTIF($J$2:J829, "Sub-domain"), "00"), "")</f>
        <v/>
      </c>
      <c r="N829" s="2" t="e">
        <f t="shared" si="68"/>
        <v>#N/A</v>
      </c>
      <c r="O829" s="2" t="str">
        <f>IF(J829="Domain",
   TEXT(
     COUNTIFS($J$2:J829, "Domain", $C$2:C829, C829),
   "00"),
"")</f>
        <v/>
      </c>
      <c r="P829" s="2" t="str">
        <f>IF(J829="Attribute",
   TEXT(
      IF(COUNTIFS($C$2:C829, C829, $K$2:K829, K829)&gt;1,
         COUNTIFS($C$2:C829, C829, $H$2:H829, H829, $J$2:J829, "Attribute") - 1,
         COUNTIFS($C$2:C829, C829, $H$2:H829, H829, $J$2:J829, "Attribute")
      ),
   "00") &amp;
   IF(COUNTIFS($C$2:C829, C829, $K$2:K829, K829)&gt;1,
      "." &amp; COUNTIFS($C$2:C829, C829, $K$2:K829, K829) - 1,
      ""
   ),
"")</f>
        <v>07</v>
      </c>
      <c r="Q829" s="2" t="s">
        <v>3179</v>
      </c>
      <c r="R829" s="2" t="s">
        <v>3179</v>
      </c>
      <c r="S829" s="2" t="s">
        <v>2170</v>
      </c>
      <c r="U829" s="2" t="s">
        <v>2236</v>
      </c>
      <c r="V829" s="2" t="s">
        <v>2236</v>
      </c>
      <c r="W829" s="2" t="s">
        <v>2236</v>
      </c>
      <c r="Z829" s="2" t="s">
        <v>2236</v>
      </c>
      <c r="AA829" s="2" t="s">
        <v>6809</v>
      </c>
      <c r="AB829" s="2" t="s">
        <v>6809</v>
      </c>
      <c r="AC829" s="2" t="s">
        <v>2636</v>
      </c>
      <c r="AD829" s="2" t="s">
        <v>6621</v>
      </c>
      <c r="AE829" s="2" t="s">
        <v>6814</v>
      </c>
      <c r="AF829" s="2" t="s">
        <v>6809</v>
      </c>
      <c r="AG829" s="2" t="s">
        <v>6196</v>
      </c>
      <c r="AH829" s="2" t="s">
        <v>6196</v>
      </c>
      <c r="AI829" s="83" t="s">
        <v>6762</v>
      </c>
      <c r="AJ829" s="2" t="s">
        <v>6810</v>
      </c>
      <c r="AK829" s="2" t="s">
        <v>2236</v>
      </c>
      <c r="AL829" s="2" t="s">
        <v>2236</v>
      </c>
      <c r="AM829" s="2" t="s">
        <v>6196</v>
      </c>
    </row>
    <row r="830" spans="1:39" ht="15.95" hidden="1">
      <c r="A830" s="2">
        <v>442</v>
      </c>
      <c r="B830" s="2">
        <f>COUNTIF(Q830:W830,"&lt;&gt;N/A")</f>
        <v>5</v>
      </c>
      <c r="C830" s="2">
        <v>189</v>
      </c>
      <c r="D830" s="25" t="s">
        <v>8374</v>
      </c>
      <c r="E830" s="2" t="s">
        <v>5994</v>
      </c>
      <c r="F830" s="2" t="s">
        <v>3182</v>
      </c>
      <c r="G830" s="2" t="str">
        <f t="shared" si="71"/>
        <v>2022</v>
      </c>
      <c r="H830" s="2" t="s">
        <v>6996</v>
      </c>
      <c r="I830" s="2" t="s">
        <v>6706</v>
      </c>
      <c r="J830" s="2" t="s">
        <v>6238</v>
      </c>
      <c r="K830" s="2" t="s">
        <v>6814</v>
      </c>
      <c r="L830" s="2" t="str">
        <f>IF(J830="Domain", TEXT(COUNTIF($J$2:J830, "Domain"), "00"), "")</f>
        <v/>
      </c>
      <c r="M830" s="2" t="str">
        <f>IF(J830="Sub-domain", "SD" &amp; TEXT(COUNTIF($J$2:J830, "Sub-domain"), "00"), "")</f>
        <v/>
      </c>
      <c r="N830" s="2" t="e">
        <f t="shared" si="68"/>
        <v>#N/A</v>
      </c>
      <c r="O830" s="2" t="str">
        <f>IF(J830="Domain",
   TEXT(
     COUNTIFS($J$2:J830, "Domain", $C$2:C830, C830),
   "00"),
"")</f>
        <v/>
      </c>
      <c r="P830" s="2" t="str">
        <f>IF(J830="Attribute",
   TEXT(
      IF(COUNTIFS($C$2:C830, C830, $K$2:K830, K830)&gt;1,
         COUNTIFS($C$2:C830, C830, $H$2:H830, H830, $J$2:J830, "Attribute") - 1,
         COUNTIFS($C$2:C830, C830, $H$2:H830, H830, $J$2:J830, "Attribute")
      ),
   "00") &amp;
   IF(COUNTIFS($C$2:C830, C830, $K$2:K830, K830)&gt;1,
      "." &amp; COUNTIFS($C$2:C830, C830, $K$2:K830, K830) - 1,
      ""
   ),
"")</f>
        <v>03</v>
      </c>
      <c r="Q830" s="2" t="s">
        <v>8375</v>
      </c>
      <c r="R830" s="2" t="s">
        <v>8375</v>
      </c>
      <c r="S830" s="2" t="s">
        <v>2170</v>
      </c>
      <c r="U830" s="2" t="s">
        <v>2236</v>
      </c>
      <c r="V830" s="2" t="s">
        <v>2236</v>
      </c>
      <c r="W830" s="2" t="s">
        <v>8376</v>
      </c>
      <c r="Z830" s="2" t="s">
        <v>2236</v>
      </c>
      <c r="AA830" s="2" t="s">
        <v>6809</v>
      </c>
      <c r="AB830" s="2" t="s">
        <v>6809</v>
      </c>
      <c r="AC830" s="2" t="s">
        <v>2636</v>
      </c>
      <c r="AD830" s="2" t="s">
        <v>6621</v>
      </c>
      <c r="AE830" s="2" t="s">
        <v>6814</v>
      </c>
      <c r="AF830" s="2" t="s">
        <v>6809</v>
      </c>
      <c r="AG830" s="2" t="s">
        <v>6196</v>
      </c>
      <c r="AH830" s="2" t="s">
        <v>6196</v>
      </c>
      <c r="AI830" s="2" t="s">
        <v>6762</v>
      </c>
      <c r="AJ830" s="2" t="s">
        <v>6810</v>
      </c>
      <c r="AK830" s="2" t="s">
        <v>2236</v>
      </c>
      <c r="AL830" s="2" t="s">
        <v>2236</v>
      </c>
      <c r="AM830" s="2" t="s">
        <v>6196</v>
      </c>
    </row>
    <row r="831" spans="1:39" ht="15.95" hidden="1">
      <c r="A831" s="2">
        <v>735</v>
      </c>
      <c r="B831" s="2">
        <f>COUNTIF(Q831:W831,"&lt;&gt;N/A")</f>
        <v>5</v>
      </c>
      <c r="C831" s="2">
        <v>1531</v>
      </c>
      <c r="D831" s="2" t="s">
        <v>8377</v>
      </c>
      <c r="E831" s="2" t="s">
        <v>5517</v>
      </c>
      <c r="F831" s="2" t="s">
        <v>2701</v>
      </c>
      <c r="G831" s="2" t="str">
        <f t="shared" si="71"/>
        <v>2012</v>
      </c>
      <c r="H831" s="2" t="s">
        <v>2732</v>
      </c>
      <c r="I831" s="2" t="s">
        <v>7360</v>
      </c>
      <c r="J831" s="2" t="s">
        <v>6238</v>
      </c>
      <c r="K831" s="2" t="s">
        <v>7491</v>
      </c>
      <c r="L831" s="2" t="str">
        <f>IF(J831="Domain", TEXT(COUNTIF($J$2:J831, "Domain"), "00"), "")</f>
        <v/>
      </c>
      <c r="M831" s="2" t="str">
        <f>IF(J831="Sub-domain", "SD" &amp; TEXT(COUNTIF($J$2:J831, "Sub-domain"), "00"), "")</f>
        <v/>
      </c>
      <c r="N831" s="2" t="e">
        <f t="shared" si="68"/>
        <v>#N/A</v>
      </c>
      <c r="O831" s="2" t="str">
        <f>IF(J831="Domain",
   TEXT(
     COUNTIFS($J$2:J831, "Domain", $C$2:C831, C831),
   "00"),
"")</f>
        <v/>
      </c>
      <c r="P831" s="2" t="str">
        <f>IF(J831="Attribute",
   TEXT(
      IF(COUNTIFS($C$2:C831, C831, $K$2:K831, K831)&gt;1,
         COUNTIFS($C$2:C831, C831, $H$2:H831, H831, $J$2:J831, "Attribute") - 1,
         COUNTIFS($C$2:C831, C831, $H$2:H831, H831, $J$2:J831, "Attribute")
      ),
   "00") &amp;
   IF(COUNTIFS($C$2:C831, C831, $K$2:K831, K831)&gt;1,
      "." &amp; COUNTIFS($C$2:C831, C831, $K$2:K831, K831) - 1,
      ""
   ),
"")</f>
        <v>03</v>
      </c>
      <c r="Q831" s="2" t="s">
        <v>5556</v>
      </c>
      <c r="R831" s="2" t="s">
        <v>5556</v>
      </c>
      <c r="S831" s="2" t="s">
        <v>2170</v>
      </c>
      <c r="U831" s="2" t="s">
        <v>2236</v>
      </c>
      <c r="V831" s="2" t="s">
        <v>5557</v>
      </c>
      <c r="W831" s="2" t="s">
        <v>2236</v>
      </c>
      <c r="Z831" s="2" t="s">
        <v>2236</v>
      </c>
      <c r="AA831" s="2" t="s">
        <v>6809</v>
      </c>
      <c r="AB831" s="2" t="s">
        <v>6809</v>
      </c>
      <c r="AC831" s="2" t="s">
        <v>2636</v>
      </c>
      <c r="AD831" s="2" t="s">
        <v>6621</v>
      </c>
      <c r="AE831" s="2" t="s">
        <v>6814</v>
      </c>
      <c r="AF831" s="2" t="s">
        <v>6809</v>
      </c>
      <c r="AG831" s="2" t="s">
        <v>7491</v>
      </c>
      <c r="AH831" s="2" t="s">
        <v>6196</v>
      </c>
      <c r="AI831" s="83" t="s">
        <v>6762</v>
      </c>
      <c r="AJ831" s="2" t="s">
        <v>6810</v>
      </c>
      <c r="AK831" s="2" t="s">
        <v>2236</v>
      </c>
      <c r="AL831" s="2" t="s">
        <v>2236</v>
      </c>
      <c r="AM831" s="2" t="s">
        <v>6196</v>
      </c>
    </row>
    <row r="832" spans="1:39" ht="15.95" hidden="1">
      <c r="C832" s="84">
        <v>2254</v>
      </c>
      <c r="D832" s="2" t="s">
        <v>8378</v>
      </c>
      <c r="E832" s="2" t="s">
        <v>5451</v>
      </c>
      <c r="F832" s="1" t="s">
        <v>3963</v>
      </c>
      <c r="G832" s="2" t="str">
        <f t="shared" si="71"/>
        <v>2004</v>
      </c>
      <c r="H832" s="1" t="s">
        <v>2236</v>
      </c>
      <c r="I832" s="85" t="s">
        <v>6600</v>
      </c>
      <c r="J832" s="85" t="s">
        <v>6218</v>
      </c>
      <c r="K832" s="2" t="s">
        <v>4000</v>
      </c>
      <c r="L832" s="2" t="str">
        <f>IF(J832="Domain", TEXT(COUNTIF($J$2:J832, "Domain"), "00"), "")</f>
        <v>112</v>
      </c>
      <c r="M832" s="2" t="str">
        <f>IF(J832="Sub-domain", "SD" &amp; TEXT(COUNTIF($J$2:J832, "Sub-domain"), "00"), "")</f>
        <v/>
      </c>
      <c r="N832" s="2" t="str">
        <f t="shared" si="68"/>
        <v/>
      </c>
      <c r="O832" s="2" t="str">
        <f>IF(J832="Domain",
   TEXT(
     COUNTIFS($J$2:J832, "Domain", $C$2:C832, C832),
   "00"),
"")</f>
        <v>02</v>
      </c>
      <c r="P832" s="2" t="str">
        <f>IF(J832="Attribute",
   TEXT(
      IF(COUNTIFS($C$2:C832, C832, $K$2:K832, K832)&gt;1,
         COUNTIFS($C$2:C832, C832, $H$2:H832, H832, $J$2:J832, "Attribute") - 1,
         COUNTIFS($C$2:C832, C832, $H$2:H832, H832, $J$2:J832, "Attribute")
      ),
   "00") &amp;
   IF(COUNTIFS($C$2:C832, C832, $K$2:K832, K832)&gt;1,
      "." &amp; COUNTIFS($C$2:C832, C832, $K$2:K832, K832) - 1,
      ""
   ),
"")</f>
        <v/>
      </c>
      <c r="Q832" s="2" t="s">
        <v>4001</v>
      </c>
      <c r="R832" s="2" t="s">
        <v>4001</v>
      </c>
      <c r="S832" s="22"/>
      <c r="T832" s="22" t="s">
        <v>2236</v>
      </c>
      <c r="AA832" s="2" t="s">
        <v>6601</v>
      </c>
      <c r="AI832" s="83"/>
      <c r="AL832" s="2"/>
      <c r="AM832" s="2"/>
    </row>
    <row r="833" spans="1:39" ht="15.95" hidden="1">
      <c r="C833" s="84">
        <v>1071</v>
      </c>
      <c r="D833" s="2" t="s">
        <v>8379</v>
      </c>
      <c r="E833" s="2" t="s">
        <v>5970</v>
      </c>
      <c r="F833" s="1" t="s">
        <v>2573</v>
      </c>
      <c r="G833" s="2" t="str">
        <f t="shared" si="71"/>
        <v>2015</v>
      </c>
      <c r="H833" s="1" t="s">
        <v>2236</v>
      </c>
      <c r="I833" s="85" t="s">
        <v>6605</v>
      </c>
      <c r="J833" s="85" t="s">
        <v>6218</v>
      </c>
      <c r="K833" s="2" t="s">
        <v>2597</v>
      </c>
      <c r="L833" s="2" t="str">
        <f>IF(J833="Domain", TEXT(COUNTIF($J$2:J833, "Domain"), "00"), "")</f>
        <v>113</v>
      </c>
      <c r="M833" s="2" t="str">
        <f>IF(J833="Sub-domain", "SD" &amp; TEXT(COUNTIF($J$2:J833, "Sub-domain"), "00"), "")</f>
        <v/>
      </c>
      <c r="N833" s="2" t="str">
        <f t="shared" si="68"/>
        <v/>
      </c>
      <c r="O833" s="2" t="str">
        <f>IF(J833="Domain",
   TEXT(
     COUNTIFS($J$2:J833, "Domain", $C$2:C833, C833),
   "00"),
"")</f>
        <v>04</v>
      </c>
      <c r="P833" s="2" t="str">
        <f>IF(J833="Attribute",
   TEXT(
      IF(COUNTIFS($C$2:C833, C833, $K$2:K833, K833)&gt;1,
         COUNTIFS($C$2:C833, C833, $H$2:H833, H833, $J$2:J833, "Attribute") - 1,
         COUNTIFS($C$2:C833, C833, $H$2:H833, H833, $J$2:J833, "Attribute")
      ),
   "00") &amp;
   IF(COUNTIFS($C$2:C833, C833, $K$2:K833, K833)&gt;1,
      "." &amp; COUNTIFS($C$2:C833, C833, $K$2:K833, K833) - 1,
      ""
   ),
"")</f>
        <v/>
      </c>
      <c r="Q833" s="2" t="s">
        <v>2598</v>
      </c>
      <c r="R833" s="2" t="s">
        <v>2598</v>
      </c>
      <c r="S833" s="22"/>
      <c r="T833" s="22" t="s">
        <v>2592</v>
      </c>
      <c r="AA833" s="2" t="s">
        <v>6601</v>
      </c>
      <c r="AL833" s="2"/>
      <c r="AM833" s="2"/>
    </row>
    <row r="834" spans="1:39" ht="15.95" hidden="1">
      <c r="C834" s="84">
        <v>1353</v>
      </c>
      <c r="D834" s="2" t="s">
        <v>8380</v>
      </c>
      <c r="E834" s="2" t="s">
        <v>5733</v>
      </c>
      <c r="F834" s="1" t="s">
        <v>2652</v>
      </c>
      <c r="G834" s="2" t="str">
        <f t="shared" si="71"/>
        <v>2013</v>
      </c>
      <c r="H834" s="1" t="s">
        <v>2236</v>
      </c>
      <c r="I834" s="85" t="s">
        <v>6603</v>
      </c>
      <c r="J834" s="85" t="s">
        <v>6218</v>
      </c>
      <c r="K834" s="2" t="s">
        <v>2663</v>
      </c>
      <c r="L834" s="2" t="str">
        <f>IF(J834="Domain", TEXT(COUNTIF($J$2:J834, "Domain"), "00"), "")</f>
        <v>114</v>
      </c>
      <c r="M834" s="2" t="str">
        <f>IF(J834="Sub-domain", "SD" &amp; TEXT(COUNTIF($J$2:J834, "Sub-domain"), "00"), "")</f>
        <v/>
      </c>
      <c r="N834" s="2" t="str">
        <f t="shared" ref="N834:N897" si="72">IF(J834="Attribute", IF(H834="", "N/A", INDEX(N:N, MATCH(H834, L:L, 0))), "")</f>
        <v/>
      </c>
      <c r="O834" s="2" t="str">
        <f>IF(J834="Domain",
   TEXT(
     COUNTIFS($J$2:J834, "Domain", $C$2:C834, C834),
   "00"),
"")</f>
        <v>05</v>
      </c>
      <c r="P834" s="2" t="str">
        <f>IF(J834="Attribute",
   TEXT(
      IF(COUNTIFS($C$2:C834, C834, $K$2:K834, K834)&gt;1,
         COUNTIFS($C$2:C834, C834, $H$2:H834, H834, $J$2:J834, "Attribute") - 1,
         COUNTIFS($C$2:C834, C834, $H$2:H834, H834, $J$2:J834, "Attribute")
      ),
   "00") &amp;
   IF(COUNTIFS($C$2:C834, C834, $K$2:K834, K834)&gt;1,
      "." &amp; COUNTIFS($C$2:C834, C834, $K$2:K834, K834) - 1,
      ""
   ),
"")</f>
        <v/>
      </c>
      <c r="Q834" s="2" t="s">
        <v>2664</v>
      </c>
      <c r="R834" s="2" t="s">
        <v>2664</v>
      </c>
      <c r="S834" s="22"/>
      <c r="T834" s="22" t="s">
        <v>2236</v>
      </c>
      <c r="AA834" s="2" t="s">
        <v>6601</v>
      </c>
      <c r="AI834" s="83"/>
      <c r="AL834" s="2"/>
      <c r="AM834" s="2"/>
    </row>
    <row r="835" spans="1:39" ht="15.95" hidden="1">
      <c r="A835" s="2">
        <v>730</v>
      </c>
      <c r="B835" s="2">
        <f>COUNTIF(Q835:W835,"&lt;&gt;N/A")</f>
        <v>5</v>
      </c>
      <c r="C835" s="2">
        <v>914</v>
      </c>
      <c r="D835" s="2" t="s">
        <v>8381</v>
      </c>
      <c r="E835" s="2" t="s">
        <v>5387</v>
      </c>
      <c r="F835" s="2" t="s">
        <v>3557</v>
      </c>
      <c r="G835" s="2" t="str">
        <f t="shared" si="71"/>
        <v>2019</v>
      </c>
      <c r="H835" s="2" t="s">
        <v>3569</v>
      </c>
      <c r="I835" s="2" t="s">
        <v>7390</v>
      </c>
      <c r="J835" s="2" t="s">
        <v>6238</v>
      </c>
      <c r="K835" s="2" t="s">
        <v>8382</v>
      </c>
      <c r="L835" s="2" t="str">
        <f>IF(J835="Domain", TEXT(COUNTIF($J$2:J835, "Domain"), "00"), "")</f>
        <v/>
      </c>
      <c r="M835" s="2" t="str">
        <f>IF(J835="Sub-domain", "SD" &amp; TEXT(COUNTIF($J$2:J835, "Sub-domain"), "00"), "")</f>
        <v/>
      </c>
      <c r="N835" s="2" t="e">
        <f t="shared" si="72"/>
        <v>#N/A</v>
      </c>
      <c r="O835" s="2" t="str">
        <f>IF(J835="Domain",
   TEXT(
     COUNTIFS($J$2:J835, "Domain", $C$2:C835, C835),
   "00"),
"")</f>
        <v/>
      </c>
      <c r="P835" s="2" t="str">
        <f>IF(J835="Attribute",
   TEXT(
      IF(COUNTIFS($C$2:C835, C835, $K$2:K835, K835)&gt;1,
         COUNTIFS($C$2:C835, C835, $H$2:H835, H835, $J$2:J835, "Attribute") - 1,
         COUNTIFS($C$2:C835, C835, $H$2:H835, H835, $J$2:J835, "Attribute")
      ),
   "00") &amp;
   IF(COUNTIFS($C$2:C835, C835, $K$2:K835, K835)&gt;1,
      "." &amp; COUNTIFS($C$2:C835, C835, $K$2:K835, K835) - 1,
      ""
   ),
"")</f>
        <v>09</v>
      </c>
      <c r="Q835" s="2" t="s">
        <v>8383</v>
      </c>
      <c r="R835" s="2" t="s">
        <v>8383</v>
      </c>
      <c r="S835" s="2" t="s">
        <v>2170</v>
      </c>
      <c r="U835" s="2" t="s">
        <v>2236</v>
      </c>
      <c r="V835" s="2" t="s">
        <v>2236</v>
      </c>
      <c r="W835" s="2" t="s">
        <v>8384</v>
      </c>
      <c r="Z835" s="2" t="s">
        <v>6196</v>
      </c>
      <c r="AA835" s="2" t="s">
        <v>6881</v>
      </c>
      <c r="AB835" s="2" t="s">
        <v>6881</v>
      </c>
      <c r="AC835" s="2" t="s">
        <v>2640</v>
      </c>
      <c r="AD835" s="2" t="s">
        <v>7047</v>
      </c>
      <c r="AE835" s="2" t="s">
        <v>6882</v>
      </c>
      <c r="AF835" s="2" t="s">
        <v>6881</v>
      </c>
      <c r="AG835" s="2" t="s">
        <v>7590</v>
      </c>
      <c r="AH835" s="2" t="s">
        <v>6196</v>
      </c>
      <c r="AI835" s="83" t="s">
        <v>3109</v>
      </c>
      <c r="AJ835" s="2" t="s">
        <v>6755</v>
      </c>
      <c r="AK835" s="2" t="s">
        <v>2236</v>
      </c>
      <c r="AL835" s="2" t="s">
        <v>7590</v>
      </c>
      <c r="AM835" s="2" t="s">
        <v>6196</v>
      </c>
    </row>
    <row r="836" spans="1:39" ht="15.95" hidden="1">
      <c r="C836" s="84">
        <v>1071</v>
      </c>
      <c r="D836" s="2" t="s">
        <v>8385</v>
      </c>
      <c r="E836" s="2" t="s">
        <v>5970</v>
      </c>
      <c r="F836" s="1" t="s">
        <v>2573</v>
      </c>
      <c r="G836" s="2" t="str">
        <f t="shared" si="71"/>
        <v>2015</v>
      </c>
      <c r="H836" s="1" t="s">
        <v>2236</v>
      </c>
      <c r="I836" s="85" t="s">
        <v>6603</v>
      </c>
      <c r="J836" s="85" t="s">
        <v>6218</v>
      </c>
      <c r="K836" s="2" t="s">
        <v>2595</v>
      </c>
      <c r="L836" s="2" t="str">
        <f>IF(J836="Domain", TEXT(COUNTIF($J$2:J836, "Domain"), "00"), "")</f>
        <v>115</v>
      </c>
      <c r="M836" s="2" t="str">
        <f>IF(J836="Sub-domain", "SD" &amp; TEXT(COUNTIF($J$2:J836, "Sub-domain"), "00"), "")</f>
        <v/>
      </c>
      <c r="N836" s="2" t="str">
        <f t="shared" si="72"/>
        <v/>
      </c>
      <c r="O836" s="2" t="str">
        <f>IF(J836="Domain",
   TEXT(
     COUNTIFS($J$2:J836, "Domain", $C$2:C836, C836),
   "00"),
"")</f>
        <v>05</v>
      </c>
      <c r="P836" s="2" t="str">
        <f>IF(J836="Attribute",
   TEXT(
      IF(COUNTIFS($C$2:C836, C836, $K$2:K836, K836)&gt;1,
         COUNTIFS($C$2:C836, C836, $H$2:H836, H836, $J$2:J836, "Attribute") - 1,
         COUNTIFS($C$2:C836, C836, $H$2:H836, H836, $J$2:J836, "Attribute")
      ),
   "00") &amp;
   IF(COUNTIFS($C$2:C836, C836, $K$2:K836, K836)&gt;1,
      "." &amp; COUNTIFS($C$2:C836, C836, $K$2:K836, K836) - 1,
      ""
   ),
"")</f>
        <v/>
      </c>
      <c r="Q836" s="2" t="s">
        <v>2596</v>
      </c>
      <c r="R836" s="2" t="s">
        <v>2596</v>
      </c>
      <c r="S836" s="22"/>
      <c r="T836" s="22" t="s">
        <v>2592</v>
      </c>
      <c r="AA836" s="2" t="s">
        <v>6601</v>
      </c>
      <c r="AI836" s="83"/>
      <c r="AL836" s="2"/>
      <c r="AM836" s="2"/>
    </row>
    <row r="837" spans="1:39" ht="15.95" hidden="1">
      <c r="C837" s="84">
        <v>1353</v>
      </c>
      <c r="D837" s="2" t="s">
        <v>8386</v>
      </c>
      <c r="E837" s="2" t="s">
        <v>5733</v>
      </c>
      <c r="F837" s="1" t="s">
        <v>2652</v>
      </c>
      <c r="G837" s="2" t="str">
        <f t="shared" si="71"/>
        <v>2013</v>
      </c>
      <c r="H837" s="1" t="s">
        <v>2236</v>
      </c>
      <c r="I837" s="85" t="s">
        <v>6772</v>
      </c>
      <c r="J837" s="85" t="s">
        <v>6218</v>
      </c>
      <c r="K837" s="2" t="s">
        <v>2671</v>
      </c>
      <c r="L837" s="2" t="str">
        <f>IF(J837="Domain", TEXT(COUNTIF($J$2:J837, "Domain"), "00"), "")</f>
        <v>116</v>
      </c>
      <c r="M837" s="2" t="str">
        <f>IF(J837="Sub-domain", "SD" &amp; TEXT(COUNTIF($J$2:J837, "Sub-domain"), "00"), "")</f>
        <v/>
      </c>
      <c r="N837" s="2" t="str">
        <f t="shared" si="72"/>
        <v/>
      </c>
      <c r="O837" s="2" t="str">
        <f>IF(J837="Domain",
   TEXT(
     COUNTIFS($J$2:J837, "Domain", $C$2:C837, C837),
   "00"),
"")</f>
        <v>06</v>
      </c>
      <c r="P837" s="2" t="str">
        <f>IF(J837="Attribute",
   TEXT(
      IF(COUNTIFS($C$2:C837, C837, $K$2:K837, K837)&gt;1,
         COUNTIFS($C$2:C837, C837, $H$2:H837, H837, $J$2:J837, "Attribute") - 1,
         COUNTIFS($C$2:C837, C837, $H$2:H837, H837, $J$2:J837, "Attribute")
      ),
   "00") &amp;
   IF(COUNTIFS($C$2:C837, C837, $K$2:K837, K837)&gt;1,
      "." &amp; COUNTIFS($C$2:C837, C837, $K$2:K837, K837) - 1,
      ""
   ),
"")</f>
        <v/>
      </c>
      <c r="Q837" s="2" t="s">
        <v>2672</v>
      </c>
      <c r="R837" s="2" t="s">
        <v>2672</v>
      </c>
      <c r="S837" s="22"/>
      <c r="T837" s="22" t="s">
        <v>2236</v>
      </c>
      <c r="AA837" s="2" t="s">
        <v>6601</v>
      </c>
      <c r="AI837" s="83"/>
      <c r="AL837" s="2"/>
      <c r="AM837" s="2"/>
    </row>
    <row r="838" spans="1:39" ht="15.95" hidden="1">
      <c r="C838" s="84">
        <v>1071</v>
      </c>
      <c r="D838" s="2" t="s">
        <v>8387</v>
      </c>
      <c r="E838" s="2" t="s">
        <v>5970</v>
      </c>
      <c r="F838" s="1" t="s">
        <v>2573</v>
      </c>
      <c r="G838" s="2" t="str">
        <f t="shared" si="71"/>
        <v>2015</v>
      </c>
      <c r="H838" s="1" t="s">
        <v>2236</v>
      </c>
      <c r="I838" s="85" t="s">
        <v>6748</v>
      </c>
      <c r="J838" s="85" t="s">
        <v>6218</v>
      </c>
      <c r="K838" s="2" t="s">
        <v>2590</v>
      </c>
      <c r="L838" s="2" t="str">
        <f>IF(J838="Domain", TEXT(COUNTIF($J$2:J838, "Domain"), "00"), "")</f>
        <v>117</v>
      </c>
      <c r="M838" s="2" t="str">
        <f>IF(J838="Sub-domain", "SD" &amp; TEXT(COUNTIF($J$2:J838, "Sub-domain"), "00"), "")</f>
        <v/>
      </c>
      <c r="N838" s="2" t="str">
        <f t="shared" si="72"/>
        <v/>
      </c>
      <c r="O838" s="2" t="str">
        <f>IF(J838="Domain",
   TEXT(
     COUNTIFS($J$2:J838, "Domain", $C$2:C838, C838),
   "00"),
"")</f>
        <v>06</v>
      </c>
      <c r="P838" s="2" t="str">
        <f>IF(J838="Attribute",
   TEXT(
      IF(COUNTIFS($C$2:C838, C838, $K$2:K838, K838)&gt;1,
         COUNTIFS($C$2:C838, C838, $H$2:H838, H838, $J$2:J838, "Attribute") - 1,
         COUNTIFS($C$2:C838, C838, $H$2:H838, H838, $J$2:J838, "Attribute")
      ),
   "00") &amp;
   IF(COUNTIFS($C$2:C838, C838, $K$2:K838, K838)&gt;1,
      "." &amp; COUNTIFS($C$2:C838, C838, $K$2:K838, K838) - 1,
      ""
   ),
"")</f>
        <v/>
      </c>
      <c r="Q838" s="2" t="s">
        <v>2591</v>
      </c>
      <c r="R838" s="2" t="s">
        <v>2591</v>
      </c>
      <c r="S838" s="22"/>
      <c r="T838" s="22" t="s">
        <v>2592</v>
      </c>
      <c r="AA838" s="2" t="s">
        <v>6601</v>
      </c>
      <c r="AI838" s="83"/>
      <c r="AL838" s="2"/>
      <c r="AM838" s="2"/>
    </row>
    <row r="839" spans="1:39" ht="15.95" hidden="1">
      <c r="C839" s="84">
        <v>1353</v>
      </c>
      <c r="D839" s="2" t="s">
        <v>8388</v>
      </c>
      <c r="E839" s="2" t="s">
        <v>5733</v>
      </c>
      <c r="F839" s="1" t="s">
        <v>2652</v>
      </c>
      <c r="G839" s="2" t="str">
        <f t="shared" si="71"/>
        <v>2013</v>
      </c>
      <c r="H839" s="1" t="s">
        <v>2236</v>
      </c>
      <c r="I839" s="85" t="s">
        <v>6600</v>
      </c>
      <c r="J839" s="85" t="s">
        <v>6218</v>
      </c>
      <c r="K839" s="2" t="s">
        <v>2661</v>
      </c>
      <c r="L839" s="2" t="str">
        <f>IF(J839="Domain", TEXT(COUNTIF($J$2:J839, "Domain"), "00"), "")</f>
        <v>118</v>
      </c>
      <c r="M839" s="2" t="str">
        <f>IF(J839="Sub-domain", "SD" &amp; TEXT(COUNTIF($J$2:J839, "Sub-domain"), "00"), "")</f>
        <v/>
      </c>
      <c r="N839" s="2" t="str">
        <f t="shared" si="72"/>
        <v/>
      </c>
      <c r="O839" s="2" t="str">
        <f>IF(J839="Domain",
   TEXT(
     COUNTIFS($J$2:J839, "Domain", $C$2:C839, C839),
   "00"),
"")</f>
        <v>07</v>
      </c>
      <c r="P839" s="2" t="str">
        <f>IF(J839="Attribute",
   TEXT(
      IF(COUNTIFS($C$2:C839, C839, $K$2:K839, K839)&gt;1,
         COUNTIFS($C$2:C839, C839, $H$2:H839, H839, $J$2:J839, "Attribute") - 1,
         COUNTIFS($C$2:C839, C839, $H$2:H839, H839, $J$2:J839, "Attribute")
      ),
   "00") &amp;
   IF(COUNTIFS($C$2:C839, C839, $K$2:K839, K839)&gt;1,
      "." &amp; COUNTIFS($C$2:C839, C839, $K$2:K839, K839) - 1,
      ""
   ),
"")</f>
        <v/>
      </c>
      <c r="Q839" s="2" t="s">
        <v>2662</v>
      </c>
      <c r="R839" s="2" t="s">
        <v>2662</v>
      </c>
      <c r="S839" s="22"/>
      <c r="T839" s="22" t="s">
        <v>2236</v>
      </c>
      <c r="AA839" s="2" t="s">
        <v>6601</v>
      </c>
      <c r="AL839" s="2"/>
      <c r="AM839" s="2"/>
    </row>
    <row r="840" spans="1:39" ht="15.95" hidden="1">
      <c r="C840" s="84">
        <v>12387</v>
      </c>
      <c r="D840" s="2" t="s">
        <v>8389</v>
      </c>
      <c r="E840" s="2" t="s">
        <v>5645</v>
      </c>
      <c r="F840" s="1" t="s">
        <v>4666</v>
      </c>
      <c r="G840" s="2" t="str">
        <f t="shared" si="71"/>
        <v>2010</v>
      </c>
      <c r="H840" s="2" t="s">
        <v>7592</v>
      </c>
      <c r="I840" s="85" t="s">
        <v>6600</v>
      </c>
      <c r="J840" s="85" t="s">
        <v>6218</v>
      </c>
      <c r="K840" s="2" t="s">
        <v>4698</v>
      </c>
      <c r="L840" s="2" t="str">
        <f>IF(J840="Domain", TEXT(COUNTIF($J$2:J840, "Domain"), "00"), "")</f>
        <v>119</v>
      </c>
      <c r="M840" s="2" t="str">
        <f>IF(J840="Sub-domain", "SD" &amp; TEXT(COUNTIF($J$2:J840, "Sub-domain"), "00"), "")</f>
        <v/>
      </c>
      <c r="N840" s="2" t="str">
        <f t="shared" si="72"/>
        <v/>
      </c>
      <c r="O840" s="2" t="str">
        <f>IF(J840="Domain",
   TEXT(
     COUNTIFS($J$2:J840, "Domain", $C$2:C840, C840),
   "00"),
"")</f>
        <v>02</v>
      </c>
      <c r="P840" s="2" t="str">
        <f>IF(J840="Attribute",
   TEXT(
      IF(COUNTIFS($C$2:C840, C840, $K$2:K840, K840)&gt;1,
         COUNTIFS($C$2:C840, C840, $H$2:H840, H840, $J$2:J840, "Attribute") - 1,
         COUNTIFS($C$2:C840, C840, $H$2:H840, H840, $J$2:J840, "Attribute")
      ),
   "00") &amp;
   IF(COUNTIFS($C$2:C840, C840, $K$2:K840, K840)&gt;1,
      "." &amp; COUNTIFS($C$2:C840, C840, $K$2:K840, K840) - 1,
      ""
   ),
"")</f>
        <v/>
      </c>
      <c r="Q840" s="2" t="s">
        <v>4699</v>
      </c>
      <c r="R840" s="2" t="s">
        <v>4699</v>
      </c>
      <c r="S840" s="22"/>
      <c r="T840" s="22" t="s">
        <v>4697</v>
      </c>
      <c r="AA840" s="2" t="s">
        <v>6601</v>
      </c>
      <c r="AL840" s="2"/>
      <c r="AM840" s="2"/>
    </row>
    <row r="841" spans="1:39" ht="15.95" hidden="1">
      <c r="A841" s="2">
        <v>533</v>
      </c>
      <c r="B841" s="2">
        <f>COUNTIF(Q841:W841,"&lt;&gt;N/A")</f>
        <v>4</v>
      </c>
      <c r="C841" s="2">
        <v>1531</v>
      </c>
      <c r="D841" s="2" t="s">
        <v>8390</v>
      </c>
      <c r="E841" s="2" t="s">
        <v>5517</v>
      </c>
      <c r="F841" s="2" t="s">
        <v>2701</v>
      </c>
      <c r="G841" s="2" t="str">
        <f t="shared" si="71"/>
        <v>2012</v>
      </c>
      <c r="H841" s="2" t="s">
        <v>2717</v>
      </c>
      <c r="I841" s="2" t="s">
        <v>6751</v>
      </c>
      <c r="J841" s="2" t="s">
        <v>6238</v>
      </c>
      <c r="K841" s="2" t="s">
        <v>8391</v>
      </c>
      <c r="L841" s="2" t="str">
        <f>IF(J841="Domain", TEXT(COUNTIF($J$2:J841, "Domain"), "00"), "")</f>
        <v/>
      </c>
      <c r="M841" s="2" t="str">
        <f>IF(J841="Sub-domain", "SD" &amp; TEXT(COUNTIF($J$2:J841, "Sub-domain"), "00"), "")</f>
        <v/>
      </c>
      <c r="N841" s="2" t="e">
        <f t="shared" si="72"/>
        <v>#N/A</v>
      </c>
      <c r="O841" s="2" t="str">
        <f>IF(J841="Domain",
   TEXT(
     COUNTIFS($J$2:J841, "Domain", $C$2:C841, C841),
   "00"),
"")</f>
        <v/>
      </c>
      <c r="P841" s="2" t="str">
        <f>IF(J841="Attribute",
   TEXT(
      IF(COUNTIFS($C$2:C841, C841, $K$2:K841, K841)&gt;1,
         COUNTIFS($C$2:C841, C841, $H$2:H841, H841, $J$2:J841, "Attribute") - 1,
         COUNTIFS($C$2:C841, C841, $H$2:H841, H841, $J$2:J841, "Attribute")
      ),
   "00") &amp;
   IF(COUNTIFS($C$2:C841, C841, $K$2:K841, K841)&gt;1,
      "." &amp; COUNTIFS($C$2:C841, C841, $K$2:K841, K841) - 1,
      ""
   ),
"")</f>
        <v>05</v>
      </c>
      <c r="Q841" s="2" t="s">
        <v>5525</v>
      </c>
      <c r="R841" s="2" t="s">
        <v>5525</v>
      </c>
      <c r="S841" s="2" t="s">
        <v>2170</v>
      </c>
      <c r="U841" s="2" t="s">
        <v>2236</v>
      </c>
      <c r="V841" s="2" t="s">
        <v>2236</v>
      </c>
      <c r="W841" s="2" t="s">
        <v>2236</v>
      </c>
      <c r="Z841" s="2" t="s">
        <v>6196</v>
      </c>
      <c r="AA841" s="2" t="s">
        <v>6601</v>
      </c>
      <c r="AC841" s="2" t="s">
        <v>2636</v>
      </c>
      <c r="AD841" s="2" t="s">
        <v>6621</v>
      </c>
      <c r="AE841" s="2" t="s">
        <v>7375</v>
      </c>
      <c r="AF841" s="2" t="s">
        <v>2236</v>
      </c>
      <c r="AG841" s="2" t="s">
        <v>6196</v>
      </c>
      <c r="AH841" s="2" t="s">
        <v>6196</v>
      </c>
      <c r="AI841" s="2" t="s">
        <v>6762</v>
      </c>
      <c r="AJ841" s="2" t="s">
        <v>6763</v>
      </c>
      <c r="AK841" s="2" t="s">
        <v>2236</v>
      </c>
      <c r="AL841" s="2" t="s">
        <v>6196</v>
      </c>
      <c r="AM841" s="2" t="s">
        <v>6196</v>
      </c>
    </row>
    <row r="842" spans="1:39" ht="15.75" hidden="1" customHeight="1">
      <c r="A842" s="2">
        <v>498</v>
      </c>
      <c r="B842" s="2">
        <f>COUNTIF(Q842:W842,"&lt;&gt;N/A")</f>
        <v>4</v>
      </c>
      <c r="C842" s="2">
        <v>1531</v>
      </c>
      <c r="D842" s="2" t="s">
        <v>8392</v>
      </c>
      <c r="E842" s="2" t="s">
        <v>5517</v>
      </c>
      <c r="F842" s="2" t="s">
        <v>2701</v>
      </c>
      <c r="G842" s="2" t="str">
        <f t="shared" si="71"/>
        <v>2012</v>
      </c>
      <c r="H842" s="2" t="s">
        <v>2717</v>
      </c>
      <c r="I842" s="2" t="s">
        <v>6757</v>
      </c>
      <c r="J842" s="2" t="s">
        <v>6238</v>
      </c>
      <c r="K842" s="2" t="s">
        <v>8393</v>
      </c>
      <c r="L842" s="2" t="str">
        <f>IF(J842="Domain", TEXT(COUNTIF($J$2:J842, "Domain"), "00"), "")</f>
        <v/>
      </c>
      <c r="M842" s="2" t="str">
        <f>IF(J842="Sub-domain", "SD" &amp; TEXT(COUNTIF($J$2:J842, "Sub-domain"), "00"), "")</f>
        <v/>
      </c>
      <c r="N842" s="2" t="e">
        <f t="shared" si="72"/>
        <v>#N/A</v>
      </c>
      <c r="O842" s="2" t="str">
        <f>IF(J842="Domain",
   TEXT(
     COUNTIFS($J$2:J842, "Domain", $C$2:C842, C842),
   "00"),
"")</f>
        <v/>
      </c>
      <c r="P842" s="2" t="str">
        <f>IF(J842="Attribute",
   TEXT(
      IF(COUNTIFS($C$2:C842, C842, $K$2:K842, K842)&gt;1,
         COUNTIFS($C$2:C842, C842, $H$2:H842, H842, $J$2:J842, "Attribute") - 1,
         COUNTIFS($C$2:C842, C842, $H$2:H842, H842, $J$2:J842, "Attribute")
      ),
   "00") &amp;
   IF(COUNTIFS($C$2:C842, C842, $K$2:K842, K842)&gt;1,
      "." &amp; COUNTIFS($C$2:C842, C842, $K$2:K842, K842) - 1,
      ""
   ),
"")</f>
        <v>06</v>
      </c>
      <c r="Q842" s="2" t="s">
        <v>5523</v>
      </c>
      <c r="R842" s="2" t="s">
        <v>5523</v>
      </c>
      <c r="S842" s="2" t="s">
        <v>2170</v>
      </c>
      <c r="U842" s="2" t="s">
        <v>2236</v>
      </c>
      <c r="V842" s="2" t="s">
        <v>2236</v>
      </c>
      <c r="W842" s="2" t="s">
        <v>2236</v>
      </c>
      <c r="Z842" s="2" t="s">
        <v>2236</v>
      </c>
      <c r="AA842" s="2" t="s">
        <v>7160</v>
      </c>
      <c r="AB842" s="2" t="s">
        <v>7160</v>
      </c>
      <c r="AC842" s="2" t="s">
        <v>2640</v>
      </c>
      <c r="AD842" s="2" t="s">
        <v>6196</v>
      </c>
      <c r="AE842" s="2" t="s">
        <v>6883</v>
      </c>
      <c r="AF842" s="2" t="s">
        <v>2236</v>
      </c>
      <c r="AG842" s="2" t="s">
        <v>8393</v>
      </c>
      <c r="AH842" s="2" t="s">
        <v>6883</v>
      </c>
      <c r="AI842" s="2" t="s">
        <v>2236</v>
      </c>
      <c r="AJ842" s="2" t="s">
        <v>2236</v>
      </c>
      <c r="AK842" s="2" t="s">
        <v>6884</v>
      </c>
      <c r="AL842" s="2" t="s">
        <v>2236</v>
      </c>
      <c r="AM842" s="2" t="s">
        <v>2236</v>
      </c>
    </row>
    <row r="843" spans="1:39" ht="15.75" hidden="1" customHeight="1">
      <c r="A843" s="2">
        <v>211</v>
      </c>
      <c r="B843" s="2">
        <f>COUNTIF(Q843:W843,"&lt;&gt;N/A")</f>
        <v>5</v>
      </c>
      <c r="C843" s="2">
        <v>5256</v>
      </c>
      <c r="D843" s="2" t="s">
        <v>8394</v>
      </c>
      <c r="E843" s="2" t="s">
        <v>5779</v>
      </c>
      <c r="F843" s="2" t="s">
        <v>4269</v>
      </c>
      <c r="G843" s="2" t="str">
        <f t="shared" ref="G843:G854" si="73">RIGHT(F843, 4)</f>
        <v>2009</v>
      </c>
      <c r="H843" s="2" t="s">
        <v>4279</v>
      </c>
      <c r="I843" s="2" t="s">
        <v>8079</v>
      </c>
      <c r="J843" s="2" t="s">
        <v>6238</v>
      </c>
      <c r="K843" s="2" t="s">
        <v>8395</v>
      </c>
      <c r="L843" s="2" t="str">
        <f>IF(J843="Domain", TEXT(COUNTIF($J$2:J843, "Domain"), "00"), "")</f>
        <v/>
      </c>
      <c r="M843" s="2" t="str">
        <f>IF(J843="Sub-domain", "SD" &amp; TEXT(COUNTIF($J$2:J843, "Sub-domain"), "00"), "")</f>
        <v/>
      </c>
      <c r="N843" s="2" t="e">
        <f t="shared" si="72"/>
        <v>#N/A</v>
      </c>
      <c r="O843" s="2" t="str">
        <f>IF(J843="Domain",
   TEXT(
     COUNTIFS($J$2:J843, "Domain", $C$2:C843, C843),
   "00"),
"")</f>
        <v/>
      </c>
      <c r="P843" s="2" t="str">
        <f>IF(J843="Attribute",
   TEXT(
      IF(COUNTIFS($C$2:C843, C843, $K$2:K843, K843)&gt;1,
         COUNTIFS($C$2:C843, C843, $H$2:H843, H843, $J$2:J843, "Attribute") - 1,
         COUNTIFS($C$2:C843, C843, $H$2:H843, H843, $J$2:J843, "Attribute")
      ),
   "00") &amp;
   IF(COUNTIFS($C$2:C843, C843, $K$2:K843, K843)&gt;1,
      "." &amp; COUNTIFS($C$2:C843, C843, $K$2:K843, K843) - 1,
      ""
   ),
"")</f>
        <v>07</v>
      </c>
      <c r="Q843" s="2" t="s">
        <v>4289</v>
      </c>
      <c r="R843" s="2" t="s">
        <v>4289</v>
      </c>
      <c r="U843" s="2" t="s">
        <v>2236</v>
      </c>
      <c r="V843" s="2" t="s">
        <v>2236</v>
      </c>
      <c r="W843" s="2" t="s">
        <v>4290</v>
      </c>
      <c r="Z843" s="2" t="s">
        <v>7009</v>
      </c>
      <c r="AA843" s="2" t="s">
        <v>7010</v>
      </c>
      <c r="AB843" s="2" t="s">
        <v>7010</v>
      </c>
      <c r="AC843" s="2" t="s">
        <v>2640</v>
      </c>
      <c r="AD843" s="2" t="s">
        <v>6731</v>
      </c>
      <c r="AE843" s="2" t="s">
        <v>8079</v>
      </c>
      <c r="AF843" s="2" t="s">
        <v>7011</v>
      </c>
      <c r="AG843" s="2" t="s">
        <v>6196</v>
      </c>
      <c r="AH843" s="2" t="s">
        <v>6196</v>
      </c>
      <c r="AI843" s="2" t="s">
        <v>6762</v>
      </c>
      <c r="AJ843" s="2" t="s">
        <v>6781</v>
      </c>
      <c r="AK843" s="2" t="s">
        <v>6782</v>
      </c>
      <c r="AL843" s="2" t="s">
        <v>2236</v>
      </c>
      <c r="AM843" s="2" t="s">
        <v>6196</v>
      </c>
    </row>
    <row r="844" spans="1:39" ht="15.75" hidden="1" customHeight="1">
      <c r="A844" s="2">
        <v>560</v>
      </c>
      <c r="B844" s="2">
        <f>COUNTIF(Q844:W844,"&lt;&gt;N/A")</f>
        <v>5</v>
      </c>
      <c r="C844" s="2">
        <v>715</v>
      </c>
      <c r="D844" s="2" t="s">
        <v>8396</v>
      </c>
      <c r="E844" s="2" t="s">
        <v>5805</v>
      </c>
      <c r="F844" s="2" t="s">
        <v>2446</v>
      </c>
      <c r="G844" s="2" t="str">
        <f t="shared" si="73"/>
        <v>2018</v>
      </c>
      <c r="H844" s="2" t="s">
        <v>7143</v>
      </c>
      <c r="I844" s="2" t="s">
        <v>7134</v>
      </c>
      <c r="J844" s="2" t="s">
        <v>6238</v>
      </c>
      <c r="K844" s="2" t="s">
        <v>6799</v>
      </c>
      <c r="L844" s="2" t="str">
        <f>IF(J844="Domain", TEXT(COUNTIF($J$2:J844, "Domain"), "00"), "")</f>
        <v/>
      </c>
      <c r="M844" s="2" t="str">
        <f>IF(J844="Sub-domain", "SD" &amp; TEXT(COUNTIF($J$2:J844, "Sub-domain"), "00"), "")</f>
        <v/>
      </c>
      <c r="N844" s="2" t="e">
        <f t="shared" si="72"/>
        <v>#N/A</v>
      </c>
      <c r="O844" s="2" t="str">
        <f>IF(J844="Domain",
   TEXT(
     COUNTIFS($J$2:J844, "Domain", $C$2:C844, C844),
   "00"),
"")</f>
        <v/>
      </c>
      <c r="P844" s="2" t="str">
        <f>IF(J844="Attribute",
   TEXT(
      IF(COUNTIFS($C$2:C844, C844, $K$2:K844, K844)&gt;1,
         COUNTIFS($C$2:C844, C844, $H$2:H844, H844, $J$2:J844, "Attribute") - 1,
         COUNTIFS($C$2:C844, C844, $H$2:H844, H844, $J$2:J844, "Attribute")
      ),
   "00") &amp;
   IF(COUNTIFS($C$2:C844, C844, $K$2:K844, K844)&gt;1,
      "." &amp; COUNTIFS($C$2:C844, C844, $K$2:K844, K844) - 1,
      ""
   ),
"")</f>
        <v>07</v>
      </c>
      <c r="Q844" s="2" t="s">
        <v>8397</v>
      </c>
      <c r="R844" s="2" t="s">
        <v>8397</v>
      </c>
      <c r="S844" s="2" t="s">
        <v>2170</v>
      </c>
      <c r="U844" s="2" t="s">
        <v>2236</v>
      </c>
      <c r="V844" s="2" t="s">
        <v>8398</v>
      </c>
      <c r="W844" s="2" t="s">
        <v>2236</v>
      </c>
      <c r="Z844" s="2" t="s">
        <v>2236</v>
      </c>
      <c r="AA844" s="2" t="s">
        <v>6797</v>
      </c>
      <c r="AB844" s="2" t="s">
        <v>6797</v>
      </c>
      <c r="AC844" s="2" t="s">
        <v>2640</v>
      </c>
      <c r="AD844" s="2" t="s">
        <v>7047</v>
      </c>
      <c r="AE844" s="2" t="s">
        <v>6799</v>
      </c>
      <c r="AF844" s="2" t="s">
        <v>7564</v>
      </c>
      <c r="AG844" s="2" t="s">
        <v>6196</v>
      </c>
      <c r="AH844" s="2" t="s">
        <v>6196</v>
      </c>
      <c r="AI844" s="2" t="s">
        <v>6762</v>
      </c>
      <c r="AJ844" s="2" t="s">
        <v>7565</v>
      </c>
      <c r="AK844" s="2" t="s">
        <v>2236</v>
      </c>
      <c r="AL844" s="2" t="s">
        <v>2236</v>
      </c>
      <c r="AM844" s="2" t="s">
        <v>6196</v>
      </c>
    </row>
    <row r="845" spans="1:39" ht="15.75" hidden="1" customHeight="1">
      <c r="C845" s="84">
        <v>715</v>
      </c>
      <c r="D845" s="2" t="s">
        <v>8399</v>
      </c>
      <c r="E845" s="2" t="s">
        <v>5805</v>
      </c>
      <c r="F845" s="1" t="s">
        <v>2446</v>
      </c>
      <c r="G845" s="2" t="str">
        <f t="shared" si="73"/>
        <v>2018</v>
      </c>
      <c r="H845" s="1" t="s">
        <v>2236</v>
      </c>
      <c r="I845" s="85" t="s">
        <v>6603</v>
      </c>
      <c r="J845" s="85" t="s">
        <v>6218</v>
      </c>
      <c r="K845" s="2" t="s">
        <v>6699</v>
      </c>
      <c r="L845" s="2" t="str">
        <f>IF(J845="Domain", TEXT(COUNTIF($J$2:J845, "Domain"), "00"), "")</f>
        <v>120</v>
      </c>
      <c r="M845" s="2" t="str">
        <f>IF(J845="Sub-domain", "SD" &amp; TEXT(COUNTIF($J$2:J845, "Sub-domain"), "00"), "")</f>
        <v/>
      </c>
      <c r="N845" s="2" t="str">
        <f t="shared" si="72"/>
        <v/>
      </c>
      <c r="O845" s="2" t="str">
        <f>IF(J845="Domain",
   TEXT(
     COUNTIFS($J$2:J845, "Domain", $C$2:C845, C845),
   "00"),
"")</f>
        <v>05</v>
      </c>
      <c r="P845" s="2" t="str">
        <f>IF(J845="Attribute",
   TEXT(
      IF(COUNTIFS($C$2:C845, C845, $K$2:K845, K845)&gt;1,
         COUNTIFS($C$2:C845, C845, $H$2:H845, H845, $J$2:J845, "Attribute") - 1,
         COUNTIFS($C$2:C845, C845, $H$2:H845, H845, $J$2:J845, "Attribute")
      ),
   "00") &amp;
   IF(COUNTIFS($C$2:C845, C845, $K$2:K845, K845)&gt;1,
      "." &amp; COUNTIFS($C$2:C845, C845, $K$2:K845, K845) - 1,
      ""
   ),
"")</f>
        <v/>
      </c>
      <c r="Q845" s="2" t="s">
        <v>2471</v>
      </c>
      <c r="R845" s="2" t="s">
        <v>2471</v>
      </c>
      <c r="S845" s="22"/>
      <c r="T845" s="22" t="s">
        <v>7558</v>
      </c>
      <c r="AA845" s="2" t="s">
        <v>6601</v>
      </c>
      <c r="AL845" s="2"/>
      <c r="AM845" s="2"/>
    </row>
    <row r="846" spans="1:39" ht="15.75" hidden="1" customHeight="1">
      <c r="C846" s="84">
        <v>119</v>
      </c>
      <c r="D846" s="2" t="s">
        <v>8400</v>
      </c>
      <c r="E846" s="2" t="s">
        <v>5920</v>
      </c>
      <c r="F846" s="1" t="s">
        <v>3099</v>
      </c>
      <c r="G846" s="2" t="str">
        <f t="shared" si="73"/>
        <v>2021</v>
      </c>
      <c r="H846" s="2" t="s">
        <v>2236</v>
      </c>
      <c r="I846" s="85" t="s">
        <v>7087</v>
      </c>
      <c r="J846" s="85" t="s">
        <v>6218</v>
      </c>
      <c r="K846" s="2" t="s">
        <v>3122</v>
      </c>
      <c r="L846" s="2" t="str">
        <f>IF(J846="Domain", TEXT(COUNTIF($J$2:J846, "Domain"), "00"), "")</f>
        <v>121</v>
      </c>
      <c r="M846" s="2" t="str">
        <f>IF(J846="Sub-domain", "SD" &amp; TEXT(COUNTIF($J$2:J846, "Sub-domain"), "00"), "")</f>
        <v/>
      </c>
      <c r="N846" s="2" t="str">
        <f t="shared" si="72"/>
        <v/>
      </c>
      <c r="O846" s="2" t="str">
        <f>IF(J846="Domain",
   TEXT(
     COUNTIFS($J$2:J846, "Domain", $C$2:C846, C846),
   "00"),
"")</f>
        <v>08</v>
      </c>
      <c r="P846" s="2" t="str">
        <f>IF(J846="Attribute",
   TEXT(
      IF(COUNTIFS($C$2:C846, C846, $K$2:K846, K846)&gt;1,
         COUNTIFS($C$2:C846, C846, $H$2:H846, H846, $J$2:J846, "Attribute") - 1,
         COUNTIFS($C$2:C846, C846, $H$2:H846, H846, $J$2:J846, "Attribute")
      ),
   "00") &amp;
   IF(COUNTIFS($C$2:C846, C846, $K$2:K846, K846)&gt;1,
      "." &amp; COUNTIFS($C$2:C846, C846, $K$2:K846, K846) - 1,
      ""
   ),
"")</f>
        <v/>
      </c>
      <c r="Q846" s="2" t="s">
        <v>3123</v>
      </c>
      <c r="R846" s="2" t="s">
        <v>3123</v>
      </c>
      <c r="S846" s="22"/>
      <c r="T846" s="22" t="s">
        <v>2236</v>
      </c>
      <c r="AA846" s="2" t="s">
        <v>6601</v>
      </c>
      <c r="AL846" s="2"/>
      <c r="AM846" s="2"/>
    </row>
    <row r="847" spans="1:39" ht="15.75" hidden="1" customHeight="1">
      <c r="C847" s="84">
        <v>5807</v>
      </c>
      <c r="D847" s="2" t="s">
        <v>8401</v>
      </c>
      <c r="E847" s="2" t="s">
        <v>5904</v>
      </c>
      <c r="F847" s="1" t="s">
        <v>8338</v>
      </c>
      <c r="G847" s="2" t="str">
        <f t="shared" si="73"/>
        <v>2022</v>
      </c>
      <c r="H847" s="1" t="s">
        <v>2236</v>
      </c>
      <c r="I847" s="85" t="s">
        <v>6748</v>
      </c>
      <c r="J847" s="85" t="s">
        <v>6218</v>
      </c>
      <c r="K847" s="2" t="s">
        <v>5907</v>
      </c>
      <c r="L847" s="2" t="str">
        <f>IF(J847="Domain", TEXT(COUNTIF($J$2:J847, "Domain"), "00"), "")</f>
        <v>122</v>
      </c>
      <c r="M847" s="2" t="str">
        <f>IF(J847="Sub-domain", "SD" &amp; TEXT(COUNTIF($J$2:J847, "Sub-domain"), "00"), "")</f>
        <v/>
      </c>
      <c r="N847" s="2" t="str">
        <f t="shared" si="72"/>
        <v/>
      </c>
      <c r="O847" s="2" t="str">
        <f>IF(J847="Domain",
   TEXT(
     COUNTIFS($J$2:J847, "Domain", $C$2:C847, C847),
   "00"),
"")</f>
        <v>07</v>
      </c>
      <c r="P847" s="2" t="str">
        <f>IF(J847="Attribute",
   TEXT(
      IF(COUNTIFS($C$2:C847, C847, $K$2:K847, K847)&gt;1,
         COUNTIFS($C$2:C847, C847, $H$2:H847, H847, $J$2:J847, "Attribute") - 1,
         COUNTIFS($C$2:C847, C847, $H$2:H847, H847, $J$2:J847, "Attribute")
      ),
   "00") &amp;
   IF(COUNTIFS($C$2:C847, C847, $K$2:K847, K847)&gt;1,
      "." &amp; COUNTIFS($C$2:C847, C847, $K$2:K847, K847) - 1,
      ""
   ),
"")</f>
        <v/>
      </c>
      <c r="Q847" s="2" t="s">
        <v>4502</v>
      </c>
      <c r="R847" s="2" t="s">
        <v>4502</v>
      </c>
      <c r="S847" s="22"/>
      <c r="T847" s="22" t="s">
        <v>4503</v>
      </c>
      <c r="AA847" s="2" t="s">
        <v>6601</v>
      </c>
      <c r="AL847" s="2"/>
      <c r="AM847" s="2"/>
    </row>
    <row r="848" spans="1:39" ht="15.75" hidden="1" customHeight="1">
      <c r="A848" s="2">
        <v>488</v>
      </c>
      <c r="B848" s="2">
        <f>COUNTIF(Q848:W848,"&lt;&gt;N/A")</f>
        <v>5</v>
      </c>
      <c r="C848" s="2">
        <v>1531</v>
      </c>
      <c r="D848" s="2" t="s">
        <v>8402</v>
      </c>
      <c r="E848" s="2" t="s">
        <v>5517</v>
      </c>
      <c r="F848" s="2" t="s">
        <v>2701</v>
      </c>
      <c r="G848" s="2" t="str">
        <f t="shared" si="73"/>
        <v>2012</v>
      </c>
      <c r="H848" s="2" t="s">
        <v>2714</v>
      </c>
      <c r="I848" s="2" t="s">
        <v>6714</v>
      </c>
      <c r="J848" s="2" t="s">
        <v>6238</v>
      </c>
      <c r="K848" s="2" t="s">
        <v>8403</v>
      </c>
      <c r="L848" s="2" t="str">
        <f>IF(J848="Domain", TEXT(COUNTIF($J$2:J848, "Domain"), "00"), "")</f>
        <v/>
      </c>
      <c r="M848" s="2" t="str">
        <f>IF(J848="Sub-domain", "SD" &amp; TEXT(COUNTIF($J$2:J848, "Sub-domain"), "00"), "")</f>
        <v/>
      </c>
      <c r="N848" s="2" t="e">
        <f t="shared" si="72"/>
        <v>#N/A</v>
      </c>
      <c r="O848" s="2" t="str">
        <f>IF(J848="Domain",
   TEXT(
     COUNTIFS($J$2:J848, "Domain", $C$2:C848, C848),
   "00"),
"")</f>
        <v/>
      </c>
      <c r="P848" s="2" t="str">
        <f>IF(J848="Attribute",
   TEXT(
      IF(COUNTIFS($C$2:C848, C848, $K$2:K848, K848)&gt;1,
         COUNTIFS($C$2:C848, C848, $H$2:H848, H848, $J$2:J848, "Attribute") - 1,
         COUNTIFS($C$2:C848, C848, $H$2:H848, H848, $J$2:J848, "Attribute")
      ),
   "00") &amp;
   IF(COUNTIFS($C$2:C848, C848, $K$2:K848, K848)&gt;1,
      "." &amp; COUNTIFS($C$2:C848, C848, $K$2:K848, K848) - 1,
      ""
   ),
"")</f>
        <v>02</v>
      </c>
      <c r="Q848" s="2" t="s">
        <v>8404</v>
      </c>
      <c r="R848" s="2" t="s">
        <v>8404</v>
      </c>
      <c r="S848" s="2" t="s">
        <v>2170</v>
      </c>
      <c r="U848" s="2" t="s">
        <v>2236</v>
      </c>
      <c r="V848" s="2" t="s">
        <v>8405</v>
      </c>
      <c r="W848" s="2" t="s">
        <v>2236</v>
      </c>
      <c r="Z848" s="2" t="s">
        <v>2236</v>
      </c>
      <c r="AA848" s="2" t="s">
        <v>6601</v>
      </c>
      <c r="AC848" s="2" t="s">
        <v>2640</v>
      </c>
      <c r="AD848" s="2" t="s">
        <v>7047</v>
      </c>
      <c r="AE848" s="2" t="s">
        <v>7563</v>
      </c>
      <c r="AF848" s="2" t="s">
        <v>7564</v>
      </c>
      <c r="AG848" s="2" t="s">
        <v>8403</v>
      </c>
      <c r="AH848" s="2" t="s">
        <v>6196</v>
      </c>
      <c r="AI848" s="2" t="s">
        <v>6762</v>
      </c>
      <c r="AJ848" s="2" t="s">
        <v>7565</v>
      </c>
      <c r="AK848" s="2" t="s">
        <v>2236</v>
      </c>
      <c r="AL848" s="2" t="s">
        <v>2236</v>
      </c>
      <c r="AM848" s="2" t="s">
        <v>6196</v>
      </c>
    </row>
    <row r="849" spans="1:39" ht="15.75" hidden="1" customHeight="1">
      <c r="A849" s="2">
        <v>494</v>
      </c>
      <c r="B849" s="2">
        <f>COUNTIF(Q849:W849,"&lt;&gt;N/A")</f>
        <v>6</v>
      </c>
      <c r="C849" s="2">
        <v>6980</v>
      </c>
      <c r="D849" s="2" t="s">
        <v>8406</v>
      </c>
      <c r="E849" s="2" t="s">
        <v>5499</v>
      </c>
      <c r="F849" s="2" t="s">
        <v>4524</v>
      </c>
      <c r="G849" s="2" t="str">
        <f t="shared" si="73"/>
        <v>2020</v>
      </c>
      <c r="H849" s="2" t="s">
        <v>2236</v>
      </c>
      <c r="I849" s="2" t="s">
        <v>6714</v>
      </c>
      <c r="J849" s="2" t="s">
        <v>6238</v>
      </c>
      <c r="K849" s="2" t="s">
        <v>8407</v>
      </c>
      <c r="L849" s="2" t="str">
        <f>IF(J849="Domain", TEXT(COUNTIF($J$2:J849, "Domain"), "00"), "")</f>
        <v/>
      </c>
      <c r="M849" s="2" t="str">
        <f>IF(J849="Sub-domain", "SD" &amp; TEXT(COUNTIF($J$2:J849, "Sub-domain"), "00"), "")</f>
        <v/>
      </c>
      <c r="N849" s="2" t="e">
        <f t="shared" si="72"/>
        <v>#N/A</v>
      </c>
      <c r="O849" s="2" t="str">
        <f>IF(J849="Domain",
   TEXT(
     COUNTIFS($J$2:J849, "Domain", $C$2:C849, C849),
   "00"),
"")</f>
        <v/>
      </c>
      <c r="P849" s="2" t="str">
        <f>IF(J849="Attribute",
   TEXT(
      IF(COUNTIFS($C$2:C849, C849, $K$2:K849, K849)&gt;1,
         COUNTIFS($C$2:C849, C849, $H$2:H849, H849, $J$2:J849, "Attribute") - 1,
         COUNTIFS($C$2:C849, C849, $H$2:H849, H849, $J$2:J849, "Attribute")
      ),
   "00") &amp;
   IF(COUNTIFS($C$2:C849, C849, $K$2:K849, K849)&gt;1,
      "." &amp; COUNTIFS($C$2:C849, C849, $K$2:K849, K849) - 1,
      ""
   ),
"")</f>
        <v>04</v>
      </c>
      <c r="Q849" s="2" t="s">
        <v>4543</v>
      </c>
      <c r="R849" s="2" t="s">
        <v>4543</v>
      </c>
      <c r="S849" s="2" t="s">
        <v>2170</v>
      </c>
      <c r="U849" s="2" t="s">
        <v>4539</v>
      </c>
      <c r="V849" s="2" t="s">
        <v>4544</v>
      </c>
      <c r="W849" s="2" t="s">
        <v>2236</v>
      </c>
      <c r="Z849" s="2" t="s">
        <v>2236</v>
      </c>
      <c r="AA849" s="2" t="s">
        <v>7105</v>
      </c>
      <c r="AB849" s="2" t="s">
        <v>7105</v>
      </c>
      <c r="AC849" s="2" t="s">
        <v>2634</v>
      </c>
      <c r="AD849" s="2" t="s">
        <v>6611</v>
      </c>
      <c r="AE849" s="2" t="s">
        <v>7104</v>
      </c>
      <c r="AF849" s="2" t="s">
        <v>6981</v>
      </c>
      <c r="AG849" s="2" t="s">
        <v>8407</v>
      </c>
      <c r="AH849" s="2" t="s">
        <v>6196</v>
      </c>
      <c r="AI849" s="2" t="s">
        <v>6214</v>
      </c>
      <c r="AJ849" s="2" t="s">
        <v>2601</v>
      </c>
      <c r="AK849" s="2" t="s">
        <v>6613</v>
      </c>
      <c r="AL849" s="2" t="s">
        <v>8407</v>
      </c>
      <c r="AM849" s="2" t="s">
        <v>6196</v>
      </c>
    </row>
    <row r="850" spans="1:39" ht="15.75" hidden="1" customHeight="1">
      <c r="C850" s="84">
        <v>13550</v>
      </c>
      <c r="D850" s="2" t="s">
        <v>8408</v>
      </c>
      <c r="E850" s="2" t="s">
        <v>5282</v>
      </c>
      <c r="F850" s="1" t="s">
        <v>4832</v>
      </c>
      <c r="G850" s="2" t="str">
        <f t="shared" si="73"/>
        <v>2023</v>
      </c>
      <c r="H850" s="1" t="s">
        <v>2236</v>
      </c>
      <c r="I850" s="85" t="s">
        <v>6600</v>
      </c>
      <c r="J850" s="85" t="s">
        <v>6218</v>
      </c>
      <c r="K850" s="2" t="s">
        <v>4849</v>
      </c>
      <c r="L850" s="2" t="str">
        <f>IF(J850="Domain", TEXT(COUNTIF($J$2:J850, "Domain"), "00"), "")</f>
        <v>123</v>
      </c>
      <c r="M850" s="2" t="str">
        <f>IF(J850="Sub-domain", "SD" &amp; TEXT(COUNTIF($J$2:J850, "Sub-domain"), "00"), "")</f>
        <v/>
      </c>
      <c r="N850" s="2" t="str">
        <f t="shared" si="72"/>
        <v/>
      </c>
      <c r="O850" s="2" t="str">
        <f>IF(J850="Domain",
   TEXT(
     COUNTIFS($J$2:J850, "Domain", $C$2:C850, C850),
   "00"),
"")</f>
        <v>03</v>
      </c>
      <c r="P850" s="2" t="str">
        <f>IF(J850="Attribute",
   TEXT(
      IF(COUNTIFS($C$2:C850, C850, $K$2:K850, K850)&gt;1,
         COUNTIFS($C$2:C850, C850, $H$2:H850, H850, $J$2:J850, "Attribute") - 1,
         COUNTIFS($C$2:C850, C850, $H$2:H850, H850, $J$2:J850, "Attribute")
      ),
   "00") &amp;
   IF(COUNTIFS($C$2:C850, C850, $K$2:K850, K850)&gt;1,
      "." &amp; COUNTIFS($C$2:C850, C850, $K$2:K850, K850) - 1,
      ""
   ),
"")</f>
        <v/>
      </c>
      <c r="Q850" s="2" t="s">
        <v>4850</v>
      </c>
      <c r="R850" s="2" t="s">
        <v>4850</v>
      </c>
      <c r="S850" s="22"/>
      <c r="T850" s="22" t="s">
        <v>4851</v>
      </c>
      <c r="AA850" s="2" t="s">
        <v>6601</v>
      </c>
      <c r="AL850" s="2"/>
      <c r="AM850" s="2"/>
    </row>
    <row r="851" spans="1:39" ht="15.75" hidden="1" customHeight="1">
      <c r="A851" s="2">
        <v>561</v>
      </c>
      <c r="B851" s="2">
        <f>COUNTIF(Q851:W851,"&lt;&gt;N/A")</f>
        <v>4</v>
      </c>
      <c r="C851" s="2">
        <v>465</v>
      </c>
      <c r="D851" s="2" t="s">
        <v>8409</v>
      </c>
      <c r="E851" s="2" t="s">
        <v>5428</v>
      </c>
      <c r="F851" s="2" t="s">
        <v>3385</v>
      </c>
      <c r="G851" s="2" t="str">
        <f t="shared" si="73"/>
        <v>2020</v>
      </c>
      <c r="H851" s="2" t="s">
        <v>2236</v>
      </c>
      <c r="I851" s="2" t="s">
        <v>7134</v>
      </c>
      <c r="J851" s="2" t="s">
        <v>6238</v>
      </c>
      <c r="K851" s="2" t="s">
        <v>3407</v>
      </c>
      <c r="L851" s="2" t="str">
        <f>IF(J851="Domain", TEXT(COUNTIF($J$2:J851, "Domain"), "00"), "")</f>
        <v/>
      </c>
      <c r="M851" s="2" t="str">
        <f>IF(J851="Sub-domain", "SD" &amp; TEXT(COUNTIF($J$2:J851, "Sub-domain"), "00"), "")</f>
        <v/>
      </c>
      <c r="N851" s="2" t="e">
        <f t="shared" si="72"/>
        <v>#N/A</v>
      </c>
      <c r="O851" s="2" t="str">
        <f>IF(J851="Domain",
   TEXT(
     COUNTIFS($J$2:J851, "Domain", $C$2:C851, C851),
   "00"),
"")</f>
        <v/>
      </c>
      <c r="P851" s="2" t="str">
        <f>IF(J851="Attribute",
   TEXT(
      IF(COUNTIFS($C$2:C851, C851, $K$2:K851, K851)&gt;1,
         COUNTIFS($C$2:C851, C851, $H$2:H851, H851, $J$2:J851, "Attribute") - 1,
         COUNTIFS($C$2:C851, C851, $H$2:H851, H851, $J$2:J851, "Attribute")
      ),
   "00") &amp;
   IF(COUNTIFS($C$2:C851, C851, $K$2:K851, K851)&gt;1,
      "." &amp; COUNTIFS($C$2:C851, C851, $K$2:K851, K851) - 1,
      ""
   ),
"")</f>
        <v>11</v>
      </c>
      <c r="Q851" s="2" t="s">
        <v>3407</v>
      </c>
      <c r="R851" s="2" t="s">
        <v>2236</v>
      </c>
      <c r="S851" s="2" t="s">
        <v>2170</v>
      </c>
      <c r="U851" s="2" t="s">
        <v>2236</v>
      </c>
      <c r="V851" s="2" t="s">
        <v>2236</v>
      </c>
      <c r="W851" s="2" t="s">
        <v>3408</v>
      </c>
      <c r="Z851" s="2" t="s">
        <v>6196</v>
      </c>
      <c r="AA851" s="2" t="s">
        <v>6881</v>
      </c>
      <c r="AB851" s="2" t="s">
        <v>6881</v>
      </c>
      <c r="AC851" s="2" t="s">
        <v>2640</v>
      </c>
      <c r="AD851" s="2" t="s">
        <v>6621</v>
      </c>
      <c r="AE851" s="2" t="s">
        <v>6882</v>
      </c>
      <c r="AF851" s="2" t="s">
        <v>2236</v>
      </c>
      <c r="AG851" s="2" t="s">
        <v>3407</v>
      </c>
      <c r="AH851" s="2" t="s">
        <v>6196</v>
      </c>
      <c r="AI851" s="2" t="s">
        <v>3109</v>
      </c>
      <c r="AJ851" s="2" t="s">
        <v>6755</v>
      </c>
      <c r="AK851" s="2" t="s">
        <v>6196</v>
      </c>
      <c r="AL851" s="2" t="s">
        <v>6196</v>
      </c>
      <c r="AM851" s="2" t="s">
        <v>6196</v>
      </c>
    </row>
    <row r="852" spans="1:39" ht="15.75" hidden="1" customHeight="1">
      <c r="A852" s="2">
        <v>690</v>
      </c>
      <c r="B852" s="2">
        <f>COUNTIF(Q852:W852,"&lt;&gt;N/A")</f>
        <v>3</v>
      </c>
      <c r="C852" s="2">
        <v>1444</v>
      </c>
      <c r="D852" s="2" t="s">
        <v>8410</v>
      </c>
      <c r="E852" s="2" t="s">
        <v>5346</v>
      </c>
      <c r="F852" s="2" t="s">
        <v>3694</v>
      </c>
      <c r="G852" s="2" t="str">
        <f t="shared" si="73"/>
        <v>2015</v>
      </c>
      <c r="H852" s="2" t="s">
        <v>2236</v>
      </c>
      <c r="I852" s="2" t="s">
        <v>6924</v>
      </c>
      <c r="J852" s="2" t="s">
        <v>6238</v>
      </c>
      <c r="K852" s="2" t="s">
        <v>8411</v>
      </c>
      <c r="L852" s="2" t="str">
        <f>IF(J852="Domain", TEXT(COUNTIF($J$2:J852, "Domain"), "00"), "")</f>
        <v/>
      </c>
      <c r="M852" s="2" t="str">
        <f>IF(J852="Sub-domain", "SD" &amp; TEXT(COUNTIF($J$2:J852, "Sub-domain"), "00"), "")</f>
        <v/>
      </c>
      <c r="N852" s="2" t="e">
        <f t="shared" si="72"/>
        <v>#N/A</v>
      </c>
      <c r="O852" s="2" t="str">
        <f>IF(J852="Domain",
   TEXT(
     COUNTIFS($J$2:J852, "Domain", $C$2:C852, C852),
   "00"),
"")</f>
        <v/>
      </c>
      <c r="P852" s="2" t="str">
        <f>IF(J852="Attribute",
   TEXT(
      IF(COUNTIFS($C$2:C852, C852, $K$2:K852, K852)&gt;1,
         COUNTIFS($C$2:C852, C852, $H$2:H852, H852, $J$2:J852, "Attribute") - 1,
         COUNTIFS($C$2:C852, C852, $H$2:H852, H852, $J$2:J852, "Attribute")
      ),
   "00") &amp;
   IF(COUNTIFS($C$2:C852, C852, $K$2:K852, K852)&gt;1,
      "." &amp; COUNTIFS($C$2:C852, C852, $K$2:K852, K852) - 1,
      ""
   ),
"")</f>
        <v>35</v>
      </c>
      <c r="Q852" s="2" t="s">
        <v>8411</v>
      </c>
      <c r="R852" s="2" t="s">
        <v>2236</v>
      </c>
      <c r="S852" s="2" t="s">
        <v>2170</v>
      </c>
      <c r="U852" s="2" t="s">
        <v>2236</v>
      </c>
      <c r="V852" s="2" t="s">
        <v>2236</v>
      </c>
      <c r="W852" s="2" t="s">
        <v>2236</v>
      </c>
      <c r="Z852" s="2" t="s">
        <v>2090</v>
      </c>
      <c r="AA852" s="2" t="s">
        <v>6601</v>
      </c>
      <c r="AC852" s="2" t="s">
        <v>6196</v>
      </c>
      <c r="AD852" s="2" t="s">
        <v>6196</v>
      </c>
      <c r="AE852" s="2" t="s">
        <v>2236</v>
      </c>
      <c r="AF852" s="2" t="s">
        <v>2090</v>
      </c>
      <c r="AG852" s="2" t="s">
        <v>6196</v>
      </c>
      <c r="AH852" s="2" t="s">
        <v>6791</v>
      </c>
      <c r="AI852" s="2" t="s">
        <v>2090</v>
      </c>
      <c r="AJ852" s="2" t="s">
        <v>2090</v>
      </c>
      <c r="AK852" s="2" t="s">
        <v>2090</v>
      </c>
      <c r="AL852" s="2" t="s">
        <v>2090</v>
      </c>
      <c r="AM852" s="2" t="s">
        <v>2090</v>
      </c>
    </row>
    <row r="853" spans="1:39" ht="15.75" hidden="1" customHeight="1">
      <c r="A853" s="2">
        <v>697</v>
      </c>
      <c r="B853" s="2">
        <f>COUNTIF(Q853:W853,"&lt;&gt;N/A")</f>
        <v>3</v>
      </c>
      <c r="C853" s="2">
        <v>1444</v>
      </c>
      <c r="D853" s="2" t="s">
        <v>8412</v>
      </c>
      <c r="E853" s="2" t="s">
        <v>5346</v>
      </c>
      <c r="F853" s="2" t="s">
        <v>3694</v>
      </c>
      <c r="G853" s="2" t="str">
        <f t="shared" si="73"/>
        <v>2015</v>
      </c>
      <c r="H853" s="2" t="s">
        <v>2236</v>
      </c>
      <c r="I853" s="2" t="s">
        <v>6833</v>
      </c>
      <c r="J853" s="2" t="s">
        <v>6238</v>
      </c>
      <c r="K853" s="2" t="s">
        <v>3725</v>
      </c>
      <c r="L853" s="2" t="str">
        <f>IF(J853="Domain", TEXT(COUNTIF($J$2:J853, "Domain"), "00"), "")</f>
        <v/>
      </c>
      <c r="M853" s="2" t="str">
        <f>IF(J853="Sub-domain", "SD" &amp; TEXT(COUNTIF($J$2:J853, "Sub-domain"), "00"), "")</f>
        <v/>
      </c>
      <c r="N853" s="2" t="e">
        <f t="shared" si="72"/>
        <v>#N/A</v>
      </c>
      <c r="O853" s="2" t="str">
        <f>IF(J853="Domain",
   TEXT(
     COUNTIFS($J$2:J853, "Domain", $C$2:C853, C853),
   "00"),
"")</f>
        <v/>
      </c>
      <c r="P853" s="2" t="str">
        <f>IF(J853="Attribute",
   TEXT(
      IF(COUNTIFS($C$2:C853, C853, $K$2:K853, K853)&gt;1,
         COUNTIFS($C$2:C853, C853, $H$2:H853, H853, $J$2:J853, "Attribute") - 1,
         COUNTIFS($C$2:C853, C853, $H$2:H853, H853, $J$2:J853, "Attribute")
      ),
   "00") &amp;
   IF(COUNTIFS($C$2:C853, C853, $K$2:K853, K853)&gt;1,
      "." &amp; COUNTIFS($C$2:C853, C853, $K$2:K853, K853) - 1,
      ""
   ),
"")</f>
        <v>36</v>
      </c>
      <c r="Q853" s="2" t="s">
        <v>3725</v>
      </c>
      <c r="R853" s="2" t="s">
        <v>2236</v>
      </c>
      <c r="S853" s="2" t="s">
        <v>2170</v>
      </c>
      <c r="U853" s="2" t="s">
        <v>2236</v>
      </c>
      <c r="V853" s="2" t="s">
        <v>2236</v>
      </c>
      <c r="W853" s="2" t="s">
        <v>2236</v>
      </c>
      <c r="Z853" s="2" t="s">
        <v>2090</v>
      </c>
      <c r="AA853" s="2" t="s">
        <v>6601</v>
      </c>
      <c r="AC853" s="2" t="s">
        <v>6196</v>
      </c>
      <c r="AD853" s="2" t="s">
        <v>6196</v>
      </c>
      <c r="AE853" s="2" t="s">
        <v>2236</v>
      </c>
      <c r="AF853" s="2" t="s">
        <v>2090</v>
      </c>
      <c r="AG853" s="2" t="s">
        <v>6196</v>
      </c>
      <c r="AH853" s="2" t="s">
        <v>6791</v>
      </c>
      <c r="AI853" s="2" t="s">
        <v>2090</v>
      </c>
      <c r="AJ853" s="2" t="s">
        <v>2090</v>
      </c>
      <c r="AK853" s="2" t="s">
        <v>2090</v>
      </c>
      <c r="AL853" s="2" t="s">
        <v>2090</v>
      </c>
      <c r="AM853" s="2" t="s">
        <v>2090</v>
      </c>
    </row>
    <row r="854" spans="1:39" ht="15.75" hidden="1" customHeight="1">
      <c r="C854" s="84">
        <v>13550</v>
      </c>
      <c r="D854" s="2" t="s">
        <v>8413</v>
      </c>
      <c r="E854" s="2" t="s">
        <v>5282</v>
      </c>
      <c r="F854" s="1" t="s">
        <v>4832</v>
      </c>
      <c r="G854" s="2" t="str">
        <f t="shared" si="73"/>
        <v>2023</v>
      </c>
      <c r="H854" s="1" t="s">
        <v>2236</v>
      </c>
      <c r="I854" s="85" t="s">
        <v>6603</v>
      </c>
      <c r="J854" s="85" t="s">
        <v>6218</v>
      </c>
      <c r="K854" s="2" t="s">
        <v>4852</v>
      </c>
      <c r="L854" s="2" t="str">
        <f>IF(J854="Domain", TEXT(COUNTIF($J$2:J854, "Domain"), "00"), "")</f>
        <v>124</v>
      </c>
      <c r="M854" s="2" t="str">
        <f>IF(J854="Sub-domain", "SD" &amp; TEXT(COUNTIF($J$2:J854, "Sub-domain"), "00"), "")</f>
        <v/>
      </c>
      <c r="N854" s="2" t="str">
        <f t="shared" si="72"/>
        <v/>
      </c>
      <c r="O854" s="2" t="str">
        <f>IF(J854="Domain",
   TEXT(
     COUNTIFS($J$2:J854, "Domain", $C$2:C854, C854),
   "00"),
"")</f>
        <v>04</v>
      </c>
      <c r="P854" s="2" t="str">
        <f>IF(J854="Attribute",
   TEXT(
      IF(COUNTIFS($C$2:C854, C854, $K$2:K854, K854)&gt;1,
         COUNTIFS($C$2:C854, C854, $H$2:H854, H854, $J$2:J854, "Attribute") - 1,
         COUNTIFS($C$2:C854, C854, $H$2:H854, H854, $J$2:J854, "Attribute")
      ),
   "00") &amp;
   IF(COUNTIFS($C$2:C854, C854, $K$2:K854, K854)&gt;1,
      "." &amp; COUNTIFS($C$2:C854, C854, $K$2:K854, K854) - 1,
      ""
   ),
"")</f>
        <v/>
      </c>
      <c r="Q854" s="2" t="s">
        <v>4853</v>
      </c>
      <c r="R854" s="2" t="s">
        <v>4853</v>
      </c>
      <c r="S854" s="22"/>
      <c r="T854" s="22" t="s">
        <v>5284</v>
      </c>
      <c r="AA854" s="2" t="s">
        <v>6601</v>
      </c>
      <c r="AL854" s="2"/>
      <c r="AM854" s="2"/>
    </row>
    <row r="855" spans="1:39" ht="15.75" hidden="1" customHeight="1">
      <c r="A855" s="2">
        <v>341</v>
      </c>
      <c r="B855" s="2">
        <f t="shared" ref="B855:B897" si="74">COUNTIF(Q855:W855,"&lt;&gt;N/A")</f>
        <v>6</v>
      </c>
      <c r="C855" s="2">
        <v>13368</v>
      </c>
      <c r="D855" s="2" t="s">
        <v>8414</v>
      </c>
      <c r="E855" s="2" t="s">
        <v>5197</v>
      </c>
      <c r="F855" s="2" t="s">
        <v>6616</v>
      </c>
      <c r="G855" s="2">
        <v>1988</v>
      </c>
      <c r="H855" s="2" t="s">
        <v>2236</v>
      </c>
      <c r="I855" s="2" t="s">
        <v>6568</v>
      </c>
      <c r="J855" s="2" t="s">
        <v>6238</v>
      </c>
      <c r="K855" s="2" t="s">
        <v>6568</v>
      </c>
      <c r="L855" s="2" t="str">
        <f>IF(J855="Domain", TEXT(COUNTIF($J$2:J855, "Domain"), "00"), "")</f>
        <v/>
      </c>
      <c r="M855" s="2" t="str">
        <f>IF(J855="Sub-domain", "SD" &amp; TEXT(COUNTIF($J$2:J855, "Sub-domain"), "00"), "")</f>
        <v/>
      </c>
      <c r="N855" s="2" t="e">
        <f t="shared" si="72"/>
        <v>#N/A</v>
      </c>
      <c r="O855" s="2" t="str">
        <f>IF(J855="Domain",
   TEXT(
     COUNTIFS($J$2:J855, "Domain", $C$2:C855, C855),
   "00"),
"")</f>
        <v/>
      </c>
      <c r="P855" s="2" t="str">
        <f>IF(J855="Attribute",
   TEXT(
      IF(COUNTIFS($C$2:C855, C855, $K$2:K855, K855)&gt;1,
         COUNTIFS($C$2:C855, C855, $H$2:H855, H855, $J$2:J855, "Attribute") - 1,
         COUNTIFS($C$2:C855, C855, $H$2:H855, H855, $J$2:J855, "Attribute")
      ),
   "00") &amp;
   IF(COUNTIFS($C$2:C855, C855, $K$2:K855, K855)&gt;1,
      "." &amp; COUNTIFS($C$2:C855, C855, $K$2:K855, K855) - 1,
      ""
   ),
"")</f>
        <v>08</v>
      </c>
      <c r="Q855" s="2" t="s">
        <v>4827</v>
      </c>
      <c r="R855" s="2" t="s">
        <v>4827</v>
      </c>
      <c r="S855" s="2" t="s">
        <v>2170</v>
      </c>
      <c r="U855" s="2" t="s">
        <v>4828</v>
      </c>
      <c r="V855" s="2" t="s">
        <v>4829</v>
      </c>
      <c r="W855" s="2" t="s">
        <v>2236</v>
      </c>
      <c r="Z855" s="2" t="s">
        <v>2236</v>
      </c>
      <c r="AA855" s="2" t="s">
        <v>6567</v>
      </c>
      <c r="AB855" s="2" t="s">
        <v>6567</v>
      </c>
      <c r="AC855" s="2" t="s">
        <v>2634</v>
      </c>
      <c r="AD855" s="2" t="s">
        <v>6853</v>
      </c>
      <c r="AE855" s="2" t="s">
        <v>6568</v>
      </c>
      <c r="AF855" s="2" t="s">
        <v>6567</v>
      </c>
      <c r="AG855" s="2" t="s">
        <v>6196</v>
      </c>
      <c r="AH855" s="2" t="s">
        <v>6196</v>
      </c>
      <c r="AI855" s="2" t="s">
        <v>6214</v>
      </c>
      <c r="AJ855" s="2" t="s">
        <v>2601</v>
      </c>
      <c r="AK855" s="2" t="s">
        <v>2236</v>
      </c>
      <c r="AL855" s="2" t="s">
        <v>2236</v>
      </c>
      <c r="AM855" s="2" t="s">
        <v>7254</v>
      </c>
    </row>
    <row r="856" spans="1:39" ht="15.75" hidden="1" customHeight="1">
      <c r="A856" s="2">
        <v>312</v>
      </c>
      <c r="B856" s="2">
        <f t="shared" si="74"/>
        <v>4</v>
      </c>
      <c r="C856" s="2">
        <v>2749</v>
      </c>
      <c r="D856" s="2" t="s">
        <v>8415</v>
      </c>
      <c r="E856" s="2" t="s">
        <v>5962</v>
      </c>
      <c r="F856" s="2" t="s">
        <v>4176</v>
      </c>
      <c r="G856" s="2" t="str">
        <f t="shared" ref="G856:G887" si="75">RIGHT(F856, 4)</f>
        <v>1988</v>
      </c>
      <c r="H856" s="2" t="s">
        <v>2236</v>
      </c>
      <c r="I856" s="2" t="s">
        <v>6568</v>
      </c>
      <c r="J856" s="2" t="s">
        <v>6238</v>
      </c>
      <c r="K856" s="2" t="s">
        <v>6568</v>
      </c>
      <c r="L856" s="2" t="str">
        <f>IF(J856="Domain", TEXT(COUNTIF($J$2:J856, "Domain"), "00"), "")</f>
        <v/>
      </c>
      <c r="M856" s="2" t="str">
        <f>IF(J856="Sub-domain", "SD" &amp; TEXT(COUNTIF($J$2:J856, "Sub-domain"), "00"), "")</f>
        <v/>
      </c>
      <c r="N856" s="2" t="e">
        <f t="shared" si="72"/>
        <v>#N/A</v>
      </c>
      <c r="O856" s="2" t="str">
        <f>IF(J856="Domain",
   TEXT(
     COUNTIFS($J$2:J856, "Domain", $C$2:C856, C856),
   "00"),
"")</f>
        <v/>
      </c>
      <c r="P856" s="2" t="str">
        <f>IF(J856="Attribute",
   TEXT(
      IF(COUNTIFS($C$2:C856, C856, $K$2:K856, K856)&gt;1,
         COUNTIFS($C$2:C856, C856, $H$2:H856, H856, $J$2:J856, "Attribute") - 1,
         COUNTIFS($C$2:C856, C856, $H$2:H856, H856, $J$2:J856, "Attribute")
      ),
   "00") &amp;
   IF(COUNTIFS($C$2:C856, C856, $K$2:K856, K856)&gt;1,
      "." &amp; COUNTIFS($C$2:C856, C856, $K$2:K856, K856) - 1,
      ""
   ),
"")</f>
        <v>08</v>
      </c>
      <c r="Q856" s="2" t="s">
        <v>4181</v>
      </c>
      <c r="R856" s="2" t="s">
        <v>4181</v>
      </c>
      <c r="S856" s="2" t="s">
        <v>2170</v>
      </c>
      <c r="U856" s="2" t="s">
        <v>2236</v>
      </c>
      <c r="V856" s="2" t="s">
        <v>2236</v>
      </c>
      <c r="W856" s="2" t="s">
        <v>2236</v>
      </c>
      <c r="Z856" s="2" t="s">
        <v>2236</v>
      </c>
      <c r="AA856" s="2" t="s">
        <v>6567</v>
      </c>
      <c r="AB856" s="2" t="s">
        <v>6567</v>
      </c>
      <c r="AC856" s="2" t="s">
        <v>2634</v>
      </c>
      <c r="AD856" s="2" t="s">
        <v>6853</v>
      </c>
      <c r="AE856" s="2" t="s">
        <v>6568</v>
      </c>
      <c r="AF856" s="2" t="s">
        <v>6567</v>
      </c>
      <c r="AG856" s="2" t="s">
        <v>6196</v>
      </c>
      <c r="AH856" s="2" t="s">
        <v>6196</v>
      </c>
      <c r="AI856" s="2" t="s">
        <v>6214</v>
      </c>
      <c r="AJ856" s="2" t="s">
        <v>2601</v>
      </c>
      <c r="AK856" s="2" t="s">
        <v>2236</v>
      </c>
      <c r="AL856" s="2" t="s">
        <v>2236</v>
      </c>
      <c r="AM856" s="2" t="s">
        <v>7254</v>
      </c>
    </row>
    <row r="857" spans="1:39" ht="15.75" hidden="1" customHeight="1">
      <c r="A857" s="2">
        <v>323</v>
      </c>
      <c r="B857" s="2">
        <f t="shared" si="74"/>
        <v>5</v>
      </c>
      <c r="C857" s="2">
        <v>5678</v>
      </c>
      <c r="D857" s="2" t="s">
        <v>8416</v>
      </c>
      <c r="E857" s="2" t="s">
        <v>5954</v>
      </c>
      <c r="F857" s="2" t="s">
        <v>4176</v>
      </c>
      <c r="G857" s="2" t="str">
        <f t="shared" si="75"/>
        <v>1988</v>
      </c>
      <c r="H857" s="2" t="s">
        <v>7433</v>
      </c>
      <c r="I857" s="2" t="s">
        <v>6568</v>
      </c>
      <c r="J857" s="2" t="s">
        <v>6238</v>
      </c>
      <c r="K857" s="2" t="s">
        <v>6568</v>
      </c>
      <c r="L857" s="2" t="str">
        <f>IF(J857="Domain", TEXT(COUNTIF($J$2:J857, "Domain"), "00"), "")</f>
        <v/>
      </c>
      <c r="M857" s="2" t="str">
        <f>IF(J857="Sub-domain", "SD" &amp; TEXT(COUNTIF($J$2:J857, "Sub-domain"), "00"), "")</f>
        <v/>
      </c>
      <c r="N857" s="2" t="e">
        <f t="shared" si="72"/>
        <v>#N/A</v>
      </c>
      <c r="O857" s="2" t="str">
        <f>IF(J857="Domain",
   TEXT(
     COUNTIFS($J$2:J857, "Domain", $C$2:C857, C857),
   "00"),
"")</f>
        <v/>
      </c>
      <c r="P857" s="2" t="str">
        <f>IF(J857="Attribute",
   TEXT(
      IF(COUNTIFS($C$2:C857, C857, $K$2:K857, K857)&gt;1,
         COUNTIFS($C$2:C857, C857, $H$2:H857, H857, $J$2:J857, "Attribute") - 1,
         COUNTIFS($C$2:C857, C857, $H$2:H857, H857, $J$2:J857, "Attribute")
      ),
   "00") &amp;
   IF(COUNTIFS($C$2:C857, C857, $K$2:K857, K857)&gt;1,
      "." &amp; COUNTIFS($C$2:C857, C857, $K$2:K857, K857) - 1,
      ""
   ),
"")</f>
        <v>06</v>
      </c>
      <c r="Q857" s="2" t="s">
        <v>4425</v>
      </c>
      <c r="R857" s="2" t="s">
        <v>4425</v>
      </c>
      <c r="S857" s="2" t="s">
        <v>2170</v>
      </c>
      <c r="U857" s="2" t="s">
        <v>2236</v>
      </c>
      <c r="V857" s="2" t="s">
        <v>4426</v>
      </c>
      <c r="W857" s="2" t="s">
        <v>2236</v>
      </c>
      <c r="Z857" s="2" t="s">
        <v>2236</v>
      </c>
      <c r="AA857" s="2" t="s">
        <v>6567</v>
      </c>
      <c r="AB857" s="2" t="s">
        <v>6567</v>
      </c>
      <c r="AC857" s="2" t="s">
        <v>2634</v>
      </c>
      <c r="AD857" s="2" t="s">
        <v>6853</v>
      </c>
      <c r="AE857" s="2" t="s">
        <v>6568</v>
      </c>
      <c r="AF857" s="2" t="s">
        <v>6567</v>
      </c>
      <c r="AG857" s="2" t="s">
        <v>6196</v>
      </c>
      <c r="AH857" s="2" t="s">
        <v>6196</v>
      </c>
      <c r="AI857" s="2" t="s">
        <v>6214</v>
      </c>
      <c r="AJ857" s="2" t="s">
        <v>2601</v>
      </c>
      <c r="AK857" s="2" t="s">
        <v>2236</v>
      </c>
      <c r="AL857" s="2" t="s">
        <v>2236</v>
      </c>
      <c r="AM857" s="2" t="s">
        <v>7254</v>
      </c>
    </row>
    <row r="858" spans="1:39" ht="15.75" hidden="1" customHeight="1">
      <c r="A858" s="2">
        <v>327</v>
      </c>
      <c r="B858" s="2">
        <f t="shared" si="74"/>
        <v>5</v>
      </c>
      <c r="C858" s="2">
        <v>2683</v>
      </c>
      <c r="D858" s="2" t="s">
        <v>8417</v>
      </c>
      <c r="E858" s="2" t="s">
        <v>5565</v>
      </c>
      <c r="F858" s="2" t="s">
        <v>4156</v>
      </c>
      <c r="G858" s="2" t="str">
        <f t="shared" si="75"/>
        <v>1993</v>
      </c>
      <c r="H858" s="1" t="s">
        <v>2236</v>
      </c>
      <c r="I858" s="2" t="s">
        <v>6568</v>
      </c>
      <c r="J858" s="2" t="s">
        <v>6238</v>
      </c>
      <c r="K858" s="2" t="s">
        <v>6568</v>
      </c>
      <c r="L858" s="2" t="str">
        <f>IF(J858="Domain", TEXT(COUNTIF($J$2:J858, "Domain"), "00"), "")</f>
        <v/>
      </c>
      <c r="M858" s="2" t="str">
        <f>IF(J858="Sub-domain", "SD" &amp; TEXT(COUNTIF($J$2:J858, "Sub-domain"), "00"), "")</f>
        <v/>
      </c>
      <c r="N858" s="2" t="e">
        <f t="shared" si="72"/>
        <v>#N/A</v>
      </c>
      <c r="O858" s="2" t="str">
        <f>IF(J858="Domain",
   TEXT(
     COUNTIFS($J$2:J858, "Domain", $C$2:C858, C858),
   "00"),
"")</f>
        <v/>
      </c>
      <c r="P858" s="2" t="str">
        <f>IF(J858="Attribute",
   TEXT(
      IF(COUNTIFS($C$2:C858, C858, $K$2:K858, K858)&gt;1,
         COUNTIFS($C$2:C858, C858, $H$2:H858, H858, $J$2:J858, "Attribute") - 1,
         COUNTIFS($C$2:C858, C858, $H$2:H858, H858, $J$2:J858, "Attribute")
      ),
   "00") &amp;
   IF(COUNTIFS($C$2:C858, C858, $K$2:K858, K858)&gt;1,
      "." &amp; COUNTIFS($C$2:C858, C858, $K$2:K858, K858) - 1,
      ""
   ),
"")</f>
        <v>06</v>
      </c>
      <c r="Q858" s="2" t="s">
        <v>4169</v>
      </c>
      <c r="R858" s="2" t="s">
        <v>4169</v>
      </c>
      <c r="S858" s="2" t="s">
        <v>2170</v>
      </c>
      <c r="U858" s="2" t="s">
        <v>2236</v>
      </c>
      <c r="V858" s="2" t="s">
        <v>4170</v>
      </c>
      <c r="W858" s="2" t="s">
        <v>2236</v>
      </c>
      <c r="Z858" s="2" t="s">
        <v>2236</v>
      </c>
      <c r="AA858" s="2" t="s">
        <v>6567</v>
      </c>
      <c r="AB858" s="2" t="s">
        <v>6567</v>
      </c>
      <c r="AC858" s="2" t="s">
        <v>2634</v>
      </c>
      <c r="AD858" s="2" t="s">
        <v>6853</v>
      </c>
      <c r="AE858" s="2" t="s">
        <v>6568</v>
      </c>
      <c r="AF858" s="2" t="s">
        <v>6567</v>
      </c>
      <c r="AG858" s="2" t="s">
        <v>6196</v>
      </c>
      <c r="AH858" s="2" t="s">
        <v>6196</v>
      </c>
      <c r="AI858" s="2" t="s">
        <v>6214</v>
      </c>
      <c r="AJ858" s="2" t="s">
        <v>2601</v>
      </c>
      <c r="AK858" s="2" t="s">
        <v>2236</v>
      </c>
      <c r="AL858" s="2" t="s">
        <v>2236</v>
      </c>
      <c r="AM858" s="2" t="s">
        <v>7254</v>
      </c>
    </row>
    <row r="859" spans="1:39" ht="15.95" hidden="1" customHeight="1">
      <c r="A859" s="2">
        <v>328</v>
      </c>
      <c r="B859" s="2">
        <f t="shared" si="74"/>
        <v>5</v>
      </c>
      <c r="C859" s="2">
        <v>2657</v>
      </c>
      <c r="D859" s="2" t="s">
        <v>8418</v>
      </c>
      <c r="E859" s="2" t="s">
        <v>5569</v>
      </c>
      <c r="F859" s="2" t="s">
        <v>4118</v>
      </c>
      <c r="G859" s="2" t="str">
        <f t="shared" si="75"/>
        <v>1994</v>
      </c>
      <c r="H859" s="2" t="s">
        <v>4126</v>
      </c>
      <c r="I859" s="2" t="s">
        <v>6568</v>
      </c>
      <c r="J859" s="2" t="s">
        <v>6238</v>
      </c>
      <c r="K859" s="2" t="s">
        <v>6568</v>
      </c>
      <c r="L859" s="2" t="str">
        <f>IF(J859="Domain", TEXT(COUNTIF($J$2:J859, "Domain"), "00"), "")</f>
        <v/>
      </c>
      <c r="M859" s="2" t="str">
        <f>IF(J859="Sub-domain", "SD" &amp; TEXT(COUNTIF($J$2:J859, "Sub-domain"), "00"), "")</f>
        <v/>
      </c>
      <c r="N859" s="2" t="e">
        <f t="shared" si="72"/>
        <v>#N/A</v>
      </c>
      <c r="O859" s="2" t="str">
        <f>IF(J859="Domain",
   TEXT(
     COUNTIFS($J$2:J859, "Domain", $C$2:C859, C859),
   "00"),
"")</f>
        <v/>
      </c>
      <c r="P859" s="2" t="str">
        <f>IF(J859="Attribute",
   TEXT(
      IF(COUNTIFS($C$2:C859, C859, $K$2:K859, K859)&gt;1,
         COUNTIFS($C$2:C859, C859, $H$2:H859, H859, $J$2:J859, "Attribute") - 1,
         COUNTIFS($C$2:C859, C859, $H$2:H859, H859, $J$2:J859, "Attribute")
      ),
   "00") &amp;
   IF(COUNTIFS($C$2:C859, C859, $K$2:K859, K859)&gt;1,
      "." &amp; COUNTIFS($C$2:C859, C859, $K$2:K859, K859) - 1,
      ""
   ),
"")</f>
        <v>10</v>
      </c>
      <c r="Q859" s="2" t="s">
        <v>4145</v>
      </c>
      <c r="R859" s="2" t="s">
        <v>4145</v>
      </c>
      <c r="S859" s="2" t="s">
        <v>2170</v>
      </c>
      <c r="U859" s="2" t="s">
        <v>2236</v>
      </c>
      <c r="V859" s="2" t="s">
        <v>4146</v>
      </c>
      <c r="W859" s="2" t="s">
        <v>2236</v>
      </c>
      <c r="Z859" s="2" t="s">
        <v>2236</v>
      </c>
      <c r="AA859" s="2" t="s">
        <v>6567</v>
      </c>
      <c r="AB859" s="2" t="s">
        <v>6567</v>
      </c>
      <c r="AC859" s="2" t="s">
        <v>2634</v>
      </c>
      <c r="AD859" s="2" t="s">
        <v>6853</v>
      </c>
      <c r="AE859" s="2" t="s">
        <v>6568</v>
      </c>
      <c r="AF859" s="2" t="s">
        <v>6567</v>
      </c>
      <c r="AG859" s="2" t="s">
        <v>6196</v>
      </c>
      <c r="AH859" s="2" t="s">
        <v>6196</v>
      </c>
      <c r="AI859" s="2" t="s">
        <v>6214</v>
      </c>
      <c r="AJ859" s="2" t="s">
        <v>2601</v>
      </c>
      <c r="AK859" s="2" t="s">
        <v>2236</v>
      </c>
      <c r="AL859" s="2" t="s">
        <v>2236</v>
      </c>
      <c r="AM859" s="2" t="s">
        <v>7254</v>
      </c>
    </row>
    <row r="860" spans="1:39" ht="15.75" hidden="1" customHeight="1">
      <c r="A860" s="2">
        <v>343</v>
      </c>
      <c r="B860" s="2">
        <f t="shared" si="74"/>
        <v>6</v>
      </c>
      <c r="C860" s="2">
        <v>5578</v>
      </c>
      <c r="D860" s="2" t="s">
        <v>8419</v>
      </c>
      <c r="E860" s="2" t="s">
        <v>5251</v>
      </c>
      <c r="F860" s="2" t="s">
        <v>4342</v>
      </c>
      <c r="G860" s="2" t="str">
        <f t="shared" si="75"/>
        <v>2001</v>
      </c>
      <c r="H860" s="2" t="s">
        <v>2236</v>
      </c>
      <c r="I860" s="2" t="s">
        <v>6568</v>
      </c>
      <c r="J860" s="2" t="s">
        <v>6238</v>
      </c>
      <c r="K860" s="2" t="s">
        <v>6568</v>
      </c>
      <c r="L860" s="2" t="str">
        <f>IF(J860="Domain", TEXT(COUNTIF($J$2:J860, "Domain"), "00"), "")</f>
        <v/>
      </c>
      <c r="M860" s="2" t="str">
        <f>IF(J860="Sub-domain", "SD" &amp; TEXT(COUNTIF($J$2:J860, "Sub-domain"), "00"), "")</f>
        <v/>
      </c>
      <c r="N860" s="2" t="e">
        <f t="shared" si="72"/>
        <v>#N/A</v>
      </c>
      <c r="O860" s="2" t="str">
        <f>IF(J860="Domain",
   TEXT(
     COUNTIFS($J$2:J860, "Domain", $C$2:C860, C860),
   "00"),
"")</f>
        <v/>
      </c>
      <c r="P860" s="2" t="str">
        <f>IF(J860="Attribute",
   TEXT(
      IF(COUNTIFS($C$2:C860, C860, $K$2:K860, K860)&gt;1,
         COUNTIFS($C$2:C860, C860, $H$2:H860, H860, $J$2:J860, "Attribute") - 1,
         COUNTIFS($C$2:C860, C860, $H$2:H860, H860, $J$2:J860, "Attribute")
      ),
   "00") &amp;
   IF(COUNTIFS($C$2:C860, C860, $K$2:K860, K860)&gt;1,
      "." &amp; COUNTIFS($C$2:C860, C860, $K$2:K860, K860) - 1,
      ""
   ),
"")</f>
        <v>09</v>
      </c>
      <c r="Q860" s="2" t="s">
        <v>2416</v>
      </c>
      <c r="R860" s="2" t="s">
        <v>2416</v>
      </c>
      <c r="S860" s="2" t="s">
        <v>2170</v>
      </c>
      <c r="U860" s="2" t="s">
        <v>5279</v>
      </c>
      <c r="V860" s="2" t="s">
        <v>5280</v>
      </c>
      <c r="W860" s="2" t="s">
        <v>2236</v>
      </c>
      <c r="Z860" s="2" t="s">
        <v>2236</v>
      </c>
      <c r="AA860" s="2" t="s">
        <v>6567</v>
      </c>
      <c r="AB860" s="2" t="s">
        <v>6567</v>
      </c>
      <c r="AC860" s="2" t="s">
        <v>2634</v>
      </c>
      <c r="AD860" s="2" t="s">
        <v>6853</v>
      </c>
      <c r="AE860" s="2" t="s">
        <v>6568</v>
      </c>
      <c r="AF860" s="2" t="s">
        <v>6567</v>
      </c>
      <c r="AG860" s="2" t="s">
        <v>6196</v>
      </c>
      <c r="AH860" s="2" t="s">
        <v>6196</v>
      </c>
      <c r="AI860" s="2" t="s">
        <v>6214</v>
      </c>
      <c r="AJ860" s="2" t="s">
        <v>2601</v>
      </c>
      <c r="AK860" s="2" t="s">
        <v>2236</v>
      </c>
      <c r="AL860" s="2" t="s">
        <v>2236</v>
      </c>
      <c r="AM860" s="2" t="s">
        <v>7254</v>
      </c>
    </row>
    <row r="861" spans="1:39" ht="15.75" hidden="1" customHeight="1">
      <c r="A861" s="2">
        <v>313</v>
      </c>
      <c r="B861" s="2">
        <f t="shared" si="74"/>
        <v>4</v>
      </c>
      <c r="C861" s="2">
        <v>2415</v>
      </c>
      <c r="D861" s="2" t="s">
        <v>8420</v>
      </c>
      <c r="E861" s="2" t="s">
        <v>5286</v>
      </c>
      <c r="F861" s="2" t="s">
        <v>4093</v>
      </c>
      <c r="G861" s="2" t="str">
        <f t="shared" si="75"/>
        <v>2001</v>
      </c>
      <c r="H861" s="2" t="s">
        <v>2236</v>
      </c>
      <c r="I861" s="2" t="s">
        <v>6568</v>
      </c>
      <c r="J861" s="2" t="s">
        <v>6238</v>
      </c>
      <c r="K861" s="2" t="s">
        <v>6568</v>
      </c>
      <c r="L861" s="2" t="str">
        <f>IF(J861="Domain", TEXT(COUNTIF($J$2:J861, "Domain"), "00"), "")</f>
        <v/>
      </c>
      <c r="M861" s="2" t="str">
        <f>IF(J861="Sub-domain", "SD" &amp; TEXT(COUNTIF($J$2:J861, "Sub-domain"), "00"), "")</f>
        <v/>
      </c>
      <c r="N861" s="2" t="e">
        <f t="shared" si="72"/>
        <v>#N/A</v>
      </c>
      <c r="O861" s="2" t="str">
        <f>IF(J861="Domain",
   TEXT(
     COUNTIFS($J$2:J861, "Domain", $C$2:C861, C861),
   "00"),
"")</f>
        <v/>
      </c>
      <c r="P861" s="2" t="str">
        <f>IF(J861="Attribute",
   TEXT(
      IF(COUNTIFS($C$2:C861, C861, $K$2:K861, K861)&gt;1,
         COUNTIFS($C$2:C861, C861, $H$2:H861, H861, $J$2:J861, "Attribute") - 1,
         COUNTIFS($C$2:C861, C861, $H$2:H861, H861, $J$2:J861, "Attribute")
      ),
   "00") &amp;
   IF(COUNTIFS($C$2:C861, C861, $K$2:K861, K861)&gt;1,
      "." &amp; COUNTIFS($C$2:C861, C861, $K$2:K861, K861) - 1,
      ""
   ),
"")</f>
        <v>07</v>
      </c>
      <c r="Q861" s="2" t="s">
        <v>4113</v>
      </c>
      <c r="R861" s="2" t="s">
        <v>4113</v>
      </c>
      <c r="S861" s="2" t="s">
        <v>2170</v>
      </c>
      <c r="U861" s="2" t="s">
        <v>2236</v>
      </c>
      <c r="V861" s="2" t="s">
        <v>2236</v>
      </c>
      <c r="W861" s="2" t="s">
        <v>2236</v>
      </c>
      <c r="Z861" s="2" t="s">
        <v>2236</v>
      </c>
      <c r="AA861" s="2" t="s">
        <v>6567</v>
      </c>
      <c r="AB861" s="2" t="s">
        <v>6567</v>
      </c>
      <c r="AC861" s="2" t="s">
        <v>2634</v>
      </c>
      <c r="AD861" s="2" t="s">
        <v>6853</v>
      </c>
      <c r="AE861" s="2" t="s">
        <v>6568</v>
      </c>
      <c r="AF861" s="2" t="s">
        <v>6567</v>
      </c>
      <c r="AG861" s="2" t="s">
        <v>6196</v>
      </c>
      <c r="AH861" s="2" t="s">
        <v>6196</v>
      </c>
      <c r="AI861" s="2" t="s">
        <v>6214</v>
      </c>
      <c r="AJ861" s="2" t="s">
        <v>2601</v>
      </c>
      <c r="AK861" s="2" t="s">
        <v>2236</v>
      </c>
      <c r="AL861" s="2" t="s">
        <v>2236</v>
      </c>
      <c r="AM861" s="2" t="s">
        <v>7254</v>
      </c>
    </row>
    <row r="862" spans="1:39" ht="15.75" hidden="1" customHeight="1">
      <c r="A862" s="2">
        <v>329</v>
      </c>
      <c r="B862" s="2">
        <f t="shared" si="74"/>
        <v>4</v>
      </c>
      <c r="C862" s="2">
        <v>2312</v>
      </c>
      <c r="D862" s="2" t="s">
        <v>8421</v>
      </c>
      <c r="E862" s="2" t="s">
        <v>5923</v>
      </c>
      <c r="F862" s="2" t="s">
        <v>4040</v>
      </c>
      <c r="G862" s="2" t="str">
        <f t="shared" si="75"/>
        <v>2003</v>
      </c>
      <c r="H862" s="2" t="s">
        <v>4067</v>
      </c>
      <c r="I862" s="2" t="s">
        <v>6568</v>
      </c>
      <c r="J862" s="2" t="s">
        <v>6238</v>
      </c>
      <c r="K862" s="2" t="s">
        <v>6568</v>
      </c>
      <c r="L862" s="2" t="str">
        <f>IF(J862="Domain", TEXT(COUNTIF($J$2:J862, "Domain"), "00"), "")</f>
        <v/>
      </c>
      <c r="M862" s="2" t="str">
        <f>IF(J862="Sub-domain", "SD" &amp; TEXT(COUNTIF($J$2:J862, "Sub-domain"), "00"), "")</f>
        <v/>
      </c>
      <c r="N862" s="2" t="e">
        <f t="shared" si="72"/>
        <v>#N/A</v>
      </c>
      <c r="O862" s="2" t="str">
        <f>IF(J862="Domain",
   TEXT(
     COUNTIFS($J$2:J862, "Domain", $C$2:C862, C862),
   "00"),
"")</f>
        <v/>
      </c>
      <c r="P862" s="2" t="str">
        <f>IF(J862="Attribute",
   TEXT(
      IF(COUNTIFS($C$2:C862, C862, $K$2:K862, K862)&gt;1,
         COUNTIFS($C$2:C862, C862, $H$2:H862, H862, $J$2:J862, "Attribute") - 1,
         COUNTIFS($C$2:C862, C862, $H$2:H862, H862, $J$2:J862, "Attribute")
      ),
   "00") &amp;
   IF(COUNTIFS($C$2:C862, C862, $K$2:K862, K862)&gt;1,
      "." &amp; COUNTIFS($C$2:C862, C862, $K$2:K862, K862) - 1,
      ""
   ),
"")</f>
        <v>04</v>
      </c>
      <c r="Q862" s="2" t="s">
        <v>2236</v>
      </c>
      <c r="R862" s="2" t="s">
        <v>2236</v>
      </c>
      <c r="S862" s="2" t="s">
        <v>2170</v>
      </c>
      <c r="U862" s="2" t="s">
        <v>2236</v>
      </c>
      <c r="V862" s="2" t="s">
        <v>5925</v>
      </c>
      <c r="W862" s="2" t="s">
        <v>4085</v>
      </c>
      <c r="Z862" s="2" t="s">
        <v>2236</v>
      </c>
      <c r="AA862" s="2" t="s">
        <v>6567</v>
      </c>
      <c r="AB862" s="2" t="s">
        <v>6567</v>
      </c>
      <c r="AC862" s="2" t="s">
        <v>2634</v>
      </c>
      <c r="AD862" s="2" t="s">
        <v>6853</v>
      </c>
      <c r="AE862" s="2" t="s">
        <v>6568</v>
      </c>
      <c r="AF862" s="2" t="s">
        <v>6567</v>
      </c>
      <c r="AG862" s="2" t="s">
        <v>6196</v>
      </c>
      <c r="AH862" s="2" t="s">
        <v>6196</v>
      </c>
      <c r="AI862" s="2" t="s">
        <v>6214</v>
      </c>
      <c r="AJ862" s="2" t="s">
        <v>2601</v>
      </c>
      <c r="AK862" s="2" t="s">
        <v>2236</v>
      </c>
      <c r="AL862" s="2" t="s">
        <v>2236</v>
      </c>
      <c r="AM862" s="2" t="s">
        <v>7254</v>
      </c>
    </row>
    <row r="863" spans="1:39" ht="15.75" hidden="1" customHeight="1">
      <c r="A863" s="2">
        <v>310</v>
      </c>
      <c r="B863" s="2">
        <f t="shared" si="74"/>
        <v>3</v>
      </c>
      <c r="C863" s="2">
        <v>10990</v>
      </c>
      <c r="D863" s="2" t="s">
        <v>8422</v>
      </c>
      <c r="E863" s="2" t="s">
        <v>5451</v>
      </c>
      <c r="F863" s="2" t="s">
        <v>4619</v>
      </c>
      <c r="G863" s="2" t="str">
        <f t="shared" si="75"/>
        <v>2004</v>
      </c>
      <c r="H863" s="2" t="s">
        <v>2236</v>
      </c>
      <c r="I863" s="2" t="s">
        <v>6568</v>
      </c>
      <c r="J863" s="2" t="s">
        <v>6238</v>
      </c>
      <c r="K863" s="2" t="s">
        <v>6568</v>
      </c>
      <c r="L863" s="2" t="str">
        <f>IF(J863="Domain", TEXT(COUNTIF($J$2:J863, "Domain"), "00"), "")</f>
        <v/>
      </c>
      <c r="M863" s="2" t="str">
        <f>IF(J863="Sub-domain", "SD" &amp; TEXT(COUNTIF($J$2:J863, "Sub-domain"), "00"), "")</f>
        <v/>
      </c>
      <c r="N863" s="2" t="e">
        <f t="shared" si="72"/>
        <v>#N/A</v>
      </c>
      <c r="O863" s="2" t="str">
        <f>IF(J863="Domain",
   TEXT(
     COUNTIFS($J$2:J863, "Domain", $C$2:C863, C863),
   "00"),
"")</f>
        <v/>
      </c>
      <c r="P863" s="2" t="str">
        <f>IF(J863="Attribute",
   TEXT(
      IF(COUNTIFS($C$2:C863, C863, $K$2:K863, K863)&gt;1,
         COUNTIFS($C$2:C863, C863, $H$2:H863, H863, $J$2:J863, "Attribute") - 1,
         COUNTIFS($C$2:C863, C863, $H$2:H863, H863, $J$2:J863, "Attribute")
      ),
   "00") &amp;
   IF(COUNTIFS($C$2:C863, C863, $K$2:K863, K863)&gt;1,
      "." &amp; COUNTIFS($C$2:C863, C863, $K$2:K863, K863) - 1,
      ""
   ),
"")</f>
        <v>04</v>
      </c>
      <c r="Q863" s="2" t="s">
        <v>2236</v>
      </c>
      <c r="R863" s="2" t="s">
        <v>2236</v>
      </c>
      <c r="S863" s="2" t="s">
        <v>2170</v>
      </c>
      <c r="U863" s="2" t="s">
        <v>2236</v>
      </c>
      <c r="V863" s="2" t="s">
        <v>2236</v>
      </c>
      <c r="W863" s="2" t="s">
        <v>4627</v>
      </c>
      <c r="Z863" s="2" t="s">
        <v>2236</v>
      </c>
      <c r="AA863" s="2" t="s">
        <v>6567</v>
      </c>
      <c r="AB863" s="2" t="s">
        <v>6567</v>
      </c>
      <c r="AC863" s="2" t="s">
        <v>2634</v>
      </c>
      <c r="AD863" s="2" t="s">
        <v>6853</v>
      </c>
      <c r="AE863" s="2" t="s">
        <v>6568</v>
      </c>
      <c r="AF863" s="2" t="s">
        <v>6567</v>
      </c>
      <c r="AG863" s="2" t="s">
        <v>6196</v>
      </c>
      <c r="AH863" s="2" t="s">
        <v>6196</v>
      </c>
      <c r="AI863" s="2" t="s">
        <v>6214</v>
      </c>
      <c r="AJ863" s="2" t="s">
        <v>2601</v>
      </c>
      <c r="AK863" s="2" t="s">
        <v>2236</v>
      </c>
      <c r="AL863" s="2" t="s">
        <v>2236</v>
      </c>
      <c r="AM863" s="2" t="s">
        <v>7254</v>
      </c>
    </row>
    <row r="864" spans="1:39" ht="15.75" hidden="1" customHeight="1">
      <c r="A864" s="2">
        <v>344</v>
      </c>
      <c r="B864" s="2">
        <f t="shared" si="74"/>
        <v>6</v>
      </c>
      <c r="C864" s="2">
        <v>2254</v>
      </c>
      <c r="D864" s="2" t="s">
        <v>8423</v>
      </c>
      <c r="E864" s="2" t="s">
        <v>5451</v>
      </c>
      <c r="F864" s="2" t="s">
        <v>3963</v>
      </c>
      <c r="G864" s="2" t="str">
        <f t="shared" si="75"/>
        <v>2004</v>
      </c>
      <c r="H864" s="2" t="s">
        <v>3998</v>
      </c>
      <c r="I864" s="2" t="s">
        <v>6568</v>
      </c>
      <c r="J864" s="2" t="s">
        <v>6238</v>
      </c>
      <c r="K864" s="2" t="s">
        <v>6568</v>
      </c>
      <c r="L864" s="2" t="str">
        <f>IF(J864="Domain", TEXT(COUNTIF($J$2:J864, "Domain"), "00"), "")</f>
        <v/>
      </c>
      <c r="M864" s="2" t="str">
        <f>IF(J864="Sub-domain", "SD" &amp; TEXT(COUNTIF($J$2:J864, "Sub-domain"), "00"), "")</f>
        <v/>
      </c>
      <c r="N864" s="2" t="e">
        <f t="shared" si="72"/>
        <v>#N/A</v>
      </c>
      <c r="O864" s="2" t="str">
        <f>IF(J864="Domain",
   TEXT(
     COUNTIFS($J$2:J864, "Domain", $C$2:C864, C864),
   "00"),
"")</f>
        <v/>
      </c>
      <c r="P864" s="2" t="str">
        <f>IF(J864="Attribute",
   TEXT(
      IF(COUNTIFS($C$2:C864, C864, $K$2:K864, K864)&gt;1,
         COUNTIFS($C$2:C864, C864, $H$2:H864, H864, $J$2:J864, "Attribute") - 1,
         COUNTIFS($C$2:C864, C864, $H$2:H864, H864, $J$2:J864, "Attribute")
      ),
   "00") &amp;
   IF(COUNTIFS($C$2:C864, C864, $K$2:K864, K864)&gt;1,
      "." &amp; COUNTIFS($C$2:C864, C864, $K$2:K864, K864) - 1,
      ""
   ),
"")</f>
        <v>05</v>
      </c>
      <c r="Q864" s="2" t="s">
        <v>4030</v>
      </c>
      <c r="R864" s="2" t="s">
        <v>4030</v>
      </c>
      <c r="S864" s="2" t="s">
        <v>2170</v>
      </c>
      <c r="U864" s="2" t="s">
        <v>5467</v>
      </c>
      <c r="V864" s="2" t="s">
        <v>8424</v>
      </c>
      <c r="W864" s="2" t="s">
        <v>2236</v>
      </c>
      <c r="Z864" s="2" t="s">
        <v>2236</v>
      </c>
      <c r="AA864" s="2" t="s">
        <v>6567</v>
      </c>
      <c r="AB864" s="2" t="s">
        <v>6567</v>
      </c>
      <c r="AC864" s="2" t="s">
        <v>2634</v>
      </c>
      <c r="AD864" s="2" t="s">
        <v>6853</v>
      </c>
      <c r="AE864" s="2" t="s">
        <v>6568</v>
      </c>
      <c r="AF864" s="2" t="s">
        <v>6567</v>
      </c>
      <c r="AG864" s="2" t="s">
        <v>6196</v>
      </c>
      <c r="AH864" s="2" t="s">
        <v>6196</v>
      </c>
      <c r="AI864" s="2" t="s">
        <v>6214</v>
      </c>
      <c r="AJ864" s="2" t="s">
        <v>2601</v>
      </c>
      <c r="AK864" s="2" t="s">
        <v>2236</v>
      </c>
      <c r="AL864" s="2" t="s">
        <v>2236</v>
      </c>
      <c r="AM864" s="2" t="s">
        <v>7254</v>
      </c>
    </row>
    <row r="865" spans="1:39" ht="15.75" hidden="1" customHeight="1">
      <c r="A865" s="2">
        <v>345</v>
      </c>
      <c r="B865" s="2">
        <f t="shared" si="74"/>
        <v>6</v>
      </c>
      <c r="C865" s="2">
        <v>2246</v>
      </c>
      <c r="D865" s="25" t="s">
        <v>8425</v>
      </c>
      <c r="E865" s="2" t="s">
        <v>5765</v>
      </c>
      <c r="F865" s="2" t="s">
        <v>3952</v>
      </c>
      <c r="G865" s="2" t="str">
        <f t="shared" si="75"/>
        <v>2004</v>
      </c>
      <c r="H865" s="2" t="s">
        <v>2236</v>
      </c>
      <c r="I865" s="2" t="s">
        <v>6568</v>
      </c>
      <c r="J865" s="2" t="s">
        <v>6238</v>
      </c>
      <c r="K865" s="25" t="s">
        <v>6568</v>
      </c>
      <c r="L865" s="25" t="str">
        <f>IF(J865="Domain", TEXT(COUNTIF($J$2:J865, "Domain"), "00"), "")</f>
        <v/>
      </c>
      <c r="M865" s="25" t="str">
        <f>IF(J865="Sub-domain", "SD" &amp; TEXT(COUNTIF($J$2:J865, "Sub-domain"), "00"), "")</f>
        <v/>
      </c>
      <c r="N865" s="25" t="e">
        <f t="shared" si="72"/>
        <v>#N/A</v>
      </c>
      <c r="O865" s="25" t="str">
        <f>IF(J865="Domain",
   TEXT(
     COUNTIFS($J$2:J865, "Domain", $C$2:C865, C865),
   "00"),
"")</f>
        <v/>
      </c>
      <c r="P865" s="25" t="str">
        <f>IF(J865="Attribute",
   TEXT(
      IF(COUNTIFS($C$2:C865, C865, $K$2:K865, K865)&gt;1,
         COUNTIFS($C$2:C865, C865, $H$2:H865, H865, $J$2:J865, "Attribute") - 1,
         COUNTIFS($C$2:C865, C865, $H$2:H865, H865, $J$2:J865, "Attribute")
      ),
   "00") &amp;
   IF(COUNTIFS($C$2:C865, C865, $K$2:K865, K865)&gt;1,
      "." &amp; COUNTIFS($C$2:C865, C865, $K$2:K865, K865) - 1,
      ""
   ),
"")</f>
        <v>01</v>
      </c>
      <c r="Q865" s="25" t="s">
        <v>3959</v>
      </c>
      <c r="R865" s="25" t="s">
        <v>3959</v>
      </c>
      <c r="S865" s="2" t="s">
        <v>2170</v>
      </c>
      <c r="U865" s="2" t="s">
        <v>3960</v>
      </c>
      <c r="V865" s="2" t="s">
        <v>3961</v>
      </c>
      <c r="W865" s="2" t="s">
        <v>2236</v>
      </c>
      <c r="Z865" s="2" t="s">
        <v>2236</v>
      </c>
      <c r="AA865" s="2" t="s">
        <v>6567</v>
      </c>
      <c r="AB865" s="2" t="s">
        <v>6567</v>
      </c>
      <c r="AC865" s="2" t="s">
        <v>2634</v>
      </c>
      <c r="AD865" s="2" t="s">
        <v>6853</v>
      </c>
      <c r="AE865" s="2" t="s">
        <v>6568</v>
      </c>
      <c r="AF865" s="2" t="s">
        <v>6567</v>
      </c>
      <c r="AG865" s="2" t="s">
        <v>6196</v>
      </c>
      <c r="AH865" s="2" t="s">
        <v>6196</v>
      </c>
      <c r="AI865" s="2" t="s">
        <v>6214</v>
      </c>
      <c r="AJ865" s="2" t="s">
        <v>2601</v>
      </c>
      <c r="AK865" s="2" t="s">
        <v>2236</v>
      </c>
      <c r="AL865" s="2" t="s">
        <v>2236</v>
      </c>
      <c r="AM865" s="2" t="s">
        <v>7254</v>
      </c>
    </row>
    <row r="866" spans="1:39" ht="15.75" hidden="1" customHeight="1">
      <c r="A866" s="2">
        <v>330</v>
      </c>
      <c r="B866" s="2">
        <f t="shared" si="74"/>
        <v>5</v>
      </c>
      <c r="C866" s="2">
        <v>2090</v>
      </c>
      <c r="D866" s="2" t="s">
        <v>8426</v>
      </c>
      <c r="E866" s="2" t="s">
        <v>5355</v>
      </c>
      <c r="F866" s="2" t="s">
        <v>3863</v>
      </c>
      <c r="G866" s="2" t="str">
        <f t="shared" si="75"/>
        <v>2006</v>
      </c>
      <c r="H866" s="2" t="s">
        <v>2236</v>
      </c>
      <c r="I866" s="2" t="s">
        <v>6568</v>
      </c>
      <c r="J866" s="2" t="s">
        <v>6238</v>
      </c>
      <c r="K866" s="2" t="s">
        <v>6568</v>
      </c>
      <c r="L866" s="2" t="str">
        <f>IF(J866="Domain", TEXT(COUNTIF($J$2:J866, "Domain"), "00"), "")</f>
        <v/>
      </c>
      <c r="M866" s="2" t="str">
        <f>IF(J866="Sub-domain", "SD" &amp; TEXT(COUNTIF($J$2:J866, "Sub-domain"), "00"), "")</f>
        <v/>
      </c>
      <c r="N866" s="2" t="e">
        <f t="shared" si="72"/>
        <v>#N/A</v>
      </c>
      <c r="O866" s="2" t="str">
        <f>IF(J866="Domain",
   TEXT(
     COUNTIFS($J$2:J866, "Domain", $C$2:C866, C866),
   "00"),
"")</f>
        <v/>
      </c>
      <c r="P866" s="2" t="str">
        <f>IF(J866="Attribute",
   TEXT(
      IF(COUNTIFS($C$2:C866, C866, $K$2:K866, K866)&gt;1,
         COUNTIFS($C$2:C866, C866, $H$2:H866, H866, $J$2:J866, "Attribute") - 1,
         COUNTIFS($C$2:C866, C866, $H$2:H866, H866, $J$2:J866, "Attribute")
      ),
   "00") &amp;
   IF(COUNTIFS($C$2:C866, C866, $K$2:K866, K866)&gt;1,
      "." &amp; COUNTIFS($C$2:C866, C866, $K$2:K866, K866) - 1,
      ""
   ),
"")</f>
        <v>08</v>
      </c>
      <c r="Q866" s="2" t="s">
        <v>3878</v>
      </c>
      <c r="R866" s="2" t="s">
        <v>3878</v>
      </c>
      <c r="S866" s="2" t="s">
        <v>2170</v>
      </c>
      <c r="U866" s="2" t="s">
        <v>2236</v>
      </c>
      <c r="V866" s="2" t="s">
        <v>8427</v>
      </c>
      <c r="W866" s="2" t="s">
        <v>2236</v>
      </c>
      <c r="Z866" s="2" t="s">
        <v>2236</v>
      </c>
      <c r="AA866" s="2" t="s">
        <v>6567</v>
      </c>
      <c r="AB866" s="2" t="s">
        <v>6567</v>
      </c>
      <c r="AC866" s="2" t="s">
        <v>2634</v>
      </c>
      <c r="AD866" s="2" t="s">
        <v>6853</v>
      </c>
      <c r="AE866" s="2" t="s">
        <v>6568</v>
      </c>
      <c r="AF866" s="2" t="s">
        <v>6567</v>
      </c>
      <c r="AG866" s="2" t="s">
        <v>6196</v>
      </c>
      <c r="AH866" s="2" t="s">
        <v>6196</v>
      </c>
      <c r="AI866" s="2" t="s">
        <v>6214</v>
      </c>
      <c r="AJ866" s="2" t="s">
        <v>2601</v>
      </c>
      <c r="AK866" s="2" t="s">
        <v>2236</v>
      </c>
      <c r="AL866" s="2" t="s">
        <v>2236</v>
      </c>
      <c r="AM866" s="2" t="s">
        <v>7254</v>
      </c>
    </row>
    <row r="867" spans="1:39" ht="15.75" hidden="1" customHeight="1">
      <c r="A867" s="2">
        <v>467</v>
      </c>
      <c r="B867" s="2">
        <f t="shared" si="74"/>
        <v>5</v>
      </c>
      <c r="C867" s="2">
        <v>2043</v>
      </c>
      <c r="D867" s="25" t="s">
        <v>8428</v>
      </c>
      <c r="E867" s="2" t="s">
        <v>5892</v>
      </c>
      <c r="F867" s="2" t="s">
        <v>3812</v>
      </c>
      <c r="G867" s="2" t="str">
        <f t="shared" si="75"/>
        <v>2007</v>
      </c>
      <c r="H867" s="2" t="s">
        <v>2236</v>
      </c>
      <c r="I867" s="2" t="s">
        <v>6816</v>
      </c>
      <c r="J867" s="2" t="s">
        <v>6238</v>
      </c>
      <c r="K867" s="25" t="s">
        <v>6568</v>
      </c>
      <c r="L867" s="25" t="str">
        <f>IF(J867="Domain", TEXT(COUNTIF($J$2:J867, "Domain"), "00"), "")</f>
        <v/>
      </c>
      <c r="M867" s="25" t="str">
        <f>IF(J867="Sub-domain", "SD" &amp; TEXT(COUNTIF($J$2:J867, "Sub-domain"), "00"), "")</f>
        <v/>
      </c>
      <c r="N867" s="25" t="e">
        <f t="shared" si="72"/>
        <v>#N/A</v>
      </c>
      <c r="O867" s="25" t="str">
        <f>IF(J867="Domain",
   TEXT(
     COUNTIFS($J$2:J867, "Domain", $C$2:C867, C867),
   "00"),
"")</f>
        <v/>
      </c>
      <c r="P867" s="25" t="str">
        <f>IF(J867="Attribute",
   TEXT(
      IF(COUNTIFS($C$2:C867, C867, $K$2:K867, K867)&gt;1,
         COUNTIFS($C$2:C867, C867, $H$2:H867, H867, $J$2:J867, "Attribute") - 1,
         COUNTIFS($C$2:C867, C867, $H$2:H867, H867, $J$2:J867, "Attribute")
      ),
   "00") &amp;
   IF(COUNTIFS($C$2:C867, C867, $K$2:K867, K867)&gt;1,
      "." &amp; COUNTIFS($C$2:C867, C867, $K$2:K867, K867) - 1,
      ""
   ),
"")</f>
        <v>09</v>
      </c>
      <c r="Q867" s="25" t="s">
        <v>3846</v>
      </c>
      <c r="R867" s="25" t="s">
        <v>3846</v>
      </c>
      <c r="S867" s="2" t="s">
        <v>2170</v>
      </c>
      <c r="U867" s="2" t="s">
        <v>2236</v>
      </c>
      <c r="V867" s="2" t="s">
        <v>2236</v>
      </c>
      <c r="W867" s="2" t="s">
        <v>5895</v>
      </c>
      <c r="Z867" s="2" t="s">
        <v>2236</v>
      </c>
      <c r="AA867" s="2" t="s">
        <v>6567</v>
      </c>
      <c r="AB867" s="2" t="s">
        <v>6567</v>
      </c>
      <c r="AC867" s="2" t="s">
        <v>2634</v>
      </c>
      <c r="AD867" s="2" t="s">
        <v>6853</v>
      </c>
      <c r="AE867" s="2" t="s">
        <v>6568</v>
      </c>
      <c r="AF867" s="2" t="s">
        <v>6567</v>
      </c>
      <c r="AG867" s="2" t="s">
        <v>6196</v>
      </c>
      <c r="AH867" s="2" t="s">
        <v>6196</v>
      </c>
      <c r="AI867" s="2" t="s">
        <v>6214</v>
      </c>
      <c r="AJ867" s="2" t="s">
        <v>2601</v>
      </c>
      <c r="AK867" s="2" t="s">
        <v>2236</v>
      </c>
      <c r="AL867" s="2" t="s">
        <v>2236</v>
      </c>
      <c r="AM867" s="2" t="s">
        <v>7254</v>
      </c>
    </row>
    <row r="868" spans="1:39" ht="15.75" hidden="1" customHeight="1">
      <c r="A868" s="2">
        <v>342</v>
      </c>
      <c r="B868" s="2">
        <f t="shared" si="74"/>
        <v>6</v>
      </c>
      <c r="C868" s="2">
        <v>12641</v>
      </c>
      <c r="D868" s="2" t="s">
        <v>8429</v>
      </c>
      <c r="E868" s="2" t="s">
        <v>5470</v>
      </c>
      <c r="F868" s="2" t="s">
        <v>4758</v>
      </c>
      <c r="G868" s="2" t="str">
        <f t="shared" si="75"/>
        <v>2008</v>
      </c>
      <c r="H868" s="2" t="s">
        <v>2236</v>
      </c>
      <c r="I868" s="2" t="s">
        <v>6568</v>
      </c>
      <c r="J868" s="2" t="s">
        <v>6238</v>
      </c>
      <c r="K868" s="2" t="s">
        <v>6568</v>
      </c>
      <c r="L868" s="2" t="str">
        <f>IF(J868="Domain", TEXT(COUNTIF($J$2:J868, "Domain"), "00"), "")</f>
        <v/>
      </c>
      <c r="M868" s="2" t="str">
        <f>IF(J868="Sub-domain", "SD" &amp; TEXT(COUNTIF($J$2:J868, "Sub-domain"), "00"), "")</f>
        <v/>
      </c>
      <c r="N868" s="2" t="e">
        <f t="shared" si="72"/>
        <v>#N/A</v>
      </c>
      <c r="O868" s="2" t="str">
        <f>IF(J868="Domain",
   TEXT(
     COUNTIFS($J$2:J868, "Domain", $C$2:C868, C868),
   "00"),
"")</f>
        <v/>
      </c>
      <c r="P868" s="2" t="str">
        <f>IF(J868="Attribute",
   TEXT(
      IF(COUNTIFS($C$2:C868, C868, $K$2:K868, K868)&gt;1,
         COUNTIFS($C$2:C868, C868, $H$2:H868, H868, $J$2:J868, "Attribute") - 1,
         COUNTIFS($C$2:C868, C868, $H$2:H868, H868, $J$2:J868, "Attribute")
      ),
   "00") &amp;
   IF(COUNTIFS($C$2:C868, C868, $K$2:K868, K868)&gt;1,
      "." &amp; COUNTIFS($C$2:C868, C868, $K$2:K868, K868) - 1,
      ""
   ),
"")</f>
        <v>09</v>
      </c>
      <c r="Q868" s="2" t="s">
        <v>2416</v>
      </c>
      <c r="R868" s="2" t="s">
        <v>2416</v>
      </c>
      <c r="S868" s="2" t="s">
        <v>2170</v>
      </c>
      <c r="U868" s="2" t="s">
        <v>2236</v>
      </c>
      <c r="V868" s="2" t="s">
        <v>4773</v>
      </c>
      <c r="W868" s="2" t="s">
        <v>4778</v>
      </c>
      <c r="Z868" s="2" t="s">
        <v>2236</v>
      </c>
      <c r="AA868" s="2" t="s">
        <v>6567</v>
      </c>
      <c r="AB868" s="2" t="s">
        <v>6567</v>
      </c>
      <c r="AC868" s="2" t="s">
        <v>2634</v>
      </c>
      <c r="AD868" s="2" t="s">
        <v>6853</v>
      </c>
      <c r="AE868" s="2" t="s">
        <v>6568</v>
      </c>
      <c r="AF868" s="2" t="s">
        <v>6567</v>
      </c>
      <c r="AG868" s="2" t="s">
        <v>6196</v>
      </c>
      <c r="AH868" s="2" t="s">
        <v>6196</v>
      </c>
      <c r="AI868" s="2" t="s">
        <v>6214</v>
      </c>
      <c r="AJ868" s="2" t="s">
        <v>2601</v>
      </c>
      <c r="AK868" s="2" t="s">
        <v>2236</v>
      </c>
      <c r="AL868" s="2" t="s">
        <v>2236</v>
      </c>
      <c r="AM868" s="2" t="s">
        <v>7254</v>
      </c>
    </row>
    <row r="869" spans="1:39" ht="15.75" hidden="1" customHeight="1">
      <c r="A869" s="2">
        <v>340</v>
      </c>
      <c r="B869" s="2">
        <f t="shared" si="74"/>
        <v>5</v>
      </c>
      <c r="C869" s="2">
        <v>1912</v>
      </c>
      <c r="D869" s="2" t="s">
        <v>8430</v>
      </c>
      <c r="E869" s="2" t="s">
        <v>6058</v>
      </c>
      <c r="F869" s="2" t="s">
        <v>6059</v>
      </c>
      <c r="G869" s="2" t="str">
        <f t="shared" si="75"/>
        <v>2008</v>
      </c>
      <c r="H869" s="2" t="s">
        <v>2236</v>
      </c>
      <c r="I869" s="2" t="s">
        <v>6568</v>
      </c>
      <c r="J869" s="2" t="s">
        <v>6238</v>
      </c>
      <c r="K869" s="2" t="s">
        <v>6568</v>
      </c>
      <c r="L869" s="2" t="str">
        <f>IF(J869="Domain", TEXT(COUNTIF($J$2:J869, "Domain"), "00"), "")</f>
        <v/>
      </c>
      <c r="M869" s="2" t="str">
        <f>IF(J869="Sub-domain", "SD" &amp; TEXT(COUNTIF($J$2:J869, "Sub-domain"), "00"), "")</f>
        <v/>
      </c>
      <c r="N869" s="2" t="e">
        <f t="shared" si="72"/>
        <v>#N/A</v>
      </c>
      <c r="O869" s="2" t="str">
        <f>IF(J869="Domain",
   TEXT(
     COUNTIFS($J$2:J869, "Domain", $C$2:C869, C869),
   "00"),
"")</f>
        <v/>
      </c>
      <c r="P869" s="2" t="str">
        <f>IF(J869="Attribute",
   TEXT(
      IF(COUNTIFS($C$2:C869, C869, $K$2:K869, K869)&gt;1,
         COUNTIFS($C$2:C869, C869, $H$2:H869, H869, $J$2:J869, "Attribute") - 1,
         COUNTIFS($C$2:C869, C869, $H$2:H869, H869, $J$2:J869, "Attribute")
      ),
   "00") &amp;
   IF(COUNTIFS($C$2:C869, C869, $K$2:K869, K869)&gt;1,
      "." &amp; COUNTIFS($C$2:C869, C869, $K$2:K869, K869) - 1,
      ""
   ),
"")</f>
        <v>21</v>
      </c>
      <c r="Q869" s="2" t="s">
        <v>6098</v>
      </c>
      <c r="R869" s="2" t="s">
        <v>6098</v>
      </c>
      <c r="S869" s="2" t="s">
        <v>2170</v>
      </c>
      <c r="U869" s="2" t="s">
        <v>6085</v>
      </c>
      <c r="V869" s="2" t="s">
        <v>2236</v>
      </c>
      <c r="W869" s="2" t="s">
        <v>2236</v>
      </c>
      <c r="Z869" s="2" t="s">
        <v>2236</v>
      </c>
      <c r="AA869" s="2" t="s">
        <v>6567</v>
      </c>
      <c r="AB869" s="2" t="s">
        <v>6567</v>
      </c>
      <c r="AC869" s="2" t="s">
        <v>2634</v>
      </c>
      <c r="AD869" s="2" t="s">
        <v>6853</v>
      </c>
      <c r="AE869" s="2" t="s">
        <v>6568</v>
      </c>
      <c r="AF869" s="2" t="s">
        <v>6567</v>
      </c>
      <c r="AG869" s="2" t="s">
        <v>6196</v>
      </c>
      <c r="AH869" s="2" t="s">
        <v>6196</v>
      </c>
      <c r="AI869" s="2" t="s">
        <v>6214</v>
      </c>
      <c r="AJ869" s="2" t="s">
        <v>2601</v>
      </c>
      <c r="AK869" s="2" t="s">
        <v>2236</v>
      </c>
      <c r="AL869" s="2" t="s">
        <v>2236</v>
      </c>
      <c r="AM869" s="2" t="s">
        <v>7254</v>
      </c>
    </row>
    <row r="870" spans="1:39" ht="15.75" hidden="1" customHeight="1">
      <c r="A870" s="2">
        <v>324</v>
      </c>
      <c r="B870" s="2">
        <f t="shared" si="74"/>
        <v>5</v>
      </c>
      <c r="C870" s="2">
        <v>5256</v>
      </c>
      <c r="D870" s="2" t="s">
        <v>8431</v>
      </c>
      <c r="E870" s="2" t="s">
        <v>5779</v>
      </c>
      <c r="F870" s="2" t="s">
        <v>4269</v>
      </c>
      <c r="G870" s="2" t="str">
        <f t="shared" si="75"/>
        <v>2009</v>
      </c>
      <c r="H870" s="2" t="s">
        <v>4279</v>
      </c>
      <c r="I870" s="2" t="s">
        <v>6568</v>
      </c>
      <c r="J870" s="2" t="s">
        <v>6238</v>
      </c>
      <c r="K870" s="2" t="s">
        <v>6568</v>
      </c>
      <c r="L870" s="2" t="str">
        <f>IF(J870="Domain", TEXT(COUNTIF($J$2:J870, "Domain"), "00"), "")</f>
        <v/>
      </c>
      <c r="M870" s="2" t="str">
        <f>IF(J870="Sub-domain", "SD" &amp; TEXT(COUNTIF($J$2:J870, "Sub-domain"), "00"), "")</f>
        <v/>
      </c>
      <c r="N870" s="2" t="e">
        <f t="shared" si="72"/>
        <v>#N/A</v>
      </c>
      <c r="O870" s="2" t="str">
        <f>IF(J870="Domain",
   TEXT(
     COUNTIFS($J$2:J870, "Domain", $C$2:C870, C870),
   "00"),
"")</f>
        <v/>
      </c>
      <c r="P870" s="2" t="str">
        <f>IF(J870="Attribute",
   TEXT(
      IF(COUNTIFS($C$2:C870, C870, $K$2:K870, K870)&gt;1,
         COUNTIFS($C$2:C870, C870, $H$2:H870, H870, $J$2:J870, "Attribute") - 1,
         COUNTIFS($C$2:C870, C870, $H$2:H870, H870, $J$2:J870, "Attribute")
      ),
   "00") &amp;
   IF(COUNTIFS($C$2:C870, C870, $K$2:K870, K870)&gt;1,
      "." &amp; COUNTIFS($C$2:C870, C870, $K$2:K870, K870) - 1,
      ""
   ),
"")</f>
        <v>08</v>
      </c>
      <c r="Q870" s="2" t="s">
        <v>4295</v>
      </c>
      <c r="R870" s="2" t="s">
        <v>4295</v>
      </c>
      <c r="S870" s="2" t="s">
        <v>2170</v>
      </c>
      <c r="U870" s="2" t="s">
        <v>2236</v>
      </c>
      <c r="V870" s="2" t="s">
        <v>2236</v>
      </c>
      <c r="W870" s="2" t="s">
        <v>4296</v>
      </c>
      <c r="Z870" s="2" t="s">
        <v>2236</v>
      </c>
      <c r="AA870" s="2" t="s">
        <v>6567</v>
      </c>
      <c r="AB870" s="2" t="s">
        <v>6567</v>
      </c>
      <c r="AC870" s="2" t="s">
        <v>2634</v>
      </c>
      <c r="AD870" s="2" t="s">
        <v>6853</v>
      </c>
      <c r="AE870" s="2" t="s">
        <v>6568</v>
      </c>
      <c r="AF870" s="2" t="s">
        <v>6567</v>
      </c>
      <c r="AG870" s="2" t="s">
        <v>6196</v>
      </c>
      <c r="AH870" s="2" t="s">
        <v>6196</v>
      </c>
      <c r="AI870" s="2" t="s">
        <v>6214</v>
      </c>
      <c r="AJ870" s="2" t="s">
        <v>2601</v>
      </c>
      <c r="AK870" s="2" t="s">
        <v>2236</v>
      </c>
      <c r="AL870" s="2" t="s">
        <v>2236</v>
      </c>
      <c r="AM870" s="2" t="s">
        <v>7254</v>
      </c>
    </row>
    <row r="871" spans="1:39" ht="15.75" hidden="1" customHeight="1">
      <c r="A871" s="2">
        <v>311</v>
      </c>
      <c r="B871" s="2">
        <f t="shared" si="74"/>
        <v>3</v>
      </c>
      <c r="C871" s="2">
        <v>5354</v>
      </c>
      <c r="D871" s="2" t="s">
        <v>8432</v>
      </c>
      <c r="E871" s="2" t="s">
        <v>5911</v>
      </c>
      <c r="F871" s="2" t="s">
        <v>4320</v>
      </c>
      <c r="G871" s="2" t="str">
        <f t="shared" si="75"/>
        <v>2009</v>
      </c>
      <c r="H871" s="2" t="s">
        <v>4332</v>
      </c>
      <c r="I871" s="2" t="s">
        <v>6568</v>
      </c>
      <c r="J871" s="2" t="s">
        <v>6238</v>
      </c>
      <c r="K871" s="2" t="s">
        <v>6568</v>
      </c>
      <c r="L871" s="2" t="str">
        <f>IF(J871="Domain", TEXT(COUNTIF($J$2:J871, "Domain"), "00"), "")</f>
        <v/>
      </c>
      <c r="M871" s="2" t="str">
        <f>IF(J871="Sub-domain", "SD" &amp; TEXT(COUNTIF($J$2:J871, "Sub-domain"), "00"), "")</f>
        <v/>
      </c>
      <c r="N871" s="2" t="e">
        <f t="shared" si="72"/>
        <v>#N/A</v>
      </c>
      <c r="O871" s="2" t="str">
        <f>IF(J871="Domain",
   TEXT(
     COUNTIFS($J$2:J871, "Domain", $C$2:C871, C871),
   "00"),
"")</f>
        <v/>
      </c>
      <c r="P871" s="2" t="str">
        <f>IF(J871="Attribute",
   TEXT(
      IF(COUNTIFS($C$2:C871, C871, $K$2:K871, K871)&gt;1,
         COUNTIFS($C$2:C871, C871, $H$2:H871, H871, $J$2:J871, "Attribute") - 1,
         COUNTIFS($C$2:C871, C871, $H$2:H871, H871, $J$2:J871, "Attribute")
      ),
   "00") &amp;
   IF(COUNTIFS($C$2:C871, C871, $K$2:K871, K871)&gt;1,
      "." &amp; COUNTIFS($C$2:C871, C871, $K$2:K871, K871) - 1,
      ""
   ),
"")</f>
        <v>03</v>
      </c>
      <c r="Q871" s="2" t="s">
        <v>2236</v>
      </c>
      <c r="R871" s="2" t="s">
        <v>2236</v>
      </c>
      <c r="S871" s="2" t="s">
        <v>2170</v>
      </c>
      <c r="U871" s="2" t="s">
        <v>2236</v>
      </c>
      <c r="V871" s="2" t="s">
        <v>5917</v>
      </c>
      <c r="W871" s="2" t="s">
        <v>2236</v>
      </c>
      <c r="Z871" s="2" t="s">
        <v>2236</v>
      </c>
      <c r="AA871" s="2" t="s">
        <v>6567</v>
      </c>
      <c r="AB871" s="2" t="s">
        <v>6567</v>
      </c>
      <c r="AC871" s="2" t="s">
        <v>2634</v>
      </c>
      <c r="AD871" s="2" t="s">
        <v>6853</v>
      </c>
      <c r="AE871" s="2" t="s">
        <v>6568</v>
      </c>
      <c r="AF871" s="2" t="s">
        <v>6567</v>
      </c>
      <c r="AG871" s="2" t="s">
        <v>6196</v>
      </c>
      <c r="AH871" s="2" t="s">
        <v>6196</v>
      </c>
      <c r="AI871" s="2" t="s">
        <v>6214</v>
      </c>
      <c r="AJ871" s="2" t="s">
        <v>2601</v>
      </c>
      <c r="AK871" s="2" t="s">
        <v>2236</v>
      </c>
      <c r="AL871" s="2" t="s">
        <v>2236</v>
      </c>
      <c r="AM871" s="2" t="s">
        <v>7254</v>
      </c>
    </row>
    <row r="872" spans="1:39" ht="15.75" hidden="1" customHeight="1">
      <c r="A872" s="2">
        <v>321</v>
      </c>
      <c r="B872" s="2">
        <f t="shared" si="74"/>
        <v>5</v>
      </c>
      <c r="C872" s="2">
        <v>12387</v>
      </c>
      <c r="D872" s="2" t="s">
        <v>8433</v>
      </c>
      <c r="E872" s="2" t="s">
        <v>5645</v>
      </c>
      <c r="F872" s="2" t="s">
        <v>4666</v>
      </c>
      <c r="G872" s="2" t="str">
        <f t="shared" si="75"/>
        <v>2010</v>
      </c>
      <c r="H872" s="2" t="s">
        <v>2236</v>
      </c>
      <c r="I872" s="2" t="s">
        <v>6568</v>
      </c>
      <c r="J872" s="2" t="s">
        <v>6238</v>
      </c>
      <c r="K872" s="2" t="s">
        <v>6568</v>
      </c>
      <c r="L872" s="2" t="str">
        <f>IF(J872="Domain", TEXT(COUNTIF($J$2:J872, "Domain"), "00"), "")</f>
        <v/>
      </c>
      <c r="M872" s="2" t="str">
        <f>IF(J872="Sub-domain", "SD" &amp; TEXT(COUNTIF($J$2:J872, "Sub-domain"), "00"), "")</f>
        <v/>
      </c>
      <c r="N872" s="2" t="e">
        <f t="shared" si="72"/>
        <v>#N/A</v>
      </c>
      <c r="O872" s="2" t="str">
        <f>IF(J872="Domain",
   TEXT(
     COUNTIFS($J$2:J872, "Domain", $C$2:C872, C872),
   "00"),
"")</f>
        <v/>
      </c>
      <c r="P872" s="2" t="str">
        <f>IF(J872="Attribute",
   TEXT(
      IF(COUNTIFS($C$2:C872, C872, $K$2:K872, K872)&gt;1,
         COUNTIFS($C$2:C872, C872, $H$2:H872, H872, $J$2:J872, "Attribute") - 1,
         COUNTIFS($C$2:C872, C872, $H$2:H872, H872, $J$2:J872, "Attribute")
      ),
   "00") &amp;
   IF(COUNTIFS($C$2:C872, C872, $K$2:K872, K872)&gt;1,
      "." &amp; COUNTIFS($C$2:C872, C872, $K$2:K872, K872) - 1,
      ""
   ),
"")</f>
        <v>09</v>
      </c>
      <c r="Q872" s="2" t="s">
        <v>4730</v>
      </c>
      <c r="R872" s="2" t="s">
        <v>4730</v>
      </c>
      <c r="S872" s="2" t="s">
        <v>2170</v>
      </c>
      <c r="U872" s="2" t="s">
        <v>4731</v>
      </c>
      <c r="V872" s="2" t="s">
        <v>2236</v>
      </c>
      <c r="W872" s="2" t="s">
        <v>2236</v>
      </c>
      <c r="Z872" s="2" t="s">
        <v>2236</v>
      </c>
      <c r="AA872" s="2" t="s">
        <v>6567</v>
      </c>
      <c r="AB872" s="2" t="s">
        <v>6567</v>
      </c>
      <c r="AC872" s="2" t="s">
        <v>2634</v>
      </c>
      <c r="AD872" s="2" t="s">
        <v>6853</v>
      </c>
      <c r="AE872" s="2" t="s">
        <v>6568</v>
      </c>
      <c r="AF872" s="2" t="s">
        <v>6567</v>
      </c>
      <c r="AG872" s="2" t="s">
        <v>6196</v>
      </c>
      <c r="AH872" s="2" t="s">
        <v>6196</v>
      </c>
      <c r="AI872" s="2" t="s">
        <v>6214</v>
      </c>
      <c r="AJ872" s="2" t="s">
        <v>2601</v>
      </c>
      <c r="AK872" s="2" t="s">
        <v>2236</v>
      </c>
      <c r="AL872" s="2" t="s">
        <v>2236</v>
      </c>
      <c r="AM872" s="2" t="s">
        <v>7254</v>
      </c>
    </row>
    <row r="873" spans="1:39" ht="15.75" hidden="1" customHeight="1">
      <c r="A873" s="2">
        <v>346</v>
      </c>
      <c r="B873" s="2">
        <f t="shared" si="74"/>
        <v>6</v>
      </c>
      <c r="C873" s="2">
        <v>1594</v>
      </c>
      <c r="D873" s="2" t="s">
        <v>8434</v>
      </c>
      <c r="E873" s="2" t="s">
        <v>5295</v>
      </c>
      <c r="F873" s="2" t="s">
        <v>3731</v>
      </c>
      <c r="G873" s="2" t="str">
        <f t="shared" si="75"/>
        <v>2011</v>
      </c>
      <c r="H873" s="2" t="s">
        <v>3749</v>
      </c>
      <c r="I873" s="2" t="s">
        <v>6568</v>
      </c>
      <c r="J873" s="2" t="s">
        <v>6238</v>
      </c>
      <c r="K873" s="2" t="s">
        <v>6568</v>
      </c>
      <c r="L873" s="2" t="str">
        <f>IF(J873="Domain", TEXT(COUNTIF($J$2:J873, "Domain"), "00"), "")</f>
        <v/>
      </c>
      <c r="M873" s="2" t="str">
        <f>IF(J873="Sub-domain", "SD" &amp; TEXT(COUNTIF($J$2:J873, "Sub-domain"), "00"), "")</f>
        <v/>
      </c>
      <c r="N873" s="2" t="e">
        <f t="shared" si="72"/>
        <v>#N/A</v>
      </c>
      <c r="O873" s="2" t="str">
        <f>IF(J873="Domain",
   TEXT(
     COUNTIFS($J$2:J873, "Domain", $C$2:C873, C873),
   "00"),
"")</f>
        <v/>
      </c>
      <c r="P873" s="2" t="str">
        <f>IF(J873="Attribute",
   TEXT(
      IF(COUNTIFS($C$2:C873, C873, $K$2:K873, K873)&gt;1,
         COUNTIFS($C$2:C873, C873, $H$2:H873, H873, $J$2:J873, "Attribute") - 1,
         COUNTIFS($C$2:C873, C873, $H$2:H873, H873, $J$2:J873, "Attribute")
      ),
   "00") &amp;
   IF(COUNTIFS($C$2:C873, C873, $K$2:K873, K873)&gt;1,
      "." &amp; COUNTIFS($C$2:C873, C873, $K$2:K873, K873) - 1,
      ""
   ),
"")</f>
        <v>02</v>
      </c>
      <c r="Q873" s="2" t="s">
        <v>3762</v>
      </c>
      <c r="R873" s="2" t="s">
        <v>3762</v>
      </c>
      <c r="S873" s="2" t="s">
        <v>2170</v>
      </c>
      <c r="U873" s="2" t="s">
        <v>8435</v>
      </c>
      <c r="V873" s="2" t="s">
        <v>5306</v>
      </c>
      <c r="W873" s="2" t="s">
        <v>2236</v>
      </c>
      <c r="Z873" s="2" t="s">
        <v>2236</v>
      </c>
      <c r="AA873" s="2" t="s">
        <v>6567</v>
      </c>
      <c r="AB873" s="2" t="s">
        <v>6567</v>
      </c>
      <c r="AC873" s="2" t="s">
        <v>2634</v>
      </c>
      <c r="AD873" s="2" t="s">
        <v>6853</v>
      </c>
      <c r="AE873" s="2" t="s">
        <v>6568</v>
      </c>
      <c r="AF873" s="2" t="s">
        <v>6567</v>
      </c>
      <c r="AG873" s="2" t="s">
        <v>6196</v>
      </c>
      <c r="AH873" s="2" t="s">
        <v>6196</v>
      </c>
      <c r="AI873" s="2" t="s">
        <v>6214</v>
      </c>
      <c r="AJ873" s="2" t="s">
        <v>2601</v>
      </c>
      <c r="AK873" s="2" t="s">
        <v>2236</v>
      </c>
      <c r="AL873" s="2" t="s">
        <v>2236</v>
      </c>
      <c r="AM873" s="2" t="s">
        <v>7254</v>
      </c>
    </row>
    <row r="874" spans="1:39" ht="15.75" hidden="1" customHeight="1">
      <c r="A874" s="2">
        <v>331</v>
      </c>
      <c r="B874" s="2">
        <f t="shared" si="74"/>
        <v>5</v>
      </c>
      <c r="C874" s="2">
        <v>1659</v>
      </c>
      <c r="D874" s="2" t="s">
        <v>8436</v>
      </c>
      <c r="E874" s="2" t="s">
        <v>5705</v>
      </c>
      <c r="F874" s="2" t="s">
        <v>3775</v>
      </c>
      <c r="G874" s="2" t="str">
        <f t="shared" si="75"/>
        <v>2011</v>
      </c>
      <c r="H874" s="2" t="s">
        <v>2236</v>
      </c>
      <c r="I874" s="2" t="s">
        <v>6568</v>
      </c>
      <c r="J874" s="2" t="s">
        <v>6238</v>
      </c>
      <c r="K874" s="2" t="s">
        <v>6568</v>
      </c>
      <c r="L874" s="2" t="str">
        <f>IF(J874="Domain", TEXT(COUNTIF($J$2:J874, "Domain"), "00"), "")</f>
        <v/>
      </c>
      <c r="M874" s="2" t="str">
        <f>IF(J874="Sub-domain", "SD" &amp; TEXT(COUNTIF($J$2:J874, "Sub-domain"), "00"), "")</f>
        <v/>
      </c>
      <c r="N874" s="2" t="e">
        <f t="shared" si="72"/>
        <v>#N/A</v>
      </c>
      <c r="O874" s="2" t="str">
        <f>IF(J874="Domain",
   TEXT(
     COUNTIFS($J$2:J874, "Domain", $C$2:C874, C874),
   "00"),
"")</f>
        <v/>
      </c>
      <c r="P874" s="2" t="str">
        <f>IF(J874="Attribute",
   TEXT(
      IF(COUNTIFS($C$2:C874, C874, $K$2:K874, K874)&gt;1,
         COUNTIFS($C$2:C874, C874, $H$2:H874, H874, $J$2:J874, "Attribute") - 1,
         COUNTIFS($C$2:C874, C874, $H$2:H874, H874, $J$2:J874, "Attribute")
      ),
   "00") &amp;
   IF(COUNTIFS($C$2:C874, C874, $K$2:K874, K874)&gt;1,
      "." &amp; COUNTIFS($C$2:C874, C874, $K$2:K874, K874) - 1,
      ""
   ),
"")</f>
        <v>09</v>
      </c>
      <c r="Q874" s="2" t="s">
        <v>3795</v>
      </c>
      <c r="R874" s="2" t="s">
        <v>3795</v>
      </c>
      <c r="S874" s="2" t="s">
        <v>2170</v>
      </c>
      <c r="U874" s="2" t="s">
        <v>3785</v>
      </c>
      <c r="V874" s="2" t="s">
        <v>2236</v>
      </c>
      <c r="W874" s="2" t="s">
        <v>2236</v>
      </c>
      <c r="Z874" s="2" t="s">
        <v>2236</v>
      </c>
      <c r="AA874" s="2" t="s">
        <v>6567</v>
      </c>
      <c r="AB874" s="2" t="s">
        <v>6567</v>
      </c>
      <c r="AC874" s="2" t="s">
        <v>2634</v>
      </c>
      <c r="AD874" s="2" t="s">
        <v>6853</v>
      </c>
      <c r="AE874" s="2" t="s">
        <v>6568</v>
      </c>
      <c r="AF874" s="2" t="s">
        <v>6567</v>
      </c>
      <c r="AG874" s="2" t="s">
        <v>6196</v>
      </c>
      <c r="AH874" s="2" t="s">
        <v>6196</v>
      </c>
      <c r="AI874" s="2" t="s">
        <v>6214</v>
      </c>
      <c r="AJ874" s="2" t="s">
        <v>2601</v>
      </c>
      <c r="AK874" s="2" t="s">
        <v>2236</v>
      </c>
      <c r="AL874" s="2" t="s">
        <v>2236</v>
      </c>
      <c r="AM874" s="2" t="s">
        <v>7254</v>
      </c>
    </row>
    <row r="875" spans="1:39" ht="15.75" hidden="1" customHeight="1">
      <c r="A875" s="2">
        <v>332</v>
      </c>
      <c r="B875" s="2">
        <f t="shared" si="74"/>
        <v>5</v>
      </c>
      <c r="C875" s="2">
        <v>1543</v>
      </c>
      <c r="D875" s="2" t="s">
        <v>8437</v>
      </c>
      <c r="E875" s="2" t="s">
        <v>5582</v>
      </c>
      <c r="F875" s="2" t="s">
        <v>2786</v>
      </c>
      <c r="G875" s="2" t="str">
        <f t="shared" si="75"/>
        <v>2012</v>
      </c>
      <c r="H875" s="2" t="s">
        <v>2236</v>
      </c>
      <c r="I875" s="2" t="s">
        <v>6568</v>
      </c>
      <c r="J875" s="2" t="s">
        <v>6238</v>
      </c>
      <c r="K875" s="2" t="s">
        <v>6568</v>
      </c>
      <c r="L875" s="2" t="str">
        <f>IF(J875="Domain", TEXT(COUNTIF($J$2:J875, "Domain"), "00"), "")</f>
        <v/>
      </c>
      <c r="M875" s="2" t="str">
        <f>IF(J875="Sub-domain", "SD" &amp; TEXT(COUNTIF($J$2:J875, "Sub-domain"), "00"), "")</f>
        <v/>
      </c>
      <c r="N875" s="2" t="e">
        <f t="shared" si="72"/>
        <v>#N/A</v>
      </c>
      <c r="O875" s="2" t="str">
        <f>IF(J875="Domain",
   TEXT(
     COUNTIFS($J$2:J875, "Domain", $C$2:C875, C875),
   "00"),
"")</f>
        <v/>
      </c>
      <c r="P875" s="2" t="str">
        <f>IF(J875="Attribute",
   TEXT(
      IF(COUNTIFS($C$2:C875, C875, $K$2:K875, K875)&gt;1,
         COUNTIFS($C$2:C875, C875, $H$2:H875, H875, $J$2:J875, "Attribute") - 1,
         COUNTIFS($C$2:C875, C875, $H$2:H875, H875, $J$2:J875, "Attribute")
      ),
   "00") &amp;
   IF(COUNTIFS($C$2:C875, C875, $K$2:K875, K875)&gt;1,
      "." &amp; COUNTIFS($C$2:C875, C875, $K$2:K875, K875) - 1,
      ""
   ),
"")</f>
        <v>22</v>
      </c>
      <c r="Q875" s="2" t="s">
        <v>2821</v>
      </c>
      <c r="R875" s="2" t="s">
        <v>2821</v>
      </c>
      <c r="S875" s="2" t="s">
        <v>2170</v>
      </c>
      <c r="U875" s="2" t="s">
        <v>2236</v>
      </c>
      <c r="V875" s="2" t="s">
        <v>8438</v>
      </c>
      <c r="W875" s="2" t="s">
        <v>2236</v>
      </c>
      <c r="Z875" s="2" t="s">
        <v>2236</v>
      </c>
      <c r="AA875" s="2" t="s">
        <v>6567</v>
      </c>
      <c r="AB875" s="2" t="s">
        <v>6567</v>
      </c>
      <c r="AC875" s="2" t="s">
        <v>2634</v>
      </c>
      <c r="AD875" s="2" t="s">
        <v>6853</v>
      </c>
      <c r="AE875" s="2" t="s">
        <v>6568</v>
      </c>
      <c r="AF875" s="2" t="s">
        <v>6567</v>
      </c>
      <c r="AG875" s="2" t="s">
        <v>6196</v>
      </c>
      <c r="AH875" s="2" t="s">
        <v>6196</v>
      </c>
      <c r="AI875" s="2" t="s">
        <v>6214</v>
      </c>
      <c r="AJ875" s="2" t="s">
        <v>2601</v>
      </c>
      <c r="AK875" s="2" t="s">
        <v>2236</v>
      </c>
      <c r="AL875" s="2" t="s">
        <v>2236</v>
      </c>
      <c r="AM875" s="2" t="s">
        <v>7254</v>
      </c>
    </row>
    <row r="876" spans="1:39" ht="15.75" hidden="1" customHeight="1">
      <c r="A876" s="2">
        <v>322</v>
      </c>
      <c r="B876" s="2">
        <f t="shared" si="74"/>
        <v>5</v>
      </c>
      <c r="C876" s="2">
        <v>8518</v>
      </c>
      <c r="D876" s="2" t="s">
        <v>8439</v>
      </c>
      <c r="E876" s="2" t="s">
        <v>5686</v>
      </c>
      <c r="F876" s="2" t="s">
        <v>4571</v>
      </c>
      <c r="G876" s="2" t="str">
        <f t="shared" si="75"/>
        <v>2013</v>
      </c>
      <c r="H876" s="2" t="s">
        <v>2236</v>
      </c>
      <c r="I876" s="2" t="s">
        <v>6568</v>
      </c>
      <c r="J876" s="2" t="s">
        <v>6238</v>
      </c>
      <c r="K876" s="2" t="s">
        <v>6568</v>
      </c>
      <c r="L876" s="2" t="str">
        <f>IF(J876="Domain", TEXT(COUNTIF($J$2:J876, "Domain"), "00"), "")</f>
        <v/>
      </c>
      <c r="M876" s="2" t="str">
        <f>IF(J876="Sub-domain", "SD" &amp; TEXT(COUNTIF($J$2:J876, "Sub-domain"), "00"), "")</f>
        <v/>
      </c>
      <c r="N876" s="2" t="e">
        <f t="shared" si="72"/>
        <v>#N/A</v>
      </c>
      <c r="O876" s="2" t="str">
        <f>IF(J876="Domain",
   TEXT(
     COUNTIFS($J$2:J876, "Domain", $C$2:C876, C876),
   "00"),
"")</f>
        <v/>
      </c>
      <c r="P876" s="2" t="str">
        <f>IF(J876="Attribute",
   TEXT(
      IF(COUNTIFS($C$2:C876, C876, $K$2:K876, K876)&gt;1,
         COUNTIFS($C$2:C876, C876, $H$2:H876, H876, $J$2:J876, "Attribute") - 1,
         COUNTIFS($C$2:C876, C876, $H$2:H876, H876, $J$2:J876, "Attribute")
      ),
   "00") &amp;
   IF(COUNTIFS($C$2:C876, C876, $K$2:K876, K876)&gt;1,
      "." &amp; COUNTIFS($C$2:C876, C876, $K$2:K876, K876) - 1,
      ""
   ),
"")</f>
        <v>10</v>
      </c>
      <c r="Q876" s="2" t="s">
        <v>4585</v>
      </c>
      <c r="R876" s="2" t="s">
        <v>4585</v>
      </c>
      <c r="S876" s="2" t="s">
        <v>2170</v>
      </c>
      <c r="U876" s="2" t="s">
        <v>2236</v>
      </c>
      <c r="V876" s="2" t="s">
        <v>2236</v>
      </c>
      <c r="W876" s="2" t="s">
        <v>4595</v>
      </c>
      <c r="Z876" s="2" t="s">
        <v>2236</v>
      </c>
      <c r="AA876" s="2" t="s">
        <v>6567</v>
      </c>
      <c r="AB876" s="2" t="s">
        <v>6567</v>
      </c>
      <c r="AC876" s="2" t="s">
        <v>2634</v>
      </c>
      <c r="AD876" s="2" t="s">
        <v>6853</v>
      </c>
      <c r="AE876" s="2" t="s">
        <v>6568</v>
      </c>
      <c r="AF876" s="2" t="s">
        <v>6567</v>
      </c>
      <c r="AG876" s="2" t="s">
        <v>6196</v>
      </c>
      <c r="AH876" s="2" t="s">
        <v>6196</v>
      </c>
      <c r="AI876" s="2" t="s">
        <v>6214</v>
      </c>
      <c r="AJ876" s="2" t="s">
        <v>2601</v>
      </c>
      <c r="AK876" s="2" t="s">
        <v>2236</v>
      </c>
      <c r="AL876" s="2" t="s">
        <v>2236</v>
      </c>
      <c r="AM876" s="2" t="s">
        <v>7254</v>
      </c>
    </row>
    <row r="877" spans="1:39" ht="15.75" hidden="1" customHeight="1">
      <c r="A877" s="2">
        <v>315</v>
      </c>
      <c r="B877" s="2">
        <f t="shared" si="74"/>
        <v>4</v>
      </c>
      <c r="C877" s="2">
        <v>1353</v>
      </c>
      <c r="D877" s="2" t="s">
        <v>8440</v>
      </c>
      <c r="E877" s="2" t="s">
        <v>5733</v>
      </c>
      <c r="F877" s="2" t="s">
        <v>2652</v>
      </c>
      <c r="G877" s="2" t="str">
        <f t="shared" si="75"/>
        <v>2013</v>
      </c>
      <c r="H877" s="2" t="s">
        <v>2669</v>
      </c>
      <c r="I877" s="2" t="s">
        <v>6568</v>
      </c>
      <c r="J877" s="2" t="s">
        <v>6238</v>
      </c>
      <c r="K877" s="2" t="s">
        <v>6568</v>
      </c>
      <c r="L877" s="2" t="str">
        <f>IF(J877="Domain", TEXT(COUNTIF($J$2:J877, "Domain"), "00"), "")</f>
        <v/>
      </c>
      <c r="M877" s="2" t="str">
        <f>IF(J877="Sub-domain", "SD" &amp; TEXT(COUNTIF($J$2:J877, "Sub-domain"), "00"), "")</f>
        <v/>
      </c>
      <c r="N877" s="2" t="e">
        <f t="shared" si="72"/>
        <v>#N/A</v>
      </c>
      <c r="O877" s="2" t="str">
        <f>IF(J877="Domain",
   TEXT(
     COUNTIFS($J$2:J877, "Domain", $C$2:C877, C877),
   "00"),
"")</f>
        <v/>
      </c>
      <c r="P877" s="2" t="str">
        <f>IF(J877="Attribute",
   TEXT(
      IF(COUNTIFS($C$2:C877, C877, $K$2:K877, K877)&gt;1,
         COUNTIFS($C$2:C877, C877, $H$2:H877, H877, $J$2:J877, "Attribute") - 1,
         COUNTIFS($C$2:C877, C877, $H$2:H877, H877, $J$2:J877, "Attribute")
      ),
   "00") &amp;
   IF(COUNTIFS($C$2:C877, C877, $K$2:K877, K877)&gt;1,
      "." &amp; COUNTIFS($C$2:C877, C877, $K$2:K877, K877) - 1,
      ""
   ),
"")</f>
        <v>05</v>
      </c>
      <c r="Q877" s="2" t="s">
        <v>2676</v>
      </c>
      <c r="R877" s="2" t="s">
        <v>2676</v>
      </c>
      <c r="S877" s="2" t="s">
        <v>2170</v>
      </c>
      <c r="U877" s="2" t="s">
        <v>2236</v>
      </c>
      <c r="V877" s="2" t="s">
        <v>2236</v>
      </c>
      <c r="W877" s="2" t="s">
        <v>2236</v>
      </c>
      <c r="Z877" s="2" t="s">
        <v>2236</v>
      </c>
      <c r="AA877" s="2" t="s">
        <v>6567</v>
      </c>
      <c r="AB877" s="2" t="s">
        <v>6567</v>
      </c>
      <c r="AC877" s="2" t="s">
        <v>2634</v>
      </c>
      <c r="AD877" s="2" t="s">
        <v>6853</v>
      </c>
      <c r="AE877" s="2" t="s">
        <v>6568</v>
      </c>
      <c r="AF877" s="2" t="s">
        <v>6567</v>
      </c>
      <c r="AG877" s="2" t="s">
        <v>6196</v>
      </c>
      <c r="AH877" s="2" t="s">
        <v>6196</v>
      </c>
      <c r="AI877" s="2" t="s">
        <v>6214</v>
      </c>
      <c r="AJ877" s="2" t="s">
        <v>2601</v>
      </c>
      <c r="AK877" s="2" t="s">
        <v>2236</v>
      </c>
      <c r="AL877" s="2" t="s">
        <v>2236</v>
      </c>
      <c r="AM877" s="2" t="s">
        <v>7254</v>
      </c>
    </row>
    <row r="878" spans="1:39" ht="15.75" hidden="1" customHeight="1">
      <c r="A878" s="2">
        <v>314</v>
      </c>
      <c r="B878" s="2">
        <f t="shared" si="74"/>
        <v>4</v>
      </c>
      <c r="C878" s="2">
        <v>1444</v>
      </c>
      <c r="D878" s="2" t="s">
        <v>8441</v>
      </c>
      <c r="E878" s="2" t="s">
        <v>5346</v>
      </c>
      <c r="F878" s="2" t="s">
        <v>3694</v>
      </c>
      <c r="G878" s="2" t="str">
        <f t="shared" si="75"/>
        <v>2015</v>
      </c>
      <c r="H878" s="2" t="s">
        <v>2236</v>
      </c>
      <c r="I878" s="2" t="s">
        <v>6568</v>
      </c>
      <c r="J878" s="2" t="s">
        <v>6238</v>
      </c>
      <c r="K878" s="2" t="s">
        <v>6568</v>
      </c>
      <c r="L878" s="2" t="str">
        <f>IF(J878="Domain", TEXT(COUNTIF($J$2:J878, "Domain"), "00"), "")</f>
        <v/>
      </c>
      <c r="M878" s="2" t="str">
        <f>IF(J878="Sub-domain", "SD" &amp; TEXT(COUNTIF($J$2:J878, "Sub-domain"), "00"), "")</f>
        <v/>
      </c>
      <c r="N878" s="2" t="e">
        <f t="shared" si="72"/>
        <v>#N/A</v>
      </c>
      <c r="O878" s="2" t="str">
        <f>IF(J878="Domain",
   TEXT(
     COUNTIFS($J$2:J878, "Domain", $C$2:C878, C878),
   "00"),
"")</f>
        <v/>
      </c>
      <c r="P878" s="2" t="str">
        <f>IF(J878="Attribute",
   TEXT(
      IF(COUNTIFS($C$2:C878, C878, $K$2:K878, K878)&gt;1,
         COUNTIFS($C$2:C878, C878, $H$2:H878, H878, $J$2:J878, "Attribute") - 1,
         COUNTIFS($C$2:C878, C878, $H$2:H878, H878, $J$2:J878, "Attribute")
      ),
   "00") &amp;
   IF(COUNTIFS($C$2:C878, C878, $K$2:K878, K878)&gt;1,
      "." &amp; COUNTIFS($C$2:C878, C878, $K$2:K878, K878) - 1,
      ""
   ),
"")</f>
        <v>37</v>
      </c>
      <c r="Q878" s="2" t="s">
        <v>5347</v>
      </c>
      <c r="R878" s="2" t="s">
        <v>5347</v>
      </c>
      <c r="S878" s="2" t="s">
        <v>2170</v>
      </c>
      <c r="U878" s="2" t="s">
        <v>2236</v>
      </c>
      <c r="V878" s="2" t="s">
        <v>2236</v>
      </c>
      <c r="W878" s="2" t="s">
        <v>2236</v>
      </c>
      <c r="Z878" s="2" t="s">
        <v>2236</v>
      </c>
      <c r="AA878" s="2" t="s">
        <v>6567</v>
      </c>
      <c r="AB878" s="2" t="s">
        <v>6567</v>
      </c>
      <c r="AC878" s="2" t="s">
        <v>6196</v>
      </c>
      <c r="AD878" s="2" t="s">
        <v>6196</v>
      </c>
      <c r="AE878" s="2" t="s">
        <v>2236</v>
      </c>
      <c r="AF878" s="2" t="s">
        <v>6567</v>
      </c>
      <c r="AG878" s="2" t="s">
        <v>6196</v>
      </c>
      <c r="AH878" s="2" t="s">
        <v>6791</v>
      </c>
      <c r="AI878" s="2" t="s">
        <v>6214</v>
      </c>
      <c r="AJ878" s="2" t="s">
        <v>2601</v>
      </c>
      <c r="AK878" s="2" t="s">
        <v>2236</v>
      </c>
      <c r="AL878" s="2" t="s">
        <v>2236</v>
      </c>
      <c r="AM878" s="2" t="s">
        <v>7254</v>
      </c>
    </row>
    <row r="879" spans="1:39" ht="15.75" hidden="1" customHeight="1">
      <c r="A879" s="2">
        <v>316</v>
      </c>
      <c r="B879" s="2">
        <f t="shared" si="74"/>
        <v>4</v>
      </c>
      <c r="C879" s="2">
        <v>1113</v>
      </c>
      <c r="D879" s="2" t="s">
        <v>8442</v>
      </c>
      <c r="E879" s="2" t="s">
        <v>5478</v>
      </c>
      <c r="F879" s="2" t="s">
        <v>2554</v>
      </c>
      <c r="G879" s="2" t="str">
        <f t="shared" si="75"/>
        <v>2015</v>
      </c>
      <c r="H879" s="2" t="s">
        <v>2634</v>
      </c>
      <c r="I879" s="2" t="s">
        <v>6568</v>
      </c>
      <c r="J879" s="2" t="s">
        <v>6238</v>
      </c>
      <c r="K879" s="2" t="s">
        <v>6568</v>
      </c>
      <c r="L879" s="2" t="str">
        <f>IF(J879="Domain", TEXT(COUNTIF($J$2:J879, "Domain"), "00"), "")</f>
        <v/>
      </c>
      <c r="M879" s="2" t="str">
        <f>IF(J879="Sub-domain", "SD" &amp; TEXT(COUNTIF($J$2:J879, "Sub-domain"), "00"), "")</f>
        <v/>
      </c>
      <c r="N879" s="2" t="e">
        <f t="shared" si="72"/>
        <v>#N/A</v>
      </c>
      <c r="O879" s="2" t="str">
        <f>IF(J879="Domain",
   TEXT(
     COUNTIFS($J$2:J879, "Domain", $C$2:C879, C879),
   "00"),
"")</f>
        <v/>
      </c>
      <c r="P879" s="2" t="str">
        <f>IF(J879="Attribute",
   TEXT(
      IF(COUNTIFS($C$2:C879, C879, $K$2:K879, K879)&gt;1,
         COUNTIFS($C$2:C879, C879, $H$2:H879, H879, $J$2:J879, "Attribute") - 1,
         COUNTIFS($C$2:C879, C879, $H$2:H879, H879, $J$2:J879, "Attribute")
      ),
   "00") &amp;
   IF(COUNTIFS($C$2:C879, C879, $K$2:K879, K879)&gt;1,
      "." &amp; COUNTIFS($C$2:C879, C879, $K$2:K879, K879) - 1,
      ""
   ),
"")</f>
        <v>07</v>
      </c>
      <c r="Q879" s="2" t="s">
        <v>2643</v>
      </c>
      <c r="R879" s="2" t="s">
        <v>2643</v>
      </c>
      <c r="S879" s="2" t="s">
        <v>2170</v>
      </c>
      <c r="U879" s="2" t="s">
        <v>2236</v>
      </c>
      <c r="V879" s="2" t="s">
        <v>2236</v>
      </c>
      <c r="W879" s="2" t="s">
        <v>2236</v>
      </c>
      <c r="Z879" s="2" t="s">
        <v>2236</v>
      </c>
      <c r="AA879" s="2" t="s">
        <v>6567</v>
      </c>
      <c r="AB879" s="2" t="s">
        <v>6567</v>
      </c>
      <c r="AC879" s="2" t="s">
        <v>2634</v>
      </c>
      <c r="AD879" s="2" t="s">
        <v>6853</v>
      </c>
      <c r="AE879" s="2" t="s">
        <v>6568</v>
      </c>
      <c r="AF879" s="2" t="s">
        <v>6567</v>
      </c>
      <c r="AG879" s="2" t="s">
        <v>6196</v>
      </c>
      <c r="AH879" s="2" t="s">
        <v>6196</v>
      </c>
      <c r="AI879" s="2" t="s">
        <v>6214</v>
      </c>
      <c r="AJ879" s="2" t="s">
        <v>2601</v>
      </c>
      <c r="AK879" s="2" t="s">
        <v>2236</v>
      </c>
      <c r="AL879" s="2" t="s">
        <v>2236</v>
      </c>
      <c r="AM879" s="2" t="s">
        <v>7254</v>
      </c>
    </row>
    <row r="880" spans="1:39" ht="15.75" hidden="1" customHeight="1">
      <c r="A880" s="2">
        <v>333</v>
      </c>
      <c r="B880" s="2">
        <f t="shared" si="74"/>
        <v>5</v>
      </c>
      <c r="C880" s="2">
        <v>1170</v>
      </c>
      <c r="D880" s="2" t="s">
        <v>8443</v>
      </c>
      <c r="E880" s="2" t="s">
        <v>5589</v>
      </c>
      <c r="F880" s="2" t="s">
        <v>2227</v>
      </c>
      <c r="G880" s="2" t="str">
        <f t="shared" si="75"/>
        <v>2015</v>
      </c>
      <c r="H880" s="2" t="s">
        <v>2236</v>
      </c>
      <c r="I880" s="2" t="s">
        <v>6568</v>
      </c>
      <c r="J880" s="2" t="s">
        <v>6238</v>
      </c>
      <c r="K880" s="2" t="s">
        <v>6568</v>
      </c>
      <c r="L880" s="2" t="str">
        <f>IF(J880="Domain", TEXT(COUNTIF($J$2:J880, "Domain"), "00"), "")</f>
        <v/>
      </c>
      <c r="M880" s="2" t="str">
        <f>IF(J880="Sub-domain", "SD" &amp; TEXT(COUNTIF($J$2:J880, "Sub-domain"), "00"), "")</f>
        <v/>
      </c>
      <c r="N880" s="2" t="e">
        <f t="shared" si="72"/>
        <v>#N/A</v>
      </c>
      <c r="O880" s="2" t="str">
        <f>IF(J880="Domain",
   TEXT(
     COUNTIFS($J$2:J880, "Domain", $C$2:C880, C880),
   "00"),
"")</f>
        <v/>
      </c>
      <c r="P880" s="2" t="str">
        <f>IF(J880="Attribute",
   TEXT(
      IF(COUNTIFS($C$2:C880, C880, $K$2:K880, K880)&gt;1,
         COUNTIFS($C$2:C880, C880, $H$2:H880, H880, $J$2:J880, "Attribute") - 1,
         COUNTIFS($C$2:C880, C880, $H$2:H880, H880, $J$2:J880, "Attribute")
      ),
   "00") &amp;
   IF(COUNTIFS($C$2:C880, C880, $K$2:K880, K880)&gt;1,
      "." &amp; COUNTIFS($C$2:C880, C880, $K$2:K880, K880) - 1,
      ""
   ),
"")</f>
        <v>24</v>
      </c>
      <c r="Q880" s="2" t="s">
        <v>8444</v>
      </c>
      <c r="R880" s="2" t="s">
        <v>8445</v>
      </c>
      <c r="S880" s="2" t="s">
        <v>2170</v>
      </c>
      <c r="U880" s="2" t="s">
        <v>2236</v>
      </c>
      <c r="V880" s="2" t="s">
        <v>5603</v>
      </c>
      <c r="W880" s="2" t="s">
        <v>2236</v>
      </c>
      <c r="Z880" s="2" t="s">
        <v>2236</v>
      </c>
      <c r="AA880" s="2" t="s">
        <v>6567</v>
      </c>
      <c r="AB880" s="2" t="s">
        <v>6567</v>
      </c>
      <c r="AC880" s="2" t="s">
        <v>2634</v>
      </c>
      <c r="AD880" s="2" t="s">
        <v>6853</v>
      </c>
      <c r="AE880" s="2" t="s">
        <v>6568</v>
      </c>
      <c r="AF880" s="2" t="s">
        <v>6567</v>
      </c>
      <c r="AG880" s="2" t="s">
        <v>6196</v>
      </c>
      <c r="AH880" s="2" t="s">
        <v>6196</v>
      </c>
      <c r="AI880" s="2" t="s">
        <v>6214</v>
      </c>
      <c r="AJ880" s="2" t="s">
        <v>2601</v>
      </c>
      <c r="AK880" s="2" t="s">
        <v>2236</v>
      </c>
      <c r="AL880" s="2" t="s">
        <v>2236</v>
      </c>
      <c r="AM880" s="2" t="s">
        <v>7254</v>
      </c>
    </row>
    <row r="881" spans="1:39" ht="15.75" hidden="1" customHeight="1">
      <c r="A881" s="2">
        <v>334</v>
      </c>
      <c r="B881" s="2">
        <f t="shared" si="74"/>
        <v>5</v>
      </c>
      <c r="C881" s="2">
        <v>890</v>
      </c>
      <c r="D881" s="2" t="s">
        <v>8446</v>
      </c>
      <c r="E881" s="2" t="s">
        <v>5695</v>
      </c>
      <c r="F881" s="2" t="s">
        <v>3504</v>
      </c>
      <c r="G881" s="2" t="str">
        <f t="shared" si="75"/>
        <v>2017</v>
      </c>
      <c r="H881" s="2" t="s">
        <v>2236</v>
      </c>
      <c r="I881" s="2" t="s">
        <v>6568</v>
      </c>
      <c r="J881" s="2" t="s">
        <v>6238</v>
      </c>
      <c r="K881" s="2" t="s">
        <v>6568</v>
      </c>
      <c r="L881" s="2" t="str">
        <f>IF(J881="Domain", TEXT(COUNTIF($J$2:J881, "Domain"), "00"), "")</f>
        <v/>
      </c>
      <c r="M881" s="2" t="str">
        <f>IF(J881="Sub-domain", "SD" &amp; TEXT(COUNTIF($J$2:J881, "Sub-domain"), "00"), "")</f>
        <v/>
      </c>
      <c r="N881" s="2" t="e">
        <f t="shared" si="72"/>
        <v>#N/A</v>
      </c>
      <c r="O881" s="2" t="str">
        <f>IF(J881="Domain",
   TEXT(
     COUNTIFS($J$2:J881, "Domain", $C$2:C881, C881),
   "00"),
"")</f>
        <v/>
      </c>
      <c r="P881" s="2" t="str">
        <f>IF(J881="Attribute",
   TEXT(
      IF(COUNTIFS($C$2:C881, C881, $K$2:K881, K881)&gt;1,
         COUNTIFS($C$2:C881, C881, $H$2:H881, H881, $J$2:J881, "Attribute") - 1,
         COUNTIFS($C$2:C881, C881, $H$2:H881, H881, $J$2:J881, "Attribute")
      ),
   "00") &amp;
   IF(COUNTIFS($C$2:C881, C881, $K$2:K881, K881)&gt;1,
      "." &amp; COUNTIFS($C$2:C881, C881, $K$2:K881, K881) - 1,
      ""
   ),
"")</f>
        <v>12</v>
      </c>
      <c r="Q881" s="2" t="s">
        <v>3553</v>
      </c>
      <c r="R881" s="2" t="s">
        <v>3553</v>
      </c>
      <c r="S881" s="2" t="s">
        <v>2170</v>
      </c>
      <c r="U881" s="2" t="s">
        <v>2236</v>
      </c>
      <c r="V881" s="2" t="s">
        <v>3554</v>
      </c>
      <c r="W881" s="2" t="s">
        <v>2236</v>
      </c>
      <c r="Z881" s="2" t="s">
        <v>2236</v>
      </c>
      <c r="AA881" s="2" t="s">
        <v>6567</v>
      </c>
      <c r="AB881" s="2" t="s">
        <v>6567</v>
      </c>
      <c r="AC881" s="2" t="s">
        <v>2634</v>
      </c>
      <c r="AD881" s="2" t="s">
        <v>6853</v>
      </c>
      <c r="AE881" s="2" t="s">
        <v>6568</v>
      </c>
      <c r="AF881" s="2" t="s">
        <v>6567</v>
      </c>
      <c r="AG881" s="2" t="s">
        <v>6196</v>
      </c>
      <c r="AH881" s="2" t="s">
        <v>6196</v>
      </c>
      <c r="AI881" s="2" t="s">
        <v>6214</v>
      </c>
      <c r="AJ881" s="2" t="s">
        <v>2601</v>
      </c>
      <c r="AK881" s="2" t="s">
        <v>2236</v>
      </c>
      <c r="AL881" s="2" t="s">
        <v>2236</v>
      </c>
      <c r="AM881" s="2" t="s">
        <v>7254</v>
      </c>
    </row>
    <row r="882" spans="1:39" ht="15.75" hidden="1" customHeight="1">
      <c r="A882" s="2">
        <v>347</v>
      </c>
      <c r="B882" s="2">
        <f t="shared" si="74"/>
        <v>6</v>
      </c>
      <c r="C882" s="2">
        <v>718</v>
      </c>
      <c r="D882" s="2" t="s">
        <v>8447</v>
      </c>
      <c r="E882" s="2" t="s">
        <v>5313</v>
      </c>
      <c r="F882" s="2" t="s">
        <v>3429</v>
      </c>
      <c r="G882" s="2" t="str">
        <f t="shared" si="75"/>
        <v>2018</v>
      </c>
      <c r="H882" s="2" t="s">
        <v>2236</v>
      </c>
      <c r="I882" s="2" t="s">
        <v>6568</v>
      </c>
      <c r="J882" s="2" t="s">
        <v>6238</v>
      </c>
      <c r="K882" s="2" t="s">
        <v>6568</v>
      </c>
      <c r="L882" s="2" t="str">
        <f>IF(J882="Domain", TEXT(COUNTIF($J$2:J882, "Domain"), "00"), "")</f>
        <v/>
      </c>
      <c r="M882" s="2" t="str">
        <f>IF(J882="Sub-domain", "SD" &amp; TEXT(COUNTIF($J$2:J882, "Sub-domain"), "00"), "")</f>
        <v/>
      </c>
      <c r="N882" s="2" t="e">
        <f t="shared" si="72"/>
        <v>#N/A</v>
      </c>
      <c r="O882" s="2" t="str">
        <f>IF(J882="Domain",
   TEXT(
     COUNTIFS($J$2:J882, "Domain", $C$2:C882, C882),
   "00"),
"")</f>
        <v/>
      </c>
      <c r="P882" s="2" t="str">
        <f>IF(J882="Attribute",
   TEXT(
      IF(COUNTIFS($C$2:C882, C882, $K$2:K882, K882)&gt;1,
         COUNTIFS($C$2:C882, C882, $H$2:H882, H882, $J$2:J882, "Attribute") - 1,
         COUNTIFS($C$2:C882, C882, $H$2:H882, H882, $J$2:J882, "Attribute")
      ),
   "00") &amp;
   IF(COUNTIFS($C$2:C882, C882, $K$2:K882, K882)&gt;1,
      "." &amp; COUNTIFS($C$2:C882, C882, $K$2:K882, K882) - 1,
      ""
   ),
"")</f>
        <v>11</v>
      </c>
      <c r="Q882" s="2" t="s">
        <v>3476</v>
      </c>
      <c r="R882" s="2" t="s">
        <v>3476</v>
      </c>
      <c r="S882" s="2" t="s">
        <v>2170</v>
      </c>
      <c r="U882" s="2" t="s">
        <v>5336</v>
      </c>
      <c r="V882" s="2" t="s">
        <v>8448</v>
      </c>
      <c r="W882" s="2" t="s">
        <v>2236</v>
      </c>
      <c r="Z882" s="2" t="s">
        <v>2236</v>
      </c>
      <c r="AA882" s="2" t="s">
        <v>6567</v>
      </c>
      <c r="AB882" s="2" t="s">
        <v>6567</v>
      </c>
      <c r="AC882" s="2" t="s">
        <v>2634</v>
      </c>
      <c r="AD882" s="2" t="s">
        <v>6853</v>
      </c>
      <c r="AE882" s="2" t="s">
        <v>6568</v>
      </c>
      <c r="AF882" s="2" t="s">
        <v>6567</v>
      </c>
      <c r="AG882" s="2" t="s">
        <v>6196</v>
      </c>
      <c r="AH882" s="2" t="s">
        <v>6196</v>
      </c>
      <c r="AI882" s="2" t="s">
        <v>6214</v>
      </c>
      <c r="AJ882" s="2" t="s">
        <v>2601</v>
      </c>
      <c r="AK882" s="2" t="s">
        <v>2236</v>
      </c>
      <c r="AL882" s="2" t="s">
        <v>2236</v>
      </c>
      <c r="AM882" s="2" t="s">
        <v>7254</v>
      </c>
    </row>
    <row r="883" spans="1:39" ht="15.75" hidden="1" customHeight="1">
      <c r="A883" s="2">
        <v>335</v>
      </c>
      <c r="B883" s="2">
        <f t="shared" si="74"/>
        <v>5</v>
      </c>
      <c r="C883" s="2">
        <v>715</v>
      </c>
      <c r="D883" s="2" t="s">
        <v>8449</v>
      </c>
      <c r="E883" s="2" t="s">
        <v>5805</v>
      </c>
      <c r="F883" s="2" t="s">
        <v>2446</v>
      </c>
      <c r="G883" s="2" t="str">
        <f t="shared" si="75"/>
        <v>2018</v>
      </c>
      <c r="H883" s="2" t="s">
        <v>6699</v>
      </c>
      <c r="I883" s="2" t="s">
        <v>6568</v>
      </c>
      <c r="J883" s="2" t="s">
        <v>6238</v>
      </c>
      <c r="K883" s="2" t="s">
        <v>6568</v>
      </c>
      <c r="L883" s="2" t="str">
        <f>IF(J883="Domain", TEXT(COUNTIF($J$2:J883, "Domain"), "00"), "")</f>
        <v/>
      </c>
      <c r="M883" s="2" t="str">
        <f>IF(J883="Sub-domain", "SD" &amp; TEXT(COUNTIF($J$2:J883, "Sub-domain"), "00"), "")</f>
        <v/>
      </c>
      <c r="N883" s="2" t="e">
        <f t="shared" si="72"/>
        <v>#N/A</v>
      </c>
      <c r="O883" s="2" t="str">
        <f>IF(J883="Domain",
   TEXT(
     COUNTIFS($J$2:J883, "Domain", $C$2:C883, C883),
   "00"),
"")</f>
        <v/>
      </c>
      <c r="P883" s="2" t="str">
        <f>IF(J883="Attribute",
   TEXT(
      IF(COUNTIFS($C$2:C883, C883, $K$2:K883, K883)&gt;1,
         COUNTIFS($C$2:C883, C883, $H$2:H883, H883, $J$2:J883, "Attribute") - 1,
         COUNTIFS($C$2:C883, C883, $H$2:H883, H883, $J$2:J883, "Attribute")
      ),
   "00") &amp;
   IF(COUNTIFS($C$2:C883, C883, $K$2:K883, K883)&gt;1,
      "." &amp; COUNTIFS($C$2:C883, C883, $K$2:K883, K883) - 1,
      ""
   ),
"")</f>
        <v>09</v>
      </c>
      <c r="Q883" s="2" t="s">
        <v>2491</v>
      </c>
      <c r="R883" s="2" t="s">
        <v>2491</v>
      </c>
      <c r="S883" s="2" t="s">
        <v>2170</v>
      </c>
      <c r="U883" s="2" t="s">
        <v>2236</v>
      </c>
      <c r="V883" s="2" t="s">
        <v>8450</v>
      </c>
      <c r="W883" s="2" t="s">
        <v>2236</v>
      </c>
      <c r="Z883" s="2" t="s">
        <v>2236</v>
      </c>
      <c r="AA883" s="2" t="s">
        <v>6567</v>
      </c>
      <c r="AB883" s="2" t="s">
        <v>6567</v>
      </c>
      <c r="AC883" s="2" t="s">
        <v>2634</v>
      </c>
      <c r="AD883" s="2" t="s">
        <v>6853</v>
      </c>
      <c r="AE883" s="2" t="s">
        <v>6568</v>
      </c>
      <c r="AF883" s="2" t="s">
        <v>6567</v>
      </c>
      <c r="AG883" s="2" t="s">
        <v>6196</v>
      </c>
      <c r="AH883" s="2" t="s">
        <v>6196</v>
      </c>
      <c r="AI883" s="2" t="s">
        <v>6214</v>
      </c>
      <c r="AJ883" s="2" t="s">
        <v>2601</v>
      </c>
      <c r="AK883" s="2" t="s">
        <v>2236</v>
      </c>
      <c r="AL883" s="2" t="s">
        <v>2236</v>
      </c>
      <c r="AM883" s="2" t="s">
        <v>7254</v>
      </c>
    </row>
    <row r="884" spans="1:39" ht="15.75" hidden="1" customHeight="1">
      <c r="A884" s="2">
        <v>348</v>
      </c>
      <c r="B884" s="2">
        <f t="shared" si="74"/>
        <v>6</v>
      </c>
      <c r="C884" s="2">
        <v>488</v>
      </c>
      <c r="D884" s="2" t="s">
        <v>8451</v>
      </c>
      <c r="E884" s="2" t="s">
        <v>5865</v>
      </c>
      <c r="F884" s="2" t="s">
        <v>2316</v>
      </c>
      <c r="G884" s="2" t="str">
        <f t="shared" si="75"/>
        <v>2019</v>
      </c>
      <c r="H884" s="2" t="s">
        <v>2343</v>
      </c>
      <c r="I884" s="2" t="s">
        <v>6568</v>
      </c>
      <c r="J884" s="2" t="s">
        <v>6238</v>
      </c>
      <c r="K884" s="2" t="s">
        <v>6568</v>
      </c>
      <c r="L884" s="2" t="str">
        <f>IF(J884="Domain", TEXT(COUNTIF($J$2:J884, "Domain"), "00"), "")</f>
        <v/>
      </c>
      <c r="M884" s="2" t="str">
        <f>IF(J884="Sub-domain", "SD" &amp; TEXT(COUNTIF($J$2:J884, "Sub-domain"), "00"), "")</f>
        <v/>
      </c>
      <c r="N884" s="2" t="e">
        <f t="shared" si="72"/>
        <v>#N/A</v>
      </c>
      <c r="O884" s="2" t="str">
        <f>IF(J884="Domain",
   TEXT(
     COUNTIFS($J$2:J884, "Domain", $C$2:C884, C884),
   "00"),
"")</f>
        <v/>
      </c>
      <c r="P884" s="2" t="str">
        <f>IF(J884="Attribute",
   TEXT(
      IF(COUNTIFS($C$2:C884, C884, $K$2:K884, K884)&gt;1,
         COUNTIFS($C$2:C884, C884, $H$2:H884, H884, $J$2:J884, "Attribute") - 1,
         COUNTIFS($C$2:C884, C884, $H$2:H884, H884, $J$2:J884, "Attribute")
      ),
   "00") &amp;
   IF(COUNTIFS($C$2:C884, C884, $K$2:K884, K884)&gt;1,
      "." &amp; COUNTIFS($C$2:C884, C884, $K$2:K884, K884) - 1,
      ""
   ),
"")</f>
        <v>11</v>
      </c>
      <c r="Q884" s="2" t="s">
        <v>5870</v>
      </c>
      <c r="R884" s="2" t="s">
        <v>5870</v>
      </c>
      <c r="S884" s="2" t="s">
        <v>2170</v>
      </c>
      <c r="U884" s="2" t="s">
        <v>2366</v>
      </c>
      <c r="V884" s="2" t="s">
        <v>8452</v>
      </c>
      <c r="W884" s="2" t="s">
        <v>2236</v>
      </c>
      <c r="Z884" s="2" t="s">
        <v>2236</v>
      </c>
      <c r="AA884" s="2" t="s">
        <v>6567</v>
      </c>
      <c r="AB884" s="2" t="s">
        <v>6567</v>
      </c>
      <c r="AC884" s="2" t="s">
        <v>2634</v>
      </c>
      <c r="AD884" s="2" t="s">
        <v>6853</v>
      </c>
      <c r="AE884" s="2" t="s">
        <v>6568</v>
      </c>
      <c r="AF884" s="2" t="s">
        <v>6567</v>
      </c>
      <c r="AG884" s="2" t="s">
        <v>6196</v>
      </c>
      <c r="AH884" s="2" t="s">
        <v>6196</v>
      </c>
      <c r="AI884" s="2" t="s">
        <v>6214</v>
      </c>
      <c r="AJ884" s="2" t="s">
        <v>2601</v>
      </c>
      <c r="AK884" s="2" t="s">
        <v>2236</v>
      </c>
      <c r="AL884" s="2" t="s">
        <v>2236</v>
      </c>
      <c r="AM884" s="2" t="s">
        <v>7254</v>
      </c>
    </row>
    <row r="885" spans="1:39" ht="15.75" hidden="1" customHeight="1">
      <c r="A885" s="2">
        <v>318</v>
      </c>
      <c r="B885" s="2">
        <f t="shared" si="74"/>
        <v>4</v>
      </c>
      <c r="C885" s="2">
        <v>132</v>
      </c>
      <c r="D885" s="2" t="s">
        <v>8453</v>
      </c>
      <c r="E885" s="2" t="s">
        <v>6673</v>
      </c>
      <c r="F885" s="2" t="s">
        <v>3160</v>
      </c>
      <c r="G885" s="2" t="str">
        <f t="shared" si="75"/>
        <v>2020</v>
      </c>
      <c r="H885" s="2" t="s">
        <v>2236</v>
      </c>
      <c r="I885" s="2" t="s">
        <v>6568</v>
      </c>
      <c r="J885" s="2" t="s">
        <v>6238</v>
      </c>
      <c r="K885" s="2" t="s">
        <v>6568</v>
      </c>
      <c r="L885" s="2" t="str">
        <f>IF(J885="Domain", TEXT(COUNTIF($J$2:J885, "Domain"), "00"), "")</f>
        <v/>
      </c>
      <c r="M885" s="2" t="str">
        <f>IF(J885="Sub-domain", "SD" &amp; TEXT(COUNTIF($J$2:J885, "Sub-domain"), "00"), "")</f>
        <v/>
      </c>
      <c r="N885" s="2" t="e">
        <f t="shared" si="72"/>
        <v>#N/A</v>
      </c>
      <c r="O885" s="2" t="str">
        <f>IF(J885="Domain",
   TEXT(
     COUNTIFS($J$2:J885, "Domain", $C$2:C885, C885),
   "00"),
"")</f>
        <v/>
      </c>
      <c r="P885" s="2" t="str">
        <f>IF(J885="Attribute",
   TEXT(
      IF(COUNTIFS($C$2:C885, C885, $K$2:K885, K885)&gt;1,
         COUNTIFS($C$2:C885, C885, $H$2:H885, H885, $J$2:J885, "Attribute") - 1,
         COUNTIFS($C$2:C885, C885, $H$2:H885, H885, $J$2:J885, "Attribute")
      ),
   "00") &amp;
   IF(COUNTIFS($C$2:C885, C885, $K$2:K885, K885)&gt;1,
      "." &amp; COUNTIFS($C$2:C885, C885, $K$2:K885, K885) - 1,
      ""
   ),
"")</f>
        <v>08</v>
      </c>
      <c r="Q885" s="2" t="s">
        <v>5777</v>
      </c>
      <c r="R885" s="2" t="s">
        <v>5777</v>
      </c>
      <c r="S885" s="2" t="s">
        <v>2170</v>
      </c>
      <c r="U885" s="2" t="s">
        <v>2236</v>
      </c>
      <c r="V885" s="2" t="s">
        <v>2236</v>
      </c>
      <c r="W885" s="2" t="s">
        <v>2236</v>
      </c>
      <c r="Z885" s="2" t="s">
        <v>2236</v>
      </c>
      <c r="AA885" s="2" t="s">
        <v>6567</v>
      </c>
      <c r="AB885" s="2" t="s">
        <v>6567</v>
      </c>
      <c r="AC885" s="2" t="s">
        <v>2634</v>
      </c>
      <c r="AD885" s="2" t="s">
        <v>6853</v>
      </c>
      <c r="AE885" s="2" t="s">
        <v>6568</v>
      </c>
      <c r="AF885" s="2" t="s">
        <v>6567</v>
      </c>
      <c r="AG885" s="2" t="s">
        <v>6196</v>
      </c>
      <c r="AH885" s="2" t="s">
        <v>6196</v>
      </c>
      <c r="AI885" s="2" t="s">
        <v>6214</v>
      </c>
      <c r="AJ885" s="2" t="s">
        <v>2601</v>
      </c>
      <c r="AK885" s="2" t="s">
        <v>2236</v>
      </c>
      <c r="AL885" s="2" t="s">
        <v>2236</v>
      </c>
      <c r="AM885" s="2" t="s">
        <v>7254</v>
      </c>
    </row>
    <row r="886" spans="1:39" ht="15.75" hidden="1" customHeight="1">
      <c r="A886" s="2">
        <v>336</v>
      </c>
      <c r="B886" s="2">
        <f t="shared" si="74"/>
        <v>5</v>
      </c>
      <c r="C886" s="2">
        <v>266</v>
      </c>
      <c r="D886" s="25" t="s">
        <v>8454</v>
      </c>
      <c r="E886" s="2" t="s">
        <v>5560</v>
      </c>
      <c r="F886" s="2" t="s">
        <v>3337</v>
      </c>
      <c r="G886" s="2" t="str">
        <f t="shared" si="75"/>
        <v>2021</v>
      </c>
      <c r="H886" s="2" t="s">
        <v>3347</v>
      </c>
      <c r="I886" s="2" t="s">
        <v>6568</v>
      </c>
      <c r="J886" s="2" t="s">
        <v>6238</v>
      </c>
      <c r="K886" s="25" t="s">
        <v>6568</v>
      </c>
      <c r="L886" s="25" t="str">
        <f>IF(J886="Domain", TEXT(COUNTIF($J$2:J886, "Domain"), "00"), "")</f>
        <v/>
      </c>
      <c r="M886" s="25" t="str">
        <f>IF(J886="Sub-domain", "SD" &amp; TEXT(COUNTIF($J$2:J886, "Sub-domain"), "00"), "")</f>
        <v/>
      </c>
      <c r="N886" s="25" t="e">
        <f t="shared" si="72"/>
        <v>#N/A</v>
      </c>
      <c r="O886" s="25" t="str">
        <f>IF(J886="Domain",
   TEXT(
     COUNTIFS($J$2:J886, "Domain", $C$2:C886, C886),
   "00"),
"")</f>
        <v/>
      </c>
      <c r="P886" s="25" t="str">
        <f>IF(J886="Attribute",
   TEXT(
      IF(COUNTIFS($C$2:C886, C886, $K$2:K886, K886)&gt;1,
         COUNTIFS($C$2:C886, C886, $H$2:H886, H886, $J$2:J886, "Attribute") - 1,
         COUNTIFS($C$2:C886, C886, $H$2:H886, H886, $J$2:J886, "Attribute")
      ),
   "00") &amp;
   IF(COUNTIFS($C$2:C886, C886, $K$2:K886, K886)&gt;1,
      "." &amp; COUNTIFS($C$2:C886, C886, $K$2:K886, K886) - 1,
      ""
   ),
"")</f>
        <v>01</v>
      </c>
      <c r="Q886" s="25" t="s">
        <v>8455</v>
      </c>
      <c r="R886" s="25" t="s">
        <v>8455</v>
      </c>
      <c r="S886" s="2" t="s">
        <v>2170</v>
      </c>
      <c r="U886" s="2" t="s">
        <v>3351</v>
      </c>
      <c r="V886" s="2" t="s">
        <v>2236</v>
      </c>
      <c r="W886" s="2" t="s">
        <v>2236</v>
      </c>
      <c r="Z886" s="2" t="s">
        <v>2236</v>
      </c>
      <c r="AA886" s="2" t="s">
        <v>6567</v>
      </c>
      <c r="AB886" s="2" t="s">
        <v>6567</v>
      </c>
      <c r="AC886" s="2" t="s">
        <v>2634</v>
      </c>
      <c r="AD886" s="2" t="s">
        <v>6853</v>
      </c>
      <c r="AE886" s="2" t="s">
        <v>6568</v>
      </c>
      <c r="AF886" s="2" t="s">
        <v>6567</v>
      </c>
      <c r="AG886" s="2" t="s">
        <v>6196</v>
      </c>
      <c r="AH886" s="2" t="s">
        <v>6196</v>
      </c>
      <c r="AI886" s="2" t="s">
        <v>6214</v>
      </c>
      <c r="AJ886" s="2" t="s">
        <v>2601</v>
      </c>
      <c r="AK886" s="2" t="s">
        <v>2236</v>
      </c>
      <c r="AL886" s="2" t="s">
        <v>2236</v>
      </c>
      <c r="AM886" s="2" t="s">
        <v>7254</v>
      </c>
    </row>
    <row r="887" spans="1:39" ht="15.75" hidden="1" customHeight="1">
      <c r="A887" s="2">
        <v>325</v>
      </c>
      <c r="B887" s="2">
        <f t="shared" si="74"/>
        <v>5</v>
      </c>
      <c r="C887" s="2">
        <v>3257</v>
      </c>
      <c r="D887" s="2" t="s">
        <v>8456</v>
      </c>
      <c r="E887" s="2" t="s">
        <v>5631</v>
      </c>
      <c r="F887" s="2" t="s">
        <v>4239</v>
      </c>
      <c r="G887" s="2" t="str">
        <f t="shared" si="75"/>
        <v>2021</v>
      </c>
      <c r="H887" s="2" t="s">
        <v>2236</v>
      </c>
      <c r="I887" s="2" t="s">
        <v>6568</v>
      </c>
      <c r="J887" s="2" t="s">
        <v>6238</v>
      </c>
      <c r="K887" s="2" t="s">
        <v>6568</v>
      </c>
      <c r="L887" s="2" t="str">
        <f>IF(J887="Domain", TEXT(COUNTIF($J$2:J887, "Domain"), "00"), "")</f>
        <v/>
      </c>
      <c r="M887" s="2" t="str">
        <f>IF(J887="Sub-domain", "SD" &amp; TEXT(COUNTIF($J$2:J887, "Sub-domain"), "00"), "")</f>
        <v/>
      </c>
      <c r="N887" s="2" t="e">
        <f t="shared" si="72"/>
        <v>#N/A</v>
      </c>
      <c r="O887" s="2" t="str">
        <f>IF(J887="Domain",
   TEXT(
     COUNTIFS($J$2:J887, "Domain", $C$2:C887, C887),
   "00"),
"")</f>
        <v/>
      </c>
      <c r="P887" s="2" t="str">
        <f>IF(J887="Attribute",
   TEXT(
      IF(COUNTIFS($C$2:C887, C887, $K$2:K887, K887)&gt;1,
         COUNTIFS($C$2:C887, C887, $H$2:H887, H887, $J$2:J887, "Attribute") - 1,
         COUNTIFS($C$2:C887, C887, $H$2:H887, H887, $J$2:J887, "Attribute")
      ),
   "00") &amp;
   IF(COUNTIFS($C$2:C887, C887, $K$2:K887, K887)&gt;1,
      "." &amp; COUNTIFS($C$2:C887, C887, $K$2:K887, K887) - 1,
      ""
   ),
"")</f>
        <v>08</v>
      </c>
      <c r="Q887" s="2" t="s">
        <v>4252</v>
      </c>
      <c r="R887" s="2" t="s">
        <v>4252</v>
      </c>
      <c r="S887" s="2" t="s">
        <v>2170</v>
      </c>
      <c r="U887" s="2" t="s">
        <v>2236</v>
      </c>
      <c r="V887" s="2" t="s">
        <v>2236</v>
      </c>
      <c r="W887" s="2" t="s">
        <v>4256</v>
      </c>
      <c r="Z887" s="2" t="s">
        <v>2236</v>
      </c>
      <c r="AA887" s="2" t="s">
        <v>6567</v>
      </c>
      <c r="AB887" s="2" t="s">
        <v>6567</v>
      </c>
      <c r="AC887" s="2" t="s">
        <v>2634</v>
      </c>
      <c r="AD887" s="2" t="s">
        <v>6853</v>
      </c>
      <c r="AE887" s="2" t="s">
        <v>6568</v>
      </c>
      <c r="AF887" s="2" t="s">
        <v>6567</v>
      </c>
      <c r="AG887" s="2" t="s">
        <v>6196</v>
      </c>
      <c r="AH887" s="2" t="s">
        <v>6196</v>
      </c>
      <c r="AI887" s="2" t="s">
        <v>6214</v>
      </c>
      <c r="AJ887" s="2" t="s">
        <v>2601</v>
      </c>
      <c r="AK887" s="2" t="s">
        <v>2236</v>
      </c>
      <c r="AL887" s="2" t="s">
        <v>2236</v>
      </c>
      <c r="AM887" s="2" t="s">
        <v>7254</v>
      </c>
    </row>
    <row r="888" spans="1:39" ht="15.75" hidden="1" customHeight="1">
      <c r="A888" s="2">
        <v>319</v>
      </c>
      <c r="B888" s="2">
        <f t="shared" si="74"/>
        <v>4</v>
      </c>
      <c r="C888" s="2">
        <v>112</v>
      </c>
      <c r="D888" s="2" t="s">
        <v>8457</v>
      </c>
      <c r="E888" s="2" t="s">
        <v>5796</v>
      </c>
      <c r="F888" s="2" t="s">
        <v>3069</v>
      </c>
      <c r="G888" s="2" t="str">
        <f t="shared" ref="G888:G912" si="76">RIGHT(F888, 4)</f>
        <v>2021</v>
      </c>
      <c r="H888" s="2" t="s">
        <v>2236</v>
      </c>
      <c r="I888" s="2" t="s">
        <v>6568</v>
      </c>
      <c r="J888" s="2" t="s">
        <v>6238</v>
      </c>
      <c r="K888" s="2" t="s">
        <v>6568</v>
      </c>
      <c r="L888" s="2" t="str">
        <f>IF(J888="Domain", TEXT(COUNTIF($J$2:J888, "Domain"), "00"), "")</f>
        <v/>
      </c>
      <c r="M888" s="2" t="str">
        <f>IF(J888="Sub-domain", "SD" &amp; TEXT(COUNTIF($J$2:J888, "Sub-domain"), "00"), "")</f>
        <v/>
      </c>
      <c r="N888" s="2" t="e">
        <f t="shared" si="72"/>
        <v>#N/A</v>
      </c>
      <c r="O888" s="2" t="str">
        <f>IF(J888="Domain",
   TEXT(
     COUNTIFS($J$2:J888, "Domain", $C$2:C888, C888),
   "00"),
"")</f>
        <v/>
      </c>
      <c r="P888" s="2" t="str">
        <f>IF(J888="Attribute",
   TEXT(
      IF(COUNTIFS($C$2:C888, C888, $K$2:K888, K888)&gt;1,
         COUNTIFS($C$2:C888, C888, $H$2:H888, H888, $J$2:J888, "Attribute") - 1,
         COUNTIFS($C$2:C888, C888, $H$2:H888, H888, $J$2:J888, "Attribute")
      ),
   "00") &amp;
   IF(COUNTIFS($C$2:C888, C888, $K$2:K888, K888)&gt;1,
      "." &amp; COUNTIFS($C$2:C888, C888, $K$2:K888, K888) - 1,
      ""
   ),
"")</f>
        <v>04</v>
      </c>
      <c r="Q888" s="2" t="s">
        <v>3082</v>
      </c>
      <c r="R888" s="2" t="s">
        <v>3082</v>
      </c>
      <c r="S888" s="2" t="s">
        <v>2170</v>
      </c>
      <c r="U888" s="2" t="s">
        <v>2236</v>
      </c>
      <c r="V888" s="2" t="s">
        <v>2236</v>
      </c>
      <c r="W888" s="2" t="s">
        <v>2236</v>
      </c>
      <c r="Z888" s="2" t="s">
        <v>2236</v>
      </c>
      <c r="AA888" s="2" t="s">
        <v>6567</v>
      </c>
      <c r="AB888" s="2" t="s">
        <v>6567</v>
      </c>
      <c r="AC888" s="2" t="s">
        <v>2634</v>
      </c>
      <c r="AD888" s="2" t="s">
        <v>6853</v>
      </c>
      <c r="AE888" s="2" t="s">
        <v>6568</v>
      </c>
      <c r="AF888" s="2" t="s">
        <v>6567</v>
      </c>
      <c r="AG888" s="2" t="s">
        <v>6196</v>
      </c>
      <c r="AH888" s="2" t="s">
        <v>6196</v>
      </c>
      <c r="AI888" s="2" t="s">
        <v>6214</v>
      </c>
      <c r="AJ888" s="2" t="s">
        <v>2601</v>
      </c>
      <c r="AK888" s="2" t="s">
        <v>2236</v>
      </c>
      <c r="AL888" s="2" t="s">
        <v>2236</v>
      </c>
      <c r="AM888" s="2" t="s">
        <v>7254</v>
      </c>
    </row>
    <row r="889" spans="1:39" ht="15.75" hidden="1" customHeight="1">
      <c r="A889" s="2">
        <v>338</v>
      </c>
      <c r="B889" s="2">
        <f t="shared" si="74"/>
        <v>5</v>
      </c>
      <c r="C889" s="2">
        <v>105</v>
      </c>
      <c r="D889" s="2" t="s">
        <v>8458</v>
      </c>
      <c r="E889" s="2" t="s">
        <v>5745</v>
      </c>
      <c r="F889" s="2" t="s">
        <v>3028</v>
      </c>
      <c r="G889" s="2" t="str">
        <f t="shared" si="76"/>
        <v>2022</v>
      </c>
      <c r="H889" s="2" t="s">
        <v>2236</v>
      </c>
      <c r="I889" s="2" t="s">
        <v>6568</v>
      </c>
      <c r="J889" s="2" t="s">
        <v>6238</v>
      </c>
      <c r="K889" s="2" t="s">
        <v>6568</v>
      </c>
      <c r="L889" s="2" t="str">
        <f>IF(J889="Domain", TEXT(COUNTIF($J$2:J889, "Domain"), "00"), "")</f>
        <v/>
      </c>
      <c r="M889" s="2" t="str">
        <f>IF(J889="Sub-domain", "SD" &amp; TEXT(COUNTIF($J$2:J889, "Sub-domain"), "00"), "")</f>
        <v/>
      </c>
      <c r="N889" s="2" t="e">
        <f t="shared" si="72"/>
        <v>#N/A</v>
      </c>
      <c r="O889" s="2" t="str">
        <f>IF(J889="Domain",
   TEXT(
     COUNTIFS($J$2:J889, "Domain", $C$2:C889, C889),
   "00"),
"")</f>
        <v/>
      </c>
      <c r="P889" s="2" t="str">
        <f>IF(J889="Attribute",
   TEXT(
      IF(COUNTIFS($C$2:C889, C889, $K$2:K889, K889)&gt;1,
         COUNTIFS($C$2:C889, C889, $H$2:H889, H889, $J$2:J889, "Attribute") - 1,
         COUNTIFS($C$2:C889, C889, $H$2:H889, H889, $J$2:J889, "Attribute")
      ),
   "00") &amp;
   IF(COUNTIFS($C$2:C889, C889, $K$2:K889, K889)&gt;1,
      "." &amp; COUNTIFS($C$2:C889, C889, $K$2:K889, K889) - 1,
      ""
   ),
"")</f>
        <v>10</v>
      </c>
      <c r="Q889" s="2" t="s">
        <v>3062</v>
      </c>
      <c r="R889" s="2" t="s">
        <v>3062</v>
      </c>
      <c r="S889" s="2" t="s">
        <v>2170</v>
      </c>
      <c r="U889" s="2" t="s">
        <v>2236</v>
      </c>
      <c r="V889" s="2" t="s">
        <v>5759</v>
      </c>
      <c r="W889" s="2" t="s">
        <v>2236</v>
      </c>
      <c r="Z889" s="2" t="s">
        <v>2236</v>
      </c>
      <c r="AA889" s="2" t="s">
        <v>6567</v>
      </c>
      <c r="AB889" s="2" t="s">
        <v>6567</v>
      </c>
      <c r="AC889" s="2" t="s">
        <v>2634</v>
      </c>
      <c r="AD889" s="2" t="s">
        <v>6853</v>
      </c>
      <c r="AE889" s="2" t="s">
        <v>6568</v>
      </c>
      <c r="AF889" s="2" t="s">
        <v>6567</v>
      </c>
      <c r="AG889" s="2" t="s">
        <v>6196</v>
      </c>
      <c r="AH889" s="2" t="s">
        <v>6196</v>
      </c>
      <c r="AI889" s="2" t="s">
        <v>6214</v>
      </c>
      <c r="AJ889" s="2" t="s">
        <v>2601</v>
      </c>
      <c r="AK889" s="2" t="s">
        <v>2236</v>
      </c>
      <c r="AL889" s="2" t="s">
        <v>2236</v>
      </c>
      <c r="AM889" s="2" t="s">
        <v>7254</v>
      </c>
    </row>
    <row r="890" spans="1:39" ht="15.75" hidden="1" customHeight="1">
      <c r="A890" s="2">
        <v>317</v>
      </c>
      <c r="B890" s="2">
        <f t="shared" si="74"/>
        <v>4</v>
      </c>
      <c r="C890" s="2">
        <v>193</v>
      </c>
      <c r="D890" s="2" t="s">
        <v>8459</v>
      </c>
      <c r="E890" s="2" t="s">
        <v>5767</v>
      </c>
      <c r="F890" s="2" t="s">
        <v>3276</v>
      </c>
      <c r="G890" s="2" t="str">
        <f t="shared" si="76"/>
        <v>2022</v>
      </c>
      <c r="H890" s="2" t="s">
        <v>2236</v>
      </c>
      <c r="I890" s="2" t="s">
        <v>6568</v>
      </c>
      <c r="J890" s="2" t="s">
        <v>6238</v>
      </c>
      <c r="K890" s="2" t="s">
        <v>6568</v>
      </c>
      <c r="L890" s="2" t="str">
        <f>IF(J890="Domain", TEXT(COUNTIF($J$2:J890, "Domain"), "00"), "")</f>
        <v/>
      </c>
      <c r="M890" s="2" t="str">
        <f>IF(J890="Sub-domain", "SD" &amp; TEXT(COUNTIF($J$2:J890, "Sub-domain"), "00"), "")</f>
        <v/>
      </c>
      <c r="N890" s="2" t="e">
        <f t="shared" si="72"/>
        <v>#N/A</v>
      </c>
      <c r="O890" s="2" t="str">
        <f>IF(J890="Domain",
   TEXT(
     COUNTIFS($J$2:J890, "Domain", $C$2:C890, C890),
   "00"),
"")</f>
        <v/>
      </c>
      <c r="P890" s="2" t="str">
        <f>IF(J890="Attribute",
   TEXT(
      IF(COUNTIFS($C$2:C890, C890, $K$2:K890, K890)&gt;1,
         COUNTIFS($C$2:C890, C890, $H$2:H890, H890, $J$2:J890, "Attribute") - 1,
         COUNTIFS($C$2:C890, C890, $H$2:H890, H890, $J$2:J890, "Attribute")
      ),
   "00") &amp;
   IF(COUNTIFS($C$2:C890, C890, $K$2:K890, K890)&gt;1,
      "." &amp; COUNTIFS($C$2:C890, C890, $K$2:K890, K890) - 1,
      ""
   ),
"")</f>
        <v>09</v>
      </c>
      <c r="Q890" s="2" t="s">
        <v>3298</v>
      </c>
      <c r="R890" s="2" t="s">
        <v>3298</v>
      </c>
      <c r="S890" s="2" t="s">
        <v>2170</v>
      </c>
      <c r="U890" s="2" t="s">
        <v>2236</v>
      </c>
      <c r="V890" s="2" t="s">
        <v>2236</v>
      </c>
      <c r="W890" s="2" t="s">
        <v>2236</v>
      </c>
      <c r="Z890" s="2" t="s">
        <v>2236</v>
      </c>
      <c r="AA890" s="2" t="s">
        <v>6567</v>
      </c>
      <c r="AB890" s="2" t="s">
        <v>6567</v>
      </c>
      <c r="AC890" s="2" t="s">
        <v>2634</v>
      </c>
      <c r="AD890" s="2" t="s">
        <v>6853</v>
      </c>
      <c r="AE890" s="2" t="s">
        <v>6568</v>
      </c>
      <c r="AF890" s="2" t="s">
        <v>6567</v>
      </c>
      <c r="AG890" s="2" t="s">
        <v>6196</v>
      </c>
      <c r="AH890" s="2" t="s">
        <v>6196</v>
      </c>
      <c r="AI890" s="2" t="s">
        <v>6214</v>
      </c>
      <c r="AJ890" s="2" t="s">
        <v>2601</v>
      </c>
      <c r="AK890" s="2" t="s">
        <v>2236</v>
      </c>
      <c r="AL890" s="2" t="s">
        <v>2236</v>
      </c>
      <c r="AM890" s="2" t="s">
        <v>7254</v>
      </c>
    </row>
    <row r="891" spans="1:39" ht="15.75" hidden="1" customHeight="1">
      <c r="A891" s="2">
        <v>339</v>
      </c>
      <c r="B891" s="2">
        <f t="shared" si="74"/>
        <v>5</v>
      </c>
      <c r="C891" s="2">
        <v>13689</v>
      </c>
      <c r="D891" s="2" t="s">
        <v>8460</v>
      </c>
      <c r="E891" s="2" t="s">
        <v>6010</v>
      </c>
      <c r="F891" s="2" t="s">
        <v>4871</v>
      </c>
      <c r="G891" s="2" t="str">
        <f t="shared" si="76"/>
        <v>2022</v>
      </c>
      <c r="H891" s="2" t="s">
        <v>6865</v>
      </c>
      <c r="I891" s="2" t="s">
        <v>6568</v>
      </c>
      <c r="J891" s="2" t="s">
        <v>6238</v>
      </c>
      <c r="K891" s="2" t="s">
        <v>6568</v>
      </c>
      <c r="L891" s="2" t="str">
        <f>IF(J891="Domain", TEXT(COUNTIF($J$2:J891, "Domain"), "00"), "")</f>
        <v/>
      </c>
      <c r="M891" s="2" t="str">
        <f>IF(J891="Sub-domain", "SD" &amp; TEXT(COUNTIF($J$2:J891, "Sub-domain"), "00"), "")</f>
        <v/>
      </c>
      <c r="N891" s="2" t="e">
        <f t="shared" si="72"/>
        <v>#N/A</v>
      </c>
      <c r="O891" s="2" t="str">
        <f>IF(J891="Domain",
   TEXT(
     COUNTIFS($J$2:J891, "Domain", $C$2:C891, C891),
   "00"),
"")</f>
        <v/>
      </c>
      <c r="P891" s="2" t="str">
        <f>IF(J891="Attribute",
   TEXT(
      IF(COUNTIFS($C$2:C891, C891, $K$2:K891, K891)&gt;1,
         COUNTIFS($C$2:C891, C891, $H$2:H891, H891, $J$2:J891, "Attribute") - 1,
         COUNTIFS($C$2:C891, C891, $H$2:H891, H891, $J$2:J891, "Attribute")
      ),
   "00") &amp;
   IF(COUNTIFS($C$2:C891, C891, $K$2:K891, K891)&gt;1,
      "." &amp; COUNTIFS($C$2:C891, C891, $K$2:K891, K891) - 1,
      ""
   ),
"")</f>
        <v>10</v>
      </c>
      <c r="Q891" s="2" t="s">
        <v>8461</v>
      </c>
      <c r="R891" s="2" t="s">
        <v>8461</v>
      </c>
      <c r="S891" s="2" t="s">
        <v>2170</v>
      </c>
      <c r="U891" s="2" t="s">
        <v>2236</v>
      </c>
      <c r="V891" s="2" t="s">
        <v>6035</v>
      </c>
      <c r="W891" s="2" t="s">
        <v>2236</v>
      </c>
      <c r="Z891" s="2" t="s">
        <v>2236</v>
      </c>
      <c r="AA891" s="2" t="s">
        <v>6567</v>
      </c>
      <c r="AB891" s="2" t="s">
        <v>6567</v>
      </c>
      <c r="AC891" s="2" t="s">
        <v>2634</v>
      </c>
      <c r="AD891" s="2" t="s">
        <v>6853</v>
      </c>
      <c r="AE891" s="2" t="s">
        <v>6568</v>
      </c>
      <c r="AF891" s="2" t="s">
        <v>6567</v>
      </c>
      <c r="AG891" s="2" t="s">
        <v>6196</v>
      </c>
      <c r="AH891" s="2" t="s">
        <v>6196</v>
      </c>
      <c r="AI891" s="2" t="s">
        <v>6214</v>
      </c>
      <c r="AJ891" s="2" t="s">
        <v>2601</v>
      </c>
      <c r="AK891" s="2" t="s">
        <v>2236</v>
      </c>
      <c r="AL891" s="2" t="s">
        <v>2236</v>
      </c>
      <c r="AM891" s="2" t="s">
        <v>7254</v>
      </c>
    </row>
    <row r="892" spans="1:39" ht="15.75" hidden="1" customHeight="1">
      <c r="A892" s="2">
        <v>337</v>
      </c>
      <c r="B892" s="2">
        <f t="shared" si="74"/>
        <v>5</v>
      </c>
      <c r="C892" s="2">
        <v>189</v>
      </c>
      <c r="D892" s="2" t="s">
        <v>8462</v>
      </c>
      <c r="E892" s="2" t="s">
        <v>5994</v>
      </c>
      <c r="F892" s="2" t="s">
        <v>3182</v>
      </c>
      <c r="G892" s="2" t="str">
        <f t="shared" si="76"/>
        <v>2022</v>
      </c>
      <c r="H892" s="2" t="s">
        <v>7101</v>
      </c>
      <c r="I892" s="2" t="s">
        <v>6568</v>
      </c>
      <c r="J892" s="2" t="s">
        <v>6238</v>
      </c>
      <c r="K892" s="2" t="s">
        <v>6568</v>
      </c>
      <c r="L892" s="2" t="str">
        <f>IF(J892="Domain", TEXT(COUNTIF($J$2:J892, "Domain"), "00"), "")</f>
        <v/>
      </c>
      <c r="M892" s="2" t="str">
        <f>IF(J892="Sub-domain", "SD" &amp; TEXT(COUNTIF($J$2:J892, "Sub-domain"), "00"), "")</f>
        <v/>
      </c>
      <c r="N892" s="2" t="e">
        <f t="shared" si="72"/>
        <v>#N/A</v>
      </c>
      <c r="O892" s="2" t="str">
        <f>IF(J892="Domain",
   TEXT(
     COUNTIFS($J$2:J892, "Domain", $C$2:C892, C892),
   "00"),
"")</f>
        <v/>
      </c>
      <c r="P892" s="2" t="str">
        <f>IF(J892="Attribute",
   TEXT(
      IF(COUNTIFS($C$2:C892, C892, $K$2:K892, K892)&gt;1,
         COUNTIFS($C$2:C892, C892, $H$2:H892, H892, $J$2:J892, "Attribute") - 1,
         COUNTIFS($C$2:C892, C892, $H$2:H892, H892, $J$2:J892, "Attribute")
      ),
   "00") &amp;
   IF(COUNTIFS($C$2:C892, C892, $K$2:K892, K892)&gt;1,
      "." &amp; COUNTIFS($C$2:C892, C892, $K$2:K892, K892) - 1,
      ""
   ),
"")</f>
        <v>07</v>
      </c>
      <c r="Q892" s="2" t="s">
        <v>3242</v>
      </c>
      <c r="R892" s="2" t="s">
        <v>3242</v>
      </c>
      <c r="S892" s="2" t="s">
        <v>2170</v>
      </c>
      <c r="U892" s="2" t="s">
        <v>2236</v>
      </c>
      <c r="V892" s="2" t="s">
        <v>2236</v>
      </c>
      <c r="W892" s="2" t="s">
        <v>3243</v>
      </c>
      <c r="Z892" s="2" t="s">
        <v>2236</v>
      </c>
      <c r="AA892" s="2" t="s">
        <v>6567</v>
      </c>
      <c r="AB892" s="2" t="s">
        <v>6567</v>
      </c>
      <c r="AC892" s="2" t="s">
        <v>2634</v>
      </c>
      <c r="AD892" s="2" t="s">
        <v>6853</v>
      </c>
      <c r="AE892" s="2" t="s">
        <v>6568</v>
      </c>
      <c r="AF892" s="2" t="s">
        <v>6567</v>
      </c>
      <c r="AG892" s="2" t="s">
        <v>6196</v>
      </c>
      <c r="AH892" s="2" t="s">
        <v>6196</v>
      </c>
      <c r="AI892" s="2" t="s">
        <v>6214</v>
      </c>
      <c r="AJ892" s="2" t="s">
        <v>2601</v>
      </c>
      <c r="AK892" s="2" t="s">
        <v>2236</v>
      </c>
      <c r="AL892" s="2" t="s">
        <v>2236</v>
      </c>
      <c r="AM892" s="2" t="s">
        <v>7254</v>
      </c>
    </row>
    <row r="893" spans="1:39" ht="15.75" hidden="1" customHeight="1">
      <c r="A893" s="2">
        <v>349</v>
      </c>
      <c r="B893" s="2">
        <f t="shared" si="74"/>
        <v>7</v>
      </c>
      <c r="C893" s="2">
        <v>23</v>
      </c>
      <c r="D893" s="65" t="s">
        <v>8463</v>
      </c>
      <c r="E893" s="2" t="s">
        <v>5226</v>
      </c>
      <c r="F893" s="2" t="s">
        <v>2401</v>
      </c>
      <c r="G893" s="2" t="str">
        <f t="shared" si="76"/>
        <v>2023</v>
      </c>
      <c r="H893" s="2" t="s">
        <v>2236</v>
      </c>
      <c r="I893" s="2" t="s">
        <v>6568</v>
      </c>
      <c r="J893" s="2" t="s">
        <v>6238</v>
      </c>
      <c r="K893" s="2" t="s">
        <v>6568</v>
      </c>
      <c r="L893" s="2" t="str">
        <f>IF(J893="Domain", TEXT(COUNTIF($J$2:J893, "Domain"), "00"), "")</f>
        <v/>
      </c>
      <c r="M893" s="2" t="str">
        <f>IF(J893="Sub-domain", "SD" &amp; TEXT(COUNTIF($J$2:J893, "Sub-domain"), "00"), "")</f>
        <v/>
      </c>
      <c r="N893" s="2" t="e">
        <f t="shared" si="72"/>
        <v>#N/A</v>
      </c>
      <c r="O893" s="2" t="e">
        <f>IF(J893="Attribute",
    IF(H893="", "N/A",
        _xlfn.LET(
            _xlpm.subRow, MATCH(H893, L:L, 0),
            _xlpm.domName, INDEX(I:I, _xlpm.subRow),
            IF(_xlpm.domName="", "N/A",
                INDEX(M:M, MATCH(_xlpm.domName, L:L, 0))
            )
        )
    ),
"")</f>
        <v>#N/A</v>
      </c>
      <c r="P893" s="2" t="str">
        <f>IF(J893="Attribute",
   TEXT(
      IF(COUNTIFS($C$2:C893, C893, $K$2:K893, K893)&gt;1,
         COUNTIFS($C$2:C893, C893, $H$2:H893, H893, $J$2:J893, "Attribute") - 1,
         COUNTIFS($C$2:C893, C893, $H$2:H893, H893, $J$2:J893, "Attribute")
      ),
   "00") &amp;
   IF(COUNTIFS($C$2:C893, C893, $K$2:K893, K893)&gt;1,
      "." &amp; COUNTIFS($C$2:C893, C893, $K$2:K893, K893) - 1,
      ""
   ),
"")</f>
        <v>11</v>
      </c>
      <c r="Q893" s="2" t="s">
        <v>2436</v>
      </c>
      <c r="R893" s="2" t="s">
        <v>2436</v>
      </c>
      <c r="S893" s="2" t="s">
        <v>2170</v>
      </c>
      <c r="U893" s="2" t="s">
        <v>5234</v>
      </c>
      <c r="V893" s="2" t="s">
        <v>2418</v>
      </c>
      <c r="W893" s="2" t="s">
        <v>2438</v>
      </c>
      <c r="Z893" s="2" t="s">
        <v>2236</v>
      </c>
      <c r="AA893" s="2" t="s">
        <v>6567</v>
      </c>
      <c r="AB893" s="2" t="s">
        <v>6567</v>
      </c>
      <c r="AC893" s="2" t="s">
        <v>2634</v>
      </c>
      <c r="AD893" s="2" t="s">
        <v>6853</v>
      </c>
      <c r="AE893" s="2" t="s">
        <v>6568</v>
      </c>
      <c r="AF893" s="2" t="s">
        <v>6567</v>
      </c>
      <c r="AG893" s="2" t="s">
        <v>6196</v>
      </c>
      <c r="AH893" s="2" t="s">
        <v>6196</v>
      </c>
      <c r="AI893" s="2" t="s">
        <v>6214</v>
      </c>
      <c r="AJ893" s="2" t="s">
        <v>2601</v>
      </c>
      <c r="AK893" s="2" t="s">
        <v>2236</v>
      </c>
      <c r="AL893" s="2" t="s">
        <v>2236</v>
      </c>
      <c r="AM893" s="2" t="s">
        <v>7254</v>
      </c>
    </row>
    <row r="894" spans="1:39" ht="15.75" hidden="1" customHeight="1">
      <c r="A894" s="2">
        <v>326</v>
      </c>
      <c r="B894" s="2">
        <f t="shared" si="74"/>
        <v>5</v>
      </c>
      <c r="C894" s="2">
        <v>2775</v>
      </c>
      <c r="D894" s="2" t="s">
        <v>8464</v>
      </c>
      <c r="E894" s="2" t="s">
        <v>5238</v>
      </c>
      <c r="F894" s="2" t="s">
        <v>4186</v>
      </c>
      <c r="G894" s="2" t="str">
        <f t="shared" si="76"/>
        <v>2023</v>
      </c>
      <c r="H894" s="2" t="s">
        <v>2236</v>
      </c>
      <c r="I894" s="2" t="s">
        <v>6568</v>
      </c>
      <c r="J894" s="2" t="s">
        <v>6238</v>
      </c>
      <c r="K894" s="2" t="s">
        <v>6568</v>
      </c>
      <c r="L894" s="2" t="str">
        <f>IF(J894="Domain", TEXT(COUNTIF($J$2:J894, "Domain"), "00"), "")</f>
        <v/>
      </c>
      <c r="M894" s="2" t="str">
        <f>IF(J894="Sub-domain", "SD" &amp; TEXT(COUNTIF($J$2:J894, "Sub-domain"), "00"), "")</f>
        <v/>
      </c>
      <c r="N894" s="2" t="e">
        <f t="shared" si="72"/>
        <v>#N/A</v>
      </c>
      <c r="O894" s="2" t="str">
        <f>IF(J894="Domain",
   TEXT(
     COUNTIFS($J$2:J894, "Domain", $C$2:C894, C894),
   "00"),
"")</f>
        <v/>
      </c>
      <c r="P894" s="2" t="str">
        <f>IF(J894="Attribute",
   TEXT(
      IF(COUNTIFS($C$2:C894, C894, $K$2:K894, K894)&gt;1,
         COUNTIFS($C$2:C894, C894, $H$2:H894, H894, $J$2:J894, "Attribute") - 1,
         COUNTIFS($C$2:C894, C894, $H$2:H894, H894, $J$2:J894, "Attribute")
      ),
   "00") &amp;
   IF(COUNTIFS($C$2:C894, C894, $K$2:K894, K894)&gt;1,
      "." &amp; COUNTIFS($C$2:C894, C894, $K$2:K894, K894) - 1,
      ""
   ),
"")</f>
        <v>09</v>
      </c>
      <c r="Q894" s="2" t="s">
        <v>4225</v>
      </c>
      <c r="R894" s="2" t="s">
        <v>4225</v>
      </c>
      <c r="S894" s="2" t="s">
        <v>2170</v>
      </c>
      <c r="U894" s="2" t="s">
        <v>4226</v>
      </c>
      <c r="V894" s="2" t="s">
        <v>2236</v>
      </c>
      <c r="W894" s="2" t="s">
        <v>2236</v>
      </c>
      <c r="Z894" s="2" t="s">
        <v>2236</v>
      </c>
      <c r="AA894" s="2" t="s">
        <v>6567</v>
      </c>
      <c r="AB894" s="2" t="s">
        <v>6567</v>
      </c>
      <c r="AC894" s="2" t="s">
        <v>2634</v>
      </c>
      <c r="AD894" s="2" t="s">
        <v>6853</v>
      </c>
      <c r="AE894" s="2" t="s">
        <v>6568</v>
      </c>
      <c r="AF894" s="2" t="s">
        <v>6567</v>
      </c>
      <c r="AG894" s="2" t="s">
        <v>6196</v>
      </c>
      <c r="AH894" s="2" t="s">
        <v>6196</v>
      </c>
      <c r="AI894" s="2" t="s">
        <v>6214</v>
      </c>
      <c r="AJ894" s="2" t="s">
        <v>2601</v>
      </c>
      <c r="AK894" s="2" t="s">
        <v>2236</v>
      </c>
      <c r="AL894" s="2" t="s">
        <v>2236</v>
      </c>
      <c r="AM894" s="2" t="s">
        <v>7254</v>
      </c>
    </row>
    <row r="895" spans="1:39" ht="15.75" hidden="1" customHeight="1">
      <c r="A895" s="2">
        <v>320</v>
      </c>
      <c r="B895" s="2">
        <f t="shared" si="74"/>
        <v>5</v>
      </c>
      <c r="C895" s="2">
        <v>13550</v>
      </c>
      <c r="D895" s="2" t="s">
        <v>8465</v>
      </c>
      <c r="E895" s="2" t="s">
        <v>5282</v>
      </c>
      <c r="F895" s="2" t="s">
        <v>4832</v>
      </c>
      <c r="G895" s="2" t="str">
        <f t="shared" si="76"/>
        <v>2023</v>
      </c>
      <c r="H895" s="2" t="s">
        <v>4849</v>
      </c>
      <c r="I895" s="2" t="s">
        <v>6568</v>
      </c>
      <c r="J895" s="2" t="s">
        <v>6238</v>
      </c>
      <c r="K895" s="2" t="s">
        <v>6568</v>
      </c>
      <c r="L895" s="2" t="str">
        <f>IF(J895="Domain", TEXT(COUNTIF($J$2:J895, "Domain"), "00"), "")</f>
        <v/>
      </c>
      <c r="M895" s="2" t="str">
        <f>IF(J895="Sub-domain", "SD" &amp; TEXT(COUNTIF($J$2:J895, "Sub-domain"), "00"), "")</f>
        <v/>
      </c>
      <c r="N895" s="2" t="e">
        <f t="shared" si="72"/>
        <v>#N/A</v>
      </c>
      <c r="O895" s="2" t="str">
        <f>IF(J895="Domain",
   TEXT(
     COUNTIFS($J$2:J895, "Domain", $C$2:C895, C895),
   "00"),
"")</f>
        <v/>
      </c>
      <c r="P895" s="2" t="str">
        <f>IF(J895="Attribute",
   TEXT(
      IF(COUNTIFS($C$2:C895, C895, $K$2:K895, K895)&gt;1,
         COUNTIFS($C$2:C895, C895, $H$2:H895, H895, $J$2:J895, "Attribute") - 1,
         COUNTIFS($C$2:C895, C895, $H$2:H895, H895, $J$2:J895, "Attribute")
      ),
   "00") &amp;
   IF(COUNTIFS($C$2:C895, C895, $K$2:K895, K895)&gt;1,
      "." &amp; COUNTIFS($C$2:C895, C895, $K$2:K895, K895) - 1,
      ""
   ),
"")</f>
        <v>01</v>
      </c>
      <c r="Q895" s="2" t="s">
        <v>4859</v>
      </c>
      <c r="R895" s="2" t="s">
        <v>4859</v>
      </c>
      <c r="S895" s="2" t="s">
        <v>2170</v>
      </c>
      <c r="U895" s="2" t="s">
        <v>2236</v>
      </c>
      <c r="V895" s="2" t="s">
        <v>4860</v>
      </c>
      <c r="W895" s="2" t="s">
        <v>2236</v>
      </c>
      <c r="Z895" s="2" t="s">
        <v>2236</v>
      </c>
      <c r="AA895" s="2" t="s">
        <v>6567</v>
      </c>
      <c r="AB895" s="2" t="s">
        <v>6567</v>
      </c>
      <c r="AC895" s="2" t="s">
        <v>2634</v>
      </c>
      <c r="AD895" s="2" t="s">
        <v>6853</v>
      </c>
      <c r="AE895" s="2" t="s">
        <v>6568</v>
      </c>
      <c r="AF895" s="2" t="s">
        <v>6567</v>
      </c>
      <c r="AG895" s="2" t="s">
        <v>6196</v>
      </c>
      <c r="AH895" s="2" t="s">
        <v>6196</v>
      </c>
      <c r="AI895" s="2" t="s">
        <v>6214</v>
      </c>
      <c r="AJ895" s="2" t="s">
        <v>2601</v>
      </c>
      <c r="AK895" s="2" t="s">
        <v>2236</v>
      </c>
      <c r="AL895" s="2" t="s">
        <v>2236</v>
      </c>
      <c r="AM895" s="2" t="s">
        <v>7254</v>
      </c>
    </row>
    <row r="896" spans="1:39" ht="15.75" hidden="1" customHeight="1">
      <c r="A896" s="2">
        <v>707.1</v>
      </c>
      <c r="B896" s="2">
        <f t="shared" si="74"/>
        <v>5</v>
      </c>
      <c r="C896" s="2">
        <v>223</v>
      </c>
      <c r="D896" s="2" t="s">
        <v>8466</v>
      </c>
      <c r="E896" s="2" t="s">
        <v>6145</v>
      </c>
      <c r="F896" s="2" t="s">
        <v>6146</v>
      </c>
      <c r="G896" s="2" t="str">
        <f t="shared" si="76"/>
        <v>2021</v>
      </c>
      <c r="H896" s="2" t="s">
        <v>6170</v>
      </c>
      <c r="I896" s="2" t="s">
        <v>6700</v>
      </c>
      <c r="J896" s="2" t="s">
        <v>6238</v>
      </c>
      <c r="K896" s="2" t="s">
        <v>8467</v>
      </c>
      <c r="L896" s="2" t="str">
        <f>IF(J896="Domain", TEXT(COUNTIF($J$2:J896, "Domain"), "00"), "")</f>
        <v/>
      </c>
      <c r="M896" s="2" t="str">
        <f>IF(J896="Sub-domain", "SD" &amp; TEXT(COUNTIF($J$2:J896, "Sub-domain"), "00"), "")</f>
        <v/>
      </c>
      <c r="N896" s="2" t="e">
        <f t="shared" si="72"/>
        <v>#N/A</v>
      </c>
      <c r="O896" s="2" t="str">
        <f>IF(J896="Domain",
   TEXT(
     COUNTIFS($J$2:J896, "Domain", $C$2:C896, C896),
   "00"),
"")</f>
        <v/>
      </c>
      <c r="P896" s="2" t="str">
        <f>IF(J896="Attribute",
   TEXT(
      IF(COUNTIFS($C$2:C896, C896, $K$2:K896, K896)&gt;1,
         COUNTIFS($C$2:C896, C896, $H$2:H896, H896, $J$2:J896, "Attribute") - 1,
         COUNTIFS($C$2:C896, C896, $H$2:H896, H896, $J$2:J896, "Attribute")
      ),
   "00") &amp;
   IF(COUNTIFS($C$2:C896, C896, $K$2:K896, K896)&gt;1,
      "." &amp; COUNTIFS($C$2:C896, C896, $K$2:K896, K896) - 1,
      ""
   ),
"")</f>
        <v>10</v>
      </c>
      <c r="Q896" s="2" t="s">
        <v>8468</v>
      </c>
      <c r="R896" s="2" t="s">
        <v>8468</v>
      </c>
      <c r="S896" s="2" t="s">
        <v>6978</v>
      </c>
      <c r="U896" s="2" t="s">
        <v>2236</v>
      </c>
      <c r="V896" s="2" t="s">
        <v>2236</v>
      </c>
      <c r="W896" s="2" t="s">
        <v>6173</v>
      </c>
      <c r="Z896" s="2" t="s">
        <v>2236</v>
      </c>
      <c r="AA896" s="2" t="s">
        <v>6980</v>
      </c>
      <c r="AB896" s="2" t="s">
        <v>6980</v>
      </c>
      <c r="AC896" s="2" t="s">
        <v>6196</v>
      </c>
      <c r="AD896" s="2" t="s">
        <v>4069</v>
      </c>
      <c r="AE896" s="2" t="s">
        <v>6978</v>
      </c>
      <c r="AF896" s="2" t="s">
        <v>6983</v>
      </c>
      <c r="AG896" s="2" t="s">
        <v>6196</v>
      </c>
      <c r="AH896" s="2" t="s">
        <v>6196</v>
      </c>
      <c r="AI896" s="2" t="s">
        <v>6214</v>
      </c>
      <c r="AJ896" s="2" t="s">
        <v>2601</v>
      </c>
      <c r="AK896" s="2" t="s">
        <v>2236</v>
      </c>
      <c r="AL896" s="2" t="s">
        <v>2236</v>
      </c>
      <c r="AM896" s="2" t="s">
        <v>6986</v>
      </c>
    </row>
    <row r="897" spans="1:39" ht="15.75" hidden="1" customHeight="1">
      <c r="A897" s="2">
        <v>707</v>
      </c>
      <c r="B897" s="2">
        <f t="shared" si="74"/>
        <v>5</v>
      </c>
      <c r="C897" s="2">
        <v>223</v>
      </c>
      <c r="D897" s="2" t="s">
        <v>8469</v>
      </c>
      <c r="E897" s="2" t="s">
        <v>6145</v>
      </c>
      <c r="F897" s="2" t="s">
        <v>6146</v>
      </c>
      <c r="G897" s="2" t="str">
        <f t="shared" si="76"/>
        <v>2021</v>
      </c>
      <c r="H897" s="2" t="s">
        <v>6170</v>
      </c>
      <c r="I897" s="2" t="s">
        <v>6700</v>
      </c>
      <c r="J897" s="2" t="s">
        <v>6238</v>
      </c>
      <c r="K897" s="2" t="s">
        <v>8467</v>
      </c>
      <c r="L897" s="2" t="str">
        <f>IF(J897="Domain", TEXT(COUNTIF($J$2:J897, "Domain"), "00"), "")</f>
        <v/>
      </c>
      <c r="M897" s="2" t="str">
        <f>IF(J897="Sub-domain", "SD" &amp; TEXT(COUNTIF($J$2:J897, "Sub-domain"), "00"), "")</f>
        <v/>
      </c>
      <c r="N897" s="2" t="e">
        <f t="shared" si="72"/>
        <v>#N/A</v>
      </c>
      <c r="O897" s="2" t="str">
        <f>IF(J897="Domain",
   TEXT(
     COUNTIFS($J$2:J897, "Domain", $C$2:C897, C897),
   "00"),
"")</f>
        <v/>
      </c>
      <c r="P897" s="2" t="str">
        <f>IF(J897="Attribute",
   TEXT(
      IF(COUNTIFS($C$2:C897, C897, $K$2:K897, K897)&gt;1,
         COUNTIFS($C$2:C897, C897, $H$2:H897, H897, $J$2:J897, "Attribute") - 1,
         COUNTIFS($C$2:C897, C897, $H$2:H897, H897, $J$2:J897, "Attribute")
      ),
   "00") &amp;
   IF(COUNTIFS($C$2:C897, C897, $K$2:K897, K897)&gt;1,
      "." &amp; COUNTIFS($C$2:C897, C897, $K$2:K897, K897) - 1,
      ""
   ),
"")</f>
        <v>10.1</v>
      </c>
      <c r="Q897" s="2" t="s">
        <v>8470</v>
      </c>
      <c r="R897" s="2" t="s">
        <v>8470</v>
      </c>
      <c r="S897" s="2" t="s">
        <v>6568</v>
      </c>
      <c r="U897" s="2" t="s">
        <v>2236</v>
      </c>
      <c r="V897" s="2" t="s">
        <v>2236</v>
      </c>
      <c r="W897" s="2" t="s">
        <v>6173</v>
      </c>
      <c r="Z897" s="2" t="s">
        <v>2236</v>
      </c>
      <c r="AA897" s="2" t="s">
        <v>6567</v>
      </c>
      <c r="AB897" s="2" t="s">
        <v>6567</v>
      </c>
      <c r="AC897" s="2" t="s">
        <v>2634</v>
      </c>
      <c r="AD897" s="2" t="s">
        <v>6853</v>
      </c>
      <c r="AE897" s="2" t="s">
        <v>6568</v>
      </c>
      <c r="AF897" s="2" t="s">
        <v>6567</v>
      </c>
      <c r="AG897" s="2" t="s">
        <v>6196</v>
      </c>
      <c r="AH897" s="2" t="s">
        <v>6196</v>
      </c>
      <c r="AI897" s="2" t="s">
        <v>6214</v>
      </c>
      <c r="AJ897" s="2" t="s">
        <v>2601</v>
      </c>
      <c r="AK897" s="2" t="s">
        <v>2236</v>
      </c>
      <c r="AL897" s="2" t="s">
        <v>2236</v>
      </c>
      <c r="AM897" s="2" t="s">
        <v>7254</v>
      </c>
    </row>
    <row r="898" spans="1:39" ht="15.75" hidden="1" customHeight="1">
      <c r="C898" s="84">
        <v>266</v>
      </c>
      <c r="D898" s="2" t="s">
        <v>8471</v>
      </c>
      <c r="E898" s="2" t="s">
        <v>5560</v>
      </c>
      <c r="F898" s="1" t="s">
        <v>3337</v>
      </c>
      <c r="G898" s="2" t="str">
        <f t="shared" si="76"/>
        <v>2021</v>
      </c>
      <c r="H898" s="1" t="s">
        <v>2236</v>
      </c>
      <c r="I898" s="85" t="s">
        <v>6748</v>
      </c>
      <c r="J898" s="85" t="s">
        <v>6218</v>
      </c>
      <c r="K898" s="25" t="s">
        <v>3347</v>
      </c>
      <c r="L898" s="2" t="str">
        <f>IF(J898="Domain", TEXT(COUNTIF($J$2:J898, "Domain"), "00"), "")</f>
        <v>125</v>
      </c>
      <c r="M898" s="2" t="str">
        <f>IF(J898="Sub-domain", "SD" &amp; TEXT(COUNTIF($J$2:J898, "Sub-domain"), "00"), "")</f>
        <v/>
      </c>
      <c r="N898" s="2" t="str">
        <f t="shared" ref="N898:N955" si="77">IF(J898="Attribute", IF(H898="", "N/A", INDEX(N:N, MATCH(H898, L:L, 0))), "")</f>
        <v/>
      </c>
      <c r="O898" s="2" t="str">
        <f>IF(J898="Domain",
   TEXT(
     COUNTIFS($J$2:J898, "Domain", $C$2:C898, C898),
   "00"),
"")</f>
        <v>01</v>
      </c>
      <c r="P898" s="2" t="str">
        <f>IF(J898="Attribute",
   TEXT(
      IF(COUNTIFS($C$2:C898, C898, $K$2:K898, K898)&gt;1,
         COUNTIFS($C$2:C898, C898, $H$2:H898, H898, $J$2:J898, "Attribute") - 1,
         COUNTIFS($C$2:C898, C898, $H$2:H898, H898, $J$2:J898, "Attribute")
      ),
   "00") &amp;
   IF(COUNTIFS($C$2:C898, C898, $K$2:K898, K898)&gt;1,
      "." &amp; COUNTIFS($C$2:C898, C898, $K$2:K898, K898) - 1,
      ""
   ),
"")</f>
        <v/>
      </c>
      <c r="Q898" s="25" t="s">
        <v>3348</v>
      </c>
      <c r="R898" s="25" t="s">
        <v>3348</v>
      </c>
      <c r="S898" s="22"/>
      <c r="T898" s="22" t="s">
        <v>3349</v>
      </c>
      <c r="AA898" s="2" t="s">
        <v>6567</v>
      </c>
      <c r="AB898" s="2" t="s">
        <v>6568</v>
      </c>
      <c r="AL898" s="2"/>
      <c r="AM898" s="2"/>
    </row>
    <row r="899" spans="1:39" ht="15.75" hidden="1" customHeight="1">
      <c r="A899" s="2">
        <v>562</v>
      </c>
      <c r="B899" s="2">
        <f>COUNTIF(Q899:W899,"&lt;&gt;N/A")</f>
        <v>4</v>
      </c>
      <c r="C899" s="2">
        <v>5216</v>
      </c>
      <c r="D899" s="2" t="s">
        <v>8472</v>
      </c>
      <c r="E899" s="2" t="s">
        <v>5716</v>
      </c>
      <c r="F899" s="2" t="s">
        <v>2828</v>
      </c>
      <c r="G899" s="2" t="str">
        <f t="shared" si="76"/>
        <v>2011</v>
      </c>
      <c r="H899" s="1" t="s">
        <v>2236</v>
      </c>
      <c r="I899" s="2" t="s">
        <v>7134</v>
      </c>
      <c r="J899" s="2" t="s">
        <v>6238</v>
      </c>
      <c r="K899" s="2" t="s">
        <v>2862</v>
      </c>
      <c r="L899" s="2" t="str">
        <f>IF(J899="Domain", TEXT(COUNTIF($J$2:J899, "Domain"), "00"), "")</f>
        <v/>
      </c>
      <c r="M899" s="2" t="str">
        <f>IF(J899="Sub-domain", "SD" &amp; TEXT(COUNTIF($J$2:J899, "Sub-domain"), "00"), "")</f>
        <v/>
      </c>
      <c r="N899" s="2" t="e">
        <f t="shared" si="77"/>
        <v>#N/A</v>
      </c>
      <c r="O899" s="2" t="str">
        <f>IF(J899="Domain",
   TEXT(
     COUNTIFS($J$2:J899, "Domain", $C$2:C899, C899),
   "00"),
"")</f>
        <v/>
      </c>
      <c r="P899" s="2" t="str">
        <f>IF(J899="Attribute",
   TEXT(
      IF(COUNTIFS($C$2:C899, C899, $K$2:K899, K899)&gt;1,
         COUNTIFS($C$2:C899, C899, $H$2:H899, H899, $J$2:J899, "Attribute") - 1,
         COUNTIFS($C$2:C899, C899, $H$2:H899, H899, $J$2:J899, "Attribute")
      ),
   "00") &amp;
   IF(COUNTIFS($C$2:C899, C899, $K$2:K899, K899)&gt;1,
      "." &amp; COUNTIFS($C$2:C899, C899, $K$2:K899, K899) - 1,
      ""
   ),
"")</f>
        <v>10</v>
      </c>
      <c r="Q899" s="2" t="s">
        <v>2862</v>
      </c>
      <c r="R899" s="2" t="s">
        <v>2236</v>
      </c>
      <c r="S899" s="2" t="s">
        <v>2170</v>
      </c>
      <c r="U899" s="2" t="s">
        <v>2236</v>
      </c>
      <c r="V899" s="2" t="s">
        <v>2236</v>
      </c>
      <c r="W899" s="2" t="s">
        <v>8473</v>
      </c>
      <c r="Z899" s="2" t="s">
        <v>2236</v>
      </c>
      <c r="AA899" s="2" t="s">
        <v>6797</v>
      </c>
      <c r="AB899" s="2" t="s">
        <v>6797</v>
      </c>
      <c r="AC899" s="2" t="s">
        <v>2640</v>
      </c>
      <c r="AD899" s="2" t="s">
        <v>7047</v>
      </c>
      <c r="AE899" s="2" t="s">
        <v>6799</v>
      </c>
      <c r="AF899" s="2" t="s">
        <v>7564</v>
      </c>
      <c r="AG899" s="2" t="s">
        <v>6196</v>
      </c>
      <c r="AH899" s="2" t="s">
        <v>6196</v>
      </c>
      <c r="AI899" s="2" t="s">
        <v>6762</v>
      </c>
      <c r="AJ899" s="2" t="s">
        <v>7565</v>
      </c>
      <c r="AK899" s="2" t="s">
        <v>2236</v>
      </c>
      <c r="AL899" s="2" t="s">
        <v>2236</v>
      </c>
      <c r="AM899" s="2" t="s">
        <v>6196</v>
      </c>
    </row>
    <row r="900" spans="1:39" ht="15.75" hidden="1" customHeight="1">
      <c r="A900" s="2">
        <v>422</v>
      </c>
      <c r="B900" s="2">
        <f>COUNTIF(Q900:W900,"&lt;&gt;N/A")</f>
        <v>5</v>
      </c>
      <c r="C900" s="2">
        <v>914</v>
      </c>
      <c r="D900" s="2" t="s">
        <v>8474</v>
      </c>
      <c r="E900" s="2" t="s">
        <v>5387</v>
      </c>
      <c r="F900" s="2" t="s">
        <v>3557</v>
      </c>
      <c r="G900" s="2" t="str">
        <f t="shared" si="76"/>
        <v>2019</v>
      </c>
      <c r="H900" s="2" t="s">
        <v>3565</v>
      </c>
      <c r="I900" s="2" t="s">
        <v>6738</v>
      </c>
      <c r="J900" s="2" t="s">
        <v>6238</v>
      </c>
      <c r="K900" s="2" t="s">
        <v>2862</v>
      </c>
      <c r="L900" s="2" t="str">
        <f>IF(J900="Domain", TEXT(COUNTIF($J$2:J900, "Domain"), "00"), "")</f>
        <v/>
      </c>
      <c r="M900" s="2" t="str">
        <f>IF(J900="Sub-domain", "SD" &amp; TEXT(COUNTIF($J$2:J900, "Sub-domain"), "00"), "")</f>
        <v/>
      </c>
      <c r="N900" s="2" t="e">
        <f t="shared" si="77"/>
        <v>#N/A</v>
      </c>
      <c r="O900" s="2" t="str">
        <f>IF(J900="Domain",
   TEXT(
     COUNTIFS($J$2:J900, "Domain", $C$2:C900, C900),
   "00"),
"")</f>
        <v/>
      </c>
      <c r="P900" s="2" t="str">
        <f>IF(J900="Attribute",
   TEXT(
      IF(COUNTIFS($C$2:C900, C900, $K$2:K900, K900)&gt;1,
         COUNTIFS($C$2:C900, C900, $H$2:H900, H900, $J$2:J900, "Attribute") - 1,
         COUNTIFS($C$2:C900, C900, $H$2:H900, H900, $J$2:J900, "Attribute")
      ),
   "00") &amp;
   IF(COUNTIFS($C$2:C900, C900, $K$2:K900, K900)&gt;1,
      "." &amp; COUNTIFS($C$2:C900, C900, $K$2:K900, K900) - 1,
      ""
   ),
"")</f>
        <v>13</v>
      </c>
      <c r="Q900" s="2" t="s">
        <v>3591</v>
      </c>
      <c r="R900" s="2" t="s">
        <v>3591</v>
      </c>
      <c r="S900" s="2" t="s">
        <v>2170</v>
      </c>
      <c r="U900" s="2" t="s">
        <v>2236</v>
      </c>
      <c r="V900" s="2" t="s">
        <v>2236</v>
      </c>
      <c r="W900" s="2" t="s">
        <v>8475</v>
      </c>
      <c r="Z900" s="2" t="s">
        <v>2236</v>
      </c>
      <c r="AA900" s="2" t="s">
        <v>6797</v>
      </c>
      <c r="AB900" s="2" t="s">
        <v>6797</v>
      </c>
      <c r="AC900" s="2" t="s">
        <v>2640</v>
      </c>
      <c r="AD900" s="2" t="s">
        <v>7047</v>
      </c>
      <c r="AE900" s="2" t="s">
        <v>6799</v>
      </c>
      <c r="AF900" s="2" t="s">
        <v>7564</v>
      </c>
      <c r="AG900" s="2" t="s">
        <v>6196</v>
      </c>
      <c r="AH900" s="2" t="s">
        <v>6196</v>
      </c>
      <c r="AI900" s="2" t="s">
        <v>6762</v>
      </c>
      <c r="AJ900" s="2" t="s">
        <v>7565</v>
      </c>
      <c r="AK900" s="2" t="s">
        <v>2236</v>
      </c>
      <c r="AL900" s="2" t="s">
        <v>2236</v>
      </c>
      <c r="AM900" s="2" t="s">
        <v>6196</v>
      </c>
    </row>
    <row r="901" spans="1:39" ht="15.95" hidden="1" customHeight="1">
      <c r="A901" s="2">
        <v>687</v>
      </c>
      <c r="B901" s="2">
        <f>COUNTIF(Q901:W901,"&lt;&gt;N/A")</f>
        <v>5</v>
      </c>
      <c r="C901" s="2">
        <v>223</v>
      </c>
      <c r="D901" s="2" t="s">
        <v>8476</v>
      </c>
      <c r="E901" s="2" t="s">
        <v>6145</v>
      </c>
      <c r="F901" s="2" t="s">
        <v>6146</v>
      </c>
      <c r="G901" s="2" t="str">
        <f t="shared" si="76"/>
        <v>2021</v>
      </c>
      <c r="H901" s="2" t="s">
        <v>6168</v>
      </c>
      <c r="I901" s="2" t="s">
        <v>6607</v>
      </c>
      <c r="J901" s="2" t="s">
        <v>6238</v>
      </c>
      <c r="K901" s="2" t="s">
        <v>2862</v>
      </c>
      <c r="L901" s="2" t="str">
        <f>IF(J901="Domain", TEXT(COUNTIF($J$2:J901, "Domain"), "00"), "")</f>
        <v/>
      </c>
      <c r="M901" s="2" t="str">
        <f>IF(J901="Sub-domain", "SD" &amp; TEXT(COUNTIF($J$2:J901, "Sub-domain"), "00"), "")</f>
        <v/>
      </c>
      <c r="N901" s="2" t="e">
        <f t="shared" si="77"/>
        <v>#N/A</v>
      </c>
      <c r="O901" s="2" t="str">
        <f>IF(J901="Domain",
   TEXT(
     COUNTIFS($J$2:J901, "Domain", $C$2:C901, C901),
   "00"),
"")</f>
        <v/>
      </c>
      <c r="P901" s="2" t="str">
        <f>IF(J901="Attribute",
   TEXT(
      IF(COUNTIFS($C$2:C901, C901, $K$2:K901, K901)&gt;1,
         COUNTIFS($C$2:C901, C901, $H$2:H901, H901, $J$2:J901, "Attribute") - 1,
         COUNTIFS($C$2:C901, C901, $H$2:H901, H901, $J$2:J901, "Attribute")
      ),
   "00") &amp;
   IF(COUNTIFS($C$2:C901, C901, $K$2:K901, K901)&gt;1,
      "." &amp; COUNTIFS($C$2:C901, C901, $K$2:K901, K901) - 1,
      ""
   ),
"")</f>
        <v>03</v>
      </c>
      <c r="Q901" s="2" t="s">
        <v>6185</v>
      </c>
      <c r="R901" s="2" t="s">
        <v>6185</v>
      </c>
      <c r="S901" s="2" t="s">
        <v>2170</v>
      </c>
      <c r="U901" s="2" t="s">
        <v>2236</v>
      </c>
      <c r="V901" s="2" t="s">
        <v>2236</v>
      </c>
      <c r="W901" s="2" t="s">
        <v>6173</v>
      </c>
      <c r="Z901" s="2" t="s">
        <v>2236</v>
      </c>
      <c r="AA901" s="2" t="s">
        <v>6797</v>
      </c>
      <c r="AB901" s="2" t="s">
        <v>6797</v>
      </c>
      <c r="AC901" s="2" t="s">
        <v>2640</v>
      </c>
      <c r="AD901" s="2" t="s">
        <v>7047</v>
      </c>
      <c r="AE901" s="2" t="s">
        <v>6799</v>
      </c>
      <c r="AF901" s="2" t="s">
        <v>7564</v>
      </c>
      <c r="AG901" s="2" t="s">
        <v>6196</v>
      </c>
      <c r="AH901" s="2" t="s">
        <v>6196</v>
      </c>
      <c r="AI901" s="2" t="s">
        <v>6762</v>
      </c>
      <c r="AJ901" s="2" t="s">
        <v>7565</v>
      </c>
      <c r="AK901" s="2" t="s">
        <v>2236</v>
      </c>
      <c r="AL901" s="2" t="s">
        <v>2236</v>
      </c>
      <c r="AM901" s="2" t="s">
        <v>6196</v>
      </c>
    </row>
    <row r="902" spans="1:39" ht="15.75" hidden="1" customHeight="1">
      <c r="A902" s="2">
        <v>602</v>
      </c>
      <c r="B902" s="2">
        <f>COUNTIF(Q902:W902,"&lt;&gt;N/A")</f>
        <v>4</v>
      </c>
      <c r="C902" s="2">
        <v>47</v>
      </c>
      <c r="D902" s="2" t="s">
        <v>8477</v>
      </c>
      <c r="E902" s="2" t="s">
        <v>5928</v>
      </c>
      <c r="F902" s="2" t="s">
        <v>2885</v>
      </c>
      <c r="G902" s="2" t="str">
        <f t="shared" si="76"/>
        <v>2023</v>
      </c>
      <c r="H902" s="2" t="s">
        <v>6750</v>
      </c>
      <c r="I902" s="2" t="s">
        <v>6746</v>
      </c>
      <c r="J902" s="2" t="s">
        <v>6238</v>
      </c>
      <c r="K902" s="2" t="s">
        <v>2930</v>
      </c>
      <c r="L902" s="2" t="str">
        <f>IF(J902="Domain", TEXT(COUNTIF($J$2:J902, "Domain"), "00"), "")</f>
        <v/>
      </c>
      <c r="M902" s="2" t="str">
        <f>IF(J902="Sub-domain", "SD" &amp; TEXT(COUNTIF($J$2:J902, "Sub-domain"), "00"), "")</f>
        <v/>
      </c>
      <c r="N902" s="2" t="e">
        <f t="shared" si="77"/>
        <v>#N/A</v>
      </c>
      <c r="O902" s="2" t="str">
        <f>IF(J902="Domain",
   TEXT(
     COUNTIFS($J$2:J902, "Domain", $C$2:C902, C902),
   "00"),
"")</f>
        <v/>
      </c>
      <c r="P902" s="2" t="str">
        <f>IF(J902="Attribute",
   TEXT(
      IF(COUNTIFS($C$2:C902, C902, $K$2:K902, K902)&gt;1,
         COUNTIFS($C$2:C902, C902, $H$2:H902, H902, $J$2:J902, "Attribute") - 1,
         COUNTIFS($C$2:C902, C902, $H$2:H902, H902, $J$2:J902, "Attribute")
      ),
   "00") &amp;
   IF(COUNTIFS($C$2:C902, C902, $K$2:K902, K902)&gt;1,
      "." &amp; COUNTIFS($C$2:C902, C902, $K$2:K902, K902) - 1,
      ""
   ),
"")</f>
        <v>16</v>
      </c>
      <c r="Q902" s="2" t="s">
        <v>2930</v>
      </c>
      <c r="R902" s="2" t="s">
        <v>2236</v>
      </c>
      <c r="S902" s="2" t="s">
        <v>2170</v>
      </c>
      <c r="U902" s="2" t="s">
        <v>2236</v>
      </c>
      <c r="V902" s="2" t="s">
        <v>2236</v>
      </c>
      <c r="W902" s="2" t="s">
        <v>2931</v>
      </c>
      <c r="Z902" s="2" t="s">
        <v>2236</v>
      </c>
      <c r="AA902" s="2" t="s">
        <v>6797</v>
      </c>
      <c r="AB902" s="2" t="s">
        <v>6797</v>
      </c>
      <c r="AC902" s="2" t="s">
        <v>2640</v>
      </c>
      <c r="AD902" s="2" t="s">
        <v>7047</v>
      </c>
      <c r="AE902" s="2" t="s">
        <v>6799</v>
      </c>
      <c r="AF902" s="2" t="s">
        <v>7564</v>
      </c>
      <c r="AG902" s="2" t="s">
        <v>6196</v>
      </c>
      <c r="AH902" s="2" t="s">
        <v>6196</v>
      </c>
      <c r="AI902" s="2" t="s">
        <v>6762</v>
      </c>
      <c r="AJ902" s="2" t="s">
        <v>7565</v>
      </c>
      <c r="AK902" s="2" t="s">
        <v>2236</v>
      </c>
      <c r="AL902" s="2" t="s">
        <v>2236</v>
      </c>
      <c r="AM902" s="2" t="s">
        <v>6196</v>
      </c>
    </row>
    <row r="903" spans="1:39" ht="15.75" hidden="1" customHeight="1">
      <c r="A903" s="2">
        <v>475</v>
      </c>
      <c r="B903" s="2">
        <f>COUNTIF(Q903:W903,"&lt;&gt;N/A")</f>
        <v>4</v>
      </c>
      <c r="C903" s="2">
        <v>1353</v>
      </c>
      <c r="D903" s="2" t="s">
        <v>8478</v>
      </c>
      <c r="E903" s="2" t="s">
        <v>5733</v>
      </c>
      <c r="F903" s="2" t="s">
        <v>2652</v>
      </c>
      <c r="G903" s="2" t="str">
        <f t="shared" si="76"/>
        <v>2013</v>
      </c>
      <c r="H903" s="2" t="s">
        <v>2659</v>
      </c>
      <c r="I903" s="2" t="s">
        <v>6714</v>
      </c>
      <c r="J903" s="2" t="s">
        <v>6238</v>
      </c>
      <c r="K903" s="2" t="s">
        <v>8479</v>
      </c>
      <c r="L903" s="2" t="str">
        <f>IF(J903="Domain", TEXT(COUNTIF($J$2:J903, "Domain"), "00"), "")</f>
        <v/>
      </c>
      <c r="M903" s="2" t="str">
        <f>IF(J903="Sub-domain", "SD" &amp; TEXT(COUNTIF($J$2:J903, "Sub-domain"), "00"), "")</f>
        <v/>
      </c>
      <c r="N903" s="2" t="e">
        <f t="shared" si="77"/>
        <v>#N/A</v>
      </c>
      <c r="O903" s="2" t="str">
        <f>IF(J903="Domain",
   TEXT(
     COUNTIFS($J$2:J903, "Domain", $C$2:C903, C903),
   "00"),
"")</f>
        <v/>
      </c>
      <c r="P903" s="2" t="str">
        <f>IF(J903="Attribute",
   TEXT(
      IF(COUNTIFS($C$2:C903, C903, $K$2:K903, K903)&gt;1,
         COUNTIFS($C$2:C903, C903, $H$2:H903, H903, $J$2:J903, "Attribute") - 1,
         COUNTIFS($C$2:C903, C903, $H$2:H903, H903, $J$2:J903, "Attribute")
      ),
   "00") &amp;
   IF(COUNTIFS($C$2:C903, C903, $K$2:K903, K903)&gt;1,
      "." &amp; COUNTIFS($C$2:C903, C903, $K$2:K903, K903) - 1,
      ""
   ),
"")</f>
        <v>04</v>
      </c>
      <c r="Q903" s="2" t="s">
        <v>5737</v>
      </c>
      <c r="R903" s="2" t="s">
        <v>5737</v>
      </c>
      <c r="S903" s="2" t="s">
        <v>2170</v>
      </c>
      <c r="U903" s="2" t="s">
        <v>2236</v>
      </c>
      <c r="V903" s="2" t="s">
        <v>2236</v>
      </c>
      <c r="W903" s="2" t="s">
        <v>2236</v>
      </c>
      <c r="Z903" s="2" t="s">
        <v>2236</v>
      </c>
      <c r="AA903" s="2" t="s">
        <v>6797</v>
      </c>
      <c r="AB903" s="2" t="s">
        <v>6797</v>
      </c>
      <c r="AC903" s="2" t="s">
        <v>2640</v>
      </c>
      <c r="AD903" s="2" t="s">
        <v>7047</v>
      </c>
      <c r="AE903" s="2" t="s">
        <v>6799</v>
      </c>
      <c r="AF903" s="2" t="s">
        <v>7564</v>
      </c>
      <c r="AG903" s="2" t="s">
        <v>8479</v>
      </c>
      <c r="AH903" s="2" t="s">
        <v>6196</v>
      </c>
      <c r="AI903" s="2" t="s">
        <v>6762</v>
      </c>
      <c r="AJ903" s="2" t="s">
        <v>7565</v>
      </c>
      <c r="AK903" s="2" t="s">
        <v>2236</v>
      </c>
      <c r="AL903" s="2" t="s">
        <v>8479</v>
      </c>
      <c r="AM903" s="2" t="s">
        <v>6196</v>
      </c>
    </row>
    <row r="904" spans="1:39" ht="15.75" hidden="1" customHeight="1">
      <c r="C904" s="84">
        <v>926</v>
      </c>
      <c r="D904" s="2" t="s">
        <v>8480</v>
      </c>
      <c r="E904" s="2" t="s">
        <v>5857</v>
      </c>
      <c r="F904" s="1" t="s">
        <v>3646</v>
      </c>
      <c r="G904" s="2" t="str">
        <f t="shared" si="76"/>
        <v>2017</v>
      </c>
      <c r="H904" s="1" t="s">
        <v>2236</v>
      </c>
      <c r="I904" s="85" t="s">
        <v>6605</v>
      </c>
      <c r="J904" s="85" t="s">
        <v>6218</v>
      </c>
      <c r="K904" s="2" t="s">
        <v>3659</v>
      </c>
      <c r="L904" s="2" t="str">
        <f>IF(J904="Domain", TEXT(COUNTIF($J$2:J904, "Domain"), "00"), "")</f>
        <v>126</v>
      </c>
      <c r="M904" s="2" t="str">
        <f>IF(J904="Sub-domain", "SD" &amp; TEXT(COUNTIF($J$2:J904, "Sub-domain"), "00"), "")</f>
        <v/>
      </c>
      <c r="N904" s="2" t="str">
        <f t="shared" si="77"/>
        <v/>
      </c>
      <c r="O904" s="2" t="str">
        <f>IF(J904="Domain",
   TEXT(
     COUNTIFS($J$2:J904, "Domain", $C$2:C904, C904),
   "00"),
"")</f>
        <v>05</v>
      </c>
      <c r="P904" s="2" t="str">
        <f>IF(J904="Attribute",
   TEXT(
      IF(COUNTIFS($C$2:C904, C904, $K$2:K904, K904)&gt;1,
         COUNTIFS($C$2:C904, C904, $H$2:H904, H904, $J$2:J904, "Attribute") - 1,
         COUNTIFS($C$2:C904, C904, $H$2:H904, H904, $J$2:J904, "Attribute")
      ),
   "00") &amp;
   IF(COUNTIFS($C$2:C904, C904, $K$2:K904, K904)&gt;1,
      "." &amp; COUNTIFS($C$2:C904, C904, $K$2:K904, K904) - 1,
      ""
   ),
"")</f>
        <v/>
      </c>
      <c r="Q904" s="2" t="s">
        <v>8481</v>
      </c>
      <c r="R904" s="2" t="s">
        <v>5858</v>
      </c>
      <c r="S904" s="22"/>
      <c r="T904" s="22" t="s">
        <v>3656</v>
      </c>
      <c r="AA904" s="2" t="s">
        <v>6601</v>
      </c>
      <c r="AL904" s="2"/>
      <c r="AM904" s="2"/>
    </row>
    <row r="905" spans="1:39" ht="15.75" hidden="1" customHeight="1">
      <c r="A905" s="2">
        <v>399</v>
      </c>
      <c r="B905" s="2">
        <f>COUNTIF(Q905:W905,"&lt;&gt;N/A")</f>
        <v>5</v>
      </c>
      <c r="C905" s="2">
        <v>105</v>
      </c>
      <c r="D905" s="2" t="s">
        <v>8482</v>
      </c>
      <c r="E905" s="2" t="s">
        <v>5745</v>
      </c>
      <c r="F905" s="2" t="s">
        <v>3028</v>
      </c>
      <c r="G905" s="2" t="str">
        <f t="shared" si="76"/>
        <v>2022</v>
      </c>
      <c r="H905" s="2" t="s">
        <v>2236</v>
      </c>
      <c r="I905" s="2" t="s">
        <v>6740</v>
      </c>
      <c r="J905" s="2" t="s">
        <v>6238</v>
      </c>
      <c r="K905" s="2" t="s">
        <v>8483</v>
      </c>
      <c r="L905" s="2" t="str">
        <f>IF(J905="Domain", TEXT(COUNTIF($J$2:J905, "Domain"), "00"), "")</f>
        <v/>
      </c>
      <c r="M905" s="2" t="str">
        <f>IF(J905="Sub-domain", "SD" &amp; TEXT(COUNTIF($J$2:J905, "Sub-domain"), "00"), "")</f>
        <v/>
      </c>
      <c r="N905" s="2" t="e">
        <f t="shared" si="77"/>
        <v>#N/A</v>
      </c>
      <c r="O905" s="2" t="str">
        <f>IF(J905="Domain",
   TEXT(
     COUNTIFS($J$2:J905, "Domain", $C$2:C905, C905),
   "00"),
"")</f>
        <v/>
      </c>
      <c r="P905" s="2" t="str">
        <f>IF(J905="Attribute",
   TEXT(
      IF(COUNTIFS($C$2:C905, C905, $K$2:K905, K905)&gt;1,
         COUNTIFS($C$2:C905, C905, $H$2:H905, H905, $J$2:J905, "Attribute") - 1,
         COUNTIFS($C$2:C905, C905, $H$2:H905, H905, $J$2:J905, "Attribute")
      ),
   "00") &amp;
   IF(COUNTIFS($C$2:C905, C905, $K$2:K905, K905)&gt;1,
      "." &amp; COUNTIFS($C$2:C905, C905, $K$2:K905, K905) - 1,
      ""
   ),
"")</f>
        <v>11</v>
      </c>
      <c r="Q905" s="2" t="s">
        <v>5760</v>
      </c>
      <c r="R905" s="2" t="s">
        <v>5760</v>
      </c>
      <c r="S905" s="2" t="s">
        <v>2170</v>
      </c>
      <c r="U905" s="2" t="s">
        <v>2236</v>
      </c>
      <c r="V905" s="2" t="s">
        <v>8484</v>
      </c>
      <c r="W905" s="2" t="s">
        <v>2236</v>
      </c>
      <c r="Z905" s="2" t="s">
        <v>2236</v>
      </c>
      <c r="AA905" s="2" t="s">
        <v>8485</v>
      </c>
      <c r="AB905" s="2" t="s">
        <v>6730</v>
      </c>
      <c r="AC905" s="2" t="s">
        <v>2640</v>
      </c>
      <c r="AD905" s="2" t="s">
        <v>6731</v>
      </c>
      <c r="AE905" s="2" t="s">
        <v>6732</v>
      </c>
      <c r="AF905" s="2" t="s">
        <v>7127</v>
      </c>
      <c r="AG905" s="2" t="s">
        <v>6196</v>
      </c>
      <c r="AH905" s="2" t="s">
        <v>6196</v>
      </c>
      <c r="AI905" s="2" t="s">
        <v>6762</v>
      </c>
      <c r="AJ905" s="2" t="s">
        <v>6781</v>
      </c>
      <c r="AK905" s="2" t="s">
        <v>7128</v>
      </c>
      <c r="AL905" s="2" t="s">
        <v>2236</v>
      </c>
      <c r="AM905" s="2" t="s">
        <v>6878</v>
      </c>
    </row>
    <row r="906" spans="1:39" ht="15.75" hidden="1" customHeight="1">
      <c r="A906" s="2">
        <v>508</v>
      </c>
      <c r="B906" s="2">
        <f>COUNTIF(Q906:W906,"&lt;&gt;N/A")</f>
        <v>5</v>
      </c>
      <c r="C906" s="2">
        <v>189</v>
      </c>
      <c r="D906" s="2" t="s">
        <v>8486</v>
      </c>
      <c r="E906" s="2" t="s">
        <v>5994</v>
      </c>
      <c r="F906" s="2" t="s">
        <v>3182</v>
      </c>
      <c r="G906" s="2" t="str">
        <f t="shared" si="76"/>
        <v>2022</v>
      </c>
      <c r="H906" s="2" t="s">
        <v>7004</v>
      </c>
      <c r="I906" s="2" t="s">
        <v>6757</v>
      </c>
      <c r="J906" s="2" t="s">
        <v>6238</v>
      </c>
      <c r="K906" s="2" t="s">
        <v>8483</v>
      </c>
      <c r="L906" s="2" t="str">
        <f>IF(J906="Domain", TEXT(COUNTIF($J$2:J906, "Domain"), "00"), "")</f>
        <v/>
      </c>
      <c r="M906" s="2" t="str">
        <f>IF(J906="Sub-domain", "SD" &amp; TEXT(COUNTIF($J$2:J906, "Sub-domain"), "00"), "")</f>
        <v/>
      </c>
      <c r="N906" s="2" t="e">
        <f t="shared" si="77"/>
        <v>#N/A</v>
      </c>
      <c r="O906" s="2" t="str">
        <f>IF(J906="Domain",
   TEXT(
     COUNTIFS($J$2:J906, "Domain", $C$2:C906, C906),
   "00"),
"")</f>
        <v/>
      </c>
      <c r="P906" s="2" t="str">
        <f>IF(J906="Attribute",
   TEXT(
      IF(COUNTIFS($C$2:C906, C906, $K$2:K906, K906)&gt;1,
         COUNTIFS($C$2:C906, C906, $H$2:H906, H906, $J$2:J906, "Attribute") - 1,
         COUNTIFS($C$2:C906, C906, $H$2:H906, H906, $J$2:J906, "Attribute")
      ),
   "00") &amp;
   IF(COUNTIFS($C$2:C906, C906, $K$2:K906, K906)&gt;1,
      "." &amp; COUNTIFS($C$2:C906, C906, $K$2:K906, K906) - 1,
      ""
   ),
"")</f>
        <v>05</v>
      </c>
      <c r="Q906" s="2" t="s">
        <v>3256</v>
      </c>
      <c r="R906" s="2" t="s">
        <v>3256</v>
      </c>
      <c r="S906" s="2" t="s">
        <v>2170</v>
      </c>
      <c r="U906" s="2" t="s">
        <v>2236</v>
      </c>
      <c r="V906" s="2" t="s">
        <v>2236</v>
      </c>
      <c r="W906" s="2" t="s">
        <v>3257</v>
      </c>
      <c r="Z906" s="2" t="s">
        <v>2236</v>
      </c>
      <c r="AA906" s="2" t="s">
        <v>6601</v>
      </c>
      <c r="AB906" s="2" t="s">
        <v>6778</v>
      </c>
      <c r="AC906" s="2" t="s">
        <v>2640</v>
      </c>
      <c r="AD906" s="2" t="s">
        <v>6731</v>
      </c>
      <c r="AE906" s="2" t="s">
        <v>6779</v>
      </c>
      <c r="AF906" s="2" t="s">
        <v>6878</v>
      </c>
      <c r="AG906" s="2" t="s">
        <v>8483</v>
      </c>
      <c r="AH906" s="2" t="s">
        <v>6196</v>
      </c>
      <c r="AI906" s="2" t="s">
        <v>6762</v>
      </c>
      <c r="AJ906" s="2" t="s">
        <v>8487</v>
      </c>
      <c r="AK906" s="2" t="s">
        <v>2236</v>
      </c>
      <c r="AL906" s="2" t="s">
        <v>2236</v>
      </c>
      <c r="AM906" s="2" t="s">
        <v>6782</v>
      </c>
    </row>
    <row r="907" spans="1:39" ht="15.75" hidden="1" customHeight="1">
      <c r="A907" s="2">
        <v>579</v>
      </c>
      <c r="B907" s="2">
        <f>COUNTIF(Q907:W907,"&lt;&gt;N/A")</f>
        <v>5</v>
      </c>
      <c r="C907" s="2">
        <v>465</v>
      </c>
      <c r="D907" s="2" t="s">
        <v>8488</v>
      </c>
      <c r="E907" s="2" t="s">
        <v>5428</v>
      </c>
      <c r="F907" s="2" t="s">
        <v>3385</v>
      </c>
      <c r="G907" s="2" t="str">
        <f t="shared" si="76"/>
        <v>2020</v>
      </c>
      <c r="H907" s="2" t="s">
        <v>2236</v>
      </c>
      <c r="I907" s="2" t="s">
        <v>6700</v>
      </c>
      <c r="J907" s="2" t="s">
        <v>6238</v>
      </c>
      <c r="K907" s="2" t="s">
        <v>3409</v>
      </c>
      <c r="L907" s="2" t="str">
        <f>IF(J907="Domain", TEXT(COUNTIF($J$2:J907, "Domain"), "00"), "")</f>
        <v/>
      </c>
      <c r="M907" s="2" t="str">
        <f>IF(J907="Sub-domain", "SD" &amp; TEXT(COUNTIF($J$2:J907, "Sub-domain"), "00"), "")</f>
        <v/>
      </c>
      <c r="N907" s="2" t="e">
        <f t="shared" si="77"/>
        <v>#N/A</v>
      </c>
      <c r="O907" s="2" t="str">
        <f>IF(J907="Domain",
   TEXT(
     COUNTIFS($J$2:J907, "Domain", $C$2:C907, C907),
   "00"),
"")</f>
        <v/>
      </c>
      <c r="P907" s="2" t="str">
        <f>IF(J907="Attribute",
   TEXT(
      IF(COUNTIFS($C$2:C907, C907, $K$2:K907, K907)&gt;1,
         COUNTIFS($C$2:C907, C907, $H$2:H907, H907, $J$2:J907, "Attribute") - 1,
         COUNTIFS($C$2:C907, C907, $H$2:H907, H907, $J$2:J907, "Attribute")
      ),
   "00") &amp;
   IF(COUNTIFS($C$2:C907, C907, $K$2:K907, K907)&gt;1,
      "." &amp; COUNTIFS($C$2:C907, C907, $K$2:K907, K907) - 1,
      ""
   ),
"")</f>
        <v>12</v>
      </c>
      <c r="Q907" s="2" t="s">
        <v>3409</v>
      </c>
      <c r="R907" s="2" t="s">
        <v>2236</v>
      </c>
      <c r="S907" s="2" t="s">
        <v>2170</v>
      </c>
      <c r="U907" s="2" t="s">
        <v>2236</v>
      </c>
      <c r="V907" s="2" t="s">
        <v>8489</v>
      </c>
      <c r="W907" s="2" t="s">
        <v>8490</v>
      </c>
      <c r="Z907" s="2" t="s">
        <v>2236</v>
      </c>
      <c r="AA907" s="2" t="s">
        <v>6754</v>
      </c>
      <c r="AB907" s="2" t="s">
        <v>6754</v>
      </c>
      <c r="AC907" s="2" t="s">
        <v>2636</v>
      </c>
      <c r="AD907" s="2" t="s">
        <v>6621</v>
      </c>
      <c r="AE907" s="2" t="s">
        <v>3109</v>
      </c>
      <c r="AF907" s="2" t="s">
        <v>6767</v>
      </c>
      <c r="AG907" s="2" t="s">
        <v>6196</v>
      </c>
      <c r="AH907" s="2" t="s">
        <v>6196</v>
      </c>
      <c r="AI907" s="2" t="s">
        <v>3109</v>
      </c>
      <c r="AJ907" s="2" t="s">
        <v>6755</v>
      </c>
      <c r="AK907" s="2" t="s">
        <v>2236</v>
      </c>
      <c r="AL907" s="2" t="s">
        <v>8491</v>
      </c>
      <c r="AM907" s="2" t="s">
        <v>6196</v>
      </c>
    </row>
    <row r="908" spans="1:39" ht="15.75" hidden="1" customHeight="1">
      <c r="C908" s="84">
        <v>5801</v>
      </c>
      <c r="D908" s="2" t="s">
        <v>8492</v>
      </c>
      <c r="E908" s="2" t="s">
        <v>5210</v>
      </c>
      <c r="F908" s="1" t="s">
        <v>4433</v>
      </c>
      <c r="G908" s="2" t="str">
        <f t="shared" si="76"/>
        <v>2021</v>
      </c>
      <c r="H908" s="1" t="s">
        <v>2236</v>
      </c>
      <c r="I908" s="85" t="s">
        <v>6899</v>
      </c>
      <c r="J908" s="85" t="s">
        <v>6218</v>
      </c>
      <c r="K908" s="2" t="s">
        <v>4468</v>
      </c>
      <c r="L908" s="2" t="str">
        <f>IF(J908="Domain", TEXT(COUNTIF($J$2:J908, "Domain"), "00"), "")</f>
        <v>127</v>
      </c>
      <c r="M908" s="2" t="str">
        <f>IF(J908="Sub-domain", "SD" &amp; TEXT(COUNTIF($J$2:J908, "Sub-domain"), "00"), "")</f>
        <v/>
      </c>
      <c r="N908" s="2" t="str">
        <f t="shared" si="77"/>
        <v/>
      </c>
      <c r="O908" s="2" t="str">
        <f>IF(J908="Domain",
   TEXT(
     COUNTIFS($J$2:J908, "Domain", $C$2:C908, C908),
   "00"),
"")</f>
        <v>05</v>
      </c>
      <c r="P908" s="2" t="str">
        <f>IF(J908="Attribute",
   TEXT(
      IF(COUNTIFS($C$2:C908, C908, $K$2:K908, K908)&gt;1,
         COUNTIFS($C$2:C908, C908, $H$2:H908, H908, $J$2:J908, "Attribute") - 1,
         COUNTIFS($C$2:C908, C908, $H$2:H908, H908, $J$2:J908, "Attribute")
      ),
   "00") &amp;
   IF(COUNTIFS($C$2:C908, C908, $K$2:K908, K908)&gt;1,
      "." &amp; COUNTIFS($C$2:C908, C908, $K$2:K908, K908) - 1,
      ""
   ),
"")</f>
        <v/>
      </c>
      <c r="Q908" s="2" t="s">
        <v>4465</v>
      </c>
      <c r="R908" s="2" t="s">
        <v>4465</v>
      </c>
      <c r="S908" s="22"/>
      <c r="T908" s="22" t="s">
        <v>2236</v>
      </c>
      <c r="AA908" s="2" t="s">
        <v>6601</v>
      </c>
      <c r="AL908" s="2"/>
      <c r="AM908" s="2"/>
    </row>
    <row r="909" spans="1:39" ht="15.75" hidden="1" customHeight="1">
      <c r="B909" s="2">
        <f t="shared" ref="B909:B920" si="78">COUNTIF(Q909:W909,"&lt;&gt;N/A")</f>
        <v>5</v>
      </c>
      <c r="C909" s="2">
        <v>5256</v>
      </c>
      <c r="D909" s="2" t="s">
        <v>8493</v>
      </c>
      <c r="E909" s="2" t="s">
        <v>5779</v>
      </c>
      <c r="F909" s="2" t="s">
        <v>4269</v>
      </c>
      <c r="G909" s="2" t="str">
        <f t="shared" si="76"/>
        <v>2009</v>
      </c>
      <c r="H909" s="2" t="s">
        <v>4279</v>
      </c>
      <c r="I909" s="2" t="s">
        <v>6714</v>
      </c>
      <c r="J909" s="2" t="s">
        <v>6238</v>
      </c>
      <c r="K909" s="2" t="s">
        <v>8494</v>
      </c>
      <c r="L909" s="2" t="str">
        <f>IF(J909="Domain", TEXT(COUNTIF($J$2:J909, "Domain"), "00"), "")</f>
        <v/>
      </c>
      <c r="M909" s="2" t="str">
        <f>IF(J909="Sub-domain", "SD" &amp; TEXT(COUNTIF($J$2:J909, "Sub-domain"), "00"), "")</f>
        <v/>
      </c>
      <c r="N909" s="2" t="e">
        <f t="shared" si="77"/>
        <v>#N/A</v>
      </c>
      <c r="O909" s="2" t="str">
        <f>IF(J909="Domain",
   TEXT(
     COUNTIFS($J$2:J909, "Domain", $C$2:C909, C909),
   "00"),
"")</f>
        <v/>
      </c>
      <c r="P909" s="2" t="str">
        <f>IF(J909="Attribute",
   TEXT(
      IF(COUNTIFS($C$2:C909, C909, $K$2:K909, K909)&gt;1,
         COUNTIFS($C$2:C909, C909, $H$2:H909, H909, $J$2:J909, "Attribute") - 1,
         COUNTIFS($C$2:C909, C909, $H$2:H909, H909, $J$2:J909, "Attribute")
      ),
   "00") &amp;
   IF(COUNTIFS($C$2:C909, C909, $K$2:K909, K909)&gt;1,
      "." &amp; COUNTIFS($C$2:C909, C909, $K$2:K909, K909) - 1,
      ""
   ),
"")</f>
        <v>09</v>
      </c>
      <c r="Q909" s="2" t="s">
        <v>8495</v>
      </c>
      <c r="R909" s="2" t="s">
        <v>8495</v>
      </c>
      <c r="S909" s="2" t="s">
        <v>2170</v>
      </c>
      <c r="U909" s="2" t="s">
        <v>2236</v>
      </c>
      <c r="V909" s="2" t="s">
        <v>2236</v>
      </c>
      <c r="W909" s="2" t="s">
        <v>8496</v>
      </c>
      <c r="Z909" s="2" t="s">
        <v>6888</v>
      </c>
      <c r="AA909" s="2" t="s">
        <v>6778</v>
      </c>
      <c r="AB909" s="2" t="s">
        <v>6778</v>
      </c>
      <c r="AC909" s="2" t="s">
        <v>2640</v>
      </c>
      <c r="AD909" s="2" t="s">
        <v>6731</v>
      </c>
      <c r="AE909" s="2" t="s">
        <v>6779</v>
      </c>
      <c r="AF909" s="2" t="s">
        <v>6780</v>
      </c>
      <c r="AG909" s="2" t="s">
        <v>8497</v>
      </c>
      <c r="AH909" s="2" t="s">
        <v>6196</v>
      </c>
      <c r="AI909" s="2" t="s">
        <v>6762</v>
      </c>
      <c r="AJ909" s="2" t="s">
        <v>6781</v>
      </c>
      <c r="AK909" s="2" t="s">
        <v>2236</v>
      </c>
      <c r="AL909" s="2" t="s">
        <v>2236</v>
      </c>
      <c r="AM909" s="2" t="s">
        <v>6782</v>
      </c>
    </row>
    <row r="910" spans="1:39" ht="15.75" hidden="1" customHeight="1">
      <c r="A910" s="2">
        <v>468</v>
      </c>
      <c r="B910" s="2">
        <f t="shared" si="78"/>
        <v>4</v>
      </c>
      <c r="C910" s="2">
        <v>12387</v>
      </c>
      <c r="D910" s="2" t="s">
        <v>8498</v>
      </c>
      <c r="E910" s="2" t="s">
        <v>5645</v>
      </c>
      <c r="F910" s="2" t="s">
        <v>4666</v>
      </c>
      <c r="G910" s="2" t="str">
        <f t="shared" si="76"/>
        <v>2010</v>
      </c>
      <c r="H910" s="2" t="s">
        <v>4698</v>
      </c>
      <c r="I910" s="2" t="s">
        <v>6816</v>
      </c>
      <c r="J910" s="2" t="s">
        <v>6238</v>
      </c>
      <c r="K910" s="2" t="s">
        <v>4735</v>
      </c>
      <c r="L910" s="2" t="str">
        <f>IF(J910="Domain", TEXT(COUNTIF($J$2:J910, "Domain"), "00"), "")</f>
        <v/>
      </c>
      <c r="M910" s="2" t="str">
        <f>IF(J910="Sub-domain", "SD" &amp; TEXT(COUNTIF($J$2:J910, "Sub-domain"), "00"), "")</f>
        <v/>
      </c>
      <c r="N910" s="2" t="e">
        <f t="shared" si="77"/>
        <v>#N/A</v>
      </c>
      <c r="O910" s="2" t="str">
        <f>IF(J910="Domain",
   TEXT(
     COUNTIFS($J$2:J910, "Domain", $C$2:C910, C910),
   "00"),
"")</f>
        <v/>
      </c>
      <c r="P910" s="2" t="str">
        <f>IF(J910="Attribute",
   TEXT(
      IF(COUNTIFS($C$2:C910, C910, $K$2:K910, K910)&gt;1,
         COUNTIFS($C$2:C910, C910, $H$2:H910, H910, $J$2:J910, "Attribute") - 1,
         COUNTIFS($C$2:C910, C910, $H$2:H910, H910, $J$2:J910, "Attribute")
      ),
   "00") &amp;
   IF(COUNTIFS($C$2:C910, C910, $K$2:K910, K910)&gt;1,
      "." &amp; COUNTIFS($C$2:C910, C910, $K$2:K910, K910) - 1,
      ""
   ),
"")</f>
        <v>11</v>
      </c>
      <c r="Q910" s="2" t="s">
        <v>4735</v>
      </c>
      <c r="R910" s="2" t="s">
        <v>2236</v>
      </c>
      <c r="S910" s="2" t="s">
        <v>2170</v>
      </c>
      <c r="U910" s="2" t="s">
        <v>2236</v>
      </c>
      <c r="V910" s="2" t="s">
        <v>2236</v>
      </c>
      <c r="W910" s="2" t="s">
        <v>8499</v>
      </c>
      <c r="Z910" s="2" t="s">
        <v>2236</v>
      </c>
      <c r="AA910" s="2" t="s">
        <v>7527</v>
      </c>
      <c r="AB910" s="2" t="s">
        <v>7550</v>
      </c>
      <c r="AC910" s="2" t="s">
        <v>2638</v>
      </c>
      <c r="AD910" s="2" t="s">
        <v>6788</v>
      </c>
      <c r="AE910" s="2" t="s">
        <v>4735</v>
      </c>
      <c r="AF910" s="2" t="s">
        <v>7527</v>
      </c>
      <c r="AG910" s="2" t="s">
        <v>6196</v>
      </c>
      <c r="AH910" s="2" t="s">
        <v>6196</v>
      </c>
      <c r="AI910" s="2" t="s">
        <v>6831</v>
      </c>
      <c r="AJ910" s="2" t="s">
        <v>3943</v>
      </c>
      <c r="AK910" s="2" t="s">
        <v>2236</v>
      </c>
      <c r="AL910" s="2" t="s">
        <v>2236</v>
      </c>
      <c r="AM910" s="2" t="s">
        <v>6733</v>
      </c>
    </row>
    <row r="911" spans="1:39" ht="15.75" hidden="1" customHeight="1">
      <c r="A911" s="2">
        <v>590</v>
      </c>
      <c r="B911" s="2">
        <f t="shared" si="78"/>
        <v>5</v>
      </c>
      <c r="C911" s="2">
        <v>189</v>
      </c>
      <c r="D911" s="2" t="s">
        <v>6774</v>
      </c>
      <c r="E911" s="2" t="s">
        <v>5994</v>
      </c>
      <c r="F911" s="2" t="s">
        <v>3182</v>
      </c>
      <c r="G911" s="2" t="str">
        <f t="shared" si="76"/>
        <v>2022</v>
      </c>
      <c r="H911" s="2" t="s">
        <v>6737</v>
      </c>
      <c r="I911" s="2" t="s">
        <v>6794</v>
      </c>
      <c r="J911" s="2" t="s">
        <v>6238</v>
      </c>
      <c r="K911" s="2" t="s">
        <v>4735</v>
      </c>
      <c r="L911" s="2" t="str">
        <f>IF(J911="Domain", TEXT(COUNTIF($J$2:J911, "Domain"), "00"), "")</f>
        <v/>
      </c>
      <c r="M911" s="2" t="str">
        <f>IF(J911="Sub-domain", "SD" &amp; TEXT(COUNTIF($J$2:J911, "Sub-domain"), "00"), "")</f>
        <v/>
      </c>
      <c r="N911" s="2" t="e">
        <f t="shared" si="77"/>
        <v>#N/A</v>
      </c>
      <c r="O911" s="2" t="str">
        <f>IF(J911="Domain",
   TEXT(
     COUNTIFS($J$2:J911, "Domain", $C$2:C911, C911),
   "00"),
"")</f>
        <v/>
      </c>
      <c r="P911" s="2" t="str">
        <f>IF(J911="Attribute",
   TEXT(
      IF(COUNTIFS($C$2:C911, C911, $K$2:K911, K911)&gt;1,
         COUNTIFS($C$2:C911, C911, $H$2:H911, H911, $J$2:J911, "Attribute") - 1,
         COUNTIFS($C$2:C911, C911, $H$2:H911, H911, $J$2:J911, "Attribute")
      ),
   "00") &amp;
   IF(COUNTIFS($C$2:C911, C911, $K$2:K911, K911)&gt;1,
      "." &amp; COUNTIFS($C$2:C911, C911, $K$2:K911, K911) - 1,
      ""
   ),
"")</f>
        <v>02</v>
      </c>
      <c r="Q911" s="2" t="s">
        <v>3268</v>
      </c>
      <c r="R911" s="2" t="s">
        <v>3268</v>
      </c>
      <c r="S911" s="2" t="s">
        <v>2170</v>
      </c>
      <c r="U911" s="2" t="s">
        <v>2236</v>
      </c>
      <c r="V911" s="2" t="s">
        <v>2236</v>
      </c>
      <c r="W911" s="2" t="s">
        <v>6005</v>
      </c>
      <c r="Z911" s="2" t="s">
        <v>2236</v>
      </c>
      <c r="AA911" s="2" t="s">
        <v>7527</v>
      </c>
      <c r="AB911" s="2" t="s">
        <v>7550</v>
      </c>
      <c r="AC911" s="2" t="s">
        <v>2638</v>
      </c>
      <c r="AD911" s="2" t="s">
        <v>6788</v>
      </c>
      <c r="AE911" s="2" t="s">
        <v>4735</v>
      </c>
      <c r="AF911" s="2" t="s">
        <v>7527</v>
      </c>
      <c r="AG911" s="2" t="s">
        <v>6196</v>
      </c>
      <c r="AH911" s="2" t="s">
        <v>6196</v>
      </c>
      <c r="AI911" s="2" t="s">
        <v>6831</v>
      </c>
      <c r="AJ911" s="2" t="s">
        <v>3943</v>
      </c>
      <c r="AK911" s="2" t="s">
        <v>2236</v>
      </c>
      <c r="AL911" s="2" t="s">
        <v>2236</v>
      </c>
      <c r="AM911" s="2" t="s">
        <v>6196</v>
      </c>
    </row>
    <row r="912" spans="1:39" ht="15.75" hidden="1" customHeight="1">
      <c r="A912" s="2">
        <v>591</v>
      </c>
      <c r="B912" s="2">
        <f t="shared" si="78"/>
        <v>5</v>
      </c>
      <c r="C912" s="2">
        <v>2188</v>
      </c>
      <c r="D912" s="2" t="s">
        <v>8500</v>
      </c>
      <c r="E912" s="2" t="s">
        <v>5363</v>
      </c>
      <c r="F912" s="2" t="s">
        <v>3885</v>
      </c>
      <c r="G912" s="2" t="str">
        <f t="shared" si="76"/>
        <v>2005</v>
      </c>
      <c r="H912" s="2" t="s">
        <v>3914</v>
      </c>
      <c r="I912" s="2" t="s">
        <v>6794</v>
      </c>
      <c r="J912" s="2" t="s">
        <v>6238</v>
      </c>
      <c r="K912" s="2" t="s">
        <v>3941</v>
      </c>
      <c r="L912" s="2" t="str">
        <f>IF(J912="Domain", TEXT(COUNTIF($J$2:J912, "Domain"), "00"), "")</f>
        <v/>
      </c>
      <c r="M912" s="2" t="str">
        <f>IF(J912="Sub-domain", "SD" &amp; TEXT(COUNTIF($J$2:J912, "Sub-domain"), "00"), "")</f>
        <v/>
      </c>
      <c r="N912" s="2" t="e">
        <f t="shared" si="77"/>
        <v>#N/A</v>
      </c>
      <c r="O912" s="2" t="str">
        <f>IF(J912="Domain",
   TEXT(
     COUNTIFS($J$2:J912, "Domain", $C$2:C912, C912),
   "00"),
"")</f>
        <v/>
      </c>
      <c r="P912" s="2" t="str">
        <f>IF(J912="Attribute",
   TEXT(
      IF(COUNTIFS($C$2:C912, C912, $K$2:K912, K912)&gt;1,
         COUNTIFS($C$2:C912, C912, $H$2:H912, H912, $J$2:J912, "Attribute") - 1,
         COUNTIFS($C$2:C912, C912, $H$2:H912, H912, $J$2:J912, "Attribute")
      ),
   "00") &amp;
   IF(COUNTIFS($C$2:C912, C912, $K$2:K912, K912)&gt;1,
      "." &amp; COUNTIFS($C$2:C912, C912, $K$2:K912, K912) - 1,
      ""
   ),
"")</f>
        <v>03</v>
      </c>
      <c r="Q912" s="2" t="s">
        <v>3941</v>
      </c>
      <c r="R912" s="2" t="s">
        <v>2236</v>
      </c>
      <c r="S912" s="2" t="s">
        <v>2170</v>
      </c>
      <c r="U912" s="2" t="s">
        <v>5369</v>
      </c>
      <c r="V912" s="2" t="s">
        <v>2236</v>
      </c>
      <c r="W912" s="2" t="s">
        <v>8501</v>
      </c>
      <c r="Z912" s="2" t="s">
        <v>2236</v>
      </c>
      <c r="AA912" s="2" t="s">
        <v>7527</v>
      </c>
      <c r="AB912" s="2" t="s">
        <v>7527</v>
      </c>
      <c r="AC912" s="2" t="s">
        <v>2638</v>
      </c>
      <c r="AD912" s="2" t="s">
        <v>6788</v>
      </c>
      <c r="AE912" s="2" t="s">
        <v>4735</v>
      </c>
      <c r="AF912" s="2" t="s">
        <v>7527</v>
      </c>
      <c r="AG912" s="2" t="s">
        <v>6196</v>
      </c>
      <c r="AH912" s="2" t="s">
        <v>6196</v>
      </c>
      <c r="AI912" s="2" t="s">
        <v>6831</v>
      </c>
      <c r="AJ912" s="2" t="s">
        <v>3943</v>
      </c>
      <c r="AK912" s="2" t="s">
        <v>2236</v>
      </c>
      <c r="AL912" s="2" t="s">
        <v>2236</v>
      </c>
      <c r="AM912" s="2" t="s">
        <v>6196</v>
      </c>
    </row>
    <row r="913" spans="1:39" ht="15.75" hidden="1" customHeight="1">
      <c r="A913" s="2">
        <v>365</v>
      </c>
      <c r="B913" s="2">
        <f t="shared" si="78"/>
        <v>6</v>
      </c>
      <c r="C913" s="2">
        <v>13368</v>
      </c>
      <c r="D913" s="2" t="s">
        <v>8502</v>
      </c>
      <c r="E913" s="2" t="s">
        <v>5197</v>
      </c>
      <c r="F913" s="2" t="s">
        <v>6616</v>
      </c>
      <c r="G913" s="2">
        <v>1988</v>
      </c>
      <c r="H913" s="2" t="s">
        <v>2236</v>
      </c>
      <c r="I913" s="2" t="s">
        <v>3914</v>
      </c>
      <c r="J913" s="2" t="s">
        <v>6238</v>
      </c>
      <c r="K913" s="2" t="s">
        <v>3914</v>
      </c>
      <c r="L913" s="2" t="str">
        <f>IF(J913="Domain", TEXT(COUNTIF($J$2:J913, "Domain"), "00"), "")</f>
        <v/>
      </c>
      <c r="M913" s="2" t="str">
        <f>IF(J913="Sub-domain", "SD" &amp; TEXT(COUNTIF($J$2:J913, "Sub-domain"), "00"), "")</f>
        <v/>
      </c>
      <c r="N913" s="2" t="e">
        <f t="shared" si="77"/>
        <v>#N/A</v>
      </c>
      <c r="O913" s="2" t="str">
        <f>IF(J913="Domain",
   TEXT(
     COUNTIFS($J$2:J913, "Domain", $C$2:C913, C913),
   "00"),
"")</f>
        <v/>
      </c>
      <c r="P913" s="2" t="str">
        <f>IF(J913="Attribute",
   TEXT(
      IF(COUNTIFS($C$2:C913, C913, $K$2:K913, K913)&gt;1,
         COUNTIFS($C$2:C913, C913, $H$2:H913, H913, $J$2:J913, "Attribute") - 1,
         COUNTIFS($C$2:C913, C913, $H$2:H913, H913, $J$2:J913, "Attribute")
      ),
   "00") &amp;
   IF(COUNTIFS($C$2:C913, C913, $K$2:K913, K913)&gt;1,
      "." &amp; COUNTIFS($C$2:C913, C913, $K$2:K913, K913) - 1,
      ""
   ),
"")</f>
        <v>09</v>
      </c>
      <c r="Q913" s="2" t="s">
        <v>4795</v>
      </c>
      <c r="R913" s="2" t="s">
        <v>4795</v>
      </c>
      <c r="S913" s="2" t="s">
        <v>2170</v>
      </c>
      <c r="U913" s="2" t="s">
        <v>4830</v>
      </c>
      <c r="V913" s="2" t="s">
        <v>4831</v>
      </c>
      <c r="W913" s="2" t="s">
        <v>2236</v>
      </c>
      <c r="Z913" s="2" t="s">
        <v>8503</v>
      </c>
      <c r="AA913" s="2" t="s">
        <v>7023</v>
      </c>
      <c r="AB913" s="2" t="s">
        <v>7550</v>
      </c>
      <c r="AC913" s="2" t="s">
        <v>2638</v>
      </c>
      <c r="AD913" s="2" t="s">
        <v>6788</v>
      </c>
      <c r="AE913" s="2" t="s">
        <v>3914</v>
      </c>
      <c r="AF913" s="2" t="s">
        <v>7023</v>
      </c>
      <c r="AG913" s="2" t="s">
        <v>6196</v>
      </c>
      <c r="AH913" s="2" t="s">
        <v>6196</v>
      </c>
      <c r="AI913" s="2" t="s">
        <v>6831</v>
      </c>
      <c r="AJ913" s="2" t="s">
        <v>3943</v>
      </c>
      <c r="AK913" s="2" t="s">
        <v>2236</v>
      </c>
      <c r="AL913" s="2" t="s">
        <v>2236</v>
      </c>
      <c r="AM913" s="2" t="s">
        <v>6865</v>
      </c>
    </row>
    <row r="914" spans="1:39" ht="15.75" hidden="1" customHeight="1">
      <c r="A914" s="2">
        <v>358</v>
      </c>
      <c r="B914" s="2">
        <f t="shared" si="78"/>
        <v>5</v>
      </c>
      <c r="C914" s="2">
        <v>2749</v>
      </c>
      <c r="D914" s="2" t="s">
        <v>8504</v>
      </c>
      <c r="E914" s="2" t="s">
        <v>5962</v>
      </c>
      <c r="F914" s="2" t="s">
        <v>4176</v>
      </c>
      <c r="G914" s="2" t="str">
        <f t="shared" ref="G914:G955" si="79">RIGHT(F914, 4)</f>
        <v>1988</v>
      </c>
      <c r="H914" s="2" t="s">
        <v>2236</v>
      </c>
      <c r="I914" s="2" t="s">
        <v>3914</v>
      </c>
      <c r="J914" s="2" t="s">
        <v>6238</v>
      </c>
      <c r="K914" s="2" t="s">
        <v>3914</v>
      </c>
      <c r="L914" s="2" t="str">
        <f>IF(J914="Domain", TEXT(COUNTIF($J$2:J914, "Domain"), "00"), "")</f>
        <v/>
      </c>
      <c r="M914" s="2" t="str">
        <f>IF(J914="Sub-domain", "SD" &amp; TEXT(COUNTIF($J$2:J914, "Sub-domain"), "00"), "")</f>
        <v/>
      </c>
      <c r="N914" s="2" t="e">
        <f t="shared" si="77"/>
        <v>#N/A</v>
      </c>
      <c r="O914" s="2" t="str">
        <f>IF(J914="Domain",
   TEXT(
     COUNTIFS($J$2:J914, "Domain", $C$2:C914, C914),
   "00"),
"")</f>
        <v/>
      </c>
      <c r="P914" s="2" t="str">
        <f>IF(J914="Attribute",
   TEXT(
      IF(COUNTIFS($C$2:C914, C914, $K$2:K914, K914)&gt;1,
         COUNTIFS($C$2:C914, C914, $H$2:H914, H914, $J$2:J914, "Attribute") - 1,
         COUNTIFS($C$2:C914, C914, $H$2:H914, H914, $J$2:J914, "Attribute")
      ),
   "00") &amp;
   IF(COUNTIFS($C$2:C914, C914, $K$2:K914, K914)&gt;1,
      "." &amp; COUNTIFS($C$2:C914, C914, $K$2:K914, K914) - 1,
      ""
   ),
"")</f>
        <v>09</v>
      </c>
      <c r="Q914" s="2" t="s">
        <v>4183</v>
      </c>
      <c r="R914" s="2" t="s">
        <v>4183</v>
      </c>
      <c r="S914" s="2" t="s">
        <v>2170</v>
      </c>
      <c r="U914" s="2" t="s">
        <v>4184</v>
      </c>
      <c r="V914" s="2" t="s">
        <v>2236</v>
      </c>
      <c r="W914" s="2" t="s">
        <v>2236</v>
      </c>
      <c r="Z914" s="2" t="s">
        <v>8503</v>
      </c>
      <c r="AA914" s="2" t="s">
        <v>7023</v>
      </c>
      <c r="AB914" s="2" t="s">
        <v>7550</v>
      </c>
      <c r="AC914" s="2" t="s">
        <v>2638</v>
      </c>
      <c r="AD914" s="2" t="s">
        <v>6788</v>
      </c>
      <c r="AE914" s="2" t="s">
        <v>3914</v>
      </c>
      <c r="AF914" s="2" t="s">
        <v>7023</v>
      </c>
      <c r="AG914" s="2" t="s">
        <v>6196</v>
      </c>
      <c r="AH914" s="2" t="s">
        <v>6196</v>
      </c>
      <c r="AI914" s="2" t="s">
        <v>6831</v>
      </c>
      <c r="AJ914" s="2" t="s">
        <v>3943</v>
      </c>
      <c r="AK914" s="2" t="s">
        <v>2236</v>
      </c>
      <c r="AL914" s="2" t="s">
        <v>2236</v>
      </c>
      <c r="AM914" s="2" t="s">
        <v>6865</v>
      </c>
    </row>
    <row r="915" spans="1:39" ht="15.75" hidden="1" customHeight="1">
      <c r="A915" s="2">
        <v>368</v>
      </c>
      <c r="B915" s="2">
        <f t="shared" si="78"/>
        <v>7</v>
      </c>
      <c r="C915" s="2">
        <v>5678</v>
      </c>
      <c r="D915" s="2" t="s">
        <v>8505</v>
      </c>
      <c r="E915" s="2" t="s">
        <v>5954</v>
      </c>
      <c r="F915" s="2" t="s">
        <v>4176</v>
      </c>
      <c r="G915" s="2" t="str">
        <f t="shared" si="79"/>
        <v>1988</v>
      </c>
      <c r="H915" s="2" t="s">
        <v>7064</v>
      </c>
      <c r="I915" s="2" t="s">
        <v>3914</v>
      </c>
      <c r="J915" s="2" t="s">
        <v>6238</v>
      </c>
      <c r="K915" s="2" t="s">
        <v>3914</v>
      </c>
      <c r="L915" s="2" t="str">
        <f>IF(J915="Domain", TEXT(COUNTIF($J$2:J915, "Domain"), "00"), "")</f>
        <v/>
      </c>
      <c r="M915" s="2" t="str">
        <f>IF(J915="Sub-domain", "SD" &amp; TEXT(COUNTIF($J$2:J915, "Sub-domain"), "00"), "")</f>
        <v/>
      </c>
      <c r="N915" s="2" t="e">
        <f t="shared" si="77"/>
        <v>#N/A</v>
      </c>
      <c r="O915" s="2" t="str">
        <f>IF(J915="Domain",
   TEXT(
     COUNTIFS($J$2:J915, "Domain", $C$2:C915, C915),
   "00"),
"")</f>
        <v/>
      </c>
      <c r="P915" s="2" t="str">
        <f>IF(J915="Attribute",
   TEXT(
      IF(COUNTIFS($C$2:C915, C915, $K$2:K915, K915)&gt;1,
         COUNTIFS($C$2:C915, C915, $H$2:H915, H915, $J$2:J915, "Attribute") - 1,
         COUNTIFS($C$2:C915, C915, $H$2:H915, H915, $J$2:J915, "Attribute")
      ),
   "00") &amp;
   IF(COUNTIFS($C$2:C915, C915, $K$2:K915, K915)&gt;1,
      "." &amp; COUNTIFS($C$2:C915, C915, $K$2:K915, K915) - 1,
      ""
   ),
"")</f>
        <v>02</v>
      </c>
      <c r="Q915" s="2" t="s">
        <v>4427</v>
      </c>
      <c r="R915" s="2" t="s">
        <v>4427</v>
      </c>
      <c r="S915" s="2" t="s">
        <v>2170</v>
      </c>
      <c r="U915" s="2" t="s">
        <v>4428</v>
      </c>
      <c r="V915" s="2" t="s">
        <v>5959</v>
      </c>
      <c r="W915" s="2" t="s">
        <v>5960</v>
      </c>
      <c r="Z915" s="2" t="s">
        <v>8503</v>
      </c>
      <c r="AA915" s="2" t="s">
        <v>7023</v>
      </c>
      <c r="AB915" s="2" t="s">
        <v>7550</v>
      </c>
      <c r="AC915" s="2" t="s">
        <v>2638</v>
      </c>
      <c r="AD915" s="2" t="s">
        <v>6788</v>
      </c>
      <c r="AE915" s="2" t="s">
        <v>3914</v>
      </c>
      <c r="AF915" s="2" t="s">
        <v>7023</v>
      </c>
      <c r="AG915" s="2" t="s">
        <v>6196</v>
      </c>
      <c r="AH915" s="2" t="s">
        <v>6196</v>
      </c>
      <c r="AI915" s="2" t="s">
        <v>6831</v>
      </c>
      <c r="AJ915" s="2" t="s">
        <v>3943</v>
      </c>
      <c r="AK915" s="2" t="s">
        <v>2236</v>
      </c>
      <c r="AL915" s="2" t="s">
        <v>2236</v>
      </c>
      <c r="AM915" s="2" t="s">
        <v>6865</v>
      </c>
    </row>
    <row r="916" spans="1:39" ht="15.75" hidden="1" customHeight="1">
      <c r="A916" s="2">
        <v>359</v>
      </c>
      <c r="B916" s="2">
        <f t="shared" si="78"/>
        <v>5</v>
      </c>
      <c r="C916" s="2">
        <v>2683</v>
      </c>
      <c r="D916" s="2" t="s">
        <v>8506</v>
      </c>
      <c r="E916" s="2" t="s">
        <v>5565</v>
      </c>
      <c r="F916" s="2" t="s">
        <v>4156</v>
      </c>
      <c r="G916" s="2" t="str">
        <f t="shared" si="79"/>
        <v>1993</v>
      </c>
      <c r="H916" s="1" t="s">
        <v>2236</v>
      </c>
      <c r="I916" s="2" t="s">
        <v>3914</v>
      </c>
      <c r="J916" s="2" t="s">
        <v>6238</v>
      </c>
      <c r="K916" s="2" t="s">
        <v>3914</v>
      </c>
      <c r="L916" s="2" t="str">
        <f>IF(J916="Domain", TEXT(COUNTIF($J$2:J916, "Domain"), "00"), "")</f>
        <v/>
      </c>
      <c r="M916" s="2" t="str">
        <f>IF(J916="Sub-domain", "SD" &amp; TEXT(COUNTIF($J$2:J916, "Sub-domain"), "00"), "")</f>
        <v/>
      </c>
      <c r="N916" s="2" t="e">
        <f t="shared" si="77"/>
        <v>#N/A</v>
      </c>
      <c r="O916" s="2" t="str">
        <f>IF(J916="Domain",
   TEXT(
     COUNTIFS($J$2:J916, "Domain", $C$2:C916, C916),
   "00"),
"")</f>
        <v/>
      </c>
      <c r="P916" s="2" t="str">
        <f>IF(J916="Attribute",
   TEXT(
      IF(COUNTIFS($C$2:C916, C916, $K$2:K916, K916)&gt;1,
         COUNTIFS($C$2:C916, C916, $H$2:H916, H916, $J$2:J916, "Attribute") - 1,
         COUNTIFS($C$2:C916, C916, $H$2:H916, H916, $J$2:J916, "Attribute")
      ),
   "00") &amp;
   IF(COUNTIFS($C$2:C916, C916, $K$2:K916, K916)&gt;1,
      "." &amp; COUNTIFS($C$2:C916, C916, $K$2:K916, K916) - 1,
      ""
   ),
"")</f>
        <v>07</v>
      </c>
      <c r="Q916" s="2" t="s">
        <v>4171</v>
      </c>
      <c r="R916" s="2" t="s">
        <v>4171</v>
      </c>
      <c r="S916" s="2" t="s">
        <v>2170</v>
      </c>
      <c r="U916" s="2" t="s">
        <v>2236</v>
      </c>
      <c r="V916" s="2" t="s">
        <v>5567</v>
      </c>
      <c r="W916" s="2" t="s">
        <v>2236</v>
      </c>
      <c r="Z916" s="2" t="s">
        <v>8503</v>
      </c>
      <c r="AA916" s="2" t="s">
        <v>7023</v>
      </c>
      <c r="AB916" s="2" t="s">
        <v>7550</v>
      </c>
      <c r="AC916" s="2" t="s">
        <v>2638</v>
      </c>
      <c r="AD916" s="2" t="s">
        <v>6788</v>
      </c>
      <c r="AE916" s="2" t="s">
        <v>3914</v>
      </c>
      <c r="AF916" s="2" t="s">
        <v>7023</v>
      </c>
      <c r="AG916" s="2" t="s">
        <v>6196</v>
      </c>
      <c r="AH916" s="2" t="s">
        <v>6196</v>
      </c>
      <c r="AI916" s="2" t="s">
        <v>6831</v>
      </c>
      <c r="AJ916" s="2" t="s">
        <v>3943</v>
      </c>
      <c r="AK916" s="2" t="s">
        <v>2236</v>
      </c>
      <c r="AL916" s="2" t="s">
        <v>2236</v>
      </c>
      <c r="AM916" s="2" t="s">
        <v>6865</v>
      </c>
    </row>
    <row r="917" spans="1:39" ht="15.75" hidden="1" customHeight="1">
      <c r="A917" s="2">
        <v>351</v>
      </c>
      <c r="B917" s="2">
        <f t="shared" si="78"/>
        <v>3</v>
      </c>
      <c r="C917" s="2">
        <v>2657</v>
      </c>
      <c r="D917" s="2" t="s">
        <v>8507</v>
      </c>
      <c r="E917" s="2" t="s">
        <v>5569</v>
      </c>
      <c r="F917" s="2" t="s">
        <v>4118</v>
      </c>
      <c r="G917" s="2" t="str">
        <f t="shared" si="79"/>
        <v>1994</v>
      </c>
      <c r="H917" s="2" t="s">
        <v>4126</v>
      </c>
      <c r="I917" s="2" t="s">
        <v>3914</v>
      </c>
      <c r="J917" s="2" t="s">
        <v>6238</v>
      </c>
      <c r="K917" s="2" t="s">
        <v>3914</v>
      </c>
      <c r="L917" s="2" t="str">
        <f>IF(J917="Domain", TEXT(COUNTIF($J$2:J917, "Domain"), "00"), "")</f>
        <v/>
      </c>
      <c r="M917" s="2" t="str">
        <f>IF(J917="Sub-domain", "SD" &amp; TEXT(COUNTIF($J$2:J917, "Sub-domain"), "00"), "")</f>
        <v/>
      </c>
      <c r="N917" s="2" t="e">
        <f t="shared" si="77"/>
        <v>#N/A</v>
      </c>
      <c r="O917" s="2" t="str">
        <f>IF(J917="Domain",
   TEXT(
     COUNTIFS($J$2:J917, "Domain", $C$2:C917, C917),
   "00"),
"")</f>
        <v/>
      </c>
      <c r="P917" s="2" t="str">
        <f>IF(J917="Attribute",
   TEXT(
      IF(COUNTIFS($C$2:C917, C917, $K$2:K917, K917)&gt;1,
         COUNTIFS($C$2:C917, C917, $H$2:H917, H917, $J$2:J917, "Attribute") - 1,
         COUNTIFS($C$2:C917, C917, $H$2:H917, H917, $J$2:J917, "Attribute")
      ),
   "00") &amp;
   IF(COUNTIFS($C$2:C917, C917, $K$2:K917, K917)&gt;1,
      "." &amp; COUNTIFS($C$2:C917, C917, $K$2:K917, K917) - 1,
      ""
   ),
"")</f>
        <v>11</v>
      </c>
      <c r="Q917" s="2" t="s">
        <v>2236</v>
      </c>
      <c r="R917" s="2" t="s">
        <v>2236</v>
      </c>
      <c r="S917" s="2" t="s">
        <v>2170</v>
      </c>
      <c r="U917" s="2" t="s">
        <v>4147</v>
      </c>
      <c r="V917" s="2" t="s">
        <v>2236</v>
      </c>
      <c r="W917" s="2" t="s">
        <v>2236</v>
      </c>
      <c r="Z917" s="2" t="s">
        <v>8503</v>
      </c>
      <c r="AA917" s="2" t="s">
        <v>7023</v>
      </c>
      <c r="AB917" s="2" t="s">
        <v>7550</v>
      </c>
      <c r="AC917" s="2" t="s">
        <v>2638</v>
      </c>
      <c r="AD917" s="2" t="s">
        <v>6788</v>
      </c>
      <c r="AE917" s="2" t="s">
        <v>3914</v>
      </c>
      <c r="AF917" s="2" t="s">
        <v>7023</v>
      </c>
      <c r="AG917" s="2" t="s">
        <v>6196</v>
      </c>
      <c r="AH917" s="2" t="s">
        <v>6196</v>
      </c>
      <c r="AI917" s="2" t="s">
        <v>6831</v>
      </c>
      <c r="AJ917" s="2" t="s">
        <v>3943</v>
      </c>
      <c r="AK917" s="2" t="s">
        <v>2236</v>
      </c>
      <c r="AL917" s="2" t="s">
        <v>2236</v>
      </c>
      <c r="AM917" s="2" t="s">
        <v>6865</v>
      </c>
    </row>
    <row r="918" spans="1:39" ht="15.75" hidden="1" customHeight="1">
      <c r="A918" s="2">
        <v>366</v>
      </c>
      <c r="B918" s="2">
        <f t="shared" si="78"/>
        <v>6</v>
      </c>
      <c r="C918" s="2">
        <v>5578</v>
      </c>
      <c r="D918" s="2" t="s">
        <v>8508</v>
      </c>
      <c r="E918" s="2" t="s">
        <v>5251</v>
      </c>
      <c r="F918" s="2" t="s">
        <v>4342</v>
      </c>
      <c r="G918" s="2" t="str">
        <f t="shared" si="79"/>
        <v>2001</v>
      </c>
      <c r="H918" s="2" t="s">
        <v>2236</v>
      </c>
      <c r="I918" s="2" t="s">
        <v>3914</v>
      </c>
      <c r="J918" s="2" t="s">
        <v>6238</v>
      </c>
      <c r="K918" s="2" t="s">
        <v>3914</v>
      </c>
      <c r="L918" s="2" t="str">
        <f>IF(J918="Domain", TEXT(COUNTIF($J$2:J918, "Domain"), "00"), "")</f>
        <v/>
      </c>
      <c r="M918" s="2" t="str">
        <f>IF(J918="Sub-domain", "SD" &amp; TEXT(COUNTIF($J$2:J918, "Sub-domain"), "00"), "")</f>
        <v/>
      </c>
      <c r="N918" s="2" t="e">
        <f t="shared" si="77"/>
        <v>#N/A</v>
      </c>
      <c r="O918" s="2" t="str">
        <f>IF(J918="Domain",
   TEXT(
     COUNTIFS($J$2:J918, "Domain", $C$2:C918, C918),
   "00"),
"")</f>
        <v/>
      </c>
      <c r="P918" s="2" t="str">
        <f>IF(J918="Attribute",
   TEXT(
      IF(COUNTIFS($C$2:C918, C918, $K$2:K918, K918)&gt;1,
         COUNTIFS($C$2:C918, C918, $H$2:H918, H918, $J$2:J918, "Attribute") - 1,
         COUNTIFS($C$2:C918, C918, $H$2:H918, H918, $J$2:J918, "Attribute")
      ),
   "00") &amp;
   IF(COUNTIFS($C$2:C918, C918, $K$2:K918, K918)&gt;1,
      "." &amp; COUNTIFS($C$2:C918, C918, $K$2:K918, K918) - 1,
      ""
   ),
"")</f>
        <v>10</v>
      </c>
      <c r="Q918" s="2" t="s">
        <v>2416</v>
      </c>
      <c r="R918" s="2" t="s">
        <v>2416</v>
      </c>
      <c r="S918" s="2" t="s">
        <v>2170</v>
      </c>
      <c r="U918" s="2" t="s">
        <v>8509</v>
      </c>
      <c r="V918" s="2" t="s">
        <v>4401</v>
      </c>
      <c r="W918" s="2" t="s">
        <v>2236</v>
      </c>
      <c r="Z918" s="2" t="s">
        <v>8503</v>
      </c>
      <c r="AA918" s="2" t="s">
        <v>7023</v>
      </c>
      <c r="AB918" s="2" t="s">
        <v>7550</v>
      </c>
      <c r="AC918" s="2" t="s">
        <v>2638</v>
      </c>
      <c r="AD918" s="2" t="s">
        <v>6788</v>
      </c>
      <c r="AE918" s="2" t="s">
        <v>3914</v>
      </c>
      <c r="AF918" s="2" t="s">
        <v>7023</v>
      </c>
      <c r="AG918" s="2" t="s">
        <v>6196</v>
      </c>
      <c r="AH918" s="2" t="s">
        <v>6196</v>
      </c>
      <c r="AI918" s="2" t="s">
        <v>6831</v>
      </c>
      <c r="AJ918" s="2" t="s">
        <v>3943</v>
      </c>
      <c r="AK918" s="2" t="s">
        <v>2236</v>
      </c>
      <c r="AL918" s="2" t="s">
        <v>2236</v>
      </c>
      <c r="AM918" s="2" t="s">
        <v>6865</v>
      </c>
    </row>
    <row r="919" spans="1:39" ht="15" hidden="1" customHeight="1">
      <c r="A919" s="2">
        <v>360</v>
      </c>
      <c r="B919" s="2">
        <f t="shared" si="78"/>
        <v>4</v>
      </c>
      <c r="C919" s="2">
        <v>2312</v>
      </c>
      <c r="D919" s="2" t="s">
        <v>8510</v>
      </c>
      <c r="E919" s="2" t="s">
        <v>5923</v>
      </c>
      <c r="F919" s="2" t="s">
        <v>4040</v>
      </c>
      <c r="G919" s="2" t="str">
        <f t="shared" si="79"/>
        <v>2003</v>
      </c>
      <c r="H919" s="2" t="s">
        <v>4065</v>
      </c>
      <c r="I919" s="2" t="s">
        <v>3914</v>
      </c>
      <c r="J919" s="2" t="s">
        <v>6238</v>
      </c>
      <c r="K919" s="2" t="s">
        <v>3914</v>
      </c>
      <c r="L919" s="2" t="str">
        <f>IF(J919="Domain", TEXT(COUNTIF($J$2:J919, "Domain"), "00"), "")</f>
        <v/>
      </c>
      <c r="M919" s="2" t="str">
        <f>IF(J919="Sub-domain", "SD" &amp; TEXT(COUNTIF($J$2:J919, "Sub-domain"), "00"), "")</f>
        <v/>
      </c>
      <c r="N919" s="2" t="e">
        <f t="shared" si="77"/>
        <v>#N/A</v>
      </c>
      <c r="O919" s="2" t="str">
        <f>IF(J919="Domain",
   TEXT(
     COUNTIFS($J$2:J919, "Domain", $C$2:C919, C919),
   "00"),
"")</f>
        <v/>
      </c>
      <c r="P919" s="2" t="str">
        <f>IF(J919="Attribute",
   TEXT(
      IF(COUNTIFS($C$2:C919, C919, $K$2:K919, K919)&gt;1,
         COUNTIFS($C$2:C919, C919, $H$2:H919, H919, $J$2:J919, "Attribute") - 1,
         COUNTIFS($C$2:C919, C919, $H$2:H919, H919, $J$2:J919, "Attribute")
      ),
   "00") &amp;
   IF(COUNTIFS($C$2:C919, C919, $K$2:K919, K919)&gt;1,
      "." &amp; COUNTIFS($C$2:C919, C919, $K$2:K919, K919) - 1,
      ""
   ),
"")</f>
        <v>05</v>
      </c>
      <c r="Q919" s="2" t="s">
        <v>2236</v>
      </c>
      <c r="R919" s="2" t="s">
        <v>2236</v>
      </c>
      <c r="S919" s="2" t="s">
        <v>2170</v>
      </c>
      <c r="U919" s="2" t="s">
        <v>2236</v>
      </c>
      <c r="V919" s="2" t="s">
        <v>5926</v>
      </c>
      <c r="W919" s="2" t="s">
        <v>4087</v>
      </c>
      <c r="Z919" s="2" t="s">
        <v>8503</v>
      </c>
      <c r="AA919" s="2" t="s">
        <v>7023</v>
      </c>
      <c r="AB919" s="2" t="s">
        <v>7550</v>
      </c>
      <c r="AC919" s="2" t="s">
        <v>2638</v>
      </c>
      <c r="AD919" s="2" t="s">
        <v>6788</v>
      </c>
      <c r="AE919" s="2" t="s">
        <v>3914</v>
      </c>
      <c r="AF919" s="2" t="s">
        <v>7023</v>
      </c>
      <c r="AG919" s="2" t="s">
        <v>6196</v>
      </c>
      <c r="AH919" s="2" t="s">
        <v>6196</v>
      </c>
      <c r="AI919" s="2" t="s">
        <v>6831</v>
      </c>
      <c r="AJ919" s="2" t="s">
        <v>3943</v>
      </c>
      <c r="AK919" s="2" t="s">
        <v>2236</v>
      </c>
      <c r="AL919" s="2" t="s">
        <v>2236</v>
      </c>
      <c r="AM919" s="2" t="s">
        <v>6865</v>
      </c>
    </row>
    <row r="920" spans="1:39" ht="15.75" hidden="1" customHeight="1">
      <c r="A920" s="2">
        <v>367</v>
      </c>
      <c r="B920" s="2">
        <f t="shared" si="78"/>
        <v>6</v>
      </c>
      <c r="C920" s="2">
        <v>2254</v>
      </c>
      <c r="D920" s="2" t="s">
        <v>8511</v>
      </c>
      <c r="E920" s="2" t="s">
        <v>5451</v>
      </c>
      <c r="F920" s="2" t="s">
        <v>3963</v>
      </c>
      <c r="G920" s="2" t="str">
        <f t="shared" si="79"/>
        <v>2004</v>
      </c>
      <c r="H920" s="2" t="s">
        <v>4000</v>
      </c>
      <c r="I920" s="2" t="s">
        <v>3914</v>
      </c>
      <c r="J920" s="2" t="s">
        <v>6238</v>
      </c>
      <c r="K920" s="2" t="s">
        <v>3914</v>
      </c>
      <c r="L920" s="2" t="str">
        <f>IF(J920="Domain", TEXT(COUNTIF($J$2:J920, "Domain"), "00"), "")</f>
        <v/>
      </c>
      <c r="M920" s="2" t="str">
        <f>IF(J920="Sub-domain", "SD" &amp; TEXT(COUNTIF($J$2:J920, "Sub-domain"), "00"), "")</f>
        <v/>
      </c>
      <c r="N920" s="2" t="e">
        <f t="shared" si="77"/>
        <v>#N/A</v>
      </c>
      <c r="O920" s="2" t="str">
        <f>IF(J920="Domain",
   TEXT(
     COUNTIFS($J$2:J920, "Domain", $C$2:C920, C920),
   "00"),
"")</f>
        <v/>
      </c>
      <c r="P920" s="2" t="str">
        <f>IF(J920="Attribute",
   TEXT(
      IF(COUNTIFS($C$2:C920, C920, $K$2:K920, K920)&gt;1,
         COUNTIFS($C$2:C920, C920, $H$2:H920, H920, $J$2:J920, "Attribute") - 1,
         COUNTIFS($C$2:C920, C920, $H$2:H920, H920, $J$2:J920, "Attribute")
      ),
   "00") &amp;
   IF(COUNTIFS($C$2:C920, C920, $K$2:K920, K920)&gt;1,
      "." &amp; COUNTIFS($C$2:C920, C920, $K$2:K920, K920) - 1,
      ""
   ),
"")</f>
        <v>06</v>
      </c>
      <c r="Q920" s="2" t="s">
        <v>4033</v>
      </c>
      <c r="R920" s="2" t="s">
        <v>4033</v>
      </c>
      <c r="S920" s="2" t="s">
        <v>2170</v>
      </c>
      <c r="U920" s="2" t="s">
        <v>4034</v>
      </c>
      <c r="V920" s="2" t="s">
        <v>4035</v>
      </c>
      <c r="W920" s="2" t="s">
        <v>2236</v>
      </c>
      <c r="Z920" s="2" t="s">
        <v>8503</v>
      </c>
      <c r="AA920" s="2" t="s">
        <v>7023</v>
      </c>
      <c r="AB920" s="2" t="s">
        <v>7550</v>
      </c>
      <c r="AC920" s="2" t="s">
        <v>2638</v>
      </c>
      <c r="AD920" s="2" t="s">
        <v>6788</v>
      </c>
      <c r="AE920" s="2" t="s">
        <v>3914</v>
      </c>
      <c r="AF920" s="2" t="s">
        <v>7023</v>
      </c>
      <c r="AG920" s="2" t="s">
        <v>6196</v>
      </c>
      <c r="AH920" s="2" t="s">
        <v>6196</v>
      </c>
      <c r="AI920" s="2" t="s">
        <v>6831</v>
      </c>
      <c r="AJ920" s="2" t="s">
        <v>3943</v>
      </c>
      <c r="AK920" s="2" t="s">
        <v>2236</v>
      </c>
      <c r="AL920" s="2" t="s">
        <v>2236</v>
      </c>
      <c r="AM920" s="2" t="s">
        <v>6865</v>
      </c>
    </row>
    <row r="921" spans="1:39" ht="15.75" hidden="1" customHeight="1">
      <c r="C921" s="84">
        <v>2188</v>
      </c>
      <c r="D921" s="2" t="s">
        <v>8512</v>
      </c>
      <c r="E921" s="2" t="s">
        <v>5363</v>
      </c>
      <c r="F921" s="1" t="s">
        <v>3885</v>
      </c>
      <c r="G921" s="2" t="str">
        <f t="shared" si="79"/>
        <v>2005</v>
      </c>
      <c r="H921" s="1" t="s">
        <v>2236</v>
      </c>
      <c r="I921" s="85" t="s">
        <v>6603</v>
      </c>
      <c r="J921" s="85" t="s">
        <v>6218</v>
      </c>
      <c r="K921" s="2" t="s">
        <v>3914</v>
      </c>
      <c r="L921" s="2" t="str">
        <f>IF(J921="Domain", TEXT(COUNTIF($J$2:J921, "Domain"), "00"), "")</f>
        <v>128</v>
      </c>
      <c r="M921" s="2" t="str">
        <f>IF(J921="Sub-domain", "SD" &amp; TEXT(COUNTIF($J$2:J921, "Sub-domain"), "00"), "")</f>
        <v/>
      </c>
      <c r="N921" s="2" t="str">
        <f t="shared" si="77"/>
        <v/>
      </c>
      <c r="O921" s="2" t="str">
        <f>IF(J921="Domain",
   TEXT(
     COUNTIFS($J$2:J921, "Domain", $C$2:C921, C921),
   "00"),
"")</f>
        <v>04</v>
      </c>
      <c r="P921" s="2" t="str">
        <f>IF(J921="Attribute",
   TEXT(
      IF(COUNTIFS($C$2:C921, C921, $K$2:K921, K921)&gt;1,
         COUNTIFS($C$2:C921, C921, $H$2:H921, H921, $J$2:J921, "Attribute") - 1,
         COUNTIFS($C$2:C921, C921, $H$2:H921, H921, $J$2:J921, "Attribute")
      ),
   "00") &amp;
   IF(COUNTIFS($C$2:C921, C921, $K$2:K921, K921)&gt;1,
      "." &amp; COUNTIFS($C$2:C921, C921, $K$2:K921, K921) - 1,
      ""
   ),
"")</f>
        <v/>
      </c>
      <c r="Q921" s="2" t="s">
        <v>3915</v>
      </c>
      <c r="R921" s="2" t="s">
        <v>3915</v>
      </c>
      <c r="S921" s="22"/>
      <c r="T921" s="22" t="s">
        <v>2236</v>
      </c>
      <c r="AA921" s="2" t="s">
        <v>7023</v>
      </c>
      <c r="AB921" s="2" t="s">
        <v>7550</v>
      </c>
      <c r="AL921" s="2"/>
      <c r="AM921" s="2"/>
    </row>
    <row r="922" spans="1:39" ht="15.75" hidden="1" customHeight="1">
      <c r="A922" s="2">
        <v>361</v>
      </c>
      <c r="B922" s="2">
        <f t="shared" ref="B922:B936" si="80">COUNTIF(Q922:W922,"&lt;&gt;N/A")</f>
        <v>5</v>
      </c>
      <c r="C922" s="2">
        <v>2090</v>
      </c>
      <c r="D922" s="2" t="s">
        <v>8513</v>
      </c>
      <c r="E922" s="2" t="s">
        <v>5355</v>
      </c>
      <c r="F922" s="2" t="s">
        <v>3863</v>
      </c>
      <c r="G922" s="2" t="str">
        <f t="shared" si="79"/>
        <v>2006</v>
      </c>
      <c r="H922" s="2" t="s">
        <v>2236</v>
      </c>
      <c r="I922" s="2" t="s">
        <v>3914</v>
      </c>
      <c r="J922" s="2" t="s">
        <v>6238</v>
      </c>
      <c r="K922" s="2" t="s">
        <v>3914</v>
      </c>
      <c r="L922" s="2" t="str">
        <f>IF(J922="Domain", TEXT(COUNTIF($J$2:J922, "Domain"), "00"), "")</f>
        <v/>
      </c>
      <c r="M922" s="2" t="str">
        <f>IF(J922="Sub-domain", "SD" &amp; TEXT(COUNTIF($J$2:J922, "Sub-domain"), "00"), "")</f>
        <v/>
      </c>
      <c r="N922" s="2" t="e">
        <f t="shared" si="77"/>
        <v>#N/A</v>
      </c>
      <c r="O922" s="2" t="str">
        <f>IF(J922="Domain",
   TEXT(
     COUNTIFS($J$2:J922, "Domain", $C$2:C922, C922),
   "00"),
"")</f>
        <v/>
      </c>
      <c r="P922" s="2" t="str">
        <f>IF(J922="Attribute",
   TEXT(
      IF(COUNTIFS($C$2:C922, C922, $K$2:K922, K922)&gt;1,
         COUNTIFS($C$2:C922, C922, $H$2:H922, H922, $J$2:J922, "Attribute") - 1,
         COUNTIFS($C$2:C922, C922, $H$2:H922, H922, $J$2:J922, "Attribute")
      ),
   "00") &amp;
   IF(COUNTIFS($C$2:C922, C922, $K$2:K922, K922)&gt;1,
      "." &amp; COUNTIFS($C$2:C922, C922, $K$2:K922, K922) - 1,
      ""
   ),
"")</f>
        <v>09</v>
      </c>
      <c r="Q922" s="2" t="s">
        <v>3880</v>
      </c>
      <c r="R922" s="2" t="s">
        <v>3880</v>
      </c>
      <c r="S922" s="2" t="s">
        <v>2170</v>
      </c>
      <c r="U922" s="2" t="s">
        <v>2236</v>
      </c>
      <c r="V922" s="2" t="s">
        <v>3881</v>
      </c>
      <c r="W922" s="2" t="s">
        <v>2236</v>
      </c>
      <c r="Z922" s="2" t="s">
        <v>8503</v>
      </c>
      <c r="AA922" s="2" t="s">
        <v>7023</v>
      </c>
      <c r="AB922" s="2" t="s">
        <v>7550</v>
      </c>
      <c r="AC922" s="2" t="s">
        <v>2638</v>
      </c>
      <c r="AD922" s="2" t="s">
        <v>6788</v>
      </c>
      <c r="AE922" s="2" t="s">
        <v>3914</v>
      </c>
      <c r="AF922" s="2" t="s">
        <v>7023</v>
      </c>
      <c r="AG922" s="2" t="s">
        <v>6196</v>
      </c>
      <c r="AH922" s="2" t="s">
        <v>6196</v>
      </c>
      <c r="AI922" s="2" t="s">
        <v>6831</v>
      </c>
      <c r="AJ922" s="2" t="s">
        <v>3943</v>
      </c>
      <c r="AK922" s="2" t="s">
        <v>2236</v>
      </c>
      <c r="AL922" s="2" t="s">
        <v>2236</v>
      </c>
      <c r="AM922" s="2" t="s">
        <v>6865</v>
      </c>
    </row>
    <row r="923" spans="1:39" ht="15.75" hidden="1" customHeight="1">
      <c r="A923" s="2">
        <v>363</v>
      </c>
      <c r="B923" s="2">
        <f t="shared" si="80"/>
        <v>5</v>
      </c>
      <c r="C923" s="2">
        <v>1912</v>
      </c>
      <c r="D923" s="2" t="s">
        <v>8514</v>
      </c>
      <c r="E923" s="2" t="s">
        <v>6058</v>
      </c>
      <c r="F923" s="2" t="s">
        <v>6059</v>
      </c>
      <c r="G923" s="2" t="str">
        <f t="shared" si="79"/>
        <v>2008</v>
      </c>
      <c r="H923" s="2" t="s">
        <v>2236</v>
      </c>
      <c r="I923" s="2" t="s">
        <v>3914</v>
      </c>
      <c r="J923" s="2" t="s">
        <v>6238</v>
      </c>
      <c r="K923" s="2" t="s">
        <v>3914</v>
      </c>
      <c r="L923" s="2" t="str">
        <f>IF(J923="Domain", TEXT(COUNTIF($J$2:J923, "Domain"), "00"), "")</f>
        <v/>
      </c>
      <c r="M923" s="2" t="str">
        <f>IF(J923="Sub-domain", "SD" &amp; TEXT(COUNTIF($J$2:J923, "Sub-domain"), "00"), "")</f>
        <v/>
      </c>
      <c r="N923" s="2" t="e">
        <f t="shared" si="77"/>
        <v>#N/A</v>
      </c>
      <c r="O923" s="2" t="str">
        <f>IF(J923="Domain",
   TEXT(
     COUNTIFS($J$2:J923, "Domain", $C$2:C923, C923),
   "00"),
"")</f>
        <v/>
      </c>
      <c r="P923" s="2" t="str">
        <f>IF(J923="Attribute",
   TEXT(
      IF(COUNTIFS($C$2:C923, C923, $K$2:K923, K923)&gt;1,
         COUNTIFS($C$2:C923, C923, $H$2:H923, H923, $J$2:J923, "Attribute") - 1,
         COUNTIFS($C$2:C923, C923, $H$2:H923, H923, $J$2:J923, "Attribute")
      ),
   "00") &amp;
   IF(COUNTIFS($C$2:C923, C923, $K$2:K923, K923)&gt;1,
      "." &amp; COUNTIFS($C$2:C923, C923, $K$2:K923, K923) - 1,
      ""
   ),
"")</f>
        <v>22</v>
      </c>
      <c r="Q923" s="2" t="s">
        <v>6099</v>
      </c>
      <c r="R923" s="2" t="s">
        <v>6099</v>
      </c>
      <c r="S923" s="2" t="s">
        <v>2170</v>
      </c>
      <c r="U923" s="2" t="s">
        <v>6085</v>
      </c>
      <c r="V923" s="2" t="s">
        <v>2236</v>
      </c>
      <c r="W923" s="2" t="s">
        <v>2236</v>
      </c>
      <c r="Z923" s="2" t="s">
        <v>8503</v>
      </c>
      <c r="AA923" s="2" t="s">
        <v>7023</v>
      </c>
      <c r="AB923" s="2" t="s">
        <v>7550</v>
      </c>
      <c r="AC923" s="2" t="s">
        <v>2638</v>
      </c>
      <c r="AD923" s="2" t="s">
        <v>6788</v>
      </c>
      <c r="AE923" s="2" t="s">
        <v>3914</v>
      </c>
      <c r="AF923" s="2" t="s">
        <v>7023</v>
      </c>
      <c r="AG923" s="2" t="s">
        <v>6196</v>
      </c>
      <c r="AH923" s="2" t="s">
        <v>6196</v>
      </c>
      <c r="AI923" s="2" t="s">
        <v>6831</v>
      </c>
      <c r="AJ923" s="2" t="s">
        <v>3943</v>
      </c>
      <c r="AK923" s="2" t="s">
        <v>2236</v>
      </c>
      <c r="AL923" s="2" t="s">
        <v>2236</v>
      </c>
      <c r="AM923" s="2" t="s">
        <v>6865</v>
      </c>
    </row>
    <row r="924" spans="1:39" ht="15.75" hidden="1" customHeight="1">
      <c r="A924" s="2">
        <v>356</v>
      </c>
      <c r="B924" s="2">
        <f t="shared" si="80"/>
        <v>5</v>
      </c>
      <c r="C924" s="2">
        <v>5256</v>
      </c>
      <c r="D924" s="2" t="s">
        <v>8515</v>
      </c>
      <c r="E924" s="2" t="s">
        <v>5779</v>
      </c>
      <c r="F924" s="2" t="s">
        <v>4269</v>
      </c>
      <c r="G924" s="2" t="str">
        <f t="shared" si="79"/>
        <v>2009</v>
      </c>
      <c r="H924" s="2" t="s">
        <v>4281</v>
      </c>
      <c r="I924" s="2" t="s">
        <v>3914</v>
      </c>
      <c r="J924" s="2" t="s">
        <v>6238</v>
      </c>
      <c r="K924" s="2" t="s">
        <v>3914</v>
      </c>
      <c r="L924" s="2" t="str">
        <f>IF(J924="Domain", TEXT(COUNTIF($J$2:J924, "Domain"), "00"), "")</f>
        <v/>
      </c>
      <c r="M924" s="2" t="str">
        <f>IF(J924="Sub-domain", "SD" &amp; TEXT(COUNTIF($J$2:J924, "Sub-domain"), "00"), "")</f>
        <v/>
      </c>
      <c r="N924" s="2" t="e">
        <f t="shared" si="77"/>
        <v>#N/A</v>
      </c>
      <c r="O924" s="2" t="str">
        <f>IF(J924="Domain",
   TEXT(
     COUNTIFS($J$2:J924, "Domain", $C$2:C924, C924),
   "00"),
"")</f>
        <v/>
      </c>
      <c r="P924" s="2" t="str">
        <f>IF(J924="Attribute",
   TEXT(
      IF(COUNTIFS($C$2:C924, C924, $K$2:K924, K924)&gt;1,
         COUNTIFS($C$2:C924, C924, $H$2:H924, H924, $J$2:J924, "Attribute") - 1,
         COUNTIFS($C$2:C924, C924, $H$2:H924, H924, $J$2:J924, "Attribute")
      ),
   "00") &amp;
   IF(COUNTIFS($C$2:C924, C924, $K$2:K924, K924)&gt;1,
      "." &amp; COUNTIFS($C$2:C924, C924, $K$2:K924, K924) - 1,
      ""
   ),
"")</f>
        <v>04</v>
      </c>
      <c r="Q924" s="2" t="s">
        <v>8516</v>
      </c>
      <c r="R924" s="2" t="s">
        <v>8516</v>
      </c>
      <c r="S924" s="2" t="s">
        <v>2170</v>
      </c>
      <c r="U924" s="2" t="s">
        <v>2236</v>
      </c>
      <c r="V924" s="2" t="s">
        <v>2236</v>
      </c>
      <c r="W924" s="2" t="s">
        <v>4298</v>
      </c>
      <c r="Z924" s="2" t="s">
        <v>8503</v>
      </c>
      <c r="AA924" s="2" t="s">
        <v>7023</v>
      </c>
      <c r="AB924" s="2" t="s">
        <v>7550</v>
      </c>
      <c r="AC924" s="2" t="s">
        <v>2638</v>
      </c>
      <c r="AD924" s="2" t="s">
        <v>6788</v>
      </c>
      <c r="AE924" s="2" t="s">
        <v>3914</v>
      </c>
      <c r="AF924" s="2" t="s">
        <v>7023</v>
      </c>
      <c r="AG924" s="2" t="s">
        <v>6196</v>
      </c>
      <c r="AH924" s="2" t="s">
        <v>6196</v>
      </c>
      <c r="AI924" s="2" t="s">
        <v>6831</v>
      </c>
      <c r="AJ924" s="2" t="s">
        <v>3943</v>
      </c>
      <c r="AK924" s="2" t="s">
        <v>2236</v>
      </c>
      <c r="AL924" s="2" t="s">
        <v>2236</v>
      </c>
      <c r="AM924" s="2" t="s">
        <v>6865</v>
      </c>
    </row>
    <row r="925" spans="1:39" ht="15.75" hidden="1" customHeight="1">
      <c r="A925" s="2">
        <v>352</v>
      </c>
      <c r="B925" s="2">
        <f t="shared" si="80"/>
        <v>4</v>
      </c>
      <c r="C925" s="2">
        <v>1543</v>
      </c>
      <c r="D925" s="2" t="s">
        <v>8517</v>
      </c>
      <c r="E925" s="2" t="s">
        <v>5582</v>
      </c>
      <c r="F925" s="2" t="s">
        <v>2786</v>
      </c>
      <c r="G925" s="2" t="str">
        <f t="shared" si="79"/>
        <v>2012</v>
      </c>
      <c r="H925" s="2" t="s">
        <v>2236</v>
      </c>
      <c r="I925" s="2" t="s">
        <v>3914</v>
      </c>
      <c r="J925" s="2" t="s">
        <v>6238</v>
      </c>
      <c r="K925" s="2" t="s">
        <v>3914</v>
      </c>
      <c r="L925" s="2" t="str">
        <f>IF(J925="Domain", TEXT(COUNTIF($J$2:J925, "Domain"), "00"), "")</f>
        <v/>
      </c>
      <c r="M925" s="2" t="str">
        <f>IF(J925="Sub-domain", "SD" &amp; TEXT(COUNTIF($J$2:J925, "Sub-domain"), "00"), "")</f>
        <v/>
      </c>
      <c r="N925" s="2" t="e">
        <f t="shared" si="77"/>
        <v>#N/A</v>
      </c>
      <c r="O925" s="2" t="str">
        <f>IF(J925="Domain",
   TEXT(
     COUNTIFS($J$2:J925, "Domain", $C$2:C925, C925),
   "00"),
"")</f>
        <v/>
      </c>
      <c r="P925" s="2" t="str">
        <f>IF(J925="Attribute",
   TEXT(
      IF(COUNTIFS($C$2:C925, C925, $K$2:K925, K925)&gt;1,
         COUNTIFS($C$2:C925, C925, $H$2:H925, H925, $J$2:J925, "Attribute") - 1,
         COUNTIFS($C$2:C925, C925, $H$2:H925, H925, $J$2:J925, "Attribute")
      ),
   "00") &amp;
   IF(COUNTIFS($C$2:C925, C925, $K$2:K925, K925)&gt;1,
      "." &amp; COUNTIFS($C$2:C925, C925, $K$2:K925, K925) - 1,
      ""
   ),
"")</f>
        <v>23</v>
      </c>
      <c r="Q925" s="2" t="s">
        <v>8518</v>
      </c>
      <c r="R925" s="2" t="s">
        <v>8518</v>
      </c>
      <c r="S925" s="2" t="s">
        <v>2170</v>
      </c>
      <c r="U925" s="2" t="s">
        <v>2236</v>
      </c>
      <c r="V925" s="2" t="s">
        <v>2236</v>
      </c>
      <c r="W925" s="2" t="s">
        <v>2236</v>
      </c>
      <c r="Z925" s="2" t="s">
        <v>8503</v>
      </c>
      <c r="AA925" s="2" t="s">
        <v>7023</v>
      </c>
      <c r="AB925" s="2" t="s">
        <v>7550</v>
      </c>
      <c r="AC925" s="2" t="s">
        <v>2638</v>
      </c>
      <c r="AD925" s="2" t="s">
        <v>6788</v>
      </c>
      <c r="AE925" s="2" t="s">
        <v>3914</v>
      </c>
      <c r="AF925" s="2" t="s">
        <v>7023</v>
      </c>
      <c r="AG925" s="2" t="s">
        <v>6196</v>
      </c>
      <c r="AH925" s="2" t="s">
        <v>6196</v>
      </c>
      <c r="AI925" s="2" t="s">
        <v>6831</v>
      </c>
      <c r="AJ925" s="2" t="s">
        <v>3943</v>
      </c>
      <c r="AK925" s="2" t="s">
        <v>2236</v>
      </c>
      <c r="AL925" s="2" t="s">
        <v>2236</v>
      </c>
      <c r="AM925" s="2" t="s">
        <v>6865</v>
      </c>
    </row>
    <row r="926" spans="1:39" ht="15.75" hidden="1" customHeight="1">
      <c r="A926" s="2">
        <v>350</v>
      </c>
      <c r="B926" s="2">
        <f t="shared" si="80"/>
        <v>3</v>
      </c>
      <c r="C926" s="2">
        <v>8518</v>
      </c>
      <c r="D926" s="2" t="s">
        <v>8519</v>
      </c>
      <c r="E926" s="2" t="s">
        <v>5686</v>
      </c>
      <c r="F926" s="2" t="s">
        <v>4571</v>
      </c>
      <c r="G926" s="2" t="str">
        <f t="shared" si="79"/>
        <v>2013</v>
      </c>
      <c r="H926" s="2" t="s">
        <v>2236</v>
      </c>
      <c r="I926" s="2" t="s">
        <v>3914</v>
      </c>
      <c r="J926" s="2" t="s">
        <v>6238</v>
      </c>
      <c r="K926" s="2" t="s">
        <v>3914</v>
      </c>
      <c r="L926" s="2" t="str">
        <f>IF(J926="Domain", TEXT(COUNTIF($J$2:J926, "Domain"), "00"), "")</f>
        <v/>
      </c>
      <c r="M926" s="2" t="str">
        <f>IF(J926="Sub-domain", "SD" &amp; TEXT(COUNTIF($J$2:J926, "Sub-domain"), "00"), "")</f>
        <v/>
      </c>
      <c r="N926" s="2" t="e">
        <f t="shared" si="77"/>
        <v>#N/A</v>
      </c>
      <c r="O926" s="2" t="str">
        <f>IF(J926="Domain",
   TEXT(
     COUNTIFS($J$2:J926, "Domain", $C$2:C926, C926),
   "00"),
"")</f>
        <v/>
      </c>
      <c r="P926" s="2" t="str">
        <f>IF(J926="Attribute",
   TEXT(
      IF(COUNTIFS($C$2:C926, C926, $K$2:K926, K926)&gt;1,
         COUNTIFS($C$2:C926, C926, $H$2:H926, H926, $J$2:J926, "Attribute") - 1,
         COUNTIFS($C$2:C926, C926, $H$2:H926, H926, $J$2:J926, "Attribute")
      ),
   "00") &amp;
   IF(COUNTIFS($C$2:C926, C926, $K$2:K926, K926)&gt;1,
      "." &amp; COUNTIFS($C$2:C926, C926, $K$2:K926, K926) - 1,
      ""
   ),
"")</f>
        <v>11</v>
      </c>
      <c r="Q926" s="2" t="s">
        <v>2236</v>
      </c>
      <c r="R926" s="2" t="s">
        <v>2236</v>
      </c>
      <c r="S926" s="2" t="s">
        <v>2170</v>
      </c>
      <c r="U926" s="2" t="s">
        <v>2236</v>
      </c>
      <c r="V926" s="2" t="s">
        <v>2236</v>
      </c>
      <c r="W926" s="2" t="s">
        <v>5693</v>
      </c>
      <c r="Z926" s="2" t="s">
        <v>8503</v>
      </c>
      <c r="AA926" s="2" t="s">
        <v>7023</v>
      </c>
      <c r="AB926" s="2" t="s">
        <v>7550</v>
      </c>
      <c r="AC926" s="2" t="s">
        <v>2638</v>
      </c>
      <c r="AD926" s="2" t="s">
        <v>6788</v>
      </c>
      <c r="AE926" s="2" t="s">
        <v>3914</v>
      </c>
      <c r="AF926" s="2" t="s">
        <v>7023</v>
      </c>
      <c r="AG926" s="2" t="s">
        <v>6196</v>
      </c>
      <c r="AH926" s="2" t="s">
        <v>6196</v>
      </c>
      <c r="AI926" s="2" t="s">
        <v>6831</v>
      </c>
      <c r="AJ926" s="2" t="s">
        <v>3943</v>
      </c>
      <c r="AK926" s="2" t="s">
        <v>2236</v>
      </c>
      <c r="AL926" s="2" t="s">
        <v>2236</v>
      </c>
      <c r="AM926" s="2" t="s">
        <v>6865</v>
      </c>
    </row>
    <row r="927" spans="1:39" ht="15.75" hidden="1" customHeight="1">
      <c r="A927" s="2">
        <v>353</v>
      </c>
      <c r="B927" s="2">
        <f t="shared" si="80"/>
        <v>4</v>
      </c>
      <c r="C927" s="2">
        <v>1444</v>
      </c>
      <c r="D927" s="2" t="s">
        <v>8520</v>
      </c>
      <c r="E927" s="2" t="s">
        <v>5346</v>
      </c>
      <c r="F927" s="2" t="s">
        <v>3694</v>
      </c>
      <c r="G927" s="2" t="str">
        <f t="shared" si="79"/>
        <v>2015</v>
      </c>
      <c r="H927" s="2" t="s">
        <v>2236</v>
      </c>
      <c r="I927" s="2" t="s">
        <v>3914</v>
      </c>
      <c r="J927" s="2" t="s">
        <v>6238</v>
      </c>
      <c r="K927" s="2" t="s">
        <v>3914</v>
      </c>
      <c r="L927" s="2" t="str">
        <f>IF(J927="Domain", TEXT(COUNTIF($J$2:J927, "Domain"), "00"), "")</f>
        <v/>
      </c>
      <c r="M927" s="2" t="str">
        <f>IF(J927="Sub-domain", "SD" &amp; TEXT(COUNTIF($J$2:J927, "Sub-domain"), "00"), "")</f>
        <v/>
      </c>
      <c r="N927" s="2" t="e">
        <f t="shared" si="77"/>
        <v>#N/A</v>
      </c>
      <c r="O927" s="2" t="str">
        <f>IF(J927="Domain",
   TEXT(
     COUNTIFS($J$2:J927, "Domain", $C$2:C927, C927),
   "00"),
"")</f>
        <v/>
      </c>
      <c r="P927" s="2" t="str">
        <f>IF(J927="Attribute",
   TEXT(
      IF(COUNTIFS($C$2:C927, C927, $K$2:K927, K927)&gt;1,
         COUNTIFS($C$2:C927, C927, $H$2:H927, H927, $J$2:J927, "Attribute") - 1,
         COUNTIFS($C$2:C927, C927, $H$2:H927, H927, $J$2:J927, "Attribute")
      ),
   "00") &amp;
   IF(COUNTIFS($C$2:C927, C927, $K$2:K927, K927)&gt;1,
      "." &amp; COUNTIFS($C$2:C927, C927, $K$2:K927, K927) - 1,
      ""
   ),
"")</f>
        <v>38</v>
      </c>
      <c r="Q927" s="2" t="s">
        <v>5347</v>
      </c>
      <c r="R927" s="2" t="s">
        <v>5347</v>
      </c>
      <c r="S927" s="2" t="s">
        <v>2170</v>
      </c>
      <c r="U927" s="2" t="s">
        <v>2236</v>
      </c>
      <c r="V927" s="2" t="s">
        <v>2236</v>
      </c>
      <c r="W927" s="2" t="s">
        <v>2236</v>
      </c>
      <c r="Z927" s="2" t="s">
        <v>8503</v>
      </c>
      <c r="AA927" s="2" t="s">
        <v>6601</v>
      </c>
      <c r="AC927" s="2" t="s">
        <v>6196</v>
      </c>
      <c r="AD927" s="2" t="s">
        <v>6196</v>
      </c>
      <c r="AE927" s="2" t="s">
        <v>2236</v>
      </c>
      <c r="AF927" s="2" t="s">
        <v>7023</v>
      </c>
      <c r="AG927" s="2" t="s">
        <v>6196</v>
      </c>
      <c r="AH927" s="2" t="s">
        <v>6791</v>
      </c>
      <c r="AI927" s="2" t="s">
        <v>6831</v>
      </c>
      <c r="AJ927" s="2" t="s">
        <v>3943</v>
      </c>
      <c r="AK927" s="2" t="s">
        <v>2236</v>
      </c>
      <c r="AL927" s="2" t="s">
        <v>2236</v>
      </c>
      <c r="AM927" s="2" t="s">
        <v>6865</v>
      </c>
    </row>
    <row r="928" spans="1:39" ht="15.75" hidden="1" customHeight="1">
      <c r="A928" s="2">
        <v>354</v>
      </c>
      <c r="B928" s="2">
        <f t="shared" si="80"/>
        <v>4</v>
      </c>
      <c r="C928" s="2">
        <v>1113</v>
      </c>
      <c r="D928" s="2" t="s">
        <v>8521</v>
      </c>
      <c r="E928" s="2" t="s">
        <v>5478</v>
      </c>
      <c r="F928" s="2" t="s">
        <v>2554</v>
      </c>
      <c r="G928" s="2" t="str">
        <f t="shared" si="79"/>
        <v>2015</v>
      </c>
      <c r="H928" s="2" t="s">
        <v>2638</v>
      </c>
      <c r="I928" s="2" t="s">
        <v>3914</v>
      </c>
      <c r="J928" s="2" t="s">
        <v>6238</v>
      </c>
      <c r="K928" s="2" t="s">
        <v>3914</v>
      </c>
      <c r="L928" s="2" t="str">
        <f>IF(J928="Domain", TEXT(COUNTIF($J$2:J928, "Domain"), "00"), "")</f>
        <v/>
      </c>
      <c r="M928" s="2" t="str">
        <f>IF(J928="Sub-domain", "SD" &amp; TEXT(COUNTIF($J$2:J928, "Sub-domain"), "00"), "")</f>
        <v/>
      </c>
      <c r="N928" s="2" t="e">
        <f t="shared" si="77"/>
        <v>#N/A</v>
      </c>
      <c r="O928" s="2" t="str">
        <f>IF(J928="Domain",
   TEXT(
     COUNTIFS($J$2:J928, "Domain", $C$2:C928, C928),
   "00"),
"")</f>
        <v/>
      </c>
      <c r="P928" s="2" t="str">
        <f>IF(J928="Attribute",
   TEXT(
      IF(COUNTIFS($C$2:C928, C928, $K$2:K928, K928)&gt;1,
         COUNTIFS($C$2:C928, C928, $H$2:H928, H928, $J$2:J928, "Attribute") - 1,
         COUNTIFS($C$2:C928, C928, $H$2:H928, H928, $J$2:J928, "Attribute")
      ),
   "00") &amp;
   IF(COUNTIFS($C$2:C928, C928, $K$2:K928, K928)&gt;1,
      "." &amp; COUNTIFS($C$2:C928, C928, $K$2:K928, K928) - 1,
      ""
   ),
"")</f>
        <v>07</v>
      </c>
      <c r="Q928" s="2" t="s">
        <v>2643</v>
      </c>
      <c r="R928" s="2" t="s">
        <v>2643</v>
      </c>
      <c r="S928" s="2" t="s">
        <v>2170</v>
      </c>
      <c r="U928" s="2" t="s">
        <v>2236</v>
      </c>
      <c r="V928" s="2" t="s">
        <v>2236</v>
      </c>
      <c r="W928" s="2" t="s">
        <v>2236</v>
      </c>
      <c r="Z928" s="2" t="s">
        <v>8503</v>
      </c>
      <c r="AA928" s="2" t="s">
        <v>7023</v>
      </c>
      <c r="AB928" s="2" t="s">
        <v>7550</v>
      </c>
      <c r="AC928" s="2" t="s">
        <v>2638</v>
      </c>
      <c r="AD928" s="2" t="s">
        <v>6788</v>
      </c>
      <c r="AE928" s="2" t="s">
        <v>3914</v>
      </c>
      <c r="AF928" s="2" t="s">
        <v>7023</v>
      </c>
      <c r="AG928" s="2" t="s">
        <v>6196</v>
      </c>
      <c r="AH928" s="2" t="s">
        <v>6196</v>
      </c>
      <c r="AI928" s="2" t="s">
        <v>6831</v>
      </c>
      <c r="AJ928" s="2" t="s">
        <v>3943</v>
      </c>
      <c r="AK928" s="2" t="s">
        <v>2236</v>
      </c>
      <c r="AL928" s="2" t="s">
        <v>2236</v>
      </c>
      <c r="AM928" s="2" t="s">
        <v>6865</v>
      </c>
    </row>
    <row r="929" spans="1:39" ht="15.75" hidden="1" customHeight="1">
      <c r="A929" s="2">
        <v>370</v>
      </c>
      <c r="B929" s="2">
        <f t="shared" si="80"/>
        <v>7</v>
      </c>
      <c r="C929" s="2">
        <v>718</v>
      </c>
      <c r="D929" s="2" t="s">
        <v>8522</v>
      </c>
      <c r="E929" s="2" t="s">
        <v>5313</v>
      </c>
      <c r="F929" s="2" t="s">
        <v>3429</v>
      </c>
      <c r="G929" s="2" t="str">
        <f t="shared" si="79"/>
        <v>2018</v>
      </c>
      <c r="H929" s="2" t="s">
        <v>2236</v>
      </c>
      <c r="I929" s="2" t="s">
        <v>3914</v>
      </c>
      <c r="J929" s="2" t="s">
        <v>6238</v>
      </c>
      <c r="K929" s="2" t="s">
        <v>3914</v>
      </c>
      <c r="L929" s="2" t="str">
        <f>IF(J929="Domain", TEXT(COUNTIF($J$2:J929, "Domain"), "00"), "")</f>
        <v/>
      </c>
      <c r="M929" s="2" t="str">
        <f>IF(J929="Sub-domain", "SD" &amp; TEXT(COUNTIF($J$2:J929, "Sub-domain"), "00"), "")</f>
        <v/>
      </c>
      <c r="N929" s="2" t="e">
        <f t="shared" si="77"/>
        <v>#N/A</v>
      </c>
      <c r="O929" s="2" t="str">
        <f>IF(J929="Domain",
   TEXT(
     COUNTIFS($J$2:J929, "Domain", $C$2:C929, C929),
   "00"),
"")</f>
        <v/>
      </c>
      <c r="P929" s="2" t="str">
        <f>IF(J929="Attribute",
   TEXT(
      IF(COUNTIFS($C$2:C929, C929, $K$2:K929, K929)&gt;1,
         COUNTIFS($C$2:C929, C929, $H$2:H929, H929, $J$2:J929, "Attribute") - 1,
         COUNTIFS($C$2:C929, C929, $H$2:H929, H929, $J$2:J929, "Attribute")
      ),
   "00") &amp;
   IF(COUNTIFS($C$2:C929, C929, $K$2:K929, K929)&gt;1,
      "." &amp; COUNTIFS($C$2:C929, C929, $K$2:K929, K929) - 1,
      ""
   ),
"")</f>
        <v>12</v>
      </c>
      <c r="Q929" s="2" t="s">
        <v>3479</v>
      </c>
      <c r="R929" s="2" t="s">
        <v>3479</v>
      </c>
      <c r="S929" s="2" t="s">
        <v>2170</v>
      </c>
      <c r="U929" s="2" t="s">
        <v>5338</v>
      </c>
      <c r="V929" s="2" t="s">
        <v>5339</v>
      </c>
      <c r="W929" s="2" t="s">
        <v>5340</v>
      </c>
      <c r="Z929" s="2" t="s">
        <v>8503</v>
      </c>
      <c r="AA929" s="2" t="s">
        <v>7023</v>
      </c>
      <c r="AB929" s="2" t="s">
        <v>7550</v>
      </c>
      <c r="AC929" s="2" t="s">
        <v>2638</v>
      </c>
      <c r="AD929" s="2" t="s">
        <v>6788</v>
      </c>
      <c r="AE929" s="2" t="s">
        <v>3914</v>
      </c>
      <c r="AF929" s="2" t="s">
        <v>7023</v>
      </c>
      <c r="AG929" s="2" t="s">
        <v>6196</v>
      </c>
      <c r="AH929" s="2" t="s">
        <v>6196</v>
      </c>
      <c r="AI929" s="2" t="s">
        <v>6831</v>
      </c>
      <c r="AJ929" s="2" t="s">
        <v>3943</v>
      </c>
      <c r="AK929" s="2" t="s">
        <v>2236</v>
      </c>
      <c r="AL929" s="2" t="s">
        <v>2236</v>
      </c>
      <c r="AM929" s="2" t="s">
        <v>6865</v>
      </c>
    </row>
    <row r="930" spans="1:39" ht="15.75" hidden="1" customHeight="1">
      <c r="A930" s="2">
        <v>357</v>
      </c>
      <c r="B930" s="2">
        <f t="shared" si="80"/>
        <v>5</v>
      </c>
      <c r="C930" s="2">
        <v>3257</v>
      </c>
      <c r="D930" s="2" t="s">
        <v>8523</v>
      </c>
      <c r="E930" s="2" t="s">
        <v>5631</v>
      </c>
      <c r="F930" s="2" t="s">
        <v>4239</v>
      </c>
      <c r="G930" s="2" t="str">
        <f t="shared" si="79"/>
        <v>2021</v>
      </c>
      <c r="H930" s="2" t="s">
        <v>2236</v>
      </c>
      <c r="I930" s="2" t="s">
        <v>3914</v>
      </c>
      <c r="J930" s="2" t="s">
        <v>6238</v>
      </c>
      <c r="K930" s="2" t="s">
        <v>3914</v>
      </c>
      <c r="L930" s="2" t="str">
        <f>IF(J930="Domain", TEXT(COUNTIF($J$2:J930, "Domain"), "00"), "")</f>
        <v/>
      </c>
      <c r="M930" s="2" t="str">
        <f>IF(J930="Sub-domain", "SD" &amp; TEXT(COUNTIF($J$2:J930, "Sub-domain"), "00"), "")</f>
        <v/>
      </c>
      <c r="N930" s="2" t="e">
        <f t="shared" si="77"/>
        <v>#N/A</v>
      </c>
      <c r="O930" s="2" t="str">
        <f>IF(J930="Domain",
   TEXT(
     COUNTIFS($J$2:J930, "Domain", $C$2:C930, C930),
   "00"),
"")</f>
        <v/>
      </c>
      <c r="P930" s="2" t="str">
        <f>IF(J930="Attribute",
   TEXT(
      IF(COUNTIFS($C$2:C930, C930, $K$2:K930, K930)&gt;1,
         COUNTIFS($C$2:C930, C930, $H$2:H930, H930, $J$2:J930, "Attribute") - 1,
         COUNTIFS($C$2:C930, C930, $H$2:H930, H930, $J$2:J930, "Attribute")
      ),
   "00") &amp;
   IF(COUNTIFS($C$2:C930, C930, $K$2:K930, K930)&gt;1,
      "." &amp; COUNTIFS($C$2:C930, C930, $K$2:K930, K930) - 1,
      ""
   ),
"")</f>
        <v>09</v>
      </c>
      <c r="Q930" s="2" t="s">
        <v>4252</v>
      </c>
      <c r="R930" s="2" t="s">
        <v>4252</v>
      </c>
      <c r="S930" s="2" t="s">
        <v>2170</v>
      </c>
      <c r="U930" s="2" t="s">
        <v>2236</v>
      </c>
      <c r="V930" s="2" t="s">
        <v>2236</v>
      </c>
      <c r="W930" s="2" t="s">
        <v>4257</v>
      </c>
      <c r="Z930" s="2" t="s">
        <v>8503</v>
      </c>
      <c r="AA930" s="2" t="s">
        <v>7023</v>
      </c>
      <c r="AB930" s="2" t="s">
        <v>7550</v>
      </c>
      <c r="AC930" s="2" t="s">
        <v>2638</v>
      </c>
      <c r="AD930" s="2" t="s">
        <v>6788</v>
      </c>
      <c r="AE930" s="2" t="s">
        <v>3914</v>
      </c>
      <c r="AF930" s="2" t="s">
        <v>7023</v>
      </c>
      <c r="AG930" s="2" t="s">
        <v>6196</v>
      </c>
      <c r="AH930" s="2" t="s">
        <v>6196</v>
      </c>
      <c r="AI930" s="2" t="s">
        <v>6831</v>
      </c>
      <c r="AJ930" s="2" t="s">
        <v>3943</v>
      </c>
      <c r="AK930" s="2" t="s">
        <v>2236</v>
      </c>
      <c r="AL930" s="2" t="s">
        <v>2236</v>
      </c>
      <c r="AM930" s="2" t="s">
        <v>6865</v>
      </c>
    </row>
    <row r="931" spans="1:39" ht="15.75" hidden="1" customHeight="1">
      <c r="A931" s="2">
        <v>364</v>
      </c>
      <c r="B931" s="2">
        <f t="shared" si="80"/>
        <v>5</v>
      </c>
      <c r="C931" s="2">
        <v>223</v>
      </c>
      <c r="D931" s="2" t="s">
        <v>8524</v>
      </c>
      <c r="E931" s="2" t="s">
        <v>6145</v>
      </c>
      <c r="F931" s="2" t="s">
        <v>6146</v>
      </c>
      <c r="G931" s="2" t="str">
        <f t="shared" si="79"/>
        <v>2021</v>
      </c>
      <c r="H931" s="2" t="s">
        <v>6170</v>
      </c>
      <c r="I931" s="2" t="s">
        <v>3914</v>
      </c>
      <c r="J931" s="2" t="s">
        <v>6238</v>
      </c>
      <c r="K931" s="2" t="s">
        <v>3914</v>
      </c>
      <c r="L931" s="2" t="str">
        <f>IF(J931="Domain", TEXT(COUNTIF($J$2:J931, "Domain"), "00"), "")</f>
        <v/>
      </c>
      <c r="M931" s="2" t="str">
        <f>IF(J931="Sub-domain", "SD" &amp; TEXT(COUNTIF($J$2:J931, "Sub-domain"), "00"), "")</f>
        <v/>
      </c>
      <c r="N931" s="2" t="e">
        <f t="shared" si="77"/>
        <v>#N/A</v>
      </c>
      <c r="O931" s="2" t="str">
        <f>IF(J931="Domain",
   TEXT(
     COUNTIFS($J$2:J931, "Domain", $C$2:C931, C931),
   "00"),
"")</f>
        <v/>
      </c>
      <c r="P931" s="2" t="str">
        <f>IF(J931="Attribute",
   TEXT(
      IF(COUNTIFS($C$2:C931, C931, $K$2:K931, K931)&gt;1,
         COUNTIFS($C$2:C931, C931, $H$2:H931, H931, $J$2:J931, "Attribute") - 1,
         COUNTIFS($C$2:C931, C931, $H$2:H931, H931, $J$2:J931, "Attribute")
      ),
   "00") &amp;
   IF(COUNTIFS($C$2:C931, C931, $K$2:K931, K931)&gt;1,
      "." &amp; COUNTIFS($C$2:C931, C931, $K$2:K931, K931) - 1,
      ""
   ),
"")</f>
        <v>12</v>
      </c>
      <c r="Q931" s="2" t="s">
        <v>6179</v>
      </c>
      <c r="R931" s="2" t="s">
        <v>6179</v>
      </c>
      <c r="S931" s="2" t="s">
        <v>2170</v>
      </c>
      <c r="U931" s="2" t="s">
        <v>2236</v>
      </c>
      <c r="V931" s="2" t="s">
        <v>2236</v>
      </c>
      <c r="W931" s="2" t="s">
        <v>6173</v>
      </c>
      <c r="Z931" s="2" t="s">
        <v>8503</v>
      </c>
      <c r="AA931" s="2" t="s">
        <v>7023</v>
      </c>
      <c r="AB931" s="2" t="s">
        <v>7550</v>
      </c>
      <c r="AC931" s="2" t="s">
        <v>2638</v>
      </c>
      <c r="AD931" s="2" t="s">
        <v>6788</v>
      </c>
      <c r="AE931" s="2" t="s">
        <v>3914</v>
      </c>
      <c r="AF931" s="2" t="s">
        <v>7023</v>
      </c>
      <c r="AG931" s="2" t="s">
        <v>6196</v>
      </c>
      <c r="AH931" s="2" t="s">
        <v>6196</v>
      </c>
      <c r="AI931" s="2" t="s">
        <v>6831</v>
      </c>
      <c r="AJ931" s="2" t="s">
        <v>3943</v>
      </c>
      <c r="AK931" s="2" t="s">
        <v>2236</v>
      </c>
      <c r="AL931" s="2" t="s">
        <v>2236</v>
      </c>
      <c r="AM931" s="2" t="s">
        <v>6865</v>
      </c>
    </row>
    <row r="932" spans="1:39" ht="15.75" hidden="1" customHeight="1">
      <c r="A932" s="2">
        <v>355</v>
      </c>
      <c r="B932" s="2">
        <f t="shared" si="80"/>
        <v>3</v>
      </c>
      <c r="C932" s="2">
        <v>13689</v>
      </c>
      <c r="D932" s="2" t="s">
        <v>8525</v>
      </c>
      <c r="E932" s="2" t="s">
        <v>6010</v>
      </c>
      <c r="F932" s="2" t="s">
        <v>4871</v>
      </c>
      <c r="G932" s="2" t="str">
        <f t="shared" si="79"/>
        <v>2022</v>
      </c>
      <c r="I932" s="2" t="s">
        <v>3914</v>
      </c>
      <c r="J932" s="2" t="s">
        <v>6238</v>
      </c>
      <c r="K932" s="2" t="s">
        <v>3914</v>
      </c>
      <c r="L932" s="2" t="str">
        <f>IF(J932="Domain", TEXT(COUNTIF($J$2:J932, "Domain"), "00"), "")</f>
        <v/>
      </c>
      <c r="M932" s="2" t="str">
        <f>IF(J932="Sub-domain", "SD" &amp; TEXT(COUNTIF($J$2:J932, "Sub-domain"), "00"), "")</f>
        <v/>
      </c>
      <c r="N932" s="2" t="str">
        <f t="shared" si="77"/>
        <v>N/A</v>
      </c>
      <c r="O932" s="2" t="str">
        <f>IF(J932="Domain",
   TEXT(
     COUNTIFS($J$2:J932, "Domain", $C$2:C932, C932),
   "00"),
"")</f>
        <v/>
      </c>
      <c r="P932" s="2" t="str">
        <f>IF(J932="Attribute",
   TEXT(
      IF(COUNTIFS($C$2:C932, C932, $K$2:K932, K932)&gt;1,
         COUNTIFS($C$2:C932, C932, $H$2:H932, H932, $J$2:J932, "Attribute") - 1,
         COUNTIFS($C$2:C932, C932, $H$2:H932, H932, $J$2:J932, "Attribute")
      ),
   "00") &amp;
   IF(COUNTIFS($C$2:C932, C932, $K$2:K932, K932)&gt;1,
      "." &amp; COUNTIFS($C$2:C932, C932, $K$2:K932, K932) - 1,
      ""
   ),
"")</f>
        <v>00</v>
      </c>
      <c r="Q932" s="2" t="s">
        <v>2236</v>
      </c>
      <c r="R932" s="2" t="s">
        <v>2236</v>
      </c>
      <c r="S932" s="2" t="s">
        <v>2170</v>
      </c>
      <c r="U932" s="2" t="s">
        <v>2236</v>
      </c>
      <c r="V932" s="2" t="s">
        <v>8526</v>
      </c>
      <c r="W932" s="2" t="s">
        <v>2236</v>
      </c>
      <c r="Z932" s="2" t="s">
        <v>8503</v>
      </c>
      <c r="AA932" s="2" t="s">
        <v>7023</v>
      </c>
      <c r="AB932" s="2" t="s">
        <v>7550</v>
      </c>
      <c r="AC932" s="2" t="s">
        <v>2638</v>
      </c>
      <c r="AD932" s="2" t="s">
        <v>6788</v>
      </c>
      <c r="AE932" s="2" t="s">
        <v>3914</v>
      </c>
      <c r="AF932" s="2" t="s">
        <v>7023</v>
      </c>
      <c r="AG932" s="2" t="s">
        <v>6196</v>
      </c>
      <c r="AH932" s="2" t="s">
        <v>6196</v>
      </c>
      <c r="AI932" s="2" t="s">
        <v>6831</v>
      </c>
      <c r="AJ932" s="2" t="s">
        <v>3943</v>
      </c>
      <c r="AK932" s="2" t="s">
        <v>2236</v>
      </c>
      <c r="AL932" s="2" t="s">
        <v>2236</v>
      </c>
      <c r="AM932" s="2" t="s">
        <v>6865</v>
      </c>
    </row>
    <row r="933" spans="1:39" ht="15.75" hidden="1" customHeight="1">
      <c r="A933" s="2">
        <v>362</v>
      </c>
      <c r="B933" s="2">
        <f t="shared" si="80"/>
        <v>5</v>
      </c>
      <c r="C933" s="2">
        <v>189</v>
      </c>
      <c r="D933" s="2" t="s">
        <v>6736</v>
      </c>
      <c r="E933" s="2" t="s">
        <v>5994</v>
      </c>
      <c r="F933" s="2" t="s">
        <v>3182</v>
      </c>
      <c r="G933" s="2" t="str">
        <f t="shared" si="79"/>
        <v>2022</v>
      </c>
      <c r="H933" s="2" t="s">
        <v>3197</v>
      </c>
      <c r="I933" s="2" t="s">
        <v>3914</v>
      </c>
      <c r="J933" s="2" t="s">
        <v>6238</v>
      </c>
      <c r="K933" s="2" t="s">
        <v>3914</v>
      </c>
      <c r="L933" s="2" t="str">
        <f>IF(J933="Domain", TEXT(COUNTIF($J$2:J933, "Domain"), "00"), "")</f>
        <v/>
      </c>
      <c r="M933" s="2" t="str">
        <f>IF(J933="Sub-domain", "SD" &amp; TEXT(COUNTIF($J$2:J933, "Sub-domain"), "00"), "")</f>
        <v/>
      </c>
      <c r="N933" s="2" t="e">
        <f t="shared" si="77"/>
        <v>#N/A</v>
      </c>
      <c r="O933" s="2" t="str">
        <f>IF(J933="Domain",
   TEXT(
     COUNTIFS($J$2:J933, "Domain", $C$2:C933, C933),
   "00"),
"")</f>
        <v/>
      </c>
      <c r="P933" s="2" t="str">
        <f>IF(J933="Attribute",
   TEXT(
      IF(COUNTIFS($C$2:C933, C933, $K$2:K933, K933)&gt;1,
         COUNTIFS($C$2:C933, C933, $H$2:H933, H933, $J$2:J933, "Attribute") - 1,
         COUNTIFS($C$2:C933, C933, $H$2:H933, H933, $J$2:J933, "Attribute")
      ),
   "00") &amp;
   IF(COUNTIFS($C$2:C933, C933, $K$2:K933, K933)&gt;1,
      "." &amp; COUNTIFS($C$2:C933, C933, $K$2:K933, K933) - 1,
      ""
   ),
"")</f>
        <v>01</v>
      </c>
      <c r="Q933" s="2" t="s">
        <v>3244</v>
      </c>
      <c r="R933" s="2" t="s">
        <v>3244</v>
      </c>
      <c r="S933" s="2" t="s">
        <v>2170</v>
      </c>
      <c r="U933" s="2" t="s">
        <v>2236</v>
      </c>
      <c r="V933" s="2" t="s">
        <v>2236</v>
      </c>
      <c r="W933" s="2" t="s">
        <v>3245</v>
      </c>
      <c r="Z933" s="2" t="s">
        <v>8503</v>
      </c>
      <c r="AA933" s="2" t="s">
        <v>7023</v>
      </c>
      <c r="AB933" s="2" t="s">
        <v>7550</v>
      </c>
      <c r="AC933" s="2" t="s">
        <v>2638</v>
      </c>
      <c r="AD933" s="2" t="s">
        <v>6788</v>
      </c>
      <c r="AE933" s="2" t="s">
        <v>3914</v>
      </c>
      <c r="AF933" s="2" t="s">
        <v>7023</v>
      </c>
      <c r="AG933" s="2" t="s">
        <v>6196</v>
      </c>
      <c r="AH933" s="2" t="s">
        <v>6196</v>
      </c>
      <c r="AI933" s="2" t="s">
        <v>6831</v>
      </c>
      <c r="AJ933" s="2" t="s">
        <v>3943</v>
      </c>
      <c r="AK933" s="2" t="s">
        <v>2236</v>
      </c>
      <c r="AL933" s="2" t="s">
        <v>2236</v>
      </c>
      <c r="AM933" s="2" t="s">
        <v>6865</v>
      </c>
    </row>
    <row r="934" spans="1:39" ht="15.75" hidden="1" customHeight="1">
      <c r="A934" s="2">
        <v>371</v>
      </c>
      <c r="B934" s="2">
        <f t="shared" si="80"/>
        <v>7</v>
      </c>
      <c r="C934" s="2">
        <v>23</v>
      </c>
      <c r="D934" s="65" t="s">
        <v>8527</v>
      </c>
      <c r="E934" s="2" t="s">
        <v>5226</v>
      </c>
      <c r="F934" s="2" t="s">
        <v>2401</v>
      </c>
      <c r="G934" s="2" t="str">
        <f t="shared" si="79"/>
        <v>2023</v>
      </c>
      <c r="H934" s="2" t="s">
        <v>2236</v>
      </c>
      <c r="I934" s="2" t="s">
        <v>3914</v>
      </c>
      <c r="J934" s="2" t="s">
        <v>6238</v>
      </c>
      <c r="K934" s="2" t="s">
        <v>3914</v>
      </c>
      <c r="L934" s="2" t="str">
        <f>IF(J934="Domain", TEXT(COUNTIF($J$2:J934, "Domain"), "00"), "")</f>
        <v/>
      </c>
      <c r="M934" s="2" t="str">
        <f>IF(J934="Sub-domain", "SD" &amp; TEXT(COUNTIF($J$2:J934, "Sub-domain"), "00"), "")</f>
        <v/>
      </c>
      <c r="N934" s="2" t="e">
        <f t="shared" si="77"/>
        <v>#N/A</v>
      </c>
      <c r="O934" s="2" t="e">
        <f>IF(J934="Attribute",
    IF(H934="", "N/A",
        _xlfn.LET(
            _xlpm.subRow, MATCH(H934, L:L, 0),
            _xlpm.domName, INDEX(I:I, _xlpm.subRow),
            IF(_xlpm.domName="", "N/A",
                INDEX(M:M, MATCH(_xlpm.domName, L:L, 0))
            )
        )
    ),
"")</f>
        <v>#N/A</v>
      </c>
      <c r="P934" s="2" t="str">
        <f>IF(J934="Attribute",
   TEXT(
      IF(COUNTIFS($C$2:C934, C934, $K$2:K934, K934)&gt;1,
         COUNTIFS($C$2:C934, C934, $H$2:H934, H934, $J$2:J934, "Attribute") - 1,
         COUNTIFS($C$2:C934, C934, $H$2:H934, H934, $J$2:J934, "Attribute")
      ),
   "00") &amp;
   IF(COUNTIFS($C$2:C934, C934, $K$2:K934, K934)&gt;1,
      "." &amp; COUNTIFS($C$2:C934, C934, $K$2:K934, K934) - 1,
      ""
   ),
"")</f>
        <v>12</v>
      </c>
      <c r="Q934" s="2" t="s">
        <v>2416</v>
      </c>
      <c r="R934" s="2" t="s">
        <v>2416</v>
      </c>
      <c r="S934" s="2" t="s">
        <v>2170</v>
      </c>
      <c r="U934" s="2" t="s">
        <v>5235</v>
      </c>
      <c r="V934" s="2" t="s">
        <v>2418</v>
      </c>
      <c r="W934" s="2" t="s">
        <v>2440</v>
      </c>
      <c r="Z934" s="2" t="s">
        <v>8503</v>
      </c>
      <c r="AA934" s="2" t="s">
        <v>7023</v>
      </c>
      <c r="AB934" s="2" t="s">
        <v>7550</v>
      </c>
      <c r="AC934" s="2" t="s">
        <v>2638</v>
      </c>
      <c r="AD934" s="2" t="s">
        <v>6788</v>
      </c>
      <c r="AE934" s="2" t="s">
        <v>3914</v>
      </c>
      <c r="AF934" s="2" t="s">
        <v>7023</v>
      </c>
      <c r="AG934" s="2" t="s">
        <v>6196</v>
      </c>
      <c r="AH934" s="2" t="s">
        <v>6196</v>
      </c>
      <c r="AI934" s="2" t="s">
        <v>6831</v>
      </c>
      <c r="AJ934" s="2" t="s">
        <v>3943</v>
      </c>
      <c r="AK934" s="2" t="s">
        <v>2236</v>
      </c>
      <c r="AL934" s="2" t="s">
        <v>2236</v>
      </c>
      <c r="AM934" s="2" t="s">
        <v>6865</v>
      </c>
    </row>
    <row r="935" spans="1:39" ht="15.75" hidden="1" customHeight="1">
      <c r="A935" s="2">
        <v>369</v>
      </c>
      <c r="B935" s="2">
        <f t="shared" si="80"/>
        <v>7</v>
      </c>
      <c r="C935" s="2">
        <v>2775</v>
      </c>
      <c r="D935" s="2" t="s">
        <v>8528</v>
      </c>
      <c r="E935" s="2" t="s">
        <v>5238</v>
      </c>
      <c r="F935" s="2" t="s">
        <v>4186</v>
      </c>
      <c r="G935" s="2" t="str">
        <f t="shared" si="79"/>
        <v>2023</v>
      </c>
      <c r="H935" s="2" t="s">
        <v>2236</v>
      </c>
      <c r="I935" s="2" t="s">
        <v>3914</v>
      </c>
      <c r="J935" s="2" t="s">
        <v>6238</v>
      </c>
      <c r="K935" s="2" t="s">
        <v>3914</v>
      </c>
      <c r="L935" s="2" t="str">
        <f>IF(J935="Domain", TEXT(COUNTIF($J$2:J935, "Domain"), "00"), "")</f>
        <v/>
      </c>
      <c r="M935" s="2" t="str">
        <f>IF(J935="Sub-domain", "SD" &amp; TEXT(COUNTIF($J$2:J935, "Sub-domain"), "00"), "")</f>
        <v/>
      </c>
      <c r="N935" s="2" t="e">
        <f t="shared" si="77"/>
        <v>#N/A</v>
      </c>
      <c r="O935" s="2" t="str">
        <f>IF(J935="Domain",
   TEXT(
     COUNTIFS($J$2:J935, "Domain", $C$2:C935, C935),
   "00"),
"")</f>
        <v/>
      </c>
      <c r="P935" s="2" t="str">
        <f>IF(J935="Attribute",
   TEXT(
      IF(COUNTIFS($C$2:C935, C935, $K$2:K935, K935)&gt;1,
         COUNTIFS($C$2:C935, C935, $H$2:H935, H935, $J$2:J935, "Attribute") - 1,
         COUNTIFS($C$2:C935, C935, $H$2:H935, H935, $J$2:J935, "Attribute")
      ),
   "00") &amp;
   IF(COUNTIFS($C$2:C935, C935, $K$2:K935, K935)&gt;1,
      "." &amp; COUNTIFS($C$2:C935, C935, $K$2:K935, K935) - 1,
      ""
   ),
"")</f>
        <v>10</v>
      </c>
      <c r="Q935" s="2" t="s">
        <v>4227</v>
      </c>
      <c r="R935" s="2" t="s">
        <v>4227</v>
      </c>
      <c r="S935" s="2" t="s">
        <v>2170</v>
      </c>
      <c r="U935" s="2" t="s">
        <v>4228</v>
      </c>
      <c r="V935" s="2" t="s">
        <v>8529</v>
      </c>
      <c r="W935" s="2" t="s">
        <v>8530</v>
      </c>
      <c r="Z935" s="2" t="s">
        <v>8503</v>
      </c>
      <c r="AA935" s="2" t="s">
        <v>7023</v>
      </c>
      <c r="AB935" s="2" t="s">
        <v>7550</v>
      </c>
      <c r="AC935" s="2" t="s">
        <v>2638</v>
      </c>
      <c r="AD935" s="2" t="s">
        <v>6788</v>
      </c>
      <c r="AE935" s="2" t="s">
        <v>3914</v>
      </c>
      <c r="AF935" s="2" t="s">
        <v>7023</v>
      </c>
      <c r="AG935" s="2" t="s">
        <v>6196</v>
      </c>
      <c r="AH935" s="2" t="s">
        <v>6196</v>
      </c>
      <c r="AI935" s="2" t="s">
        <v>6831</v>
      </c>
      <c r="AJ935" s="2" t="s">
        <v>3943</v>
      </c>
      <c r="AK935" s="2" t="s">
        <v>2236</v>
      </c>
      <c r="AL935" s="2" t="s">
        <v>2236</v>
      </c>
      <c r="AM935" s="2" t="s">
        <v>6865</v>
      </c>
    </row>
    <row r="936" spans="1:39" ht="15.75" hidden="1" customHeight="1">
      <c r="A936" s="2">
        <v>694</v>
      </c>
      <c r="B936" s="2">
        <f t="shared" si="80"/>
        <v>4</v>
      </c>
      <c r="C936" s="2">
        <v>47</v>
      </c>
      <c r="D936" s="2" t="s">
        <v>8531</v>
      </c>
      <c r="E936" s="2" t="s">
        <v>5928</v>
      </c>
      <c r="F936" s="2" t="s">
        <v>2885</v>
      </c>
      <c r="G936" s="2" t="str">
        <f t="shared" si="79"/>
        <v>2023</v>
      </c>
      <c r="H936" s="2" t="s">
        <v>6593</v>
      </c>
      <c r="I936" s="2" t="s">
        <v>6924</v>
      </c>
      <c r="J936" s="2" t="s">
        <v>6238</v>
      </c>
      <c r="K936" s="2" t="s">
        <v>2956</v>
      </c>
      <c r="L936" s="2" t="str">
        <f>IF(J936="Domain", TEXT(COUNTIF($J$2:J936, "Domain"), "00"), "")</f>
        <v/>
      </c>
      <c r="M936" s="2" t="str">
        <f>IF(J936="Sub-domain", "SD" &amp; TEXT(COUNTIF($J$2:J936, "Sub-domain"), "00"), "")</f>
        <v/>
      </c>
      <c r="N936" s="2" t="e">
        <f t="shared" si="77"/>
        <v>#N/A</v>
      </c>
      <c r="O936" s="2" t="str">
        <f>IF(J936="Domain",
   TEXT(
     COUNTIFS($J$2:J936, "Domain", $C$2:C936, C936),
   "00"),
"")</f>
        <v/>
      </c>
      <c r="P936" s="2" t="str">
        <f>IF(J936="Attribute",
   TEXT(
      IF(COUNTIFS($C$2:C936, C936, $K$2:K936, K936)&gt;1,
         COUNTIFS($C$2:C936, C936, $H$2:H936, H936, $J$2:J936, "Attribute") - 1,
         COUNTIFS($C$2:C936, C936, $H$2:H936, H936, $J$2:J936, "Attribute")
      ),
   "00") &amp;
   IF(COUNTIFS($C$2:C936, C936, $K$2:K936, K936)&gt;1,
      "." &amp; COUNTIFS($C$2:C936, C936, $K$2:K936, K936) - 1,
      ""
   ),
"")</f>
        <v>22</v>
      </c>
      <c r="Q936" s="2" t="s">
        <v>2956</v>
      </c>
      <c r="R936" s="2" t="s">
        <v>2236</v>
      </c>
      <c r="S936" s="2" t="s">
        <v>2170</v>
      </c>
      <c r="U936" s="2" t="s">
        <v>2236</v>
      </c>
      <c r="V936" s="2" t="s">
        <v>2236</v>
      </c>
      <c r="W936" s="2" t="s">
        <v>2957</v>
      </c>
      <c r="Z936" s="2" t="s">
        <v>8503</v>
      </c>
      <c r="AA936" s="2" t="s">
        <v>7023</v>
      </c>
      <c r="AB936" s="2" t="s">
        <v>7550</v>
      </c>
      <c r="AC936" s="2" t="s">
        <v>2638</v>
      </c>
      <c r="AD936" s="2" t="s">
        <v>6788</v>
      </c>
      <c r="AE936" s="2" t="s">
        <v>3914</v>
      </c>
      <c r="AF936" s="2" t="s">
        <v>7023</v>
      </c>
      <c r="AG936" s="2" t="s">
        <v>6196</v>
      </c>
      <c r="AH936" s="2" t="s">
        <v>6196</v>
      </c>
      <c r="AI936" s="2" t="s">
        <v>6831</v>
      </c>
      <c r="AJ936" s="2" t="s">
        <v>3943</v>
      </c>
      <c r="AK936" s="2" t="s">
        <v>2236</v>
      </c>
      <c r="AL936" s="2" t="s">
        <v>2236</v>
      </c>
      <c r="AM936" s="2" t="s">
        <v>6865</v>
      </c>
    </row>
    <row r="937" spans="1:39" ht="15.75" hidden="1" customHeight="1">
      <c r="C937" s="84">
        <v>12387</v>
      </c>
      <c r="D937" s="2" t="s">
        <v>8532</v>
      </c>
      <c r="E937" s="2" t="s">
        <v>5645</v>
      </c>
      <c r="F937" s="1" t="s">
        <v>4666</v>
      </c>
      <c r="G937" s="2" t="str">
        <f t="shared" si="79"/>
        <v>2010</v>
      </c>
      <c r="H937" s="2" t="s">
        <v>7592</v>
      </c>
      <c r="I937" s="85" t="s">
        <v>6603</v>
      </c>
      <c r="J937" s="85" t="s">
        <v>6218</v>
      </c>
      <c r="K937" s="2" t="s">
        <v>4700</v>
      </c>
      <c r="L937" s="2" t="str">
        <f>IF(J937="Domain", TEXT(COUNTIF($J$2:J937, "Domain"), "00"), "")</f>
        <v>129</v>
      </c>
      <c r="M937" s="2" t="str">
        <f>IF(J937="Sub-domain", "SD" &amp; TEXT(COUNTIF($J$2:J937, "Sub-domain"), "00"), "")</f>
        <v/>
      </c>
      <c r="N937" s="2" t="str">
        <f t="shared" si="77"/>
        <v/>
      </c>
      <c r="O937" s="2" t="str">
        <f>IF(J937="Domain",
   TEXT(
     COUNTIFS($J$2:J937, "Domain", $C$2:C937, C937),
   "00"),
"")</f>
        <v>03</v>
      </c>
      <c r="P937" s="2" t="str">
        <f>IF(J937="Attribute",
   TEXT(
      IF(COUNTIFS($C$2:C937, C937, $K$2:K937, K937)&gt;1,
         COUNTIFS($C$2:C937, C937, $H$2:H937, H937, $J$2:J937, "Attribute") - 1,
         COUNTIFS($C$2:C937, C937, $H$2:H937, H937, $J$2:J937, "Attribute")
      ),
   "00") &amp;
   IF(COUNTIFS($C$2:C937, C937, $K$2:K937, K937)&gt;1,
      "." &amp; COUNTIFS($C$2:C937, C937, $K$2:K937, K937) - 1,
      ""
   ),
"")</f>
        <v/>
      </c>
      <c r="Q937" s="2" t="s">
        <v>4701</v>
      </c>
      <c r="R937" s="2" t="s">
        <v>4701</v>
      </c>
      <c r="S937" s="22"/>
      <c r="T937" s="22" t="s">
        <v>4697</v>
      </c>
      <c r="AA937" s="2" t="s">
        <v>6601</v>
      </c>
      <c r="AL937" s="2"/>
      <c r="AM937" s="2"/>
    </row>
    <row r="938" spans="1:39" ht="15.75" hidden="1" customHeight="1">
      <c r="A938" s="2">
        <v>449</v>
      </c>
      <c r="B938" s="2">
        <f t="shared" ref="B938:B948" si="81">COUNTIF(Q938:W938,"&lt;&gt;N/A")</f>
        <v>6</v>
      </c>
      <c r="C938" s="2">
        <v>1594</v>
      </c>
      <c r="D938" s="2" t="s">
        <v>8533</v>
      </c>
      <c r="E938" s="2" t="s">
        <v>5295</v>
      </c>
      <c r="F938" s="2" t="s">
        <v>3731</v>
      </c>
      <c r="G938" s="2" t="str">
        <f t="shared" si="79"/>
        <v>2011</v>
      </c>
      <c r="H938" s="2" t="s">
        <v>3749</v>
      </c>
      <c r="I938" s="2" t="s">
        <v>6706</v>
      </c>
      <c r="J938" s="2" t="s">
        <v>6238</v>
      </c>
      <c r="K938" s="2" t="s">
        <v>3718</v>
      </c>
      <c r="L938" s="2" t="str">
        <f>IF(J938="Domain", TEXT(COUNTIF($J$2:J938, "Domain"), "00"), "")</f>
        <v/>
      </c>
      <c r="M938" s="2" t="str">
        <f>IF(J938="Sub-domain", "SD" &amp; TEXT(COUNTIF($J$2:J938, "Sub-domain"), "00"), "")</f>
        <v/>
      </c>
      <c r="N938" s="2" t="e">
        <f t="shared" si="77"/>
        <v>#N/A</v>
      </c>
      <c r="O938" s="2" t="str">
        <f>IF(J938="Domain",
   TEXT(
     COUNTIFS($J$2:J938, "Domain", $C$2:C938, C938),
   "00"),
"")</f>
        <v/>
      </c>
      <c r="P938" s="2" t="str">
        <f>IF(J938="Attribute",
   TEXT(
      IF(COUNTIFS($C$2:C938, C938, $K$2:K938, K938)&gt;1,
         COUNTIFS($C$2:C938, C938, $H$2:H938, H938, $J$2:J938, "Attribute") - 1,
         COUNTIFS($C$2:C938, C938, $H$2:H938, H938, $J$2:J938, "Attribute")
      ),
   "00") &amp;
   IF(COUNTIFS($C$2:C938, C938, $K$2:K938, K938)&gt;1,
      "." &amp; COUNTIFS($C$2:C938, C938, $K$2:K938, K938) - 1,
      ""
   ),
"")</f>
        <v>03</v>
      </c>
      <c r="Q938" s="2" t="s">
        <v>5307</v>
      </c>
      <c r="R938" s="2" t="s">
        <v>5307</v>
      </c>
      <c r="S938" s="2" t="s">
        <v>2170</v>
      </c>
      <c r="U938" s="2" t="s">
        <v>8534</v>
      </c>
      <c r="V938" s="2" t="s">
        <v>8535</v>
      </c>
      <c r="W938" s="2" t="s">
        <v>2236</v>
      </c>
      <c r="Z938" s="2" t="s">
        <v>2236</v>
      </c>
      <c r="AA938" s="2" t="s">
        <v>7023</v>
      </c>
      <c r="AB938" s="2" t="s">
        <v>7550</v>
      </c>
      <c r="AC938" s="2" t="s">
        <v>2638</v>
      </c>
      <c r="AD938" s="2" t="s">
        <v>6788</v>
      </c>
      <c r="AE938" s="2" t="s">
        <v>3718</v>
      </c>
      <c r="AF938" s="2" t="s">
        <v>7527</v>
      </c>
      <c r="AG938" s="2" t="s">
        <v>6196</v>
      </c>
      <c r="AH938" s="2" t="s">
        <v>6196</v>
      </c>
      <c r="AI938" s="2" t="s">
        <v>6831</v>
      </c>
      <c r="AJ938" s="2" t="s">
        <v>3943</v>
      </c>
      <c r="AK938" s="2" t="s">
        <v>2236</v>
      </c>
      <c r="AL938" s="2" t="s">
        <v>2236</v>
      </c>
      <c r="AM938" s="2" t="s">
        <v>6196</v>
      </c>
    </row>
    <row r="939" spans="1:39" ht="15.75" hidden="1" customHeight="1">
      <c r="A939" s="2">
        <v>700</v>
      </c>
      <c r="B939" s="2">
        <f t="shared" si="81"/>
        <v>5</v>
      </c>
      <c r="C939" s="2">
        <v>1531</v>
      </c>
      <c r="D939" s="2" t="s">
        <v>8536</v>
      </c>
      <c r="E939" s="2" t="s">
        <v>5517</v>
      </c>
      <c r="F939" s="2" t="s">
        <v>2701</v>
      </c>
      <c r="G939" s="2" t="str">
        <f t="shared" si="79"/>
        <v>2012</v>
      </c>
      <c r="H939" s="2" t="s">
        <v>2726</v>
      </c>
      <c r="I939" s="2" t="s">
        <v>6833</v>
      </c>
      <c r="J939" s="2" t="s">
        <v>6238</v>
      </c>
      <c r="K939" s="2" t="s">
        <v>3718</v>
      </c>
      <c r="L939" s="2" t="str">
        <f>IF(J939="Domain", TEXT(COUNTIF($J$2:J939, "Domain"), "00"), "")</f>
        <v/>
      </c>
      <c r="M939" s="2" t="str">
        <f>IF(J939="Sub-domain", "SD" &amp; TEXT(COUNTIF($J$2:J939, "Sub-domain"), "00"), "")</f>
        <v/>
      </c>
      <c r="N939" s="2" t="e">
        <f t="shared" si="77"/>
        <v>#N/A</v>
      </c>
      <c r="O939" s="2" t="str">
        <f>IF(J939="Domain",
   TEXT(
     COUNTIFS($J$2:J939, "Domain", $C$2:C939, C939),
   "00"),
"")</f>
        <v/>
      </c>
      <c r="P939" s="2" t="str">
        <f>IF(J939="Attribute",
   TEXT(
      IF(COUNTIFS($C$2:C939, C939, $K$2:K939, K939)&gt;1,
         COUNTIFS($C$2:C939, C939, $H$2:H939, H939, $J$2:J939, "Attribute") - 1,
         COUNTIFS($C$2:C939, C939, $H$2:H939, H939, $J$2:J939, "Attribute")
      ),
   "00") &amp;
   IF(COUNTIFS($C$2:C939, C939, $K$2:K939, K939)&gt;1,
      "." &amp; COUNTIFS($C$2:C939, C939, $K$2:K939, K939) - 1,
      ""
   ),
"")</f>
        <v>08</v>
      </c>
      <c r="Q939" s="2" t="s">
        <v>8537</v>
      </c>
      <c r="R939" s="2" t="s">
        <v>8537</v>
      </c>
      <c r="S939" s="2" t="s">
        <v>2170</v>
      </c>
      <c r="U939" s="2" t="s">
        <v>2236</v>
      </c>
      <c r="V939" s="2" t="s">
        <v>2766</v>
      </c>
      <c r="W939" s="2" t="s">
        <v>2236</v>
      </c>
      <c r="Z939" s="2" t="s">
        <v>8503</v>
      </c>
      <c r="AA939" s="2" t="s">
        <v>7023</v>
      </c>
      <c r="AB939" s="2" t="s">
        <v>7550</v>
      </c>
      <c r="AC939" s="2" t="s">
        <v>2638</v>
      </c>
      <c r="AD939" s="2" t="s">
        <v>6788</v>
      </c>
      <c r="AE939" s="2" t="s">
        <v>3718</v>
      </c>
      <c r="AF939" s="2" t="s">
        <v>7023</v>
      </c>
      <c r="AG939" s="2" t="s">
        <v>6196</v>
      </c>
      <c r="AH939" s="2" t="s">
        <v>6791</v>
      </c>
      <c r="AI939" s="2" t="s">
        <v>6831</v>
      </c>
      <c r="AJ939" s="2" t="s">
        <v>3943</v>
      </c>
      <c r="AK939" s="2" t="s">
        <v>2236</v>
      </c>
      <c r="AL939" s="2" t="s">
        <v>2236</v>
      </c>
      <c r="AM939" s="2" t="s">
        <v>6865</v>
      </c>
    </row>
    <row r="940" spans="1:39" ht="15.95" hidden="1" customHeight="1">
      <c r="A940" s="2">
        <v>732</v>
      </c>
      <c r="B940" s="2">
        <f t="shared" si="81"/>
        <v>5</v>
      </c>
      <c r="C940" s="2">
        <v>1531</v>
      </c>
      <c r="D940" s="2" t="s">
        <v>8538</v>
      </c>
      <c r="E940" s="2" t="s">
        <v>5517</v>
      </c>
      <c r="F940" s="2" t="s">
        <v>2701</v>
      </c>
      <c r="G940" s="2" t="str">
        <f t="shared" si="79"/>
        <v>2012</v>
      </c>
      <c r="H940" s="2" t="s">
        <v>2729</v>
      </c>
      <c r="I940" s="2" t="s">
        <v>7316</v>
      </c>
      <c r="J940" s="2" t="s">
        <v>6238</v>
      </c>
      <c r="K940" s="2" t="s">
        <v>3718</v>
      </c>
      <c r="L940" s="2" t="str">
        <f>IF(J940="Domain", TEXT(COUNTIF($J$2:J940, "Domain"), "00"), "")</f>
        <v/>
      </c>
      <c r="M940" s="2" t="str">
        <f>IF(J940="Sub-domain", "SD" &amp; TEXT(COUNTIF($J$2:J940, "Sub-domain"), "00"), "")</f>
        <v/>
      </c>
      <c r="N940" s="2" t="e">
        <f t="shared" si="77"/>
        <v>#N/A</v>
      </c>
      <c r="O940" s="2" t="str">
        <f>IF(J940="Domain",
   TEXT(
     COUNTIFS($J$2:J940, "Domain", $C$2:C940, C940),
   "00"),
"")</f>
        <v/>
      </c>
      <c r="P940" s="2" t="str">
        <f>IF(J940="Attribute",
   TEXT(
      IF(COUNTIFS($C$2:C940, C940, $K$2:K940, K940)&gt;1,
         COUNTIFS($C$2:C940, C940, $H$2:H940, H940, $J$2:J940, "Attribute") - 1,
         COUNTIFS($C$2:C940, C940, $H$2:H940, H940, $J$2:J940, "Attribute")
      ),
   "00") &amp;
   IF(COUNTIFS($C$2:C940, C940, $K$2:K940, K940)&gt;1,
      "." &amp; COUNTIFS($C$2:C940, C940, $K$2:K940, K940) - 1,
      ""
   ),
"")</f>
        <v>07.1</v>
      </c>
      <c r="Q940" s="2" t="s">
        <v>5554</v>
      </c>
      <c r="R940" s="2" t="s">
        <v>5554</v>
      </c>
      <c r="S940" s="2" t="s">
        <v>2170</v>
      </c>
      <c r="U940" s="2" t="s">
        <v>2236</v>
      </c>
      <c r="V940" s="2" t="s">
        <v>8539</v>
      </c>
      <c r="W940" s="2" t="s">
        <v>2236</v>
      </c>
      <c r="Z940" s="2" t="s">
        <v>8503</v>
      </c>
      <c r="AA940" s="2" t="s">
        <v>7023</v>
      </c>
      <c r="AB940" s="2" t="s">
        <v>7550</v>
      </c>
      <c r="AC940" s="2" t="s">
        <v>2638</v>
      </c>
      <c r="AD940" s="2" t="s">
        <v>6788</v>
      </c>
      <c r="AE940" s="2" t="s">
        <v>3718</v>
      </c>
      <c r="AF940" s="2" t="s">
        <v>7023</v>
      </c>
      <c r="AG940" s="2" t="s">
        <v>6196</v>
      </c>
      <c r="AH940" s="2" t="s">
        <v>6791</v>
      </c>
      <c r="AI940" s="2" t="s">
        <v>6831</v>
      </c>
      <c r="AJ940" s="2" t="s">
        <v>3943</v>
      </c>
      <c r="AK940" s="2" t="s">
        <v>2236</v>
      </c>
      <c r="AL940" s="2" t="s">
        <v>2236</v>
      </c>
      <c r="AM940" s="2" t="s">
        <v>6865</v>
      </c>
    </row>
    <row r="941" spans="1:39" ht="15.95" hidden="1" customHeight="1">
      <c r="A941" s="2">
        <v>640</v>
      </c>
      <c r="B941" s="2">
        <f t="shared" si="81"/>
        <v>3</v>
      </c>
      <c r="C941" s="2">
        <v>1444</v>
      </c>
      <c r="D941" s="2" t="s">
        <v>8540</v>
      </c>
      <c r="E941" s="2" t="s">
        <v>5346</v>
      </c>
      <c r="F941" s="2" t="s">
        <v>3694</v>
      </c>
      <c r="G941" s="2" t="str">
        <f t="shared" si="79"/>
        <v>2015</v>
      </c>
      <c r="H941" s="2" t="s">
        <v>2236</v>
      </c>
      <c r="I941" s="2" t="s">
        <v>6726</v>
      </c>
      <c r="J941" s="2" t="s">
        <v>6238</v>
      </c>
      <c r="K941" s="2" t="s">
        <v>3718</v>
      </c>
      <c r="L941" s="2" t="str">
        <f>IF(J941="Domain", TEXT(COUNTIF($J$2:J941, "Domain"), "00"), "")</f>
        <v/>
      </c>
      <c r="M941" s="2" t="str">
        <f>IF(J941="Sub-domain", "SD" &amp; TEXT(COUNTIF($J$2:J941, "Sub-domain"), "00"), "")</f>
        <v/>
      </c>
      <c r="N941" s="2" t="e">
        <f t="shared" si="77"/>
        <v>#N/A</v>
      </c>
      <c r="O941" s="2" t="str">
        <f>IF(J941="Domain",
   TEXT(
     COUNTIFS($J$2:J941, "Domain", $C$2:C941, C941),
   "00"),
"")</f>
        <v/>
      </c>
      <c r="P941" s="2" t="str">
        <f>IF(J941="Attribute",
   TEXT(
      IF(COUNTIFS($C$2:C941, C941, $K$2:K941, K941)&gt;1,
         COUNTIFS($C$2:C941, C941, $H$2:H941, H941, $J$2:J941, "Attribute") - 1,
         COUNTIFS($C$2:C941, C941, $H$2:H941, H941, $J$2:J941, "Attribute")
      ),
   "00") &amp;
   IF(COUNTIFS($C$2:C941, C941, $K$2:K941, K941)&gt;1,
      "." &amp; COUNTIFS($C$2:C941, C941, $K$2:K941, K941) - 1,
      ""
   ),
"")</f>
        <v>39</v>
      </c>
      <c r="Q941" s="2" t="s">
        <v>3718</v>
      </c>
      <c r="R941" s="2" t="s">
        <v>2236</v>
      </c>
      <c r="S941" s="2" t="s">
        <v>2170</v>
      </c>
      <c r="U941" s="2" t="s">
        <v>2236</v>
      </c>
      <c r="V941" s="2" t="s">
        <v>2236</v>
      </c>
      <c r="W941" s="2" t="s">
        <v>2236</v>
      </c>
      <c r="Z941" s="2" t="s">
        <v>2090</v>
      </c>
      <c r="AA941" s="2" t="s">
        <v>6601</v>
      </c>
      <c r="AC941" s="2" t="s">
        <v>6196</v>
      </c>
      <c r="AD941" s="2" t="s">
        <v>6196</v>
      </c>
      <c r="AE941" s="2" t="s">
        <v>2236</v>
      </c>
      <c r="AF941" s="2" t="s">
        <v>2090</v>
      </c>
      <c r="AG941" s="2" t="s">
        <v>6196</v>
      </c>
      <c r="AH941" s="2" t="s">
        <v>6791</v>
      </c>
      <c r="AI941" s="2" t="s">
        <v>2090</v>
      </c>
      <c r="AJ941" s="2" t="s">
        <v>2090</v>
      </c>
      <c r="AK941" s="2" t="s">
        <v>2090</v>
      </c>
      <c r="AL941" s="2" t="s">
        <v>2090</v>
      </c>
      <c r="AM941" s="2" t="s">
        <v>2090</v>
      </c>
    </row>
    <row r="942" spans="1:39" ht="15.95" hidden="1" customHeight="1">
      <c r="A942" s="2">
        <v>680</v>
      </c>
      <c r="B942" s="2">
        <f t="shared" si="81"/>
        <v>5</v>
      </c>
      <c r="C942" s="2">
        <v>715</v>
      </c>
      <c r="D942" s="2" t="s">
        <v>8541</v>
      </c>
      <c r="E942" s="2" t="s">
        <v>5805</v>
      </c>
      <c r="F942" s="2" t="s">
        <v>2446</v>
      </c>
      <c r="G942" s="2" t="str">
        <f t="shared" si="79"/>
        <v>2018</v>
      </c>
      <c r="H942" s="2" t="s">
        <v>3943</v>
      </c>
      <c r="I942" s="2" t="s">
        <v>6902</v>
      </c>
      <c r="J942" s="2" t="s">
        <v>6238</v>
      </c>
      <c r="K942" s="2" t="s">
        <v>3718</v>
      </c>
      <c r="L942" s="2" t="str">
        <f>IF(J942="Domain", TEXT(COUNTIF($J$2:J942, "Domain"), "00"), "")</f>
        <v/>
      </c>
      <c r="M942" s="2" t="str">
        <f>IF(J942="Sub-domain", "SD" &amp; TEXT(COUNTIF($J$2:J942, "Sub-domain"), "00"), "")</f>
        <v/>
      </c>
      <c r="N942" s="2" t="e">
        <f t="shared" si="77"/>
        <v>#N/A</v>
      </c>
      <c r="O942" s="2" t="str">
        <f>IF(J942="Domain",
   TEXT(
     COUNTIFS($J$2:J942, "Domain", $C$2:C942, C942),
   "00"),
"")</f>
        <v/>
      </c>
      <c r="P942" s="2" t="str">
        <f>IF(J942="Attribute",
   TEXT(
      IF(COUNTIFS($C$2:C942, C942, $K$2:K942, K942)&gt;1,
         COUNTIFS($C$2:C942, C942, $H$2:H942, H942, $J$2:J942, "Attribute") - 1,
         COUNTIFS($C$2:C942, C942, $H$2:H942, H942, $J$2:J942, "Attribute")
      ),
   "00") &amp;
   IF(COUNTIFS($C$2:C942, C942, $K$2:K942, K942)&gt;1,
      "." &amp; COUNTIFS($C$2:C942, C942, $K$2:K942, K942) - 1,
      ""
   ),
"")</f>
        <v>06</v>
      </c>
      <c r="Q942" s="2" t="s">
        <v>2533</v>
      </c>
      <c r="R942" s="2" t="s">
        <v>2533</v>
      </c>
      <c r="S942" s="2" t="s">
        <v>2170</v>
      </c>
      <c r="U942" s="2" t="s">
        <v>2236</v>
      </c>
      <c r="V942" s="2" t="s">
        <v>8542</v>
      </c>
      <c r="W942" s="2" t="s">
        <v>2236</v>
      </c>
      <c r="Z942" s="2" t="s">
        <v>8503</v>
      </c>
      <c r="AA942" s="2" t="s">
        <v>7023</v>
      </c>
      <c r="AB942" s="2" t="s">
        <v>7550</v>
      </c>
      <c r="AC942" s="2" t="s">
        <v>2638</v>
      </c>
      <c r="AD942" s="2" t="s">
        <v>6788</v>
      </c>
      <c r="AE942" s="2" t="s">
        <v>3718</v>
      </c>
      <c r="AF942" s="2" t="s">
        <v>7023</v>
      </c>
      <c r="AG942" s="2" t="s">
        <v>6196</v>
      </c>
      <c r="AH942" s="2" t="s">
        <v>6196</v>
      </c>
      <c r="AI942" s="2" t="s">
        <v>6831</v>
      </c>
      <c r="AJ942" s="2" t="s">
        <v>3943</v>
      </c>
      <c r="AK942" s="2" t="s">
        <v>2236</v>
      </c>
      <c r="AL942" s="2" t="s">
        <v>2236</v>
      </c>
      <c r="AM942" s="2" t="s">
        <v>6865</v>
      </c>
    </row>
    <row r="943" spans="1:39" ht="15.95" hidden="1" customHeight="1">
      <c r="A943" s="2">
        <v>576</v>
      </c>
      <c r="B943" s="2">
        <f t="shared" si="81"/>
        <v>4</v>
      </c>
      <c r="C943" s="2">
        <v>2043</v>
      </c>
      <c r="D943" s="2" t="s">
        <v>8543</v>
      </c>
      <c r="E943" s="2" t="s">
        <v>5892</v>
      </c>
      <c r="F943" s="2" t="s">
        <v>3812</v>
      </c>
      <c r="G943" s="2" t="str">
        <f t="shared" si="79"/>
        <v>2007</v>
      </c>
      <c r="H943" s="2" t="s">
        <v>2236</v>
      </c>
      <c r="I943" s="2" t="s">
        <v>6700</v>
      </c>
      <c r="J943" s="2" t="s">
        <v>6238</v>
      </c>
      <c r="K943" s="2" t="s">
        <v>3858</v>
      </c>
      <c r="L943" s="2" t="str">
        <f>IF(J943="Domain", TEXT(COUNTIF($J$2:J943, "Domain"), "00"), "")</f>
        <v/>
      </c>
      <c r="M943" s="2" t="str">
        <f>IF(J943="Sub-domain", "SD" &amp; TEXT(COUNTIF($J$2:J943, "Sub-domain"), "00"), "")</f>
        <v/>
      </c>
      <c r="N943" s="2" t="e">
        <f t="shared" si="77"/>
        <v>#N/A</v>
      </c>
      <c r="O943" s="2" t="str">
        <f>IF(J943="Domain",
   TEXT(
     COUNTIFS($J$2:J943, "Domain", $C$2:C943, C943),
   "00"),
"")</f>
        <v/>
      </c>
      <c r="P943" s="2" t="str">
        <f>IF(J943="Attribute",
   TEXT(
      IF(COUNTIFS($C$2:C943, C943, $K$2:K943, K943)&gt;1,
         COUNTIFS($C$2:C943, C943, $H$2:H943, H943, $J$2:J943, "Attribute") - 1,
         COUNTIFS($C$2:C943, C943, $H$2:H943, H943, $J$2:J943, "Attribute")
      ),
   "00") &amp;
   IF(COUNTIFS($C$2:C943, C943, $K$2:K943, K943)&gt;1,
      "." &amp; COUNTIFS($C$2:C943, C943, $K$2:K943, K943) - 1,
      ""
   ),
"")</f>
        <v>10</v>
      </c>
      <c r="Q943" s="2" t="s">
        <v>3858</v>
      </c>
      <c r="R943" s="2" t="s">
        <v>2236</v>
      </c>
      <c r="S943" s="2" t="s">
        <v>2170</v>
      </c>
      <c r="U943" s="2" t="s">
        <v>2236</v>
      </c>
      <c r="V943" s="2" t="s">
        <v>2236</v>
      </c>
      <c r="W943" s="2" t="s">
        <v>8544</v>
      </c>
      <c r="Z943" s="2" t="s">
        <v>2090</v>
      </c>
      <c r="AA943" s="2" t="s">
        <v>6601</v>
      </c>
      <c r="AC943" s="2" t="s">
        <v>6196</v>
      </c>
      <c r="AD943" s="2" t="s">
        <v>6196</v>
      </c>
      <c r="AE943" s="2" t="s">
        <v>2236</v>
      </c>
      <c r="AF943" s="2" t="s">
        <v>2090</v>
      </c>
      <c r="AG943" s="2" t="s">
        <v>6196</v>
      </c>
      <c r="AH943" s="2" t="s">
        <v>6791</v>
      </c>
      <c r="AI943" s="2" t="s">
        <v>2090</v>
      </c>
      <c r="AJ943" s="2" t="s">
        <v>2090</v>
      </c>
      <c r="AK943" s="2" t="s">
        <v>2090</v>
      </c>
      <c r="AL943" s="2" t="s">
        <v>2090</v>
      </c>
      <c r="AM943" s="2" t="s">
        <v>2090</v>
      </c>
    </row>
    <row r="944" spans="1:39" ht="15.95" hidden="1" customHeight="1">
      <c r="A944" s="2">
        <v>372</v>
      </c>
      <c r="B944" s="2">
        <f t="shared" si="81"/>
        <v>3</v>
      </c>
      <c r="C944" s="2">
        <v>2415</v>
      </c>
      <c r="D944" s="2" t="s">
        <v>8545</v>
      </c>
      <c r="E944" s="2" t="s">
        <v>5286</v>
      </c>
      <c r="F944" s="2" t="s">
        <v>4093</v>
      </c>
      <c r="G944" s="2" t="str">
        <f t="shared" si="79"/>
        <v>2001</v>
      </c>
      <c r="H944" s="2" t="s">
        <v>2236</v>
      </c>
      <c r="I944" s="2" t="s">
        <v>8546</v>
      </c>
      <c r="J944" s="2" t="s">
        <v>6238</v>
      </c>
      <c r="K944" s="2" t="s">
        <v>6743</v>
      </c>
      <c r="L944" s="2" t="str">
        <f>IF(J944="Domain", TEXT(COUNTIF($J$2:J944, "Domain"), "00"), "")</f>
        <v/>
      </c>
      <c r="M944" s="2" t="str">
        <f>IF(J944="Sub-domain", "SD" &amp; TEXT(COUNTIF($J$2:J944, "Sub-domain"), "00"), "")</f>
        <v/>
      </c>
      <c r="N944" s="2" t="e">
        <f t="shared" si="77"/>
        <v>#N/A</v>
      </c>
      <c r="O944" s="2" t="str">
        <f>IF(J944="Domain",
   TEXT(
     COUNTIFS($J$2:J944, "Domain", $C$2:C944, C944),
   "00"),
"")</f>
        <v/>
      </c>
      <c r="P944" s="2" t="str">
        <f>IF(J944="Attribute",
   TEXT(
      IF(COUNTIFS($C$2:C944, C944, $K$2:K944, K944)&gt;1,
         COUNTIFS($C$2:C944, C944, $H$2:H944, H944, $J$2:J944, "Attribute") - 1,
         COUNTIFS($C$2:C944, C944, $H$2:H944, H944, $J$2:J944, "Attribute")
      ),
   "00") &amp;
   IF(COUNTIFS($C$2:C944, C944, $K$2:K944, K944)&gt;1,
      "." &amp; COUNTIFS($C$2:C944, C944, $K$2:K944, K944) - 1,
      ""
   ),
"")</f>
        <v>08</v>
      </c>
      <c r="Q944" s="2" t="s">
        <v>2236</v>
      </c>
      <c r="R944" s="2" t="s">
        <v>2236</v>
      </c>
      <c r="S944" s="2" t="s">
        <v>2170</v>
      </c>
      <c r="U944" s="2" t="s">
        <v>2236</v>
      </c>
      <c r="V944" s="2" t="s">
        <v>2236</v>
      </c>
      <c r="W944" s="2" t="s">
        <v>8547</v>
      </c>
      <c r="Z944" s="22" t="s">
        <v>2236</v>
      </c>
      <c r="AA944" s="2" t="s">
        <v>6742</v>
      </c>
      <c r="AB944" s="2" t="s">
        <v>6742</v>
      </c>
      <c r="AC944" s="2" t="s">
        <v>2636</v>
      </c>
      <c r="AD944" s="2" t="s">
        <v>4069</v>
      </c>
      <c r="AE944" s="2" t="s">
        <v>6743</v>
      </c>
      <c r="AF944" s="2" t="s">
        <v>6744</v>
      </c>
      <c r="AG944" s="2" t="s">
        <v>6196</v>
      </c>
      <c r="AH944" s="2" t="s">
        <v>6196</v>
      </c>
      <c r="AI944" s="2" t="s">
        <v>6214</v>
      </c>
      <c r="AJ944" s="2" t="s">
        <v>2601</v>
      </c>
      <c r="AK944" s="2" t="s">
        <v>2236</v>
      </c>
      <c r="AL944" s="2" t="s">
        <v>2236</v>
      </c>
      <c r="AM944" s="2" t="s">
        <v>6196</v>
      </c>
    </row>
    <row r="945" spans="1:39" ht="15.95" hidden="1" customHeight="1">
      <c r="A945" s="2">
        <v>376</v>
      </c>
      <c r="B945" s="2">
        <f t="shared" si="81"/>
        <v>6</v>
      </c>
      <c r="C945" s="2">
        <v>2254</v>
      </c>
      <c r="D945" s="2" t="s">
        <v>8548</v>
      </c>
      <c r="E945" s="2" t="s">
        <v>5451</v>
      </c>
      <c r="F945" s="2" t="s">
        <v>3963</v>
      </c>
      <c r="G945" s="2" t="str">
        <f t="shared" si="79"/>
        <v>2004</v>
      </c>
      <c r="H945" s="2" t="s">
        <v>3998</v>
      </c>
      <c r="I945" s="2" t="s">
        <v>8546</v>
      </c>
      <c r="J945" s="2" t="s">
        <v>6238</v>
      </c>
      <c r="K945" s="2" t="s">
        <v>6743</v>
      </c>
      <c r="L945" s="2" t="str">
        <f>IF(J945="Domain", TEXT(COUNTIF($J$2:J945, "Domain"), "00"), "")</f>
        <v/>
      </c>
      <c r="M945" s="2" t="str">
        <f>IF(J945="Sub-domain", "SD" &amp; TEXT(COUNTIF($J$2:J945, "Sub-domain"), "00"), "")</f>
        <v/>
      </c>
      <c r="N945" s="2" t="e">
        <f t="shared" si="77"/>
        <v>#N/A</v>
      </c>
      <c r="O945" s="2" t="str">
        <f>IF(J945="Domain",
   TEXT(
     COUNTIFS($J$2:J945, "Domain", $C$2:C945, C945),
   "00"),
"")</f>
        <v/>
      </c>
      <c r="P945" s="2" t="str">
        <f>IF(J945="Attribute",
   TEXT(
      IF(COUNTIFS($C$2:C945, C945, $K$2:K945, K945)&gt;1,
         COUNTIFS($C$2:C945, C945, $H$2:H945, H945, $J$2:J945, "Attribute") - 1,
         COUNTIFS($C$2:C945, C945, $H$2:H945, H945, $J$2:J945, "Attribute")
      ),
   "00") &amp;
   IF(COUNTIFS($C$2:C945, C945, $K$2:K945, K945)&gt;1,
      "." &amp; COUNTIFS($C$2:C945, C945, $K$2:K945, K945) - 1,
      ""
   ),
"")</f>
        <v>06</v>
      </c>
      <c r="Q945" s="2" t="s">
        <v>4036</v>
      </c>
      <c r="R945" s="2" t="s">
        <v>4036</v>
      </c>
      <c r="S945" s="2" t="s">
        <v>2170</v>
      </c>
      <c r="U945" s="2" t="s">
        <v>4037</v>
      </c>
      <c r="V945" s="2" t="s">
        <v>8549</v>
      </c>
      <c r="W945" s="2" t="s">
        <v>2236</v>
      </c>
      <c r="Z945" s="2" t="s">
        <v>2236</v>
      </c>
      <c r="AA945" s="2" t="s">
        <v>6742</v>
      </c>
      <c r="AB945" s="2" t="s">
        <v>6742</v>
      </c>
      <c r="AC945" s="2" t="s">
        <v>2636</v>
      </c>
      <c r="AD945" s="2" t="s">
        <v>4069</v>
      </c>
      <c r="AE945" s="2" t="s">
        <v>7309</v>
      </c>
      <c r="AF945" s="2" t="s">
        <v>6744</v>
      </c>
      <c r="AG945" s="2" t="s">
        <v>8550</v>
      </c>
      <c r="AH945" s="2" t="s">
        <v>6196</v>
      </c>
      <c r="AI945" s="2" t="s">
        <v>6214</v>
      </c>
      <c r="AJ945" s="2" t="s">
        <v>2601</v>
      </c>
      <c r="AK945" s="2" t="s">
        <v>2236</v>
      </c>
      <c r="AL945" s="2" t="s">
        <v>2236</v>
      </c>
      <c r="AM945" s="2" t="s">
        <v>6196</v>
      </c>
    </row>
    <row r="946" spans="1:39" ht="15.95" hidden="1" customHeight="1">
      <c r="A946" s="2">
        <v>375</v>
      </c>
      <c r="B946" s="2">
        <f t="shared" si="81"/>
        <v>5</v>
      </c>
      <c r="C946" s="2">
        <v>1912</v>
      </c>
      <c r="D946" s="2" t="s">
        <v>8551</v>
      </c>
      <c r="E946" s="2" t="s">
        <v>6058</v>
      </c>
      <c r="F946" s="2" t="s">
        <v>6059</v>
      </c>
      <c r="G946" s="2" t="str">
        <f t="shared" si="79"/>
        <v>2008</v>
      </c>
      <c r="H946" s="2" t="s">
        <v>2236</v>
      </c>
      <c r="I946" s="2" t="s">
        <v>8546</v>
      </c>
      <c r="J946" s="2" t="s">
        <v>6238</v>
      </c>
      <c r="K946" s="2" t="s">
        <v>6743</v>
      </c>
      <c r="L946" s="2" t="str">
        <f>IF(J946="Domain", TEXT(COUNTIF($J$2:J946, "Domain"), "00"), "")</f>
        <v/>
      </c>
      <c r="M946" s="2" t="str">
        <f>IF(J946="Sub-domain", "SD" &amp; TEXT(COUNTIF($J$2:J946, "Sub-domain"), "00"), "")</f>
        <v/>
      </c>
      <c r="N946" s="2" t="e">
        <f t="shared" si="77"/>
        <v>#N/A</v>
      </c>
      <c r="O946" s="2" t="str">
        <f>IF(J946="Domain",
   TEXT(
     COUNTIFS($J$2:J946, "Domain", $C$2:C946, C946),
   "00"),
"")</f>
        <v/>
      </c>
      <c r="P946" s="2" t="str">
        <f>IF(J946="Attribute",
   TEXT(
      IF(COUNTIFS($C$2:C946, C946, $K$2:K946, K946)&gt;1,
         COUNTIFS($C$2:C946, C946, $H$2:H946, H946, $J$2:J946, "Attribute") - 1,
         COUNTIFS($C$2:C946, C946, $H$2:H946, H946, $J$2:J946, "Attribute")
      ),
   "00") &amp;
   IF(COUNTIFS($C$2:C946, C946, $K$2:K946, K946)&gt;1,
      "." &amp; COUNTIFS($C$2:C946, C946, $K$2:K946, K946) - 1,
      ""
   ),
"")</f>
        <v>23</v>
      </c>
      <c r="Q946" s="2" t="s">
        <v>6100</v>
      </c>
      <c r="R946" s="2" t="s">
        <v>6100</v>
      </c>
      <c r="S946" s="2" t="s">
        <v>2170</v>
      </c>
      <c r="U946" s="2" t="s">
        <v>6085</v>
      </c>
      <c r="V946" s="2" t="s">
        <v>2236</v>
      </c>
      <c r="W946" s="2" t="s">
        <v>2236</v>
      </c>
      <c r="Z946" s="2" t="s">
        <v>2236</v>
      </c>
      <c r="AA946" s="2" t="s">
        <v>6742</v>
      </c>
      <c r="AB946" s="2" t="s">
        <v>6742</v>
      </c>
      <c r="AC946" s="2" t="s">
        <v>2636</v>
      </c>
      <c r="AD946" s="2" t="s">
        <v>4069</v>
      </c>
      <c r="AE946" s="2" t="s">
        <v>7309</v>
      </c>
      <c r="AF946" s="2" t="s">
        <v>6744</v>
      </c>
      <c r="AG946" s="2" t="s">
        <v>8550</v>
      </c>
      <c r="AH946" s="2" t="s">
        <v>6196</v>
      </c>
      <c r="AI946" s="2" t="s">
        <v>6214</v>
      </c>
      <c r="AJ946" s="2" t="s">
        <v>2601</v>
      </c>
      <c r="AK946" s="2" t="s">
        <v>2236</v>
      </c>
      <c r="AL946" s="2" t="s">
        <v>2236</v>
      </c>
      <c r="AM946" s="2" t="s">
        <v>6196</v>
      </c>
    </row>
    <row r="947" spans="1:39" ht="15.95" hidden="1" customHeight="1">
      <c r="A947" s="2">
        <v>373</v>
      </c>
      <c r="B947" s="2">
        <f t="shared" si="81"/>
        <v>4</v>
      </c>
      <c r="C947" s="2">
        <v>1444</v>
      </c>
      <c r="D947" s="2" t="s">
        <v>8552</v>
      </c>
      <c r="E947" s="2" t="s">
        <v>5346</v>
      </c>
      <c r="F947" s="2" t="s">
        <v>3694</v>
      </c>
      <c r="G947" s="2" t="str">
        <f t="shared" si="79"/>
        <v>2015</v>
      </c>
      <c r="H947" s="2" t="s">
        <v>2236</v>
      </c>
      <c r="I947" s="2" t="s">
        <v>8546</v>
      </c>
      <c r="J947" s="2" t="s">
        <v>6238</v>
      </c>
      <c r="K947" s="2" t="s">
        <v>6743</v>
      </c>
      <c r="L947" s="2" t="str">
        <f>IF(J947="Domain", TEXT(COUNTIF($J$2:J947, "Domain"), "00"), "")</f>
        <v/>
      </c>
      <c r="M947" s="2" t="str">
        <f>IF(J947="Sub-domain", "SD" &amp; TEXT(COUNTIF($J$2:J947, "Sub-domain"), "00"), "")</f>
        <v/>
      </c>
      <c r="N947" s="2" t="e">
        <f t="shared" si="77"/>
        <v>#N/A</v>
      </c>
      <c r="O947" s="2" t="str">
        <f>IF(J947="Domain",
   TEXT(
     COUNTIFS($J$2:J947, "Domain", $C$2:C947, C947),
   "00"),
"")</f>
        <v/>
      </c>
      <c r="P947" s="2" t="str">
        <f>IF(J947="Attribute",
   TEXT(
      IF(COUNTIFS($C$2:C947, C947, $K$2:K947, K947)&gt;1,
         COUNTIFS($C$2:C947, C947, $H$2:H947, H947, $J$2:J947, "Attribute") - 1,
         COUNTIFS($C$2:C947, C947, $H$2:H947, H947, $J$2:J947, "Attribute")
      ),
   "00") &amp;
   IF(COUNTIFS($C$2:C947, C947, $K$2:K947, K947)&gt;1,
      "." &amp; COUNTIFS($C$2:C947, C947, $K$2:K947, K947) - 1,
      ""
   ),
"")</f>
        <v>40</v>
      </c>
      <c r="Q947" s="2" t="s">
        <v>5347</v>
      </c>
      <c r="R947" s="2" t="s">
        <v>5347</v>
      </c>
      <c r="S947" s="2" t="s">
        <v>2170</v>
      </c>
      <c r="U947" s="2" t="s">
        <v>2236</v>
      </c>
      <c r="V947" s="2" t="s">
        <v>2236</v>
      </c>
      <c r="W947" s="2" t="s">
        <v>2236</v>
      </c>
      <c r="Z947" s="2" t="s">
        <v>2236</v>
      </c>
      <c r="AA947" s="2" t="s">
        <v>6601</v>
      </c>
      <c r="AC947" s="2" t="s">
        <v>6196</v>
      </c>
      <c r="AD947" s="2" t="s">
        <v>6196</v>
      </c>
      <c r="AE947" s="2" t="s">
        <v>2236</v>
      </c>
      <c r="AF947" s="2" t="s">
        <v>6744</v>
      </c>
      <c r="AG947" s="2" t="s">
        <v>6196</v>
      </c>
      <c r="AH947" s="2" t="s">
        <v>6791</v>
      </c>
      <c r="AI947" s="2" t="s">
        <v>6214</v>
      </c>
      <c r="AJ947" s="2" t="s">
        <v>2601</v>
      </c>
      <c r="AK947" s="2" t="s">
        <v>2236</v>
      </c>
      <c r="AL947" s="2" t="s">
        <v>2236</v>
      </c>
      <c r="AM947" s="2" t="s">
        <v>6196</v>
      </c>
    </row>
    <row r="948" spans="1:39" ht="15.95" hidden="1" customHeight="1">
      <c r="A948" s="2">
        <v>374</v>
      </c>
      <c r="B948" s="2">
        <f t="shared" si="81"/>
        <v>5</v>
      </c>
      <c r="C948" s="2">
        <v>189</v>
      </c>
      <c r="D948" s="2" t="s">
        <v>8462</v>
      </c>
      <c r="E948" s="2" t="s">
        <v>5994</v>
      </c>
      <c r="F948" s="2" t="s">
        <v>3182</v>
      </c>
      <c r="G948" s="2" t="str">
        <f t="shared" si="79"/>
        <v>2022</v>
      </c>
      <c r="H948" s="2" t="s">
        <v>2601</v>
      </c>
      <c r="I948" s="2" t="s">
        <v>8546</v>
      </c>
      <c r="J948" s="2" t="s">
        <v>6238</v>
      </c>
      <c r="K948" s="2" t="s">
        <v>6743</v>
      </c>
      <c r="L948" s="2" t="str">
        <f>IF(J948="Domain", TEXT(COUNTIF($J$2:J948, "Domain"), "00"), "")</f>
        <v/>
      </c>
      <c r="M948" s="2" t="str">
        <f>IF(J948="Sub-domain", "SD" &amp; TEXT(COUNTIF($J$2:J948, "Sub-domain"), "00"), "")</f>
        <v/>
      </c>
      <c r="N948" s="2" t="e">
        <f t="shared" si="77"/>
        <v>#N/A</v>
      </c>
      <c r="O948" s="2" t="str">
        <f>IF(J948="Domain",
   TEXT(
     COUNTIFS($J$2:J948, "Domain", $C$2:C948, C948),
   "00"),
"")</f>
        <v/>
      </c>
      <c r="P948" s="2" t="str">
        <f>IF(J948="Attribute",
   TEXT(
      IF(COUNTIFS($C$2:C948, C948, $K$2:K948, K948)&gt;1,
         COUNTIFS($C$2:C948, C948, $H$2:H948, H948, $J$2:J948, "Attribute") - 1,
         COUNTIFS($C$2:C948, C948, $H$2:H948, H948, $J$2:J948, "Attribute")
      ),
   "00") &amp;
   IF(COUNTIFS($C$2:C948, C948, $K$2:K948, K948)&gt;1,
      "." &amp; COUNTIFS($C$2:C948, C948, $K$2:K948, K948) - 1,
      ""
   ),
"")</f>
        <v>09</v>
      </c>
      <c r="Q948" s="2" t="s">
        <v>3246</v>
      </c>
      <c r="R948" s="2" t="s">
        <v>3246</v>
      </c>
      <c r="S948" s="2" t="s">
        <v>2170</v>
      </c>
      <c r="U948" s="2" t="s">
        <v>2236</v>
      </c>
      <c r="V948" s="2" t="s">
        <v>2236</v>
      </c>
      <c r="W948" s="2" t="s">
        <v>3247</v>
      </c>
      <c r="Z948" s="2" t="s">
        <v>2236</v>
      </c>
      <c r="AA948" s="2" t="s">
        <v>6742</v>
      </c>
      <c r="AB948" s="2" t="s">
        <v>6742</v>
      </c>
      <c r="AC948" s="2" t="s">
        <v>2636</v>
      </c>
      <c r="AD948" s="2" t="s">
        <v>4069</v>
      </c>
      <c r="AE948" s="2" t="s">
        <v>6743</v>
      </c>
      <c r="AF948" s="2" t="s">
        <v>6744</v>
      </c>
      <c r="AG948" s="2" t="s">
        <v>6196</v>
      </c>
      <c r="AH948" s="2" t="s">
        <v>6196</v>
      </c>
      <c r="AI948" s="2" t="s">
        <v>6214</v>
      </c>
      <c r="AJ948" s="2" t="s">
        <v>2601</v>
      </c>
      <c r="AK948" s="2" t="s">
        <v>2236</v>
      </c>
      <c r="AL948" s="2" t="s">
        <v>2236</v>
      </c>
      <c r="AM948" s="2" t="s">
        <v>6196</v>
      </c>
    </row>
    <row r="949" spans="1:39" ht="15.95" hidden="1" customHeight="1">
      <c r="C949" s="84">
        <v>488</v>
      </c>
      <c r="D949" s="2" t="s">
        <v>8553</v>
      </c>
      <c r="E949" s="2" t="s">
        <v>5865</v>
      </c>
      <c r="F949" s="1" t="s">
        <v>2316</v>
      </c>
      <c r="G949" s="2" t="str">
        <f t="shared" si="79"/>
        <v>2019</v>
      </c>
      <c r="H949" s="1" t="s">
        <v>2236</v>
      </c>
      <c r="I949" s="85" t="s">
        <v>6605</v>
      </c>
      <c r="J949" s="85" t="s">
        <v>6218</v>
      </c>
      <c r="K949" s="2" t="s">
        <v>2346</v>
      </c>
      <c r="L949" s="2" t="str">
        <f>IF(J949="Domain", TEXT(COUNTIF($J$2:J949, "Domain"), "00"), "")</f>
        <v>130</v>
      </c>
      <c r="M949" s="2" t="str">
        <f>IF(J949="Sub-domain", "SD" &amp; TEXT(COUNTIF($J$2:J949, "Sub-domain"), "00"), "")</f>
        <v/>
      </c>
      <c r="N949" s="2" t="str">
        <f t="shared" si="77"/>
        <v/>
      </c>
      <c r="O949" s="2" t="str">
        <f>IF(J949="Domain",
   TEXT(
     COUNTIFS($J$2:J949, "Domain", $C$2:C949, C949),
   "00"),
"")</f>
        <v>04</v>
      </c>
      <c r="P949" s="2" t="str">
        <f>IF(J949="Attribute",
   TEXT(
      IF(COUNTIFS($C$2:C949, C949, $K$2:K949, K949)&gt;1,
         COUNTIFS($C$2:C949, C949, $H$2:H949, H949, $J$2:J949, "Attribute") - 1,
         COUNTIFS($C$2:C949, C949, $H$2:H949, H949, $J$2:J949, "Attribute")
      ),
   "00") &amp;
   IF(COUNTIFS($C$2:C949, C949, $K$2:K949, K949)&gt;1,
      "." &amp; COUNTIFS($C$2:C949, C949, $K$2:K949, K949) - 1,
      ""
   ),
"")</f>
        <v/>
      </c>
      <c r="Q949" s="2" t="s">
        <v>2347</v>
      </c>
      <c r="R949" s="2" t="s">
        <v>2347</v>
      </c>
      <c r="S949" s="22"/>
      <c r="T949" s="22" t="s">
        <v>2348</v>
      </c>
      <c r="AA949" s="2" t="s">
        <v>6601</v>
      </c>
      <c r="AL949" s="2"/>
      <c r="AM949" s="2"/>
    </row>
    <row r="950" spans="1:39" ht="15.95" hidden="1" customHeight="1">
      <c r="C950" s="84">
        <v>13689</v>
      </c>
      <c r="D950" s="2" t="s">
        <v>8554</v>
      </c>
      <c r="E950" s="2" t="s">
        <v>6010</v>
      </c>
      <c r="F950" s="1" t="s">
        <v>4871</v>
      </c>
      <c r="G950" s="2" t="str">
        <f t="shared" si="79"/>
        <v>2022</v>
      </c>
      <c r="H950" s="1"/>
      <c r="I950" s="85" t="s">
        <v>6605</v>
      </c>
      <c r="J950" s="85" t="s">
        <v>6218</v>
      </c>
      <c r="K950" s="2" t="s">
        <v>2346</v>
      </c>
      <c r="L950" s="2" t="str">
        <f>IF(J950="Domain", TEXT(COUNTIF($J$2:J950, "Domain"), "00"), "")</f>
        <v>131</v>
      </c>
      <c r="M950" s="2" t="str">
        <f>IF(J950="Sub-domain", "SD" &amp; TEXT(COUNTIF($J$2:J950, "Sub-domain"), "00"), "")</f>
        <v/>
      </c>
      <c r="N950" s="2" t="str">
        <f t="shared" si="77"/>
        <v/>
      </c>
      <c r="O950" s="2" t="str">
        <f>IF(J950="Domain",
   TEXT(
     COUNTIFS($J$2:J950, "Domain", $C$2:C950, C950),
   "00"),
"")</f>
        <v>04</v>
      </c>
      <c r="P950" s="2" t="str">
        <f>IF(J950="Attribute",
   TEXT(
      IF(COUNTIFS($C$2:C950, C950, $K$2:K950, K950)&gt;1,
         COUNTIFS($C$2:C950, C950, $H$2:H950, H950, $J$2:J950, "Attribute") - 1,
         COUNTIFS($C$2:C950, C950, $H$2:H950, H950, $J$2:J950, "Attribute")
      ),
   "00") &amp;
   IF(COUNTIFS($C$2:C950, C950, $K$2:K950, K950)&gt;1,
      "." &amp; COUNTIFS($C$2:C950, C950, $K$2:K950, K950) - 1,
      ""
   ),
"")</f>
        <v/>
      </c>
      <c r="Q950" s="2" t="s">
        <v>2347</v>
      </c>
      <c r="R950" s="2" t="s">
        <v>2347</v>
      </c>
      <c r="S950" s="22"/>
      <c r="T950" s="22" t="s">
        <v>2236</v>
      </c>
      <c r="AA950" s="2" t="s">
        <v>6601</v>
      </c>
      <c r="AL950" s="2"/>
      <c r="AM950" s="2"/>
    </row>
    <row r="951" spans="1:39" ht="15.95" hidden="1" customHeight="1">
      <c r="C951" s="84">
        <v>1113</v>
      </c>
      <c r="D951" s="2" t="s">
        <v>8555</v>
      </c>
      <c r="E951" s="2" t="s">
        <v>5478</v>
      </c>
      <c r="F951" s="1" t="s">
        <v>2554</v>
      </c>
      <c r="G951" s="2" t="str">
        <f t="shared" si="79"/>
        <v>2015</v>
      </c>
      <c r="H951" s="1" t="s">
        <v>2236</v>
      </c>
      <c r="I951" s="85" t="s">
        <v>6603</v>
      </c>
      <c r="J951" s="85" t="s">
        <v>6218</v>
      </c>
      <c r="K951" s="2" t="s">
        <v>2638</v>
      </c>
      <c r="L951" s="2" t="str">
        <f>IF(J951="Domain", TEXT(COUNTIF($J$2:J951, "Domain"), "00"), "")</f>
        <v>132</v>
      </c>
      <c r="M951" s="2" t="str">
        <f>IF(J951="Sub-domain", "SD" &amp; TEXT(COUNTIF($J$2:J951, "Sub-domain"), "00"), "")</f>
        <v/>
      </c>
      <c r="N951" s="2" t="str">
        <f t="shared" si="77"/>
        <v/>
      </c>
      <c r="O951" s="2" t="str">
        <f>IF(J951="Domain",
   TEXT(
     COUNTIFS($J$2:J951, "Domain", $C$2:C951, C951),
   "00"),
"")</f>
        <v>04</v>
      </c>
      <c r="P951" s="2" t="str">
        <f>IF(J951="Attribute",
   TEXT(
      IF(COUNTIFS($C$2:C951, C951, $K$2:K951, K951)&gt;1,
         COUNTIFS($C$2:C951, C951, $H$2:H951, H951, $J$2:J951, "Attribute") - 1,
         COUNTIFS($C$2:C951, C951, $H$2:H951, H951, $J$2:J951, "Attribute")
      ),
   "00") &amp;
   IF(COUNTIFS($C$2:C951, C951, $K$2:K951, K951)&gt;1,
      "." &amp; COUNTIFS($C$2:C951, C951, $K$2:K951, K951) - 1,
      ""
   ),
"")</f>
        <v/>
      </c>
      <c r="Q951" s="2" t="s">
        <v>2639</v>
      </c>
      <c r="R951" s="2" t="s">
        <v>2639</v>
      </c>
      <c r="S951" s="22"/>
      <c r="T951" s="22" t="s">
        <v>2236</v>
      </c>
      <c r="AA951" s="2" t="s">
        <v>6601</v>
      </c>
      <c r="AL951" s="2"/>
      <c r="AM951" s="2"/>
    </row>
    <row r="952" spans="1:39" ht="15.95" hidden="1" customHeight="1">
      <c r="A952" s="2">
        <v>647</v>
      </c>
      <c r="B952" s="2">
        <f>COUNTIF(Q952:W952,"&lt;&gt;N/A")</f>
        <v>3</v>
      </c>
      <c r="C952" s="2">
        <v>1444</v>
      </c>
      <c r="D952" s="2" t="s">
        <v>8556</v>
      </c>
      <c r="E952" s="2" t="s">
        <v>5346</v>
      </c>
      <c r="F952" s="2" t="s">
        <v>3694</v>
      </c>
      <c r="G952" s="2" t="str">
        <f t="shared" si="79"/>
        <v>2015</v>
      </c>
      <c r="H952" s="2" t="s">
        <v>2236</v>
      </c>
      <c r="I952" s="2" t="s">
        <v>6938</v>
      </c>
      <c r="J952" s="2" t="s">
        <v>6238</v>
      </c>
      <c r="K952" s="2" t="s">
        <v>3719</v>
      </c>
      <c r="L952" s="2" t="str">
        <f>IF(J952="Domain", TEXT(COUNTIF($J$2:J952, "Domain"), "00"), "")</f>
        <v/>
      </c>
      <c r="M952" s="2" t="str">
        <f>IF(J952="Sub-domain", "SD" &amp; TEXT(COUNTIF($J$2:J952, "Sub-domain"), "00"), "")</f>
        <v/>
      </c>
      <c r="N952" s="2" t="e">
        <f t="shared" si="77"/>
        <v>#N/A</v>
      </c>
      <c r="O952" s="2" t="str">
        <f>IF(J952="Domain",
   TEXT(
     COUNTIFS($J$2:J952, "Domain", $C$2:C952, C952),
   "00"),
"")</f>
        <v/>
      </c>
      <c r="P952" s="2" t="str">
        <f>IF(J952="Attribute",
   TEXT(
      IF(COUNTIFS($C$2:C952, C952, $K$2:K952, K952)&gt;1,
         COUNTIFS($C$2:C952, C952, $H$2:H952, H952, $J$2:J952, "Attribute") - 1,
         COUNTIFS($C$2:C952, C952, $H$2:H952, H952, $J$2:J952, "Attribute")
      ),
   "00") &amp;
   IF(COUNTIFS($C$2:C952, C952, $K$2:K952, K952)&gt;1,
      "." &amp; COUNTIFS($C$2:C952, C952, $K$2:K952, K952) - 1,
      ""
   ),
"")</f>
        <v>41</v>
      </c>
      <c r="Q952" s="2" t="s">
        <v>3719</v>
      </c>
      <c r="R952" s="2" t="s">
        <v>2236</v>
      </c>
      <c r="S952" s="2" t="s">
        <v>2170</v>
      </c>
      <c r="U952" s="2" t="s">
        <v>2236</v>
      </c>
      <c r="V952" s="2" t="s">
        <v>2236</v>
      </c>
      <c r="W952" s="2" t="s">
        <v>2236</v>
      </c>
      <c r="Z952" s="2" t="s">
        <v>2090</v>
      </c>
      <c r="AA952" s="2" t="s">
        <v>6601</v>
      </c>
      <c r="AC952" s="2" t="s">
        <v>6196</v>
      </c>
      <c r="AD952" s="2" t="s">
        <v>6196</v>
      </c>
      <c r="AE952" s="2" t="s">
        <v>2236</v>
      </c>
      <c r="AF952" s="2" t="s">
        <v>2090</v>
      </c>
      <c r="AG952" s="2" t="s">
        <v>6196</v>
      </c>
      <c r="AH952" s="2" t="s">
        <v>6791</v>
      </c>
      <c r="AI952" s="2" t="s">
        <v>2090</v>
      </c>
      <c r="AJ952" s="2" t="s">
        <v>2090</v>
      </c>
      <c r="AK952" s="2" t="s">
        <v>2090</v>
      </c>
      <c r="AL952" s="2" t="s">
        <v>2090</v>
      </c>
      <c r="AM952" s="2" t="s">
        <v>2090</v>
      </c>
    </row>
    <row r="953" spans="1:39" ht="15.95" hidden="1" customHeight="1">
      <c r="A953" s="2">
        <v>563</v>
      </c>
      <c r="B953" s="2">
        <f>COUNTIF(Q953:W953,"&lt;&gt;N/A")</f>
        <v>5</v>
      </c>
      <c r="C953" s="2">
        <v>2188</v>
      </c>
      <c r="D953" s="2" t="s">
        <v>8557</v>
      </c>
      <c r="E953" s="2" t="s">
        <v>5363</v>
      </c>
      <c r="F953" s="2" t="s">
        <v>3885</v>
      </c>
      <c r="G953" s="2" t="str">
        <f t="shared" si="79"/>
        <v>2005</v>
      </c>
      <c r="H953" s="2" t="s">
        <v>3912</v>
      </c>
      <c r="I953" s="2" t="s">
        <v>7134</v>
      </c>
      <c r="J953" s="2" t="s">
        <v>6238</v>
      </c>
      <c r="K953" s="2" t="s">
        <v>3934</v>
      </c>
      <c r="L953" s="2" t="str">
        <f>IF(J953="Domain", TEXT(COUNTIF($J$2:J953, "Domain"), "00"), "")</f>
        <v/>
      </c>
      <c r="M953" s="2" t="str">
        <f>IF(J953="Sub-domain", "SD" &amp; TEXT(COUNTIF($J$2:J953, "Sub-domain"), "00"), "")</f>
        <v/>
      </c>
      <c r="N953" s="2" t="e">
        <f t="shared" si="77"/>
        <v>#N/A</v>
      </c>
      <c r="O953" s="2" t="str">
        <f>IF(J953="Domain",
   TEXT(
     COUNTIFS($J$2:J953, "Domain", $C$2:C953, C953),
   "00"),
"")</f>
        <v/>
      </c>
      <c r="P953" s="2" t="str">
        <f>IF(J953="Attribute",
   TEXT(
      IF(COUNTIFS($C$2:C953, C953, $K$2:K953, K953)&gt;1,
         COUNTIFS($C$2:C953, C953, $H$2:H953, H953, $J$2:J953, "Attribute") - 1,
         COUNTIFS($C$2:C953, C953, $H$2:H953, H953, $J$2:J953, "Attribute")
      ),
   "00") &amp;
   IF(COUNTIFS($C$2:C953, C953, $K$2:K953, K953)&gt;1,
      "." &amp; COUNTIFS($C$2:C953, C953, $K$2:K953, K953) - 1,
      ""
   ),
"")</f>
        <v>03</v>
      </c>
      <c r="Q953" s="2" t="s">
        <v>3934</v>
      </c>
      <c r="R953" s="2" t="s">
        <v>2236</v>
      </c>
      <c r="S953" s="2" t="s">
        <v>2170</v>
      </c>
      <c r="U953" s="2" t="s">
        <v>5369</v>
      </c>
      <c r="V953" s="2" t="s">
        <v>2236</v>
      </c>
      <c r="W953" s="2" t="s">
        <v>8558</v>
      </c>
      <c r="Z953" s="2" t="s">
        <v>2236</v>
      </c>
      <c r="AA953" s="2" t="s">
        <v>6601</v>
      </c>
      <c r="AC953" s="2" t="s">
        <v>6196</v>
      </c>
      <c r="AD953" s="2" t="s">
        <v>6196</v>
      </c>
      <c r="AE953" s="2" t="s">
        <v>2236</v>
      </c>
      <c r="AF953" s="2" t="s">
        <v>6767</v>
      </c>
      <c r="AG953" s="2" t="s">
        <v>6196</v>
      </c>
      <c r="AH953" s="2" t="s">
        <v>6791</v>
      </c>
      <c r="AI953" s="2" t="s">
        <v>3109</v>
      </c>
      <c r="AJ953" s="2" t="s">
        <v>6755</v>
      </c>
      <c r="AK953" s="2" t="s">
        <v>2236</v>
      </c>
      <c r="AL953" s="2" t="s">
        <v>2236</v>
      </c>
      <c r="AM953" s="2" t="s">
        <v>6196</v>
      </c>
    </row>
    <row r="954" spans="1:39" ht="15.95" hidden="1" customHeight="1">
      <c r="C954" s="84">
        <v>120</v>
      </c>
      <c r="D954" s="2" t="s">
        <v>8559</v>
      </c>
      <c r="E954" s="2" t="s">
        <v>5965</v>
      </c>
      <c r="F954" s="1" t="s">
        <v>3125</v>
      </c>
      <c r="G954" s="2" t="str">
        <f t="shared" si="79"/>
        <v>2021</v>
      </c>
      <c r="H954" s="1" t="s">
        <v>2236</v>
      </c>
      <c r="I954" s="85" t="s">
        <v>6899</v>
      </c>
      <c r="J954" s="85" t="s">
        <v>6218</v>
      </c>
      <c r="K954" s="2" t="s">
        <v>3152</v>
      </c>
      <c r="L954" s="2" t="str">
        <f>IF(J954="Domain", TEXT(COUNTIF($J$2:J954, "Domain"), "00"), "")</f>
        <v>133</v>
      </c>
      <c r="M954" s="2" t="str">
        <f>IF(J954="Sub-domain", "SD" &amp; TEXT(COUNTIF($J$2:J954, "Sub-domain"), "00"), "")</f>
        <v/>
      </c>
      <c r="N954" s="2" t="str">
        <f t="shared" si="77"/>
        <v/>
      </c>
      <c r="O954" s="2" t="str">
        <f>IF(J954="Domain",
   TEXT(
     COUNTIFS($J$2:J954, "Domain", $C$2:C954, C954),
   "00"),
"")</f>
        <v>07</v>
      </c>
      <c r="P954" s="2" t="str">
        <f>IF(J954="Attribute",
   TEXT(
      IF(COUNTIFS($C$2:C954, C954, $K$2:K954, K954)&gt;1,
         COUNTIFS($C$2:C954, C954, $H$2:H954, H954, $J$2:J954, "Attribute") - 1,
         COUNTIFS($C$2:C954, C954, $H$2:H954, H954, $J$2:J954, "Attribute")
      ),
   "00") &amp;
   IF(COUNTIFS($C$2:C954, C954, $K$2:K954, K954)&gt;1,
      "." &amp; COUNTIFS($C$2:C954, C954, $K$2:K954, K954) - 1,
      ""
   ),
"")</f>
        <v/>
      </c>
      <c r="Q954" s="2" t="s">
        <v>3153</v>
      </c>
      <c r="R954" s="2" t="s">
        <v>3153</v>
      </c>
      <c r="S954" s="22"/>
      <c r="T954" s="22" t="s">
        <v>3142</v>
      </c>
      <c r="AA954" s="2" t="s">
        <v>6601</v>
      </c>
      <c r="AL954" s="2"/>
      <c r="AM954" s="2"/>
    </row>
    <row r="955" spans="1:39" ht="15.95" hidden="1" customHeight="1">
      <c r="A955" s="2">
        <v>684</v>
      </c>
      <c r="B955" s="2">
        <f>COUNTIF(Q955:W955,"&lt;&gt;N/A")</f>
        <v>3</v>
      </c>
      <c r="C955" s="2">
        <v>1444</v>
      </c>
      <c r="D955" s="2" t="s">
        <v>8560</v>
      </c>
      <c r="E955" s="2" t="s">
        <v>5346</v>
      </c>
      <c r="F955" s="2" t="s">
        <v>3694</v>
      </c>
      <c r="G955" s="2" t="str">
        <f t="shared" si="79"/>
        <v>2015</v>
      </c>
      <c r="H955" s="2" t="s">
        <v>2236</v>
      </c>
      <c r="I955" s="2" t="s">
        <v>6594</v>
      </c>
      <c r="J955" s="2" t="s">
        <v>6238</v>
      </c>
      <c r="K955" s="2" t="s">
        <v>3723</v>
      </c>
      <c r="L955" s="2" t="str">
        <f>IF(J955="Domain", TEXT(COUNTIF($J$2:J955, "Domain"), "00"), "")</f>
        <v/>
      </c>
      <c r="M955" s="2" t="str">
        <f>IF(J955="Sub-domain", "SD" &amp; TEXT(COUNTIF($J$2:J955, "Sub-domain"), "00"), "")</f>
        <v/>
      </c>
      <c r="N955" s="2" t="e">
        <f t="shared" si="77"/>
        <v>#N/A</v>
      </c>
      <c r="O955" s="2" t="str">
        <f>IF(J955="Domain",
   TEXT(
     COUNTIFS($J$2:J955, "Domain", $C$2:C955, C955),
   "00"),
"")</f>
        <v/>
      </c>
      <c r="P955" s="2" t="str">
        <f>IF(J955="Attribute",
   TEXT(
      IF(COUNTIFS($C$2:C955, C955, $K$2:K955, K955)&gt;1,
         COUNTIFS($C$2:C955, C955, $H$2:H955, H955, $J$2:J955, "Attribute") - 1,
         COUNTIFS($C$2:C955, C955, $H$2:H955, H955, $J$2:J955, "Attribute")
      ),
   "00") &amp;
   IF(COUNTIFS($C$2:C955, C955, $K$2:K955, K955)&gt;1,
      "." &amp; COUNTIFS($C$2:C955, C955, $K$2:K955, K955) - 1,
      ""
   ),
"")</f>
        <v>42</v>
      </c>
      <c r="Q955" s="2" t="s">
        <v>3723</v>
      </c>
      <c r="R955" s="2" t="s">
        <v>2236</v>
      </c>
      <c r="S955" s="2" t="s">
        <v>2170</v>
      </c>
      <c r="U955" s="2" t="s">
        <v>2236</v>
      </c>
      <c r="V955" s="2" t="s">
        <v>2236</v>
      </c>
      <c r="W955" s="2" t="s">
        <v>2236</v>
      </c>
      <c r="Z955" s="2" t="s">
        <v>2090</v>
      </c>
      <c r="AA955" s="2" t="s">
        <v>6601</v>
      </c>
      <c r="AC955" s="2" t="s">
        <v>6196</v>
      </c>
      <c r="AD955" s="2" t="s">
        <v>6196</v>
      </c>
      <c r="AE955" s="2" t="s">
        <v>2236</v>
      </c>
      <c r="AF955" s="2" t="s">
        <v>2090</v>
      </c>
      <c r="AG955" s="2" t="s">
        <v>6196</v>
      </c>
      <c r="AH955" s="2" t="s">
        <v>6791</v>
      </c>
      <c r="AI955" s="2" t="s">
        <v>2090</v>
      </c>
      <c r="AJ955" s="2" t="s">
        <v>2090</v>
      </c>
      <c r="AK955" s="2" t="s">
        <v>2090</v>
      </c>
      <c r="AL955" s="2" t="s">
        <v>2090</v>
      </c>
      <c r="AM955" s="2" t="s">
        <v>2090</v>
      </c>
    </row>
    <row r="3206" spans="10:10" ht="15.75" customHeight="1">
      <c r="J3206" s="2" t="s">
        <v>2170</v>
      </c>
    </row>
  </sheetData>
  <conditionalFormatting sqref="W219:AB219">
    <cfRule type="endsWith" dxfId="536" priority="326" operator="endsWith" text="Exclude">
      <formula>RIGHT(W219,LEN("Exclude"))="Exclude"</formula>
    </cfRule>
    <cfRule type="containsText" dxfId="535" priority="327" operator="containsText" text="For discussion">
      <formula>NOT(ISERROR(SEARCH("For discussion",W219)))</formula>
    </cfRule>
    <cfRule type="containsText" dxfId="534" priority="328" operator="containsText" text="System description">
      <formula>NOT(ISERROR(SEARCH("System description",W219)))</formula>
    </cfRule>
    <cfRule type="containsText" dxfId="533" priority="329" operator="containsText" text="Include">
      <formula>NOT(ISERROR(SEARCH("Include",W219)))</formula>
    </cfRule>
  </conditionalFormatting>
  <conditionalFormatting sqref="W470:AB470 AD2:AD469">
    <cfRule type="containsBlanks" dxfId="532" priority="19">
      <formula>LEN(TRIM(W2))=0</formula>
    </cfRule>
  </conditionalFormatting>
  <conditionalFormatting sqref="Z480">
    <cfRule type="containsText" dxfId="531" priority="212" operator="containsText" text="N/A">
      <formula>NOT(ISERROR(SEARCH("N/A",Z480)))</formula>
    </cfRule>
    <cfRule type="containsText" dxfId="530" priority="213" operator="containsText" text="Pending">
      <formula>NOT(ISERROR(SEARCH("Pending",Z480)))</formula>
    </cfRule>
  </conditionalFormatting>
  <conditionalFormatting sqref="Z537">
    <cfRule type="containsText" dxfId="529" priority="210" operator="containsText" text="N/A">
      <formula>NOT(ISERROR(SEARCH("N/A",Z537)))</formula>
    </cfRule>
    <cfRule type="containsText" dxfId="528" priority="211" operator="containsText" text="Pending">
      <formula>NOT(ISERROR(SEARCH("Pending",Z537)))</formula>
    </cfRule>
  </conditionalFormatting>
  <conditionalFormatting sqref="Z551:Z552">
    <cfRule type="containsText" dxfId="527" priority="172" operator="containsText" text="N/A">
      <formula>NOT(ISERROR(SEARCH("N/A",Z551)))</formula>
    </cfRule>
    <cfRule type="containsText" dxfId="526" priority="173" operator="containsText" text="Pending">
      <formula>NOT(ISERROR(SEARCH("Pending",Z551)))</formula>
    </cfRule>
  </conditionalFormatting>
  <conditionalFormatting sqref="Z590">
    <cfRule type="containsText" dxfId="525" priority="174" operator="containsText" text="N/A">
      <formula>NOT(ISERROR(SEARCH("N/A",Z590)))</formula>
    </cfRule>
    <cfRule type="containsText" dxfId="524" priority="175" operator="containsText" text="Pending">
      <formula>NOT(ISERROR(SEARCH("Pending",Z590)))</formula>
    </cfRule>
  </conditionalFormatting>
  <conditionalFormatting sqref="Z611">
    <cfRule type="containsText" dxfId="523" priority="176" operator="containsText" text="N/A">
      <formula>NOT(ISERROR(SEARCH("N/A",Z611)))</formula>
    </cfRule>
    <cfRule type="containsText" dxfId="522" priority="177" operator="containsText" text="Pending">
      <formula>NOT(ISERROR(SEARCH("Pending",Z611)))</formula>
    </cfRule>
  </conditionalFormatting>
  <conditionalFormatting sqref="Z639">
    <cfRule type="containsText" dxfId="521" priority="178" operator="containsText" text="N/A">
      <formula>NOT(ISERROR(SEARCH("N/A",Z639)))</formula>
    </cfRule>
    <cfRule type="containsText" dxfId="520" priority="179" operator="containsText" text="Pending">
      <formula>NOT(ISERROR(SEARCH("Pending",Z639)))</formula>
    </cfRule>
  </conditionalFormatting>
  <conditionalFormatting sqref="Z643">
    <cfRule type="containsText" dxfId="519" priority="180" operator="containsText" text="N/A">
      <formula>NOT(ISERROR(SEARCH("N/A",Z643)))</formula>
    </cfRule>
    <cfRule type="containsText" dxfId="518" priority="181" operator="containsText" text="Pending">
      <formula>NOT(ISERROR(SEARCH("Pending",Z643)))</formula>
    </cfRule>
  </conditionalFormatting>
  <conditionalFormatting sqref="Z685">
    <cfRule type="containsText" dxfId="517" priority="182" operator="containsText" text="N/A">
      <formula>NOT(ISERROR(SEARCH("N/A",Z685)))</formula>
    </cfRule>
    <cfRule type="containsText" dxfId="516" priority="183" operator="containsText" text="Pending">
      <formula>NOT(ISERROR(SEARCH("Pending",Z685)))</formula>
    </cfRule>
  </conditionalFormatting>
  <conditionalFormatting sqref="Z693">
    <cfRule type="containsText" dxfId="515" priority="184" operator="containsText" text="N/A">
      <formula>NOT(ISERROR(SEARCH("N/A",Z693)))</formula>
    </cfRule>
    <cfRule type="containsText" dxfId="514" priority="185" operator="containsText" text="Pending">
      <formula>NOT(ISERROR(SEARCH("Pending",Z693)))</formula>
    </cfRule>
  </conditionalFormatting>
  <conditionalFormatting sqref="Z701">
    <cfRule type="containsText" dxfId="513" priority="186" operator="containsText" text="N/A">
      <formula>NOT(ISERROR(SEARCH("N/A",Z701)))</formula>
    </cfRule>
    <cfRule type="containsText" dxfId="512" priority="187" operator="containsText" text="Pending">
      <formula>NOT(ISERROR(SEARCH("Pending",Z701)))</formula>
    </cfRule>
  </conditionalFormatting>
  <conditionalFormatting sqref="Z720">
    <cfRule type="containsText" dxfId="511" priority="188" operator="containsText" text="N/A">
      <formula>NOT(ISERROR(SEARCH("N/A",Z720)))</formula>
    </cfRule>
    <cfRule type="containsText" dxfId="510" priority="189" operator="containsText" text="Pending">
      <formula>NOT(ISERROR(SEARCH("Pending",Z720)))</formula>
    </cfRule>
  </conditionalFormatting>
  <conditionalFormatting sqref="Z729">
    <cfRule type="containsText" dxfId="509" priority="190" operator="containsText" text="N/A">
      <formula>NOT(ISERROR(SEARCH("N/A",Z729)))</formula>
    </cfRule>
    <cfRule type="containsText" dxfId="508" priority="191" operator="containsText" text="Pending">
      <formula>NOT(ISERROR(SEARCH("Pending",Z729)))</formula>
    </cfRule>
  </conditionalFormatting>
  <conditionalFormatting sqref="Z741">
    <cfRule type="containsText" dxfId="507" priority="192" operator="containsText" text="N/A">
      <formula>NOT(ISERROR(SEARCH("N/A",Z741)))</formula>
    </cfRule>
    <cfRule type="containsText" dxfId="506" priority="193" operator="containsText" text="Pending">
      <formula>NOT(ISERROR(SEARCH("Pending",Z741)))</formula>
    </cfRule>
  </conditionalFormatting>
  <conditionalFormatting sqref="Z745">
    <cfRule type="containsText" dxfId="505" priority="194" operator="containsText" text="N/A">
      <formula>NOT(ISERROR(SEARCH("N/A",Z745)))</formula>
    </cfRule>
    <cfRule type="containsText" dxfId="504" priority="195" operator="containsText" text="Pending">
      <formula>NOT(ISERROR(SEARCH("Pending",Z745)))</formula>
    </cfRule>
  </conditionalFormatting>
  <conditionalFormatting sqref="Z749">
    <cfRule type="containsText" dxfId="503" priority="196" operator="containsText" text="N/A">
      <formula>NOT(ISERROR(SEARCH("N/A",Z749)))</formula>
    </cfRule>
    <cfRule type="containsText" dxfId="502" priority="197" operator="containsText" text="Pending">
      <formula>NOT(ISERROR(SEARCH("Pending",Z749)))</formula>
    </cfRule>
  </conditionalFormatting>
  <conditionalFormatting sqref="Z752">
    <cfRule type="containsText" dxfId="501" priority="198" operator="containsText" text="N/A">
      <formula>NOT(ISERROR(SEARCH("N/A",Z752)))</formula>
    </cfRule>
    <cfRule type="containsText" dxfId="500" priority="199" operator="containsText" text="Pending">
      <formula>NOT(ISERROR(SEARCH("Pending",Z752)))</formula>
    </cfRule>
  </conditionalFormatting>
  <conditionalFormatting sqref="Z759">
    <cfRule type="containsText" dxfId="499" priority="200" operator="containsText" text="N/A">
      <formula>NOT(ISERROR(SEARCH("N/A",Z759)))</formula>
    </cfRule>
    <cfRule type="containsText" dxfId="498" priority="201" operator="containsText" text="Pending">
      <formula>NOT(ISERROR(SEARCH("Pending",Z759)))</formula>
    </cfRule>
  </conditionalFormatting>
  <conditionalFormatting sqref="Z769">
    <cfRule type="containsText" dxfId="497" priority="202" operator="containsText" text="N/A">
      <formula>NOT(ISERROR(SEARCH("N/A",Z769)))</formula>
    </cfRule>
    <cfRule type="containsText" dxfId="496" priority="203" operator="containsText" text="Pending">
      <formula>NOT(ISERROR(SEARCH("Pending",Z769)))</formula>
    </cfRule>
  </conditionalFormatting>
  <conditionalFormatting sqref="Z776">
    <cfRule type="containsText" dxfId="495" priority="204" operator="containsText" text="N/A">
      <formula>NOT(ISERROR(SEARCH("N/A",Z776)))</formula>
    </cfRule>
    <cfRule type="containsText" dxfId="494" priority="205" operator="containsText" text="Pending">
      <formula>NOT(ISERROR(SEARCH("Pending",Z776)))</formula>
    </cfRule>
  </conditionalFormatting>
  <conditionalFormatting sqref="Z790">
    <cfRule type="containsText" dxfId="493" priority="206" operator="containsText" text="N/A">
      <formula>NOT(ISERROR(SEARCH("N/A",Z790)))</formula>
    </cfRule>
    <cfRule type="containsText" dxfId="492" priority="207" operator="containsText" text="Pending">
      <formula>NOT(ISERROR(SEARCH("Pending",Z790)))</formula>
    </cfRule>
  </conditionalFormatting>
  <conditionalFormatting sqref="Z795">
    <cfRule type="containsText" dxfId="491" priority="208" operator="containsText" text="N/A">
      <formula>NOT(ISERROR(SEARCH("N/A",Z795)))</formula>
    </cfRule>
    <cfRule type="containsText" dxfId="490" priority="209" operator="containsText" text="Pending">
      <formula>NOT(ISERROR(SEARCH("Pending",Z795)))</formula>
    </cfRule>
  </conditionalFormatting>
  <conditionalFormatting sqref="AA2:AB955">
    <cfRule type="containsBlanks" dxfId="489" priority="1">
      <formula>LEN(TRIM(AA2))=0</formula>
    </cfRule>
  </conditionalFormatting>
  <conditionalFormatting sqref="AD471:AD501">
    <cfRule type="containsBlanks" dxfId="488" priority="41">
      <formula>LEN(TRIM(AD471))=0</formula>
    </cfRule>
  </conditionalFormatting>
  <conditionalFormatting sqref="AD504:AD841">
    <cfRule type="containsBlanks" dxfId="487" priority="6">
      <formula>LEN(TRIM(AD504))=0</formula>
    </cfRule>
  </conditionalFormatting>
  <conditionalFormatting sqref="AE56:AE61 AG59">
    <cfRule type="containsText" dxfId="486" priority="4" operator="containsText" text="Pending">
      <formula>NOT(ISERROR(SEARCH("Pending",AE56)))</formula>
    </cfRule>
  </conditionalFormatting>
  <conditionalFormatting sqref="AE2:AF67 AE69:AF137 AE140:AF268 AC470">
    <cfRule type="containsText" dxfId="485" priority="18" operator="containsText" text="N/A">
      <formula>NOT(ISERROR(SEARCH("N/A",AC2)))</formula>
    </cfRule>
  </conditionalFormatting>
  <conditionalFormatting sqref="AE228:AF237">
    <cfRule type="containsText" dxfId="484" priority="52" operator="containsText" text="N/A">
      <formula>NOT(ISERROR(SEARCH("N/A",AE228)))</formula>
    </cfRule>
    <cfRule type="containsText" dxfId="483" priority="53" operator="containsText" text="Pending">
      <formula>NOT(ISERROR(SEARCH("Pending",AE228)))</formula>
    </cfRule>
  </conditionalFormatting>
  <conditionalFormatting sqref="AE272:AF469 AE471:AF501 AG491:AG495 AG497:AG499">
    <cfRule type="containsText" dxfId="482" priority="40" operator="containsText" text="N/A">
      <formula>NOT(ISERROR(SEARCH("N/A",AE272)))</formula>
    </cfRule>
  </conditionalFormatting>
  <conditionalFormatting sqref="AE289:AF298 AG292:AG293 AG296 AF2:AF61 AF81:AF123 AF181:AF189 AF842:AF1048576">
    <cfRule type="containsText" dxfId="481" priority="48" operator="containsText" text="Pending">
      <formula>NOT(ISERROR(SEARCH("Pending",AE2)))</formula>
    </cfRule>
  </conditionalFormatting>
  <conditionalFormatting sqref="AE359:AF374">
    <cfRule type="containsBlanks" dxfId="480" priority="45">
      <formula>LEN(TRIM(AE359))=0</formula>
    </cfRule>
  </conditionalFormatting>
  <conditionalFormatting sqref="AE502:AF503">
    <cfRule type="endsWith" dxfId="479" priority="28" operator="endsWith" text="Exclude">
      <formula>RIGHT(AE502,LEN("Exclude"))="Exclude"</formula>
    </cfRule>
    <cfRule type="containsText" dxfId="478" priority="29" operator="containsText" text="For discussion">
      <formula>NOT(ISERROR(SEARCH("For discussion",AE502)))</formula>
    </cfRule>
    <cfRule type="containsText" dxfId="477" priority="30" operator="containsText" text="System description">
      <formula>NOT(ISERROR(SEARCH("System description",AE502)))</formula>
    </cfRule>
    <cfRule type="containsText" dxfId="476" priority="31" operator="containsText" text="Include">
      <formula>NOT(ISERROR(SEARCH("Include",AE502)))</formula>
    </cfRule>
  </conditionalFormatting>
  <conditionalFormatting sqref="AE504:AF761">
    <cfRule type="containsText" dxfId="475" priority="5" operator="containsText" text="N/A">
      <formula>NOT(ISERROR(SEARCH("N/A",AE504)))</formula>
    </cfRule>
  </conditionalFormatting>
  <conditionalFormatting sqref="AE568:AF569">
    <cfRule type="containsText" dxfId="474" priority="11" operator="containsText" text="N/A">
      <formula>NOT(ISERROR(SEARCH("N/A",AE568)))</formula>
    </cfRule>
    <cfRule type="containsText" dxfId="473" priority="12" operator="containsText" text="Pending">
      <formula>NOT(ISERROR(SEARCH("Pending",AE568)))</formula>
    </cfRule>
  </conditionalFormatting>
  <conditionalFormatting sqref="AE576:AF578">
    <cfRule type="containsText" dxfId="472" priority="13" operator="containsText" text="N/A">
      <formula>NOT(ISERROR(SEARCH("N/A",AE576)))</formula>
    </cfRule>
    <cfRule type="containsText" dxfId="471" priority="14" operator="containsText" text="Pending">
      <formula>NOT(ISERROR(SEARCH("Pending",AE576)))</formula>
    </cfRule>
  </conditionalFormatting>
  <conditionalFormatting sqref="AE588:AF594 AG592:AG593">
    <cfRule type="containsText" dxfId="470" priority="16" operator="containsText" text="Pending">
      <formula>NOT(ISERROR(SEARCH("Pending",AE588)))</formula>
    </cfRule>
  </conditionalFormatting>
  <conditionalFormatting sqref="AE623:AF637">
    <cfRule type="containsText" dxfId="469" priority="8" operator="containsText" text="N/A">
      <formula>NOT(ISERROR(SEARCH("N/A",AE623)))</formula>
    </cfRule>
    <cfRule type="containsText" dxfId="468" priority="9" operator="containsText" text="Pending">
      <formula>NOT(ISERROR(SEARCH("Pending",AE623)))</formula>
    </cfRule>
  </conditionalFormatting>
  <conditionalFormatting sqref="AF127:AF179 AE162:AE166 AF220:AF420">
    <cfRule type="containsText" dxfId="467" priority="56" operator="containsText" text="Pending">
      <formula>NOT(ISERROR(SEARCH("Pending",AE127)))</formula>
    </cfRule>
  </conditionalFormatting>
  <conditionalFormatting sqref="AF191:AF218 AF423:AF426 AF430:AF433 AF440:AF442 AF444:AF449 AF530:AF537 AF539:AF541 AF550:AF552 AF555:AF562 AF564:AF571 AF595:AF599 AF625:AF626 AF835:AF838 AF840:AF841">
    <cfRule type="containsText" dxfId="466" priority="331" operator="containsText" text="Pending">
      <formula>NOT(ISERROR(SEARCH("Pending",AF191)))</formula>
    </cfRule>
  </conditionalFormatting>
  <conditionalFormatting sqref="AF220:AF420 AF2:AF61 AF81:AF123 AF181:AF189 AF840:AF1048576 AF127:AF179 AE162:AE166">
    <cfRule type="containsText" dxfId="465" priority="55" operator="containsText" text="N/A">
      <formula>NOT(ISERROR(SEARCH("N/A",AE2)))</formula>
    </cfRule>
  </conditionalFormatting>
  <conditionalFormatting sqref="AF423:AF426 AF430:AF433 AF440:AF442 AF444:AF449 AF191:AF218 AF564:AF571 AF625:AF626 AF835:AF838 AF530:AF537 AF539:AF541 AF550:AF552 AF555:AF562 AF595:AF599">
    <cfRule type="containsText" dxfId="464" priority="330" operator="containsText" text="N/A">
      <formula>NOT(ISERROR(SEARCH("N/A",AF191)))</formula>
    </cfRule>
  </conditionalFormatting>
  <conditionalFormatting sqref="AF451:AF467">
    <cfRule type="containsText" dxfId="463" priority="62" operator="containsText" text="N/A">
      <formula>NOT(ISERROR(SEARCH("N/A",AF451)))</formula>
    </cfRule>
    <cfRule type="containsText" dxfId="462" priority="63" operator="containsText" text="Pending">
      <formula>NOT(ISERROR(SEARCH("Pending",AF451)))</formula>
    </cfRule>
  </conditionalFormatting>
  <conditionalFormatting sqref="AF471:AF477">
    <cfRule type="containsText" dxfId="461" priority="122" operator="containsText" text="N/A">
      <formula>NOT(ISERROR(SEARCH("N/A",AF471)))</formula>
    </cfRule>
    <cfRule type="containsText" dxfId="460" priority="123" operator="containsText" text="Pending">
      <formula>NOT(ISERROR(SEARCH("Pending",AF471)))</formula>
    </cfRule>
  </conditionalFormatting>
  <conditionalFormatting sqref="AF480:AF482">
    <cfRule type="containsText" dxfId="459" priority="128" operator="containsText" text="N/A">
      <formula>NOT(ISERROR(SEARCH("N/A",AF480)))</formula>
    </cfRule>
    <cfRule type="containsText" dxfId="458" priority="129" operator="containsText" text="Pending">
      <formula>NOT(ISERROR(SEARCH("Pending",AF480)))</formula>
    </cfRule>
  </conditionalFormatting>
  <conditionalFormatting sqref="AF485:AF486 AF488 AF500:AF504 AF77:AF78 AF506 AL74:AL76 AK219 AL505 AL827">
    <cfRule type="containsText" dxfId="457" priority="324" operator="containsText" text="N/A">
      <formula>NOT(ISERROR(SEARCH("N/A",AF74)))</formula>
    </cfRule>
  </conditionalFormatting>
  <conditionalFormatting sqref="AF490:AF498">
    <cfRule type="containsText" dxfId="456" priority="76" operator="containsText" text="N/A">
      <formula>NOT(ISERROR(SEARCH("N/A",AF490)))</formula>
    </cfRule>
    <cfRule type="containsText" dxfId="455" priority="77" operator="containsText" text="Pending">
      <formula>NOT(ISERROR(SEARCH("Pending",AF490)))</formula>
    </cfRule>
  </conditionalFormatting>
  <conditionalFormatting sqref="AF508:AF514">
    <cfRule type="containsText" dxfId="454" priority="120" operator="containsText" text="N/A">
      <formula>NOT(ISERROR(SEARCH("N/A",AF508)))</formula>
    </cfRule>
    <cfRule type="containsText" dxfId="453" priority="121" operator="containsText" text="Pending">
      <formula>NOT(ISERROR(SEARCH("Pending",AF508)))</formula>
    </cfRule>
  </conditionalFormatting>
  <conditionalFormatting sqref="AF517:AF528">
    <cfRule type="containsText" dxfId="452" priority="84" operator="containsText" text="N/A">
      <formula>NOT(ISERROR(SEARCH("N/A",AF517)))</formula>
    </cfRule>
    <cfRule type="containsText" dxfId="451" priority="85" operator="containsText" text="Pending">
      <formula>NOT(ISERROR(SEARCH("Pending",AF517)))</formula>
    </cfRule>
  </conditionalFormatting>
  <conditionalFormatting sqref="AF543:AF548">
    <cfRule type="containsText" dxfId="450" priority="110" operator="containsText" text="N/A">
      <formula>NOT(ISERROR(SEARCH("N/A",AF543)))</formula>
    </cfRule>
    <cfRule type="containsText" dxfId="449" priority="111" operator="containsText" text="Pending">
      <formula>NOT(ISERROR(SEARCH("Pending",AF543)))</formula>
    </cfRule>
  </conditionalFormatting>
  <conditionalFormatting sqref="AF573:AF579">
    <cfRule type="containsText" dxfId="448" priority="96" operator="containsText" text="N/A">
      <formula>NOT(ISERROR(SEARCH("N/A",AF573)))</formula>
    </cfRule>
    <cfRule type="containsText" dxfId="447" priority="97" operator="containsText" text="Pending">
      <formula>NOT(ISERROR(SEARCH("Pending",AF573)))</formula>
    </cfRule>
  </conditionalFormatting>
  <conditionalFormatting sqref="AF581:AF583">
    <cfRule type="containsText" dxfId="446" priority="108" operator="containsText" text="N/A">
      <formula>NOT(ISERROR(SEARCH("N/A",AF581)))</formula>
    </cfRule>
    <cfRule type="containsText" dxfId="445" priority="109" operator="containsText" text="Pending">
      <formula>NOT(ISERROR(SEARCH("Pending",AF581)))</formula>
    </cfRule>
  </conditionalFormatting>
  <conditionalFormatting sqref="AF585:AF593">
    <cfRule type="containsText" dxfId="444" priority="64" operator="containsText" text="N/A">
      <formula>NOT(ISERROR(SEARCH("N/A",AF585)))</formula>
    </cfRule>
    <cfRule type="containsText" dxfId="443" priority="65" operator="containsText" text="Pending">
      <formula>NOT(ISERROR(SEARCH("Pending",AF585)))</formula>
    </cfRule>
  </conditionalFormatting>
  <conditionalFormatting sqref="AF601:AF605">
    <cfRule type="containsText" dxfId="442" priority="106" operator="containsText" text="N/A">
      <formula>NOT(ISERROR(SEARCH("N/A",AF601)))</formula>
    </cfRule>
    <cfRule type="containsText" dxfId="441" priority="107" operator="containsText" text="Pending">
      <formula>NOT(ISERROR(SEARCH("Pending",AF601)))</formula>
    </cfRule>
  </conditionalFormatting>
  <conditionalFormatting sqref="AF607:AF623">
    <cfRule type="containsText" dxfId="440" priority="94" operator="containsText" text="N/A">
      <formula>NOT(ISERROR(SEARCH("N/A",AF607)))</formula>
    </cfRule>
    <cfRule type="containsText" dxfId="439" priority="95" operator="containsText" text="Pending">
      <formula>NOT(ISERROR(SEARCH("Pending",AF607)))</formula>
    </cfRule>
  </conditionalFormatting>
  <conditionalFormatting sqref="AF628:AF651">
    <cfRule type="containsText" dxfId="438" priority="92" operator="containsText" text="N/A">
      <formula>NOT(ISERROR(SEARCH("N/A",AF628)))</formula>
    </cfRule>
    <cfRule type="containsText" dxfId="437" priority="93" operator="containsText" text="Pending">
      <formula>NOT(ISERROR(SEARCH("Pending",AF628)))</formula>
    </cfRule>
  </conditionalFormatting>
  <conditionalFormatting sqref="AF661">
    <cfRule type="containsText" dxfId="436" priority="90" operator="containsText" text="N/A">
      <formula>NOT(ISERROR(SEARCH("N/A",AF661)))</formula>
    </cfRule>
    <cfRule type="containsText" dxfId="435" priority="91" operator="containsText" text="Pending">
      <formula>NOT(ISERROR(SEARCH("Pending",AF661)))</formula>
    </cfRule>
  </conditionalFormatting>
  <conditionalFormatting sqref="AF671:AF672">
    <cfRule type="containsText" dxfId="434" priority="72" operator="containsText" text="N/A">
      <formula>NOT(ISERROR(SEARCH("N/A",AF671)))</formula>
    </cfRule>
    <cfRule type="containsText" dxfId="433" priority="73" operator="containsText" text="Pending">
      <formula>NOT(ISERROR(SEARCH("Pending",AF671)))</formula>
    </cfRule>
  </conditionalFormatting>
  <conditionalFormatting sqref="AF692">
    <cfRule type="containsText" dxfId="432" priority="70" operator="containsText" text="N/A">
      <formula>NOT(ISERROR(SEARCH("N/A",AF692)))</formula>
    </cfRule>
    <cfRule type="containsText" dxfId="431" priority="71" operator="containsText" text="Pending">
      <formula>NOT(ISERROR(SEARCH("Pending",AF692)))</formula>
    </cfRule>
  </conditionalFormatting>
  <conditionalFormatting sqref="AF696">
    <cfRule type="containsText" dxfId="430" priority="66" operator="containsText" text="N/A">
      <formula>NOT(ISERROR(SEARCH("N/A",AF696)))</formula>
    </cfRule>
    <cfRule type="containsText" dxfId="429" priority="67" operator="containsText" text="Pending">
      <formula>NOT(ISERROR(SEARCH("Pending",AF696)))</formula>
    </cfRule>
  </conditionalFormatting>
  <conditionalFormatting sqref="AF699">
    <cfRule type="containsText" dxfId="428" priority="74" operator="containsText" text="N/A">
      <formula>NOT(ISERROR(SEARCH("N/A",AF699)))</formula>
    </cfRule>
    <cfRule type="containsText" dxfId="427" priority="75" operator="containsText" text="Pending">
      <formula>NOT(ISERROR(SEARCH("Pending",AF699)))</formula>
    </cfRule>
  </conditionalFormatting>
  <conditionalFormatting sqref="AF705">
    <cfRule type="containsText" dxfId="426" priority="86" operator="containsText" text="N/A">
      <formula>NOT(ISERROR(SEARCH("N/A",AF705)))</formula>
    </cfRule>
    <cfRule type="containsText" dxfId="425" priority="87" operator="containsText" text="Pending">
      <formula>NOT(ISERROR(SEARCH("Pending",AF705)))</formula>
    </cfRule>
  </conditionalFormatting>
  <conditionalFormatting sqref="AF710">
    <cfRule type="containsText" dxfId="424" priority="78" operator="containsText" text="N/A">
      <formula>NOT(ISERROR(SEARCH("N/A",AF710)))</formula>
    </cfRule>
    <cfRule type="containsText" dxfId="423" priority="79" operator="containsText" text="Pending">
      <formula>NOT(ISERROR(SEARCH("Pending",AF710)))</formula>
    </cfRule>
  </conditionalFormatting>
  <conditionalFormatting sqref="AF781">
    <cfRule type="containsText" dxfId="422" priority="68" operator="containsText" text="N/A">
      <formula>NOT(ISERROR(SEARCH("N/A",AF781)))</formula>
    </cfRule>
    <cfRule type="containsText" dxfId="421" priority="69" operator="containsText" text="Pending">
      <formula>NOT(ISERROR(SEARCH("Pending",AF781)))</formula>
    </cfRule>
  </conditionalFormatting>
  <conditionalFormatting sqref="AF786">
    <cfRule type="containsText" dxfId="420" priority="80" operator="containsText" text="N/A">
      <formula>NOT(ISERROR(SEARCH("N/A",AF786)))</formula>
    </cfRule>
    <cfRule type="containsText" dxfId="419" priority="81" operator="containsText" text="Pending">
      <formula>NOT(ISERROR(SEARCH("Pending",AF786)))</formula>
    </cfRule>
  </conditionalFormatting>
  <conditionalFormatting sqref="AF798:AF799">
    <cfRule type="containsText" dxfId="418" priority="104" operator="containsText" text="N/A">
      <formula>NOT(ISERROR(SEARCH("N/A",AF798)))</formula>
    </cfRule>
    <cfRule type="containsText" dxfId="417" priority="105" operator="containsText" text="Pending">
      <formula>NOT(ISERROR(SEARCH("Pending",AF798)))</formula>
    </cfRule>
  </conditionalFormatting>
  <conditionalFormatting sqref="AF801:AF805">
    <cfRule type="containsText" dxfId="416" priority="102" operator="containsText" text="N/A">
      <formula>NOT(ISERROR(SEARCH("N/A",AF801)))</formula>
    </cfRule>
    <cfRule type="containsText" dxfId="415" priority="103" operator="containsText" text="Pending">
      <formula>NOT(ISERROR(SEARCH("Pending",AF801)))</formula>
    </cfRule>
  </conditionalFormatting>
  <conditionalFormatting sqref="AF807:AF808">
    <cfRule type="containsText" dxfId="414" priority="100" operator="containsText" text="N/A">
      <formula>NOT(ISERROR(SEARCH("N/A",AF807)))</formula>
    </cfRule>
    <cfRule type="containsText" dxfId="413" priority="101" operator="containsText" text="Pending">
      <formula>NOT(ISERROR(SEARCH("Pending",AF807)))</formula>
    </cfRule>
  </conditionalFormatting>
  <conditionalFormatting sqref="AF810:AF825">
    <cfRule type="containsText" dxfId="412" priority="88" operator="containsText" text="N/A">
      <formula>NOT(ISERROR(SEARCH("N/A",AF810)))</formula>
    </cfRule>
    <cfRule type="containsText" dxfId="411" priority="89" operator="containsText" text="Pending">
      <formula>NOT(ISERROR(SEARCH("Pending",AF810)))</formula>
    </cfRule>
  </conditionalFormatting>
  <conditionalFormatting sqref="AF827:AF828">
    <cfRule type="containsText" dxfId="410" priority="82" operator="containsText" text="N/A">
      <formula>NOT(ISERROR(SEARCH("N/A",AF827)))</formula>
    </cfRule>
    <cfRule type="containsText" dxfId="409" priority="83" operator="containsText" text="Pending">
      <formula>NOT(ISERROR(SEARCH("Pending",AF827)))</formula>
    </cfRule>
  </conditionalFormatting>
  <conditionalFormatting sqref="AF830:AF833">
    <cfRule type="containsText" dxfId="408" priority="98" operator="containsText" text="N/A">
      <formula>NOT(ISERROR(SEARCH("N/A",AF830)))</formula>
    </cfRule>
    <cfRule type="containsText" dxfId="407" priority="99" operator="containsText" text="Pending">
      <formula>NOT(ISERROR(SEARCH("Pending",AF830)))</formula>
    </cfRule>
  </conditionalFormatting>
  <conditionalFormatting sqref="AG59 AE56:AE61">
    <cfRule type="containsText" dxfId="406" priority="3" operator="containsText" text="N/A">
      <formula>NOT(ISERROR(SEARCH("N/A",AE56)))</formula>
    </cfRule>
  </conditionalFormatting>
  <conditionalFormatting sqref="AG59 AG66 AG68:AG69">
    <cfRule type="containsText" dxfId="405" priority="2" operator="containsText" text="N/A">
      <formula>NOT(ISERROR(SEARCH("N/A",AG59)))</formula>
    </cfRule>
  </conditionalFormatting>
  <conditionalFormatting sqref="AG72">
    <cfRule type="containsText" dxfId="404" priority="57" operator="containsText" text="N/A">
      <formula>NOT(ISERROR(SEARCH("N/A",AG72)))</formula>
    </cfRule>
    <cfRule type="containsText" dxfId="403" priority="58" operator="containsText" text="Pending">
      <formula>NOT(ISERROR(SEARCH("Pending",AG72)))</formula>
    </cfRule>
  </conditionalFormatting>
  <conditionalFormatting sqref="AG80 AG82">
    <cfRule type="containsText" dxfId="402" priority="59" operator="containsText" text="N/A">
      <formula>NOT(ISERROR(SEARCH("N/A",AG80)))</formula>
    </cfRule>
  </conditionalFormatting>
  <conditionalFormatting sqref="AG121 AG138:AG139 AG174 AG176 AG180:AG182">
    <cfRule type="containsText" dxfId="401" priority="54" operator="containsText" text="N/A">
      <formula>NOT(ISERROR(SEARCH("N/A",AG121)))</formula>
    </cfRule>
  </conditionalFormatting>
  <conditionalFormatting sqref="AG223:AG224">
    <cfRule type="containsText" dxfId="400" priority="51" operator="containsText" text="N/A">
      <formula>NOT(ISERROR(SEARCH("N/A",AG223)))</formula>
    </cfRule>
  </conditionalFormatting>
  <conditionalFormatting sqref="AG275:AG278 AG283 AG292:AG293 AG296:AG297 AG299 AG302:AG304 AG306:AG307">
    <cfRule type="containsText" dxfId="399" priority="46" operator="containsText" text="N/A">
      <formula>NOT(ISERROR(SEARCH("N/A",AG275)))</formula>
    </cfRule>
  </conditionalFormatting>
  <conditionalFormatting sqref="AG283 AE283:AF287">
    <cfRule type="containsText" dxfId="398" priority="49" operator="containsText" text="N/A">
      <formula>NOT(ISERROR(SEARCH("N/A",AE283)))</formula>
    </cfRule>
    <cfRule type="containsText" dxfId="397" priority="50" operator="containsText" text="Pending">
      <formula>NOT(ISERROR(SEARCH("Pending",AE283)))</formula>
    </cfRule>
  </conditionalFormatting>
  <conditionalFormatting sqref="AG292:AG293 AG296 AE289:AF298">
    <cfRule type="containsText" dxfId="396" priority="47" operator="containsText" text="N/A">
      <formula>NOT(ISERROR(SEARCH("N/A",AE289)))</formula>
    </cfRule>
  </conditionalFormatting>
  <conditionalFormatting sqref="AG346:AG347 AG375 AG387:AG390 AG393 AG395:AG396 AG398 AG405 AG407:AG408 AG413:AG414 AG428 AG433:AG434">
    <cfRule type="containsText" dxfId="395" priority="42" operator="containsText" text="N/A">
      <formula>NOT(ISERROR(SEARCH("N/A",AG346)))</formula>
    </cfRule>
  </conditionalFormatting>
  <conditionalFormatting sqref="AG405 AE405:AF408 AG407:AG408">
    <cfRule type="containsText" dxfId="394" priority="44" operator="containsText" text="Pending">
      <formula>NOT(ISERROR(SEARCH("Pending",AE405)))</formula>
    </cfRule>
  </conditionalFormatting>
  <conditionalFormatting sqref="AG405 AG407:AG408 AE405:AF408">
    <cfRule type="containsText" dxfId="393" priority="43" operator="containsText" text="N/A">
      <formula>NOT(ISERROR(SEARCH("N/A",AE405)))</formula>
    </cfRule>
  </conditionalFormatting>
  <conditionalFormatting sqref="AG502:AG503">
    <cfRule type="endsWith" dxfId="392" priority="24" operator="endsWith" text="Exclude">
      <formula>RIGHT(AG502,LEN("Exclude"))="Exclude"</formula>
    </cfRule>
    <cfRule type="containsText" dxfId="391" priority="25" operator="containsText" text="For discussion">
      <formula>NOT(ISERROR(SEARCH("For discussion",AG502)))</formula>
    </cfRule>
    <cfRule type="containsText" dxfId="390" priority="26" operator="containsText" text="System description">
      <formula>NOT(ISERROR(SEARCH("System description",AG502)))</formula>
    </cfRule>
    <cfRule type="containsText" dxfId="389" priority="27" operator="containsText" text="Include">
      <formula>NOT(ISERROR(SEARCH("Include",AG502)))</formula>
    </cfRule>
  </conditionalFormatting>
  <conditionalFormatting sqref="AG507:AG508 AG511">
    <cfRule type="containsText" dxfId="388" priority="17" operator="containsText" text="N/A">
      <formula>NOT(ISERROR(SEARCH("N/A",AG507)))</formula>
    </cfRule>
  </conditionalFormatting>
  <conditionalFormatting sqref="AG513 AG541 AG550:AG552 AG554 AG558 AG592:AG593 AG599:AG603 AG609">
    <cfRule type="containsText" dxfId="387" priority="10" operator="containsText" text="N/A">
      <formula>NOT(ISERROR(SEARCH("N/A",AG513)))</formula>
    </cfRule>
  </conditionalFormatting>
  <conditionalFormatting sqref="AG592:AG593 AE588:AF594">
    <cfRule type="containsText" dxfId="386" priority="15" operator="containsText" text="N/A">
      <formula>NOT(ISERROR(SEARCH("N/A",AE588)))</formula>
    </cfRule>
  </conditionalFormatting>
  <conditionalFormatting sqref="AG674:AG676 AG713:AG714 AG717:AG718 AG723 AG725 AG746 AG753:AG754 AE766:AF841 AG801:AG802">
    <cfRule type="containsText" dxfId="385" priority="7" operator="containsText" text="N/A">
      <formula>NOT(ISERROR(SEARCH("N/A",AE674)))</formula>
    </cfRule>
  </conditionalFormatting>
  <conditionalFormatting sqref="AH2:AH218 AE470:AF470">
    <cfRule type="endsWith" dxfId="384" priority="20" operator="endsWith" text="Exclude">
      <formula>RIGHT(AE2,LEN("Exclude"))="Exclude"</formula>
    </cfRule>
    <cfRule type="containsText" dxfId="383" priority="21" operator="containsText" text="For discussion">
      <formula>NOT(ISERROR(SEARCH("For discussion",AE2)))</formula>
    </cfRule>
    <cfRule type="containsText" dxfId="382" priority="22" operator="containsText" text="System description">
      <formula>NOT(ISERROR(SEARCH("System description",AE2)))</formula>
    </cfRule>
    <cfRule type="containsText" dxfId="381" priority="23" operator="containsText" text="Include">
      <formula>NOT(ISERROR(SEARCH("Include",AE2)))</formula>
    </cfRule>
  </conditionalFormatting>
  <conditionalFormatting sqref="AH220:AH469 AC502:AC503">
    <cfRule type="endsWith" dxfId="380" priority="36" operator="endsWith" text="Exclude">
      <formula>RIGHT(AC220,LEN("Exclude"))="Exclude"</formula>
    </cfRule>
    <cfRule type="containsText" dxfId="379" priority="37" operator="containsText" text="For discussion">
      <formula>NOT(ISERROR(SEARCH("For discussion",AC220)))</formula>
    </cfRule>
    <cfRule type="containsText" dxfId="378" priority="38" operator="containsText" text="System description">
      <formula>NOT(ISERROR(SEARCH("System description",AC220)))</formula>
    </cfRule>
    <cfRule type="containsText" dxfId="377" priority="39" operator="containsText" text="Include">
      <formula>NOT(ISERROR(SEARCH("Include",AC220)))</formula>
    </cfRule>
  </conditionalFormatting>
  <conditionalFormatting sqref="AH471:AH1048576 AD502:AD503">
    <cfRule type="endsWith" dxfId="376" priority="32" operator="endsWith" text="Exclude">
      <formula>RIGHT(AD471,LEN("Exclude"))="Exclude"</formula>
    </cfRule>
    <cfRule type="containsText" dxfId="375" priority="33" operator="containsText" text="For discussion">
      <formula>NOT(ISERROR(SEARCH("For discussion",AD471)))</formula>
    </cfRule>
    <cfRule type="containsText" dxfId="374" priority="34" operator="containsText" text="System description">
      <formula>NOT(ISERROR(SEARCH("System description",AD471)))</formula>
    </cfRule>
    <cfRule type="containsText" dxfId="373" priority="35" operator="containsText" text="Include">
      <formula>NOT(ISERROR(SEARCH("Include",AD471)))</formula>
    </cfRule>
  </conditionalFormatting>
  <conditionalFormatting sqref="AI480">
    <cfRule type="containsText" dxfId="372" priority="322" operator="containsText" text="N/A">
      <formula>NOT(ISERROR(SEARCH("N/A",AI480)))</formula>
    </cfRule>
    <cfRule type="containsText" dxfId="371" priority="323" operator="containsText" text="Pending">
      <formula>NOT(ISERROR(SEARCH("Pending",AI480)))</formula>
    </cfRule>
  </conditionalFormatting>
  <conditionalFormatting sqref="AI537">
    <cfRule type="containsText" dxfId="370" priority="320" operator="containsText" text="N/A">
      <formula>NOT(ISERROR(SEARCH("N/A",AI537)))</formula>
    </cfRule>
    <cfRule type="containsText" dxfId="369" priority="321" operator="containsText" text="Pending">
      <formula>NOT(ISERROR(SEARCH("Pending",AI537)))</formula>
    </cfRule>
  </conditionalFormatting>
  <conditionalFormatting sqref="AI551:AI552">
    <cfRule type="containsText" dxfId="368" priority="318" operator="containsText" text="N/A">
      <formula>NOT(ISERROR(SEARCH("N/A",AI551)))</formula>
    </cfRule>
    <cfRule type="containsText" dxfId="367" priority="319" operator="containsText" text="Pending">
      <formula>NOT(ISERROR(SEARCH("Pending",AI551)))</formula>
    </cfRule>
  </conditionalFormatting>
  <conditionalFormatting sqref="AI590">
    <cfRule type="containsText" dxfId="366" priority="316" operator="containsText" text="N/A">
      <formula>NOT(ISERROR(SEARCH("N/A",AI590)))</formula>
    </cfRule>
    <cfRule type="containsText" dxfId="365" priority="317" operator="containsText" text="Pending">
      <formula>NOT(ISERROR(SEARCH("Pending",AI590)))</formula>
    </cfRule>
  </conditionalFormatting>
  <conditionalFormatting sqref="AI611">
    <cfRule type="containsText" dxfId="364" priority="314" operator="containsText" text="N/A">
      <formula>NOT(ISERROR(SEARCH("N/A",AI611)))</formula>
    </cfRule>
    <cfRule type="containsText" dxfId="363" priority="315" operator="containsText" text="Pending">
      <formula>NOT(ISERROR(SEARCH("Pending",AI611)))</formula>
    </cfRule>
  </conditionalFormatting>
  <conditionalFormatting sqref="AI639">
    <cfRule type="containsText" dxfId="362" priority="312" operator="containsText" text="N/A">
      <formula>NOT(ISERROR(SEARCH("N/A",AI639)))</formula>
    </cfRule>
    <cfRule type="containsText" dxfId="361" priority="313" operator="containsText" text="Pending">
      <formula>NOT(ISERROR(SEARCH("Pending",AI639)))</formula>
    </cfRule>
  </conditionalFormatting>
  <conditionalFormatting sqref="AI643">
    <cfRule type="containsText" dxfId="360" priority="310" operator="containsText" text="N/A">
      <formula>NOT(ISERROR(SEARCH("N/A",AI643)))</formula>
    </cfRule>
    <cfRule type="containsText" dxfId="359" priority="311" operator="containsText" text="Pending">
      <formula>NOT(ISERROR(SEARCH("Pending",AI643)))</formula>
    </cfRule>
  </conditionalFormatting>
  <conditionalFormatting sqref="AI685">
    <cfRule type="containsText" dxfId="358" priority="308" operator="containsText" text="N/A">
      <formula>NOT(ISERROR(SEARCH("N/A",AI685)))</formula>
    </cfRule>
    <cfRule type="containsText" dxfId="357" priority="309" operator="containsText" text="Pending">
      <formula>NOT(ISERROR(SEARCH("Pending",AI685)))</formula>
    </cfRule>
  </conditionalFormatting>
  <conditionalFormatting sqref="AI693">
    <cfRule type="containsText" dxfId="356" priority="306" operator="containsText" text="N/A">
      <formula>NOT(ISERROR(SEARCH("N/A",AI693)))</formula>
    </cfRule>
    <cfRule type="containsText" dxfId="355" priority="307" operator="containsText" text="Pending">
      <formula>NOT(ISERROR(SEARCH("Pending",AI693)))</formula>
    </cfRule>
  </conditionalFormatting>
  <conditionalFormatting sqref="AI701">
    <cfRule type="containsText" dxfId="354" priority="304" operator="containsText" text="N/A">
      <formula>NOT(ISERROR(SEARCH("N/A",AI701)))</formula>
    </cfRule>
    <cfRule type="containsText" dxfId="353" priority="305" operator="containsText" text="Pending">
      <formula>NOT(ISERROR(SEARCH("Pending",AI701)))</formula>
    </cfRule>
  </conditionalFormatting>
  <conditionalFormatting sqref="AI720">
    <cfRule type="containsText" dxfId="352" priority="302" operator="containsText" text="N/A">
      <formula>NOT(ISERROR(SEARCH("N/A",AI720)))</formula>
    </cfRule>
    <cfRule type="containsText" dxfId="351" priority="303" operator="containsText" text="Pending">
      <formula>NOT(ISERROR(SEARCH("Pending",AI720)))</formula>
    </cfRule>
  </conditionalFormatting>
  <conditionalFormatting sqref="AI729">
    <cfRule type="containsText" dxfId="350" priority="300" operator="containsText" text="N/A">
      <formula>NOT(ISERROR(SEARCH("N/A",AI729)))</formula>
    </cfRule>
    <cfRule type="containsText" dxfId="349" priority="301" operator="containsText" text="Pending">
      <formula>NOT(ISERROR(SEARCH("Pending",AI729)))</formula>
    </cfRule>
  </conditionalFormatting>
  <conditionalFormatting sqref="AI741">
    <cfRule type="containsText" dxfId="348" priority="298" operator="containsText" text="N/A">
      <formula>NOT(ISERROR(SEARCH("N/A",AI741)))</formula>
    </cfRule>
    <cfRule type="containsText" dxfId="347" priority="299" operator="containsText" text="Pending">
      <formula>NOT(ISERROR(SEARCH("Pending",AI741)))</formula>
    </cfRule>
  </conditionalFormatting>
  <conditionalFormatting sqref="AI745">
    <cfRule type="containsText" dxfId="346" priority="296" operator="containsText" text="N/A">
      <formula>NOT(ISERROR(SEARCH("N/A",AI745)))</formula>
    </cfRule>
    <cfRule type="containsText" dxfId="345" priority="297" operator="containsText" text="Pending">
      <formula>NOT(ISERROR(SEARCH("Pending",AI745)))</formula>
    </cfRule>
  </conditionalFormatting>
  <conditionalFormatting sqref="AI749">
    <cfRule type="containsText" dxfId="344" priority="294" operator="containsText" text="N/A">
      <formula>NOT(ISERROR(SEARCH("N/A",AI749)))</formula>
    </cfRule>
    <cfRule type="containsText" dxfId="343" priority="295" operator="containsText" text="Pending">
      <formula>NOT(ISERROR(SEARCH("Pending",AI749)))</formula>
    </cfRule>
  </conditionalFormatting>
  <conditionalFormatting sqref="AI752">
    <cfRule type="containsText" dxfId="342" priority="292" operator="containsText" text="N/A">
      <formula>NOT(ISERROR(SEARCH("N/A",AI752)))</formula>
    </cfRule>
    <cfRule type="containsText" dxfId="341" priority="293" operator="containsText" text="Pending">
      <formula>NOT(ISERROR(SEARCH("Pending",AI752)))</formula>
    </cfRule>
  </conditionalFormatting>
  <conditionalFormatting sqref="AI759">
    <cfRule type="containsText" dxfId="340" priority="290" operator="containsText" text="N/A">
      <formula>NOT(ISERROR(SEARCH("N/A",AI759)))</formula>
    </cfRule>
    <cfRule type="containsText" dxfId="339" priority="291" operator="containsText" text="Pending">
      <formula>NOT(ISERROR(SEARCH("Pending",AI759)))</formula>
    </cfRule>
  </conditionalFormatting>
  <conditionalFormatting sqref="AI769">
    <cfRule type="containsText" dxfId="338" priority="288" operator="containsText" text="N/A">
      <formula>NOT(ISERROR(SEARCH("N/A",AI769)))</formula>
    </cfRule>
    <cfRule type="containsText" dxfId="337" priority="289" operator="containsText" text="Pending">
      <formula>NOT(ISERROR(SEARCH("Pending",AI769)))</formula>
    </cfRule>
  </conditionalFormatting>
  <conditionalFormatting sqref="AI776">
    <cfRule type="containsText" dxfId="336" priority="286" operator="containsText" text="N/A">
      <formula>NOT(ISERROR(SEARCH("N/A",AI776)))</formula>
    </cfRule>
    <cfRule type="containsText" dxfId="335" priority="287" operator="containsText" text="Pending">
      <formula>NOT(ISERROR(SEARCH("Pending",AI776)))</formula>
    </cfRule>
  </conditionalFormatting>
  <conditionalFormatting sqref="AI790">
    <cfRule type="containsText" dxfId="334" priority="284" operator="containsText" text="N/A">
      <formula>NOT(ISERROR(SEARCH("N/A",AI790)))</formula>
    </cfRule>
    <cfRule type="containsText" dxfId="333" priority="285" operator="containsText" text="Pending">
      <formula>NOT(ISERROR(SEARCH("Pending",AI790)))</formula>
    </cfRule>
  </conditionalFormatting>
  <conditionalFormatting sqref="AI795">
    <cfRule type="containsText" dxfId="332" priority="282" operator="containsText" text="N/A">
      <formula>NOT(ISERROR(SEARCH("N/A",AI795)))</formula>
    </cfRule>
    <cfRule type="containsText" dxfId="331" priority="283" operator="containsText" text="Pending">
      <formula>NOT(ISERROR(SEARCH("Pending",AI795)))</formula>
    </cfRule>
  </conditionalFormatting>
  <conditionalFormatting sqref="AJ480">
    <cfRule type="containsText" dxfId="330" priority="280" operator="containsText" text="N/A">
      <formula>NOT(ISERROR(SEARCH("N/A",AJ480)))</formula>
    </cfRule>
    <cfRule type="containsText" dxfId="329" priority="281" operator="containsText" text="Pending">
      <formula>NOT(ISERROR(SEARCH("Pending",AJ480)))</formula>
    </cfRule>
  </conditionalFormatting>
  <conditionalFormatting sqref="AJ537">
    <cfRule type="containsText" dxfId="328" priority="278" operator="containsText" text="N/A">
      <formula>NOT(ISERROR(SEARCH("N/A",AJ537)))</formula>
    </cfRule>
    <cfRule type="containsText" dxfId="327" priority="279" operator="containsText" text="Pending">
      <formula>NOT(ISERROR(SEARCH("Pending",AJ537)))</formula>
    </cfRule>
  </conditionalFormatting>
  <conditionalFormatting sqref="AJ551:AJ552">
    <cfRule type="containsText" dxfId="326" priority="276" operator="containsText" text="N/A">
      <formula>NOT(ISERROR(SEARCH("N/A",AJ551)))</formula>
    </cfRule>
    <cfRule type="containsText" dxfId="325" priority="277" operator="containsText" text="Pending">
      <formula>NOT(ISERROR(SEARCH("Pending",AJ551)))</formula>
    </cfRule>
  </conditionalFormatting>
  <conditionalFormatting sqref="AJ590">
    <cfRule type="containsText" dxfId="324" priority="274" operator="containsText" text="N/A">
      <formula>NOT(ISERROR(SEARCH("N/A",AJ590)))</formula>
    </cfRule>
    <cfRule type="containsText" dxfId="323" priority="275" operator="containsText" text="Pending">
      <formula>NOT(ISERROR(SEARCH("Pending",AJ590)))</formula>
    </cfRule>
  </conditionalFormatting>
  <conditionalFormatting sqref="AJ611">
    <cfRule type="containsText" dxfId="322" priority="272" operator="containsText" text="N/A">
      <formula>NOT(ISERROR(SEARCH("N/A",AJ611)))</formula>
    </cfRule>
    <cfRule type="containsText" dxfId="321" priority="273" operator="containsText" text="Pending">
      <formula>NOT(ISERROR(SEARCH("Pending",AJ611)))</formula>
    </cfRule>
  </conditionalFormatting>
  <conditionalFormatting sqref="AJ639">
    <cfRule type="containsText" dxfId="320" priority="270" operator="containsText" text="N/A">
      <formula>NOT(ISERROR(SEARCH("N/A",AJ639)))</formula>
    </cfRule>
    <cfRule type="containsText" dxfId="319" priority="271" operator="containsText" text="Pending">
      <formula>NOT(ISERROR(SEARCH("Pending",AJ639)))</formula>
    </cfRule>
  </conditionalFormatting>
  <conditionalFormatting sqref="AJ643">
    <cfRule type="containsText" dxfId="318" priority="268" operator="containsText" text="N/A">
      <formula>NOT(ISERROR(SEARCH("N/A",AJ643)))</formula>
    </cfRule>
    <cfRule type="containsText" dxfId="317" priority="269" operator="containsText" text="Pending">
      <formula>NOT(ISERROR(SEARCH("Pending",AJ643)))</formula>
    </cfRule>
  </conditionalFormatting>
  <conditionalFormatting sqref="AJ685">
    <cfRule type="containsText" dxfId="316" priority="266" operator="containsText" text="N/A">
      <formula>NOT(ISERROR(SEARCH("N/A",AJ685)))</formula>
    </cfRule>
    <cfRule type="containsText" dxfId="315" priority="267" operator="containsText" text="Pending">
      <formula>NOT(ISERROR(SEARCH("Pending",AJ685)))</formula>
    </cfRule>
  </conditionalFormatting>
  <conditionalFormatting sqref="AJ693">
    <cfRule type="containsText" dxfId="314" priority="264" operator="containsText" text="N/A">
      <formula>NOT(ISERROR(SEARCH("N/A",AJ693)))</formula>
    </cfRule>
    <cfRule type="containsText" dxfId="313" priority="265" operator="containsText" text="Pending">
      <formula>NOT(ISERROR(SEARCH("Pending",AJ693)))</formula>
    </cfRule>
  </conditionalFormatting>
  <conditionalFormatting sqref="AJ701">
    <cfRule type="containsText" dxfId="312" priority="262" operator="containsText" text="N/A">
      <formula>NOT(ISERROR(SEARCH("N/A",AJ701)))</formula>
    </cfRule>
    <cfRule type="containsText" dxfId="311" priority="263" operator="containsText" text="Pending">
      <formula>NOT(ISERROR(SEARCH("Pending",AJ701)))</formula>
    </cfRule>
  </conditionalFormatting>
  <conditionalFormatting sqref="AJ720">
    <cfRule type="containsText" dxfId="310" priority="260" operator="containsText" text="N/A">
      <formula>NOT(ISERROR(SEARCH("N/A",AJ720)))</formula>
    </cfRule>
    <cfRule type="containsText" dxfId="309" priority="261" operator="containsText" text="Pending">
      <formula>NOT(ISERROR(SEARCH("Pending",AJ720)))</formula>
    </cfRule>
  </conditionalFormatting>
  <conditionalFormatting sqref="AJ729">
    <cfRule type="containsText" dxfId="308" priority="258" operator="containsText" text="N/A">
      <formula>NOT(ISERROR(SEARCH("N/A",AJ729)))</formula>
    </cfRule>
    <cfRule type="containsText" dxfId="307" priority="259" operator="containsText" text="Pending">
      <formula>NOT(ISERROR(SEARCH("Pending",AJ729)))</formula>
    </cfRule>
  </conditionalFormatting>
  <conditionalFormatting sqref="AJ741">
    <cfRule type="containsText" dxfId="306" priority="256" operator="containsText" text="N/A">
      <formula>NOT(ISERROR(SEARCH("N/A",AJ741)))</formula>
    </cfRule>
    <cfRule type="containsText" dxfId="305" priority="257" operator="containsText" text="Pending">
      <formula>NOT(ISERROR(SEARCH("Pending",AJ741)))</formula>
    </cfRule>
  </conditionalFormatting>
  <conditionalFormatting sqref="AJ745">
    <cfRule type="containsText" dxfId="304" priority="254" operator="containsText" text="N/A">
      <formula>NOT(ISERROR(SEARCH("N/A",AJ745)))</formula>
    </cfRule>
    <cfRule type="containsText" dxfId="303" priority="255" operator="containsText" text="Pending">
      <formula>NOT(ISERROR(SEARCH("Pending",AJ745)))</formula>
    </cfRule>
  </conditionalFormatting>
  <conditionalFormatting sqref="AJ749">
    <cfRule type="containsText" dxfId="302" priority="252" operator="containsText" text="N/A">
      <formula>NOT(ISERROR(SEARCH("N/A",AJ749)))</formula>
    </cfRule>
    <cfRule type="containsText" dxfId="301" priority="253" operator="containsText" text="Pending">
      <formula>NOT(ISERROR(SEARCH("Pending",AJ749)))</formula>
    </cfRule>
  </conditionalFormatting>
  <conditionalFormatting sqref="AJ752">
    <cfRule type="containsText" dxfId="300" priority="250" operator="containsText" text="N/A">
      <formula>NOT(ISERROR(SEARCH("N/A",AJ752)))</formula>
    </cfRule>
    <cfRule type="containsText" dxfId="299" priority="251" operator="containsText" text="Pending">
      <formula>NOT(ISERROR(SEARCH("Pending",AJ752)))</formula>
    </cfRule>
  </conditionalFormatting>
  <conditionalFormatting sqref="AJ759">
    <cfRule type="containsText" dxfId="298" priority="248" operator="containsText" text="N/A">
      <formula>NOT(ISERROR(SEARCH("N/A",AJ759)))</formula>
    </cfRule>
    <cfRule type="containsText" dxfId="297" priority="249" operator="containsText" text="Pending">
      <formula>NOT(ISERROR(SEARCH("Pending",AJ759)))</formula>
    </cfRule>
  </conditionalFormatting>
  <conditionalFormatting sqref="AJ769">
    <cfRule type="containsText" dxfId="296" priority="246" operator="containsText" text="N/A">
      <formula>NOT(ISERROR(SEARCH("N/A",AJ769)))</formula>
    </cfRule>
    <cfRule type="containsText" dxfId="295" priority="247" operator="containsText" text="Pending">
      <formula>NOT(ISERROR(SEARCH("Pending",AJ769)))</formula>
    </cfRule>
  </conditionalFormatting>
  <conditionalFormatting sqref="AJ776">
    <cfRule type="containsText" dxfId="294" priority="244" operator="containsText" text="N/A">
      <formula>NOT(ISERROR(SEARCH("N/A",AJ776)))</formula>
    </cfRule>
    <cfRule type="containsText" dxfId="293" priority="245" operator="containsText" text="Pending">
      <formula>NOT(ISERROR(SEARCH("Pending",AJ776)))</formula>
    </cfRule>
  </conditionalFormatting>
  <conditionalFormatting sqref="AJ790">
    <cfRule type="containsText" dxfId="292" priority="242" operator="containsText" text="N/A">
      <formula>NOT(ISERROR(SEARCH("N/A",AJ790)))</formula>
    </cfRule>
    <cfRule type="containsText" dxfId="291" priority="243" operator="containsText" text="Pending">
      <formula>NOT(ISERROR(SEARCH("Pending",AJ790)))</formula>
    </cfRule>
  </conditionalFormatting>
  <conditionalFormatting sqref="AJ795">
    <cfRule type="containsText" dxfId="290" priority="240" operator="containsText" text="N/A">
      <formula>NOT(ISERROR(SEARCH("N/A",AJ795)))</formula>
    </cfRule>
    <cfRule type="containsText" dxfId="289" priority="241" operator="containsText" text="Pending">
      <formula>NOT(ISERROR(SEARCH("Pending",AJ795)))</formula>
    </cfRule>
  </conditionalFormatting>
  <conditionalFormatting sqref="AK480">
    <cfRule type="containsText" dxfId="288" priority="238" operator="containsText" text="N/A">
      <formula>NOT(ISERROR(SEARCH("N/A",AK480)))</formula>
    </cfRule>
    <cfRule type="containsText" dxfId="287" priority="239" operator="containsText" text="Pending">
      <formula>NOT(ISERROR(SEARCH("Pending",AK480)))</formula>
    </cfRule>
  </conditionalFormatting>
  <conditionalFormatting sqref="AK537">
    <cfRule type="containsText" dxfId="286" priority="236" operator="containsText" text="N/A">
      <formula>NOT(ISERROR(SEARCH("N/A",AK537)))</formula>
    </cfRule>
    <cfRule type="containsText" dxfId="285" priority="237" operator="containsText" text="Pending">
      <formula>NOT(ISERROR(SEARCH("Pending",AK537)))</formula>
    </cfRule>
  </conditionalFormatting>
  <conditionalFormatting sqref="AK551:AK552">
    <cfRule type="containsText" dxfId="284" priority="234" operator="containsText" text="N/A">
      <formula>NOT(ISERROR(SEARCH("N/A",AK551)))</formula>
    </cfRule>
    <cfRule type="containsText" dxfId="283" priority="235" operator="containsText" text="Pending">
      <formula>NOT(ISERROR(SEARCH("Pending",AK551)))</formula>
    </cfRule>
  </conditionalFormatting>
  <conditionalFormatting sqref="AK590">
    <cfRule type="containsText" dxfId="282" priority="232" operator="containsText" text="N/A">
      <formula>NOT(ISERROR(SEARCH("N/A",AK590)))</formula>
    </cfRule>
    <cfRule type="containsText" dxfId="281" priority="233" operator="containsText" text="Pending">
      <formula>NOT(ISERROR(SEARCH("Pending",AK590)))</formula>
    </cfRule>
  </conditionalFormatting>
  <conditionalFormatting sqref="AK611">
    <cfRule type="containsText" dxfId="280" priority="230" operator="containsText" text="N/A">
      <formula>NOT(ISERROR(SEARCH("N/A",AK611)))</formula>
    </cfRule>
    <cfRule type="containsText" dxfId="279" priority="231" operator="containsText" text="Pending">
      <formula>NOT(ISERROR(SEARCH("Pending",AK611)))</formula>
    </cfRule>
  </conditionalFormatting>
  <conditionalFormatting sqref="AK639">
    <cfRule type="containsText" dxfId="278" priority="228" operator="containsText" text="N/A">
      <formula>NOT(ISERROR(SEARCH("N/A",AK639)))</formula>
    </cfRule>
    <cfRule type="containsText" dxfId="277" priority="229" operator="containsText" text="Pending">
      <formula>NOT(ISERROR(SEARCH("Pending",AK639)))</formula>
    </cfRule>
  </conditionalFormatting>
  <conditionalFormatting sqref="AK643">
    <cfRule type="containsText" dxfId="276" priority="226" operator="containsText" text="N/A">
      <formula>NOT(ISERROR(SEARCH("N/A",AK643)))</formula>
    </cfRule>
    <cfRule type="containsText" dxfId="275" priority="227" operator="containsText" text="Pending">
      <formula>NOT(ISERROR(SEARCH("Pending",AK643)))</formula>
    </cfRule>
  </conditionalFormatting>
  <conditionalFormatting sqref="AL74:AL76 AF77:AF78 AK219 AF485:AF486 AF488 AF500:AF504 AL505 AF506 AL827">
    <cfRule type="containsText" dxfId="274" priority="325" operator="containsText" text="Pending">
      <formula>NOT(ISERROR(SEARCH("Pending",AF74)))</formula>
    </cfRule>
  </conditionalFormatting>
  <conditionalFormatting sqref="AL435:AL439">
    <cfRule type="containsText" dxfId="273" priority="60" operator="containsText" text="N/A">
      <formula>NOT(ISERROR(SEARCH("N/A",AL435)))</formula>
    </cfRule>
    <cfRule type="containsText" dxfId="272" priority="61" operator="containsText" text="Pending">
      <formula>NOT(ISERROR(SEARCH("Pending",AL435)))</formula>
    </cfRule>
  </conditionalFormatting>
  <conditionalFormatting sqref="AL450">
    <cfRule type="containsText" dxfId="271" priority="118" operator="containsText" text="N/A">
      <formula>NOT(ISERROR(SEARCH("N/A",AL450)))</formula>
    </cfRule>
    <cfRule type="containsText" dxfId="270" priority="119" operator="containsText" text="Pending">
      <formula>NOT(ISERROR(SEARCH("Pending",AL450)))</formula>
    </cfRule>
  </conditionalFormatting>
  <conditionalFormatting sqref="AL480">
    <cfRule type="containsText" dxfId="269" priority="224" operator="containsText" text="N/A">
      <formula>NOT(ISERROR(SEARCH("N/A",AL480)))</formula>
    </cfRule>
    <cfRule type="containsText" dxfId="268" priority="225" operator="containsText" text="Pending">
      <formula>NOT(ISERROR(SEARCH("Pending",AL480)))</formula>
    </cfRule>
  </conditionalFormatting>
  <conditionalFormatting sqref="AL499">
    <cfRule type="containsText" dxfId="267" priority="116" operator="containsText" text="N/A">
      <formula>NOT(ISERROR(SEARCH("N/A",AL499)))</formula>
    </cfRule>
    <cfRule type="containsText" dxfId="266" priority="117" operator="containsText" text="Pending">
      <formula>NOT(ISERROR(SEARCH("Pending",AL499)))</formula>
    </cfRule>
  </conditionalFormatting>
  <conditionalFormatting sqref="AL537:AL538">
    <cfRule type="containsText" dxfId="265" priority="114" operator="containsText" text="N/A">
      <formula>NOT(ISERROR(SEARCH("N/A",AL537)))</formula>
    </cfRule>
    <cfRule type="containsText" dxfId="264" priority="115" operator="containsText" text="Pending">
      <formula>NOT(ISERROR(SEARCH("Pending",AL537)))</formula>
    </cfRule>
  </conditionalFormatting>
  <conditionalFormatting sqref="AL542">
    <cfRule type="containsText" dxfId="263" priority="112" operator="containsText" text="N/A">
      <formula>NOT(ISERROR(SEARCH("N/A",AL542)))</formula>
    </cfRule>
    <cfRule type="containsText" dxfId="262" priority="113" operator="containsText" text="Pending">
      <formula>NOT(ISERROR(SEARCH("Pending",AL542)))</formula>
    </cfRule>
  </conditionalFormatting>
  <conditionalFormatting sqref="AL551:AL552">
    <cfRule type="containsText" dxfId="261" priority="222" operator="containsText" text="N/A">
      <formula>NOT(ISERROR(SEARCH("N/A",AL551)))</formula>
    </cfRule>
    <cfRule type="containsText" dxfId="260" priority="223" operator="containsText" text="Pending">
      <formula>NOT(ISERROR(SEARCH("Pending",AL551)))</formula>
    </cfRule>
  </conditionalFormatting>
  <conditionalFormatting sqref="AL590">
    <cfRule type="containsText" dxfId="259" priority="220" operator="containsText" text="N/A">
      <formula>NOT(ISERROR(SEARCH("N/A",AL590)))</formula>
    </cfRule>
    <cfRule type="containsText" dxfId="258" priority="221" operator="containsText" text="Pending">
      <formula>NOT(ISERROR(SEARCH("Pending",AL590)))</formula>
    </cfRule>
  </conditionalFormatting>
  <conditionalFormatting sqref="AL611">
    <cfRule type="containsText" dxfId="257" priority="218" operator="containsText" text="N/A">
      <formula>NOT(ISERROR(SEARCH("N/A",AL611)))</formula>
    </cfRule>
    <cfRule type="containsText" dxfId="256" priority="219" operator="containsText" text="Pending">
      <formula>NOT(ISERROR(SEARCH("Pending",AL611)))</formula>
    </cfRule>
  </conditionalFormatting>
  <conditionalFormatting sqref="AL639">
    <cfRule type="containsText" dxfId="255" priority="216" operator="containsText" text="N/A">
      <formula>NOT(ISERROR(SEARCH("N/A",AL639)))</formula>
    </cfRule>
    <cfRule type="containsText" dxfId="254" priority="217" operator="containsText" text="Pending">
      <formula>NOT(ISERROR(SEARCH("Pending",AL639)))</formula>
    </cfRule>
  </conditionalFormatting>
  <conditionalFormatting sqref="AL643">
    <cfRule type="containsText" dxfId="253" priority="214" operator="containsText" text="N/A">
      <formula>NOT(ISERROR(SEARCH("N/A",AL643)))</formula>
    </cfRule>
    <cfRule type="containsText" dxfId="252" priority="215" operator="containsText" text="Pending">
      <formula>NOT(ISERROR(SEARCH("Pending",AL643)))</formula>
    </cfRule>
  </conditionalFormatting>
  <conditionalFormatting sqref="AM480">
    <cfRule type="containsText" dxfId="251" priority="170" operator="containsText" text="N/A">
      <formula>NOT(ISERROR(SEARCH("N/A",AM480)))</formula>
    </cfRule>
    <cfRule type="containsText" dxfId="250" priority="171" operator="containsText" text="Pending">
      <formula>NOT(ISERROR(SEARCH("Pending",AM480)))</formula>
    </cfRule>
  </conditionalFormatting>
  <conditionalFormatting sqref="AM482">
    <cfRule type="containsText" dxfId="249" priority="126" operator="containsText" text="N/A">
      <formula>NOT(ISERROR(SEARCH("N/A",AM482)))</formula>
    </cfRule>
    <cfRule type="containsText" dxfId="248" priority="127" operator="containsText" text="Pending">
      <formula>NOT(ISERROR(SEARCH("Pending",AM482)))</formula>
    </cfRule>
  </conditionalFormatting>
  <conditionalFormatting sqref="AM508">
    <cfRule type="containsText" dxfId="247" priority="124" operator="containsText" text="N/A">
      <formula>NOT(ISERROR(SEARCH("N/A",AM508)))</formula>
    </cfRule>
    <cfRule type="containsText" dxfId="246" priority="125" operator="containsText" text="Pending">
      <formula>NOT(ISERROR(SEARCH("Pending",AM508)))</formula>
    </cfRule>
  </conditionalFormatting>
  <conditionalFormatting sqref="AM537">
    <cfRule type="containsText" dxfId="245" priority="168" operator="containsText" text="N/A">
      <formula>NOT(ISERROR(SEARCH("N/A",AM537)))</formula>
    </cfRule>
    <cfRule type="containsText" dxfId="244" priority="169" operator="containsText" text="Pending">
      <formula>NOT(ISERROR(SEARCH("Pending",AM537)))</formula>
    </cfRule>
  </conditionalFormatting>
  <conditionalFormatting sqref="AM551:AM552">
    <cfRule type="containsText" dxfId="243" priority="166" operator="containsText" text="N/A">
      <formula>NOT(ISERROR(SEARCH("N/A",AM551)))</formula>
    </cfRule>
    <cfRule type="containsText" dxfId="242" priority="167" operator="containsText" text="Pending">
      <formula>NOT(ISERROR(SEARCH("Pending",AM551)))</formula>
    </cfRule>
  </conditionalFormatting>
  <conditionalFormatting sqref="AM590">
    <cfRule type="containsText" dxfId="241" priority="164" operator="containsText" text="N/A">
      <formula>NOT(ISERROR(SEARCH("N/A",AM590)))</formula>
    </cfRule>
    <cfRule type="containsText" dxfId="240" priority="165" operator="containsText" text="Pending">
      <formula>NOT(ISERROR(SEARCH("Pending",AM590)))</formula>
    </cfRule>
  </conditionalFormatting>
  <conditionalFormatting sqref="AM611">
    <cfRule type="containsText" dxfId="239" priority="162" operator="containsText" text="N/A">
      <formula>NOT(ISERROR(SEARCH("N/A",AM611)))</formula>
    </cfRule>
    <cfRule type="containsText" dxfId="238" priority="163" operator="containsText" text="Pending">
      <formula>NOT(ISERROR(SEARCH("Pending",AM611)))</formula>
    </cfRule>
  </conditionalFormatting>
  <conditionalFormatting sqref="AM639">
    <cfRule type="containsText" dxfId="237" priority="160" operator="containsText" text="N/A">
      <formula>NOT(ISERROR(SEARCH("N/A",AM639)))</formula>
    </cfRule>
    <cfRule type="containsText" dxfId="236" priority="161" operator="containsText" text="Pending">
      <formula>NOT(ISERROR(SEARCH("Pending",AM639)))</formula>
    </cfRule>
  </conditionalFormatting>
  <conditionalFormatting sqref="AM643">
    <cfRule type="containsText" dxfId="235" priority="158" operator="containsText" text="N/A">
      <formula>NOT(ISERROR(SEARCH("N/A",AM643)))</formula>
    </cfRule>
    <cfRule type="containsText" dxfId="234" priority="159" operator="containsText" text="Pending">
      <formula>NOT(ISERROR(SEARCH("Pending",AM643)))</formula>
    </cfRule>
  </conditionalFormatting>
  <conditionalFormatting sqref="AM685">
    <cfRule type="containsText" dxfId="233" priority="156" operator="containsText" text="N/A">
      <formula>NOT(ISERROR(SEARCH("N/A",AM685)))</formula>
    </cfRule>
    <cfRule type="containsText" dxfId="232" priority="157" operator="containsText" text="Pending">
      <formula>NOT(ISERROR(SEARCH("Pending",AM685)))</formula>
    </cfRule>
  </conditionalFormatting>
  <conditionalFormatting sqref="AM693">
    <cfRule type="containsText" dxfId="231" priority="154" operator="containsText" text="N/A">
      <formula>NOT(ISERROR(SEARCH("N/A",AM693)))</formula>
    </cfRule>
    <cfRule type="containsText" dxfId="230" priority="155" operator="containsText" text="Pending">
      <formula>NOT(ISERROR(SEARCH("Pending",AM693)))</formula>
    </cfRule>
  </conditionalFormatting>
  <conditionalFormatting sqref="AM701">
    <cfRule type="containsText" dxfId="229" priority="152" operator="containsText" text="N/A">
      <formula>NOT(ISERROR(SEARCH("N/A",AM701)))</formula>
    </cfRule>
    <cfRule type="containsText" dxfId="228" priority="153" operator="containsText" text="Pending">
      <formula>NOT(ISERROR(SEARCH("Pending",AM701)))</formula>
    </cfRule>
  </conditionalFormatting>
  <conditionalFormatting sqref="AM720">
    <cfRule type="containsText" dxfId="227" priority="150" operator="containsText" text="N/A">
      <formula>NOT(ISERROR(SEARCH("N/A",AM720)))</formula>
    </cfRule>
    <cfRule type="containsText" dxfId="226" priority="151" operator="containsText" text="Pending">
      <formula>NOT(ISERROR(SEARCH("Pending",AM720)))</formula>
    </cfRule>
  </conditionalFormatting>
  <conditionalFormatting sqref="AM729">
    <cfRule type="containsText" dxfId="225" priority="148" operator="containsText" text="N/A">
      <formula>NOT(ISERROR(SEARCH("N/A",AM729)))</formula>
    </cfRule>
    <cfRule type="containsText" dxfId="224" priority="149" operator="containsText" text="Pending">
      <formula>NOT(ISERROR(SEARCH("Pending",AM729)))</formula>
    </cfRule>
  </conditionalFormatting>
  <conditionalFormatting sqref="AM741">
    <cfRule type="containsText" dxfId="223" priority="146" operator="containsText" text="N/A">
      <formula>NOT(ISERROR(SEARCH("N/A",AM741)))</formula>
    </cfRule>
    <cfRule type="containsText" dxfId="222" priority="147" operator="containsText" text="Pending">
      <formula>NOT(ISERROR(SEARCH("Pending",AM741)))</formula>
    </cfRule>
  </conditionalFormatting>
  <conditionalFormatting sqref="AM745">
    <cfRule type="containsText" dxfId="221" priority="144" operator="containsText" text="N/A">
      <formula>NOT(ISERROR(SEARCH("N/A",AM745)))</formula>
    </cfRule>
    <cfRule type="containsText" dxfId="220" priority="145" operator="containsText" text="Pending">
      <formula>NOT(ISERROR(SEARCH("Pending",AM745)))</formula>
    </cfRule>
  </conditionalFormatting>
  <conditionalFormatting sqref="AM749">
    <cfRule type="containsText" dxfId="219" priority="142" operator="containsText" text="N/A">
      <formula>NOT(ISERROR(SEARCH("N/A",AM749)))</formula>
    </cfRule>
    <cfRule type="containsText" dxfId="218" priority="143" operator="containsText" text="Pending">
      <formula>NOT(ISERROR(SEARCH("Pending",AM749)))</formula>
    </cfRule>
  </conditionalFormatting>
  <conditionalFormatting sqref="AM752">
    <cfRule type="containsText" dxfId="217" priority="140" operator="containsText" text="N/A">
      <formula>NOT(ISERROR(SEARCH("N/A",AM752)))</formula>
    </cfRule>
    <cfRule type="containsText" dxfId="216" priority="141" operator="containsText" text="Pending">
      <formula>NOT(ISERROR(SEARCH("Pending",AM752)))</formula>
    </cfRule>
  </conditionalFormatting>
  <conditionalFormatting sqref="AM759">
    <cfRule type="containsText" dxfId="215" priority="138" operator="containsText" text="N/A">
      <formula>NOT(ISERROR(SEARCH("N/A",AM759)))</formula>
    </cfRule>
    <cfRule type="containsText" dxfId="214" priority="139" operator="containsText" text="Pending">
      <formula>NOT(ISERROR(SEARCH("Pending",AM759)))</formula>
    </cfRule>
  </conditionalFormatting>
  <conditionalFormatting sqref="AM769">
    <cfRule type="containsText" dxfId="213" priority="136" operator="containsText" text="N/A">
      <formula>NOT(ISERROR(SEARCH("N/A",AM769)))</formula>
    </cfRule>
    <cfRule type="containsText" dxfId="212" priority="137" operator="containsText" text="Pending">
      <formula>NOT(ISERROR(SEARCH("Pending",AM769)))</formula>
    </cfRule>
  </conditionalFormatting>
  <conditionalFormatting sqref="AM776">
    <cfRule type="containsText" dxfId="211" priority="134" operator="containsText" text="N/A">
      <formula>NOT(ISERROR(SEARCH("N/A",AM776)))</formula>
    </cfRule>
    <cfRule type="containsText" dxfId="210" priority="135" operator="containsText" text="Pending">
      <formula>NOT(ISERROR(SEARCH("Pending",AM776)))</formula>
    </cfRule>
  </conditionalFormatting>
  <conditionalFormatting sqref="AM790">
    <cfRule type="containsText" dxfId="209" priority="132" operator="containsText" text="N/A">
      <formula>NOT(ISERROR(SEARCH("N/A",AM790)))</formula>
    </cfRule>
    <cfRule type="containsText" dxfId="208" priority="133" operator="containsText" text="Pending">
      <formula>NOT(ISERROR(SEARCH("Pending",AM790)))</formula>
    </cfRule>
  </conditionalFormatting>
  <conditionalFormatting sqref="AM795">
    <cfRule type="containsText" dxfId="207" priority="130" operator="containsText" text="N/A">
      <formula>NOT(ISERROR(SEARCH("N/A",AM795)))</formula>
    </cfRule>
    <cfRule type="containsText" dxfId="206" priority="131" operator="containsText" text="Pending">
      <formula>NOT(ISERROR(SEARCH("Pending",AM795)))</formula>
    </cfRule>
  </conditionalFormatting>
  <dataValidations count="3">
    <dataValidation type="list" allowBlank="1" showInputMessage="1" showErrorMessage="1" sqref="W6:Z6" xr:uid="{5E6B7A48-C213-C84B-9F46-B141FE81EFA3}">
      <formula1>"Functional attributes, Value attributes, Effectiveness attributes, Organization attributes, Pending"</formula1>
    </dataValidation>
    <dataValidation type="list" allowBlank="1" showInputMessage="1" showErrorMessage="1" sqref="AC2:AC8 AC10:AC955" xr:uid="{E83E62FE-E694-B640-A154-3CE0DD098F83}">
      <formula1>"Organizational attributes, Functional attributes, Value attributes, Effectiveness attributes, Pending"</formula1>
    </dataValidation>
    <dataValidation type="list" allowBlank="1" showInputMessage="1" showErrorMessage="1" sqref="AD2:AD955" xr:uid="{0696E472-093D-524E-8FD9-0E6226ECD704}">
      <formula1>"Support function attributes, System process attributes, System function attributes, Inclusion attributes, Data quality attributes, Evidence quality attributes, System performance attributes"</formula1>
    </dataValidation>
  </dataValidations>
  <pageMargins left="0.7" right="0.7" top="0.75" bottom="0.75" header="0.3" footer="0.3"/>
  <pageSetup orientation="portrait" horizontalDpi="0" verticalDpi="0"/>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C49F-95F6-984D-9DF9-00B69C3A7ABB}">
  <sheetPr>
    <tabColor theme="9"/>
  </sheetPr>
  <dimension ref="A1:AJ96"/>
  <sheetViews>
    <sheetView tabSelected="1" topLeftCell="I33" zoomScale="90" zoomScaleNormal="90" workbookViewId="0">
      <selection activeCell="N46" sqref="N46"/>
    </sheetView>
  </sheetViews>
  <sheetFormatPr defaultColWidth="20.625" defaultRowHeight="15.95" customHeight="1"/>
  <cols>
    <col min="1" max="1" width="25.875" style="27" customWidth="1"/>
    <col min="2" max="2" width="11" style="27" customWidth="1"/>
    <col min="3" max="6" width="10.875" style="27" customWidth="1"/>
    <col min="7" max="7" width="11" style="27" customWidth="1"/>
    <col min="8" max="8" width="11" customWidth="1"/>
    <col min="9" max="12" width="20.625" style="27"/>
    <col min="13" max="14" width="20.625" style="2" customWidth="1"/>
    <col min="15" max="27" width="20.625" style="27"/>
    <col min="28" max="28" width="20.625" style="2" customWidth="1"/>
    <col min="29" max="16384" width="20.625" style="27"/>
  </cols>
  <sheetData>
    <row r="1" spans="1:36" ht="15.95" customHeight="1">
      <c r="A1" s="27" t="s">
        <v>2113</v>
      </c>
      <c r="B1" s="27" t="s">
        <v>2081</v>
      </c>
      <c r="C1" s="27" t="s">
        <v>2053</v>
      </c>
      <c r="D1" s="27" t="s">
        <v>2090</v>
      </c>
      <c r="E1" s="27" t="s">
        <v>2087</v>
      </c>
      <c r="F1" s="27" t="s">
        <v>2096</v>
      </c>
      <c r="G1" s="27" t="s">
        <v>2093</v>
      </c>
      <c r="H1" s="2" t="s">
        <v>2110</v>
      </c>
      <c r="I1" s="27" t="s">
        <v>2149</v>
      </c>
      <c r="J1" s="27" t="s">
        <v>2146</v>
      </c>
      <c r="K1" s="27" t="s">
        <v>2119</v>
      </c>
      <c r="L1" s="27" t="s">
        <v>2065</v>
      </c>
      <c r="M1" s="2" t="s">
        <v>2159</v>
      </c>
      <c r="N1" s="2" t="s">
        <v>2059</v>
      </c>
      <c r="O1" s="27" t="s">
        <v>2140</v>
      </c>
      <c r="P1" s="27" t="s">
        <v>2134</v>
      </c>
      <c r="Q1" s="27" t="s">
        <v>2084</v>
      </c>
      <c r="R1" s="27" t="s">
        <v>2131</v>
      </c>
      <c r="S1" s="27" t="s">
        <v>2125</v>
      </c>
      <c r="T1" s="27" t="s">
        <v>2128</v>
      </c>
      <c r="U1" s="27" t="s">
        <v>2122</v>
      </c>
      <c r="V1" s="27" t="s">
        <v>2116</v>
      </c>
      <c r="W1" s="27" t="s">
        <v>2071</v>
      </c>
      <c r="X1" s="27" t="s">
        <v>2075</v>
      </c>
      <c r="Y1" s="27" t="s">
        <v>2068</v>
      </c>
      <c r="Z1" s="27" t="s">
        <v>2062</v>
      </c>
      <c r="AA1" s="27" t="s">
        <v>2078</v>
      </c>
      <c r="AB1" s="2" t="s">
        <v>2056</v>
      </c>
      <c r="AC1" s="27" t="s">
        <v>2103</v>
      </c>
      <c r="AD1" s="27" t="s">
        <v>2152</v>
      </c>
      <c r="AE1" s="27" t="s">
        <v>8561</v>
      </c>
      <c r="AF1" s="27" t="s">
        <v>2106</v>
      </c>
      <c r="AG1" s="27" t="s">
        <v>2099</v>
      </c>
      <c r="AH1" s="27" t="s">
        <v>2601</v>
      </c>
      <c r="AI1" s="27" t="s">
        <v>11</v>
      </c>
    </row>
    <row r="2" spans="1:36" ht="15.95" customHeight="1">
      <c r="A2" s="27" t="s">
        <v>8562</v>
      </c>
      <c r="B2" s="29" t="b">
        <v>1</v>
      </c>
      <c r="C2" s="29" t="b">
        <v>1</v>
      </c>
      <c r="D2" s="29" t="b">
        <v>0</v>
      </c>
      <c r="E2" s="27" t="s">
        <v>2236</v>
      </c>
      <c r="F2" s="29" t="b">
        <v>1</v>
      </c>
      <c r="G2" s="29" t="b">
        <v>0</v>
      </c>
      <c r="H2" s="30">
        <v>10</v>
      </c>
      <c r="I2" s="27" t="s">
        <v>6609</v>
      </c>
      <c r="J2" s="27" t="s">
        <v>8563</v>
      </c>
      <c r="K2" s="27" t="s">
        <v>8564</v>
      </c>
      <c r="L2" s="27" t="s">
        <v>2236</v>
      </c>
      <c r="M2" s="27" t="s">
        <v>8565</v>
      </c>
      <c r="N2" s="27" t="s">
        <v>2236</v>
      </c>
      <c r="O2" s="27" t="s">
        <v>8566</v>
      </c>
      <c r="P2" s="27" t="s">
        <v>8567</v>
      </c>
      <c r="Q2" s="27" t="s">
        <v>2236</v>
      </c>
      <c r="R2" s="27" t="s">
        <v>8568</v>
      </c>
      <c r="S2" s="27" t="s">
        <v>6237</v>
      </c>
      <c r="T2" s="27" t="s">
        <v>8569</v>
      </c>
      <c r="U2" s="27" t="s">
        <v>8570</v>
      </c>
      <c r="V2" s="27" t="s">
        <v>2236</v>
      </c>
      <c r="W2" s="27" t="s">
        <v>6246</v>
      </c>
      <c r="X2" s="27" t="s">
        <v>8571</v>
      </c>
      <c r="Y2" s="27" t="s">
        <v>8570</v>
      </c>
      <c r="Z2" s="27" t="s">
        <v>2236</v>
      </c>
      <c r="AA2" s="27" t="s">
        <v>2236</v>
      </c>
      <c r="AB2" s="27" t="s">
        <v>6809</v>
      </c>
      <c r="AF2" s="23"/>
      <c r="AG2" s="28">
        <v>45841</v>
      </c>
      <c r="AH2" s="28"/>
      <c r="AI2" s="27">
        <v>0.2</v>
      </c>
    </row>
    <row r="3" spans="1:36" ht="15.95" customHeight="1">
      <c r="A3" s="27" t="s">
        <v>8562</v>
      </c>
      <c r="B3" s="29" t="b">
        <v>1</v>
      </c>
      <c r="C3" s="29" t="b">
        <v>1</v>
      </c>
      <c r="D3" s="29" t="b">
        <v>0</v>
      </c>
      <c r="E3" s="27" t="s">
        <v>2236</v>
      </c>
      <c r="F3" s="29" t="b">
        <v>1</v>
      </c>
      <c r="G3" s="29" t="b">
        <v>0</v>
      </c>
      <c r="H3" s="30">
        <v>5</v>
      </c>
      <c r="I3" s="27" t="s">
        <v>6619</v>
      </c>
      <c r="J3" s="27" t="s">
        <v>6617</v>
      </c>
      <c r="K3" s="27" t="s">
        <v>8572</v>
      </c>
      <c r="L3" s="27" t="s">
        <v>2236</v>
      </c>
      <c r="M3" s="27" t="s">
        <v>8573</v>
      </c>
      <c r="N3" s="27" t="s">
        <v>8574</v>
      </c>
      <c r="O3" s="95" t="s">
        <v>8575</v>
      </c>
      <c r="P3" s="95" t="s">
        <v>8576</v>
      </c>
      <c r="Q3" s="95" t="s">
        <v>8577</v>
      </c>
      <c r="R3" s="27" t="s">
        <v>8578</v>
      </c>
      <c r="S3" s="27" t="s">
        <v>6237</v>
      </c>
      <c r="T3" s="27" t="s">
        <v>8579</v>
      </c>
      <c r="U3" s="27" t="s">
        <v>2236</v>
      </c>
      <c r="V3" s="27" t="s">
        <v>7051</v>
      </c>
      <c r="W3" s="27" t="s">
        <v>2236</v>
      </c>
      <c r="X3" s="27" t="s">
        <v>8579</v>
      </c>
      <c r="Y3" s="27" t="s">
        <v>2236</v>
      </c>
      <c r="Z3" s="27" t="s">
        <v>7051</v>
      </c>
      <c r="AA3" s="27" t="s">
        <v>8580</v>
      </c>
      <c r="AB3" s="27" t="s">
        <v>8581</v>
      </c>
      <c r="AC3" s="27" t="s">
        <v>2170</v>
      </c>
      <c r="AG3" s="28">
        <v>45841</v>
      </c>
      <c r="AH3" s="28"/>
      <c r="AI3" s="27">
        <v>0.2</v>
      </c>
    </row>
    <row r="4" spans="1:36" ht="15.95" customHeight="1">
      <c r="A4" s="27" t="s">
        <v>8562</v>
      </c>
      <c r="B4" s="29" t="b">
        <v>1</v>
      </c>
      <c r="C4" s="29" t="b">
        <v>1</v>
      </c>
      <c r="D4" s="29" t="b">
        <v>0</v>
      </c>
      <c r="E4" s="27" t="s">
        <v>2236</v>
      </c>
      <c r="F4" s="29" t="b">
        <v>0</v>
      </c>
      <c r="G4" s="29" t="b">
        <v>1</v>
      </c>
      <c r="H4" s="30">
        <v>5</v>
      </c>
      <c r="I4" s="27" t="s">
        <v>6620</v>
      </c>
      <c r="J4" s="23" t="s">
        <v>6693</v>
      </c>
      <c r="K4" s="23" t="s">
        <v>2236</v>
      </c>
      <c r="L4" s="23" t="s">
        <v>8582</v>
      </c>
      <c r="M4" s="2" t="s">
        <v>8583</v>
      </c>
      <c r="N4" s="27" t="s">
        <v>2236</v>
      </c>
      <c r="O4" s="27" t="s">
        <v>8584</v>
      </c>
      <c r="P4" s="27" t="s">
        <v>8585</v>
      </c>
      <c r="Q4" s="27" t="s">
        <v>8586</v>
      </c>
      <c r="R4" s="27" t="s">
        <v>8587</v>
      </c>
      <c r="S4" s="27" t="s">
        <v>2236</v>
      </c>
      <c r="T4" s="27" t="s">
        <v>8579</v>
      </c>
      <c r="U4" s="27" t="s">
        <v>2236</v>
      </c>
      <c r="V4" s="27" t="s">
        <v>7051</v>
      </c>
      <c r="W4" s="27" t="s">
        <v>6237</v>
      </c>
      <c r="X4" s="27" t="s">
        <v>8579</v>
      </c>
      <c r="Y4" s="27" t="s">
        <v>2236</v>
      </c>
      <c r="Z4" s="27" t="s">
        <v>7051</v>
      </c>
      <c r="AA4" s="27" t="s">
        <v>8588</v>
      </c>
      <c r="AB4" s="27" t="s">
        <v>8589</v>
      </c>
      <c r="AG4" s="28">
        <v>45841</v>
      </c>
      <c r="AH4" s="28"/>
      <c r="AI4" s="27">
        <v>0.2</v>
      </c>
    </row>
    <row r="5" spans="1:36" ht="15.95" customHeight="1">
      <c r="A5" s="27" t="s">
        <v>8590</v>
      </c>
      <c r="B5" s="29" t="b">
        <v>1</v>
      </c>
      <c r="C5" s="29" t="b">
        <v>1</v>
      </c>
      <c r="D5" s="29" t="b">
        <v>0</v>
      </c>
      <c r="E5" s="27" t="s">
        <v>2236</v>
      </c>
      <c r="F5" s="29" t="b">
        <v>1</v>
      </c>
      <c r="G5" s="29" t="b">
        <v>1</v>
      </c>
      <c r="H5" s="30">
        <v>1</v>
      </c>
      <c r="I5" s="27" t="s">
        <v>6730</v>
      </c>
      <c r="J5" s="27" t="s">
        <v>8591</v>
      </c>
      <c r="K5" s="27" t="s">
        <v>8592</v>
      </c>
      <c r="L5" s="27" t="s">
        <v>8592</v>
      </c>
      <c r="M5" s="27" t="s">
        <v>8593</v>
      </c>
      <c r="N5" s="27" t="s">
        <v>8593</v>
      </c>
      <c r="O5" s="95" t="s">
        <v>8594</v>
      </c>
      <c r="P5" s="27" t="s">
        <v>8595</v>
      </c>
      <c r="Q5" s="27" t="s">
        <v>8577</v>
      </c>
      <c r="R5" s="27" t="s">
        <v>8596</v>
      </c>
      <c r="S5" s="27" t="s">
        <v>6237</v>
      </c>
      <c r="T5" s="27" t="s">
        <v>8597</v>
      </c>
      <c r="U5" s="27" t="s">
        <v>2236</v>
      </c>
      <c r="V5" s="27" t="s">
        <v>2236</v>
      </c>
      <c r="W5" s="27" t="s">
        <v>6237</v>
      </c>
      <c r="X5" s="27" t="s">
        <v>8597</v>
      </c>
      <c r="Y5" s="27" t="s">
        <v>2236</v>
      </c>
      <c r="Z5" s="27" t="s">
        <v>2236</v>
      </c>
      <c r="AA5" s="27" t="s">
        <v>8598</v>
      </c>
      <c r="AB5" s="27" t="s">
        <v>8599</v>
      </c>
      <c r="AG5" s="28">
        <v>45841</v>
      </c>
      <c r="AH5" s="28" t="b">
        <v>1</v>
      </c>
      <c r="AI5" s="27">
        <v>0.2</v>
      </c>
    </row>
    <row r="6" spans="1:36" ht="15.95" customHeight="1">
      <c r="A6" s="27" t="s">
        <v>8590</v>
      </c>
      <c r="B6" s="29" t="b">
        <v>1</v>
      </c>
      <c r="C6" s="29" t="b">
        <v>1</v>
      </c>
      <c r="D6" s="29" t="b">
        <v>0</v>
      </c>
      <c r="E6" s="27" t="s">
        <v>2236</v>
      </c>
      <c r="F6" s="29" t="b">
        <v>1</v>
      </c>
      <c r="G6" s="29" t="b">
        <v>1</v>
      </c>
      <c r="H6" s="30">
        <v>9</v>
      </c>
      <c r="I6" s="27" t="s">
        <v>6742</v>
      </c>
      <c r="J6" s="27" t="s">
        <v>4732</v>
      </c>
      <c r="K6" s="27" t="s">
        <v>8600</v>
      </c>
      <c r="L6" s="27" t="s">
        <v>8601</v>
      </c>
      <c r="M6" s="27" t="s">
        <v>8602</v>
      </c>
      <c r="N6" s="27" t="s">
        <v>8603</v>
      </c>
      <c r="O6" s="27" t="s">
        <v>8604</v>
      </c>
      <c r="P6" s="27" t="s">
        <v>8605</v>
      </c>
      <c r="Q6" s="27" t="s">
        <v>8606</v>
      </c>
      <c r="R6" s="27" t="s">
        <v>8607</v>
      </c>
      <c r="S6" s="27" t="s">
        <v>6237</v>
      </c>
      <c r="T6" s="27" t="s">
        <v>8608</v>
      </c>
      <c r="U6" s="27" t="s">
        <v>8609</v>
      </c>
      <c r="V6" s="27" t="s">
        <v>8610</v>
      </c>
      <c r="X6" s="27" t="s">
        <v>8608</v>
      </c>
      <c r="Y6" s="27" t="s">
        <v>8609</v>
      </c>
      <c r="Z6" s="27" t="s">
        <v>8610</v>
      </c>
      <c r="AA6" s="27" t="s">
        <v>8611</v>
      </c>
      <c r="AB6" s="27" t="s">
        <v>8612</v>
      </c>
      <c r="AG6" s="28">
        <v>45846</v>
      </c>
      <c r="AH6" s="28" t="b">
        <v>1</v>
      </c>
      <c r="AI6" s="27">
        <v>0.2</v>
      </c>
    </row>
    <row r="7" spans="1:36" s="2" customFormat="1" hidden="1">
      <c r="A7" s="34" t="s">
        <v>8613</v>
      </c>
      <c r="B7" s="35" t="b">
        <v>0</v>
      </c>
      <c r="C7" s="35" t="b">
        <v>0</v>
      </c>
      <c r="D7" s="35" t="b">
        <v>1</v>
      </c>
      <c r="E7" s="34" t="s">
        <v>6281</v>
      </c>
      <c r="F7" s="35" t="b">
        <v>0</v>
      </c>
      <c r="G7" s="35" t="b">
        <v>0</v>
      </c>
      <c r="H7" s="36">
        <v>4</v>
      </c>
      <c r="I7" s="34" t="s">
        <v>6761</v>
      </c>
      <c r="J7" s="34" t="s">
        <v>4739</v>
      </c>
      <c r="K7" s="34" t="s">
        <v>2236</v>
      </c>
      <c r="L7" s="34" t="s">
        <v>2236</v>
      </c>
      <c r="M7" s="34" t="s">
        <v>8577</v>
      </c>
      <c r="N7" s="34" t="s">
        <v>8614</v>
      </c>
      <c r="O7" s="34" t="s">
        <v>2236</v>
      </c>
      <c r="P7" s="21"/>
      <c r="Q7" s="34"/>
      <c r="R7" s="37" t="s">
        <v>8615</v>
      </c>
      <c r="S7" s="37"/>
      <c r="T7" s="34" t="s">
        <v>8577</v>
      </c>
      <c r="U7" s="34" t="s">
        <v>7428</v>
      </c>
      <c r="V7" s="34" t="s">
        <v>2236</v>
      </c>
      <c r="W7" s="37"/>
      <c r="X7" s="34" t="s">
        <v>8577</v>
      </c>
      <c r="Y7" s="34" t="s">
        <v>7428</v>
      </c>
      <c r="Z7" s="34" t="s">
        <v>2236</v>
      </c>
      <c r="AA7" s="34" t="s">
        <v>2236</v>
      </c>
      <c r="AB7" s="34" t="s">
        <v>2236</v>
      </c>
      <c r="AC7" s="34"/>
      <c r="AD7" s="34"/>
      <c r="AE7" s="34"/>
      <c r="AF7" s="34"/>
      <c r="AG7" s="38"/>
      <c r="AH7" s="38"/>
      <c r="AI7" s="34"/>
      <c r="AJ7" s="27"/>
    </row>
    <row r="8" spans="1:36" ht="15.95" customHeight="1">
      <c r="A8" s="27" t="s">
        <v>8590</v>
      </c>
      <c r="B8" s="29" t="b">
        <v>1</v>
      </c>
      <c r="C8" s="29" t="b">
        <v>1</v>
      </c>
      <c r="D8" s="29" t="b">
        <v>0</v>
      </c>
      <c r="E8" s="27" t="s">
        <v>2236</v>
      </c>
      <c r="F8" s="29" t="b">
        <v>1</v>
      </c>
      <c r="G8" s="29" t="b">
        <v>1</v>
      </c>
      <c r="H8" s="30">
        <v>6</v>
      </c>
      <c r="I8" s="27" t="s">
        <v>6778</v>
      </c>
      <c r="J8" s="95" t="s">
        <v>8616</v>
      </c>
      <c r="K8" s="27" t="s">
        <v>8617</v>
      </c>
      <c r="L8" s="23" t="s">
        <v>8618</v>
      </c>
      <c r="M8" s="2" t="s">
        <v>8619</v>
      </c>
      <c r="N8" s="27" t="s">
        <v>2236</v>
      </c>
      <c r="O8" s="95" t="s">
        <v>8620</v>
      </c>
      <c r="P8" s="27" t="s">
        <v>8621</v>
      </c>
      <c r="Q8" s="27" t="s">
        <v>8622</v>
      </c>
      <c r="R8" s="27" t="s">
        <v>2236</v>
      </c>
      <c r="S8" s="27" t="s">
        <v>6237</v>
      </c>
      <c r="T8" s="27" t="s">
        <v>8623</v>
      </c>
      <c r="U8" s="27" t="s">
        <v>2236</v>
      </c>
      <c r="V8" s="27" t="s">
        <v>6780</v>
      </c>
      <c r="X8" s="27" t="s">
        <v>8623</v>
      </c>
      <c r="Y8" s="27" t="s">
        <v>2236</v>
      </c>
      <c r="Z8" s="27" t="s">
        <v>6780</v>
      </c>
      <c r="AA8" s="27" t="s">
        <v>6888</v>
      </c>
      <c r="AB8" s="27" t="s">
        <v>8624</v>
      </c>
      <c r="AG8" s="28"/>
      <c r="AH8" s="28" t="b">
        <v>1</v>
      </c>
      <c r="AI8" s="27">
        <v>0.1</v>
      </c>
    </row>
    <row r="9" spans="1:36" s="2" customFormat="1" ht="17.100000000000001" hidden="1" customHeight="1">
      <c r="A9" s="34" t="s">
        <v>8613</v>
      </c>
      <c r="B9" s="35" t="b">
        <v>0</v>
      </c>
      <c r="C9" s="35" t="b">
        <v>0</v>
      </c>
      <c r="D9" s="35" t="b">
        <v>1</v>
      </c>
      <c r="E9" s="34" t="s">
        <v>8625</v>
      </c>
      <c r="F9" s="35" t="b">
        <v>0</v>
      </c>
      <c r="G9" s="35" t="b">
        <v>0</v>
      </c>
      <c r="H9" s="36">
        <v>1</v>
      </c>
      <c r="I9" s="34" t="s">
        <v>8626</v>
      </c>
      <c r="J9" s="34" t="s">
        <v>8627</v>
      </c>
      <c r="K9" s="34" t="s">
        <v>8628</v>
      </c>
      <c r="L9" s="34" t="s">
        <v>8628</v>
      </c>
      <c r="M9" s="34" t="s">
        <v>8629</v>
      </c>
      <c r="N9" s="34" t="s">
        <v>8629</v>
      </c>
      <c r="O9" s="21" t="s">
        <v>8630</v>
      </c>
      <c r="P9" s="34"/>
      <c r="Q9" s="21"/>
      <c r="R9" s="37" t="s">
        <v>8631</v>
      </c>
      <c r="S9" s="37"/>
      <c r="T9" s="21" t="s">
        <v>8632</v>
      </c>
      <c r="U9" s="34" t="s">
        <v>2236</v>
      </c>
      <c r="V9" s="34" t="s">
        <v>2236</v>
      </c>
      <c r="W9" s="37"/>
      <c r="X9" s="21" t="s">
        <v>8632</v>
      </c>
      <c r="Y9" s="34" t="s">
        <v>2236</v>
      </c>
      <c r="Z9" s="34" t="s">
        <v>2236</v>
      </c>
      <c r="AA9" s="34" t="s">
        <v>8633</v>
      </c>
      <c r="AB9" s="34" t="s">
        <v>8633</v>
      </c>
      <c r="AC9" s="34"/>
      <c r="AD9" s="34"/>
      <c r="AE9" s="34"/>
      <c r="AF9" s="34"/>
      <c r="AG9" s="38"/>
      <c r="AH9" s="38"/>
      <c r="AI9" s="34"/>
      <c r="AJ9" s="27"/>
    </row>
    <row r="10" spans="1:36" ht="15.95" customHeight="1">
      <c r="A10" s="27" t="s">
        <v>8562</v>
      </c>
      <c r="B10" s="29" t="b">
        <v>1</v>
      </c>
      <c r="C10" s="29" t="b">
        <v>1</v>
      </c>
      <c r="D10" s="29" t="b">
        <v>0</v>
      </c>
      <c r="E10" s="27" t="s">
        <v>2236</v>
      </c>
      <c r="F10" s="29" t="b">
        <v>1</v>
      </c>
      <c r="G10" s="29" t="b">
        <v>1</v>
      </c>
      <c r="H10" s="30" t="s">
        <v>8577</v>
      </c>
      <c r="I10" s="27" t="s">
        <v>8634</v>
      </c>
      <c r="J10" s="27" t="s">
        <v>2596</v>
      </c>
      <c r="K10" s="27" t="s">
        <v>8635</v>
      </c>
      <c r="L10" s="27" t="s">
        <v>8636</v>
      </c>
      <c r="M10" s="2" t="s">
        <v>8635</v>
      </c>
      <c r="N10" s="27" t="s">
        <v>8637</v>
      </c>
      <c r="O10" s="27" t="s">
        <v>8638</v>
      </c>
      <c r="P10" s="27" t="s">
        <v>8639</v>
      </c>
      <c r="Q10" s="27" t="s">
        <v>8640</v>
      </c>
      <c r="S10" s="27" t="s">
        <v>6237</v>
      </c>
      <c r="T10" s="27" t="s">
        <v>8641</v>
      </c>
      <c r="U10" s="27" t="s">
        <v>2236</v>
      </c>
      <c r="V10" s="27" t="s">
        <v>2236</v>
      </c>
      <c r="X10" s="27" t="s">
        <v>8641</v>
      </c>
      <c r="Y10" s="27" t="s">
        <v>2236</v>
      </c>
      <c r="Z10" s="27" t="s">
        <v>2236</v>
      </c>
      <c r="AA10" s="27" t="s">
        <v>8642</v>
      </c>
      <c r="AB10" s="27" t="s">
        <v>8643</v>
      </c>
      <c r="AG10" s="28">
        <v>45846</v>
      </c>
      <c r="AH10" s="28"/>
      <c r="AI10" s="27">
        <v>0.2</v>
      </c>
    </row>
    <row r="11" spans="1:36" ht="15.95" customHeight="1">
      <c r="A11" s="27" t="s">
        <v>8562</v>
      </c>
      <c r="B11" s="29" t="b">
        <v>1</v>
      </c>
      <c r="C11" s="29" t="b">
        <v>1</v>
      </c>
      <c r="D11" s="29" t="b">
        <v>0</v>
      </c>
      <c r="E11" s="27" t="s">
        <v>2236</v>
      </c>
      <c r="F11" s="29" t="b">
        <v>1</v>
      </c>
      <c r="G11" s="29" t="b">
        <v>0</v>
      </c>
      <c r="H11" s="30">
        <v>8</v>
      </c>
      <c r="I11" s="27" t="s">
        <v>6852</v>
      </c>
      <c r="J11" s="27" t="s">
        <v>8644</v>
      </c>
      <c r="K11" s="27" t="s">
        <v>8645</v>
      </c>
      <c r="L11" s="27" t="s">
        <v>8646</v>
      </c>
      <c r="M11" s="2" t="s">
        <v>8647</v>
      </c>
      <c r="N11" s="27" t="s">
        <v>8648</v>
      </c>
      <c r="O11" s="27" t="s">
        <v>8649</v>
      </c>
      <c r="P11" s="27" t="s">
        <v>8650</v>
      </c>
      <c r="Q11" s="27" t="s">
        <v>8651</v>
      </c>
      <c r="R11" s="27" t="s">
        <v>8652</v>
      </c>
      <c r="S11" s="27" t="s">
        <v>6237</v>
      </c>
      <c r="T11" s="27" t="s">
        <v>8569</v>
      </c>
      <c r="U11" s="27" t="s">
        <v>2236</v>
      </c>
      <c r="V11" s="27" t="s">
        <v>2236</v>
      </c>
      <c r="X11" s="27" t="s">
        <v>8569</v>
      </c>
      <c r="Y11" s="27" t="s">
        <v>2236</v>
      </c>
      <c r="Z11" s="27" t="s">
        <v>2236</v>
      </c>
      <c r="AA11" s="27" t="s">
        <v>8653</v>
      </c>
      <c r="AB11" s="27" t="s">
        <v>8654</v>
      </c>
      <c r="AG11" s="28">
        <v>45846</v>
      </c>
      <c r="AH11" s="28"/>
      <c r="AI11" s="27">
        <v>0.2</v>
      </c>
    </row>
    <row r="12" spans="1:36" ht="15.95" customHeight="1">
      <c r="A12" s="27" t="s">
        <v>8562</v>
      </c>
      <c r="B12" s="29" t="b">
        <v>1</v>
      </c>
      <c r="C12" s="29" t="b">
        <v>1</v>
      </c>
      <c r="D12" s="29" t="b">
        <v>0</v>
      </c>
      <c r="E12" s="27" t="s">
        <v>2236</v>
      </c>
      <c r="F12" s="29" t="b">
        <v>1</v>
      </c>
      <c r="G12" s="29" t="b">
        <v>0</v>
      </c>
      <c r="H12" s="30">
        <v>6</v>
      </c>
      <c r="I12" s="27" t="s">
        <v>6875</v>
      </c>
      <c r="J12" s="27" t="s">
        <v>6874</v>
      </c>
      <c r="K12" s="27" t="s">
        <v>8655</v>
      </c>
      <c r="L12" s="27" t="s">
        <v>2236</v>
      </c>
      <c r="M12" s="2" t="s">
        <v>8656</v>
      </c>
      <c r="N12" s="27" t="s">
        <v>8657</v>
      </c>
      <c r="O12" s="27" t="s">
        <v>8658</v>
      </c>
      <c r="P12" s="27" t="s">
        <v>8659</v>
      </c>
      <c r="Q12" s="27" t="s">
        <v>8660</v>
      </c>
      <c r="R12" s="27" t="s">
        <v>8661</v>
      </c>
      <c r="S12" s="27" t="s">
        <v>6237</v>
      </c>
      <c r="T12" s="27" t="s">
        <v>8662</v>
      </c>
      <c r="U12" s="27" t="s">
        <v>2236</v>
      </c>
      <c r="V12" s="27" t="s">
        <v>2236</v>
      </c>
      <c r="W12" s="27" t="s">
        <v>2236</v>
      </c>
      <c r="X12" s="27" t="s">
        <v>8662</v>
      </c>
      <c r="Y12" s="27" t="s">
        <v>2236</v>
      </c>
      <c r="Z12" s="27" t="s">
        <v>2236</v>
      </c>
      <c r="AA12" s="27" t="s">
        <v>8663</v>
      </c>
      <c r="AB12" s="27" t="s">
        <v>8664</v>
      </c>
      <c r="AG12" s="28">
        <v>45846</v>
      </c>
      <c r="AH12" s="28"/>
      <c r="AI12" s="27">
        <v>0.2</v>
      </c>
    </row>
    <row r="13" spans="1:36" s="2" customFormat="1" hidden="1">
      <c r="A13" s="34" t="s">
        <v>8665</v>
      </c>
      <c r="B13" s="35" t="b">
        <v>0</v>
      </c>
      <c r="C13" s="35" t="b">
        <v>0</v>
      </c>
      <c r="D13" s="35" t="b">
        <v>1</v>
      </c>
      <c r="E13" s="34" t="s">
        <v>8666</v>
      </c>
      <c r="F13" s="35" t="b">
        <v>0</v>
      </c>
      <c r="G13" s="35" t="b">
        <v>0</v>
      </c>
      <c r="H13" s="36">
        <v>3</v>
      </c>
      <c r="I13" s="34"/>
      <c r="J13" s="34" t="s">
        <v>6891</v>
      </c>
      <c r="K13" s="34"/>
      <c r="L13" s="34"/>
      <c r="M13" s="37" t="s">
        <v>8667</v>
      </c>
      <c r="N13" s="34" t="s">
        <v>8668</v>
      </c>
      <c r="O13" s="34" t="s">
        <v>2236</v>
      </c>
      <c r="P13" s="34"/>
      <c r="Q13" s="34"/>
      <c r="R13" s="37" t="s">
        <v>8669</v>
      </c>
      <c r="S13" s="37"/>
      <c r="T13" s="34"/>
      <c r="U13" s="34" t="s">
        <v>2236</v>
      </c>
      <c r="V13" s="34" t="s">
        <v>2236</v>
      </c>
      <c r="W13" s="37"/>
      <c r="X13" s="34"/>
      <c r="Y13" s="34" t="s">
        <v>2236</v>
      </c>
      <c r="Z13" s="34" t="s">
        <v>2236</v>
      </c>
      <c r="AA13" s="34" t="s">
        <v>8670</v>
      </c>
      <c r="AB13" s="34" t="s">
        <v>8670</v>
      </c>
      <c r="AC13" s="34"/>
      <c r="AD13" s="34"/>
      <c r="AE13" s="34"/>
      <c r="AF13" s="34"/>
      <c r="AG13" s="38"/>
      <c r="AH13" s="38"/>
      <c r="AI13" s="34"/>
      <c r="AJ13" s="27"/>
    </row>
    <row r="14" spans="1:36" ht="15.95" customHeight="1">
      <c r="A14" s="27" t="s">
        <v>8671</v>
      </c>
      <c r="B14" s="29" t="b">
        <v>0</v>
      </c>
      <c r="C14" s="29" t="b">
        <v>1</v>
      </c>
      <c r="D14" s="29" t="b">
        <v>0</v>
      </c>
      <c r="E14" s="27" t="s">
        <v>2236</v>
      </c>
      <c r="F14" s="29" t="b">
        <v>1</v>
      </c>
      <c r="G14" s="29" t="b">
        <v>1</v>
      </c>
      <c r="H14" s="30">
        <v>13</v>
      </c>
      <c r="I14" s="100" t="s">
        <v>6754</v>
      </c>
      <c r="J14" s="27" t="s">
        <v>4512</v>
      </c>
      <c r="K14" s="27" t="s">
        <v>8672</v>
      </c>
      <c r="L14" s="27" t="s">
        <v>8673</v>
      </c>
      <c r="M14" s="27" t="s">
        <v>8577</v>
      </c>
      <c r="N14" s="27" t="s">
        <v>2236</v>
      </c>
      <c r="O14" s="27" t="s">
        <v>8674</v>
      </c>
      <c r="P14" s="27" t="s">
        <v>8577</v>
      </c>
      <c r="Q14" s="27" t="s">
        <v>8577</v>
      </c>
      <c r="R14" s="27" t="s">
        <v>8675</v>
      </c>
      <c r="S14" s="27" t="s">
        <v>6237</v>
      </c>
      <c r="T14" s="27" t="s">
        <v>8676</v>
      </c>
      <c r="U14" s="27" t="s">
        <v>8677</v>
      </c>
      <c r="V14" s="27" t="s">
        <v>2236</v>
      </c>
      <c r="X14" s="27" t="s">
        <v>8676</v>
      </c>
      <c r="Y14" s="27" t="s">
        <v>8677</v>
      </c>
      <c r="Z14" s="27" t="s">
        <v>2236</v>
      </c>
      <c r="AA14" s="27" t="s">
        <v>8678</v>
      </c>
      <c r="AB14" s="27" t="s">
        <v>8679</v>
      </c>
      <c r="AG14" s="28"/>
      <c r="AH14" s="28"/>
      <c r="AI14" s="27">
        <v>0.1</v>
      </c>
    </row>
    <row r="15" spans="1:36" ht="15.95" customHeight="1">
      <c r="A15" s="27" t="s">
        <v>8671</v>
      </c>
      <c r="B15" s="29" t="b">
        <v>0</v>
      </c>
      <c r="C15" s="29" t="b">
        <v>1</v>
      </c>
      <c r="D15" s="29" t="b">
        <v>0</v>
      </c>
      <c r="E15" s="27" t="s">
        <v>2236</v>
      </c>
      <c r="F15" s="29" t="b">
        <v>1</v>
      </c>
      <c r="G15" s="29" t="b">
        <v>1</v>
      </c>
      <c r="H15" s="30">
        <v>13</v>
      </c>
      <c r="I15" s="27" t="s">
        <v>6951</v>
      </c>
      <c r="J15" s="27" t="s">
        <v>6822</v>
      </c>
      <c r="K15" s="27" t="s">
        <v>8680</v>
      </c>
      <c r="L15" s="27" t="s">
        <v>8680</v>
      </c>
      <c r="M15" s="2" t="s">
        <v>8681</v>
      </c>
      <c r="N15" s="2" t="s">
        <v>8681</v>
      </c>
      <c r="O15" s="27" t="s">
        <v>8682</v>
      </c>
      <c r="P15" s="27" t="s">
        <v>8577</v>
      </c>
      <c r="Q15" s="27" t="s">
        <v>8577</v>
      </c>
      <c r="R15" s="27" t="s">
        <v>2236</v>
      </c>
      <c r="S15" s="27" t="s">
        <v>6237</v>
      </c>
      <c r="T15" s="27" t="s">
        <v>8676</v>
      </c>
      <c r="U15" s="27" t="s">
        <v>2236</v>
      </c>
      <c r="V15" s="27" t="s">
        <v>2236</v>
      </c>
      <c r="X15" s="27" t="s">
        <v>8676</v>
      </c>
      <c r="Y15" s="27" t="s">
        <v>2236</v>
      </c>
      <c r="Z15" s="27" t="s">
        <v>2236</v>
      </c>
      <c r="AA15" s="27" t="s">
        <v>8683</v>
      </c>
      <c r="AB15" s="27" t="s">
        <v>8684</v>
      </c>
      <c r="AG15" s="28"/>
      <c r="AH15" s="28"/>
      <c r="AI15" s="27">
        <v>0.1</v>
      </c>
    </row>
    <row r="16" spans="1:36" s="2" customFormat="1" hidden="1">
      <c r="A16" s="34" t="s">
        <v>8613</v>
      </c>
      <c r="B16" s="35" t="b">
        <v>0</v>
      </c>
      <c r="C16" s="35" t="b">
        <v>0</v>
      </c>
      <c r="D16" s="35" t="b">
        <v>1</v>
      </c>
      <c r="E16" s="34" t="s">
        <v>6281</v>
      </c>
      <c r="F16" s="35" t="b">
        <v>0</v>
      </c>
      <c r="G16" s="35" t="b">
        <v>0</v>
      </c>
      <c r="H16" s="36">
        <v>3</v>
      </c>
      <c r="I16" s="34" t="s">
        <v>8685</v>
      </c>
      <c r="J16" s="34" t="s">
        <v>8686</v>
      </c>
      <c r="K16" s="34" t="s">
        <v>8687</v>
      </c>
      <c r="L16" s="34"/>
      <c r="M16" s="34" t="s">
        <v>8577</v>
      </c>
      <c r="N16" s="34" t="s">
        <v>8688</v>
      </c>
      <c r="O16" s="34" t="s">
        <v>2236</v>
      </c>
      <c r="P16" s="34"/>
      <c r="Q16" s="34"/>
      <c r="R16" s="37" t="s">
        <v>2236</v>
      </c>
      <c r="S16" s="37"/>
      <c r="T16" s="34" t="s">
        <v>8577</v>
      </c>
      <c r="U16" s="34" t="s">
        <v>2236</v>
      </c>
      <c r="V16" s="34" t="s">
        <v>3115</v>
      </c>
      <c r="W16" s="37"/>
      <c r="X16" s="34" t="s">
        <v>8577</v>
      </c>
      <c r="Y16" s="34" t="s">
        <v>2236</v>
      </c>
      <c r="Z16" s="34" t="s">
        <v>3115</v>
      </c>
      <c r="AA16" s="34" t="s">
        <v>8689</v>
      </c>
      <c r="AB16" s="34" t="s">
        <v>8689</v>
      </c>
      <c r="AC16" s="34"/>
      <c r="AD16" s="34"/>
      <c r="AE16" s="34"/>
      <c r="AF16" s="34"/>
      <c r="AG16" s="38"/>
      <c r="AH16" s="38"/>
      <c r="AI16" s="34"/>
      <c r="AJ16" s="27"/>
    </row>
    <row r="17" spans="1:36" ht="15.95" customHeight="1">
      <c r="A17" s="27" t="s">
        <v>8590</v>
      </c>
      <c r="B17" s="29" t="b">
        <v>1</v>
      </c>
      <c r="C17" s="29" t="b">
        <v>1</v>
      </c>
      <c r="D17" s="29" t="b">
        <v>0</v>
      </c>
      <c r="E17" s="27" t="s">
        <v>2236</v>
      </c>
      <c r="F17" s="29" t="b">
        <v>1</v>
      </c>
      <c r="G17" s="29" t="b">
        <v>1</v>
      </c>
      <c r="H17" s="30">
        <v>9</v>
      </c>
      <c r="I17" s="27" t="s">
        <v>7182</v>
      </c>
      <c r="J17" s="26" t="s">
        <v>8690</v>
      </c>
      <c r="K17" s="26" t="s">
        <v>8691</v>
      </c>
      <c r="L17" s="26" t="s">
        <v>8691</v>
      </c>
      <c r="M17" s="31" t="s">
        <v>8692</v>
      </c>
      <c r="N17" s="26" t="s">
        <v>6561</v>
      </c>
      <c r="O17" s="27" t="s">
        <v>8693</v>
      </c>
      <c r="P17" s="27" t="s">
        <v>8694</v>
      </c>
      <c r="Q17" s="27" t="s">
        <v>8695</v>
      </c>
      <c r="R17" s="27" t="s">
        <v>2236</v>
      </c>
      <c r="S17" s="27" t="s">
        <v>6237</v>
      </c>
      <c r="T17" s="27" t="s">
        <v>8608</v>
      </c>
      <c r="U17" s="27" t="s">
        <v>8696</v>
      </c>
      <c r="V17" s="27" t="s">
        <v>2236</v>
      </c>
      <c r="X17" s="27" t="s">
        <v>8608</v>
      </c>
      <c r="Y17" s="27" t="s">
        <v>8696</v>
      </c>
      <c r="Z17" s="27" t="s">
        <v>2236</v>
      </c>
      <c r="AA17" s="27" t="s">
        <v>8697</v>
      </c>
      <c r="AB17" s="27" t="s">
        <v>8698</v>
      </c>
      <c r="AG17" s="28">
        <v>45846</v>
      </c>
      <c r="AH17" s="28" t="b">
        <v>1</v>
      </c>
      <c r="AI17" s="27">
        <v>0.2</v>
      </c>
    </row>
    <row r="18" spans="1:36" ht="15.95" customHeight="1">
      <c r="A18" s="27" t="s">
        <v>8562</v>
      </c>
      <c r="B18" s="29" t="b">
        <v>1</v>
      </c>
      <c r="C18" s="29" t="b">
        <v>1</v>
      </c>
      <c r="D18" s="29" t="b">
        <v>0</v>
      </c>
      <c r="E18" s="27" t="s">
        <v>2236</v>
      </c>
      <c r="F18" s="29" t="b">
        <v>1</v>
      </c>
      <c r="G18" s="29" t="b">
        <v>1</v>
      </c>
      <c r="H18" s="30">
        <v>6</v>
      </c>
      <c r="I18" s="27" t="s">
        <v>6888</v>
      </c>
      <c r="J18" s="26" t="s">
        <v>6782</v>
      </c>
      <c r="K18" s="26" t="s">
        <v>8699</v>
      </c>
      <c r="L18" s="26" t="s">
        <v>8699</v>
      </c>
      <c r="M18" s="26" t="s">
        <v>8700</v>
      </c>
      <c r="N18" s="26" t="s">
        <v>2236</v>
      </c>
      <c r="O18" s="27" t="s">
        <v>8701</v>
      </c>
      <c r="P18" s="27" t="s">
        <v>8702</v>
      </c>
      <c r="Q18" s="27" t="s">
        <v>8703</v>
      </c>
      <c r="R18" s="27" t="s">
        <v>2236</v>
      </c>
      <c r="S18" s="27" t="s">
        <v>6237</v>
      </c>
      <c r="T18" s="27" t="s">
        <v>8704</v>
      </c>
      <c r="U18" s="27" t="s">
        <v>2236</v>
      </c>
      <c r="V18" s="27" t="s">
        <v>8705</v>
      </c>
      <c r="X18" s="27" t="s">
        <v>8704</v>
      </c>
      <c r="Y18" s="27" t="s">
        <v>2236</v>
      </c>
      <c r="Z18" s="27" t="s">
        <v>8705</v>
      </c>
      <c r="AA18" s="27" t="s">
        <v>6778</v>
      </c>
      <c r="AB18" s="27" t="s">
        <v>8706</v>
      </c>
      <c r="AG18" s="28">
        <v>45846</v>
      </c>
      <c r="AH18" s="28"/>
      <c r="AI18" s="27">
        <v>0.2</v>
      </c>
    </row>
    <row r="19" spans="1:36" s="2" customFormat="1" hidden="1">
      <c r="A19" s="34" t="s">
        <v>8613</v>
      </c>
      <c r="B19" s="35" t="b">
        <v>0</v>
      </c>
      <c r="C19" s="35" t="b">
        <v>0</v>
      </c>
      <c r="D19" s="35" t="b">
        <v>1</v>
      </c>
      <c r="E19" s="34" t="s">
        <v>8625</v>
      </c>
      <c r="F19" s="35" t="b">
        <v>0</v>
      </c>
      <c r="G19" s="35" t="b">
        <v>0</v>
      </c>
      <c r="H19" s="36">
        <v>9</v>
      </c>
      <c r="I19" s="34"/>
      <c r="J19" s="39" t="s">
        <v>7001</v>
      </c>
      <c r="K19" s="39" t="s">
        <v>8707</v>
      </c>
      <c r="L19" s="39" t="s">
        <v>2236</v>
      </c>
      <c r="M19" s="39" t="s">
        <v>8707</v>
      </c>
      <c r="N19" s="39" t="s">
        <v>2236</v>
      </c>
      <c r="O19" s="34" t="s">
        <v>2236</v>
      </c>
      <c r="P19" s="34"/>
      <c r="Q19" s="34"/>
      <c r="R19" s="37" t="s">
        <v>8708</v>
      </c>
      <c r="S19" s="37"/>
      <c r="T19" s="34" t="s">
        <v>8709</v>
      </c>
      <c r="U19" s="34" t="s">
        <v>2236</v>
      </c>
      <c r="V19" s="34" t="s">
        <v>2236</v>
      </c>
      <c r="W19" s="37"/>
      <c r="X19" s="34" t="s">
        <v>8709</v>
      </c>
      <c r="Y19" s="34" t="s">
        <v>2236</v>
      </c>
      <c r="Z19" s="34" t="s">
        <v>2236</v>
      </c>
      <c r="AA19" s="34" t="s">
        <v>4732</v>
      </c>
      <c r="AB19" s="34" t="s">
        <v>4732</v>
      </c>
      <c r="AC19" s="34"/>
      <c r="AD19" s="34"/>
      <c r="AE19" s="34"/>
      <c r="AF19" s="34"/>
      <c r="AG19" s="38"/>
      <c r="AH19" s="38"/>
      <c r="AI19" s="34"/>
      <c r="AJ19" s="27"/>
    </row>
    <row r="20" spans="1:36" s="2" customFormat="1" hidden="1">
      <c r="A20" s="34" t="s">
        <v>8613</v>
      </c>
      <c r="B20" s="35" t="b">
        <v>0</v>
      </c>
      <c r="C20" s="35" t="b">
        <v>0</v>
      </c>
      <c r="D20" s="35" t="b">
        <v>1</v>
      </c>
      <c r="E20" s="34" t="s">
        <v>8625</v>
      </c>
      <c r="F20" s="35" t="b">
        <v>0</v>
      </c>
      <c r="G20" s="35" t="b">
        <v>0</v>
      </c>
      <c r="H20" s="36">
        <v>6</v>
      </c>
      <c r="I20" s="34"/>
      <c r="J20" s="39" t="s">
        <v>7005</v>
      </c>
      <c r="K20" s="39" t="s">
        <v>8710</v>
      </c>
      <c r="L20" s="39"/>
      <c r="M20" s="39" t="s">
        <v>8577</v>
      </c>
      <c r="N20" s="39" t="s">
        <v>2236</v>
      </c>
      <c r="O20" s="34" t="s">
        <v>2236</v>
      </c>
      <c r="P20" s="34"/>
      <c r="Q20" s="34"/>
      <c r="R20" s="37" t="s">
        <v>8711</v>
      </c>
      <c r="S20" s="37"/>
      <c r="T20" s="34"/>
      <c r="U20" s="34"/>
      <c r="V20" s="34"/>
      <c r="W20" s="37"/>
      <c r="X20" s="34"/>
      <c r="Y20" s="34"/>
      <c r="Z20" s="34"/>
      <c r="AA20" s="34"/>
      <c r="AB20" s="34"/>
      <c r="AC20" s="34"/>
      <c r="AD20" s="34"/>
      <c r="AE20" s="34"/>
      <c r="AF20" s="34"/>
      <c r="AG20" s="38"/>
      <c r="AH20" s="38"/>
      <c r="AI20" s="34"/>
      <c r="AJ20" s="27"/>
    </row>
    <row r="21" spans="1:36" ht="15.95" customHeight="1">
      <c r="A21" s="27" t="s">
        <v>8712</v>
      </c>
      <c r="B21" s="29" t="b">
        <v>1</v>
      </c>
      <c r="C21" s="29" t="b">
        <v>1</v>
      </c>
      <c r="D21" s="29" t="b">
        <v>0</v>
      </c>
      <c r="E21" s="27" t="s">
        <v>2236</v>
      </c>
      <c r="F21" s="29" t="b">
        <v>1</v>
      </c>
      <c r="G21" s="29" t="b">
        <v>1</v>
      </c>
      <c r="H21" s="30">
        <v>9</v>
      </c>
      <c r="I21" s="27" t="s">
        <v>7027</v>
      </c>
      <c r="J21" s="27" t="s">
        <v>4705</v>
      </c>
      <c r="K21" s="27" t="s">
        <v>3218</v>
      </c>
      <c r="L21" s="27" t="s">
        <v>3218</v>
      </c>
      <c r="M21" s="23" t="s">
        <v>8713</v>
      </c>
      <c r="N21" s="23" t="s">
        <v>8714</v>
      </c>
      <c r="O21" s="27" t="s">
        <v>8715</v>
      </c>
      <c r="P21" s="27" t="s">
        <v>8716</v>
      </c>
      <c r="Q21" s="27" t="s">
        <v>8577</v>
      </c>
      <c r="R21" s="27" t="s">
        <v>8717</v>
      </c>
      <c r="S21" s="27" t="s">
        <v>6237</v>
      </c>
      <c r="T21" s="27" t="s">
        <v>8718</v>
      </c>
      <c r="U21" s="27" t="s">
        <v>2236</v>
      </c>
      <c r="V21" s="27" t="s">
        <v>8719</v>
      </c>
      <c r="X21" s="27" t="s">
        <v>8718</v>
      </c>
      <c r="Y21" s="27" t="s">
        <v>2236</v>
      </c>
      <c r="Z21" s="27" t="s">
        <v>8719</v>
      </c>
      <c r="AA21" s="27" t="s">
        <v>2236</v>
      </c>
      <c r="AB21" s="27" t="s">
        <v>8720</v>
      </c>
      <c r="AG21" s="28"/>
      <c r="AH21" s="28" t="b">
        <v>1</v>
      </c>
      <c r="AI21" s="27">
        <v>0.1</v>
      </c>
    </row>
    <row r="22" spans="1:36" s="2" customFormat="1" hidden="1">
      <c r="A22" s="34" t="s">
        <v>8613</v>
      </c>
      <c r="B22" s="35" t="b">
        <v>0</v>
      </c>
      <c r="C22" s="35" t="b">
        <v>0</v>
      </c>
      <c r="D22" s="35" t="b">
        <v>1</v>
      </c>
      <c r="E22" s="34" t="s">
        <v>8625</v>
      </c>
      <c r="F22" s="35" t="b">
        <v>0</v>
      </c>
      <c r="G22" s="35" t="b">
        <v>0</v>
      </c>
      <c r="H22" s="36" t="s">
        <v>8577</v>
      </c>
      <c r="I22" s="34"/>
      <c r="J22" s="34" t="s">
        <v>7033</v>
      </c>
      <c r="K22" s="39" t="s">
        <v>8721</v>
      </c>
      <c r="L22" s="34" t="s">
        <v>2236</v>
      </c>
      <c r="M22" s="39" t="s">
        <v>8721</v>
      </c>
      <c r="N22" s="39" t="s">
        <v>2236</v>
      </c>
      <c r="O22" s="34" t="s">
        <v>2236</v>
      </c>
      <c r="P22" s="34"/>
      <c r="Q22" s="34"/>
      <c r="R22" s="37" t="s">
        <v>8722</v>
      </c>
      <c r="S22" s="37"/>
      <c r="T22" s="34" t="s">
        <v>8723</v>
      </c>
      <c r="U22" s="34" t="s">
        <v>2236</v>
      </c>
      <c r="V22" s="34" t="s">
        <v>2236</v>
      </c>
      <c r="W22" s="37"/>
      <c r="X22" s="34" t="s">
        <v>8723</v>
      </c>
      <c r="Y22" s="34" t="s">
        <v>2236</v>
      </c>
      <c r="Z22" s="34" t="s">
        <v>2236</v>
      </c>
      <c r="AA22" s="34" t="s">
        <v>2236</v>
      </c>
      <c r="AB22" s="34" t="s">
        <v>2236</v>
      </c>
      <c r="AC22" s="34"/>
      <c r="AD22" s="34"/>
      <c r="AE22" s="34"/>
      <c r="AF22" s="34"/>
      <c r="AG22" s="38"/>
      <c r="AH22" s="38"/>
      <c r="AI22" s="34"/>
      <c r="AJ22" s="27"/>
    </row>
    <row r="23" spans="1:36" ht="15.95" customHeight="1">
      <c r="A23" s="107" t="s">
        <v>8562</v>
      </c>
      <c r="B23" s="29" t="b">
        <v>1</v>
      </c>
      <c r="C23" s="29" t="b">
        <v>1</v>
      </c>
      <c r="D23" s="29" t="b">
        <v>0</v>
      </c>
      <c r="E23" s="27" t="s">
        <v>2236</v>
      </c>
      <c r="F23" s="29" t="b">
        <v>1</v>
      </c>
      <c r="G23" s="29" t="b">
        <v>1</v>
      </c>
      <c r="H23" s="30">
        <v>12</v>
      </c>
      <c r="I23" s="27" t="s">
        <v>7062</v>
      </c>
      <c r="J23" s="27" t="s">
        <v>8724</v>
      </c>
      <c r="K23" s="27" t="s">
        <v>8725</v>
      </c>
      <c r="L23" s="27" t="s">
        <v>8725</v>
      </c>
      <c r="M23" s="27" t="s">
        <v>8725</v>
      </c>
      <c r="N23" s="2" t="s">
        <v>8726</v>
      </c>
      <c r="O23" s="27" t="s">
        <v>8727</v>
      </c>
      <c r="P23" s="27" t="s">
        <v>8577</v>
      </c>
      <c r="Q23" s="27" t="s">
        <v>8728</v>
      </c>
      <c r="R23" s="27" t="s">
        <v>8729</v>
      </c>
      <c r="S23" s="27" t="s">
        <v>6237</v>
      </c>
      <c r="T23" s="27" t="s">
        <v>8641</v>
      </c>
      <c r="U23" s="27" t="s">
        <v>2236</v>
      </c>
      <c r="V23" s="27" t="s">
        <v>2236</v>
      </c>
      <c r="X23" s="27" t="s">
        <v>8641</v>
      </c>
      <c r="Y23" s="27" t="s">
        <v>2236</v>
      </c>
      <c r="Z23" s="27" t="s">
        <v>2236</v>
      </c>
      <c r="AA23" s="27" t="s">
        <v>8730</v>
      </c>
      <c r="AB23" s="27" t="s">
        <v>8731</v>
      </c>
      <c r="AG23" s="28">
        <v>45859</v>
      </c>
      <c r="AH23" s="28"/>
      <c r="AI23" s="27">
        <v>0.2</v>
      </c>
    </row>
    <row r="24" spans="1:36" ht="15.95" customHeight="1">
      <c r="A24" s="107" t="s">
        <v>8562</v>
      </c>
      <c r="B24" s="29" t="b">
        <v>1</v>
      </c>
      <c r="C24" s="29" t="b">
        <v>1</v>
      </c>
      <c r="D24" s="29" t="b">
        <v>0</v>
      </c>
      <c r="E24" s="27" t="s">
        <v>2236</v>
      </c>
      <c r="F24" s="29" t="b">
        <v>1</v>
      </c>
      <c r="G24" s="29" t="b">
        <v>0</v>
      </c>
      <c r="H24" s="30">
        <v>12</v>
      </c>
      <c r="I24" s="27" t="s">
        <v>7093</v>
      </c>
      <c r="J24" s="23" t="s">
        <v>3702</v>
      </c>
      <c r="K24" s="23" t="s">
        <v>8732</v>
      </c>
      <c r="L24" s="23" t="s">
        <v>2236</v>
      </c>
      <c r="M24" s="26" t="s">
        <v>8577</v>
      </c>
      <c r="N24" s="26" t="s">
        <v>2236</v>
      </c>
      <c r="O24" s="27" t="s">
        <v>8733</v>
      </c>
      <c r="P24" s="27" t="s">
        <v>8577</v>
      </c>
      <c r="Q24" s="27" t="s">
        <v>8577</v>
      </c>
      <c r="R24" s="27" t="s">
        <v>2236</v>
      </c>
      <c r="S24" s="27" t="s">
        <v>6237</v>
      </c>
      <c r="T24" s="27" t="s">
        <v>8641</v>
      </c>
      <c r="U24" s="27" t="s">
        <v>2236</v>
      </c>
      <c r="V24" s="27" t="s">
        <v>2236</v>
      </c>
      <c r="W24" s="27" t="s">
        <v>2236</v>
      </c>
      <c r="X24" s="27" t="s">
        <v>8641</v>
      </c>
      <c r="Y24" s="27" t="s">
        <v>2236</v>
      </c>
      <c r="Z24" s="27" t="s">
        <v>2236</v>
      </c>
      <c r="AA24" s="27" t="s">
        <v>8734</v>
      </c>
      <c r="AB24" s="27" t="s">
        <v>8735</v>
      </c>
      <c r="AG24" s="28">
        <v>45859</v>
      </c>
      <c r="AH24" s="28"/>
      <c r="AI24" s="27">
        <v>0.2</v>
      </c>
    </row>
    <row r="25" spans="1:36" ht="15.95" customHeight="1">
      <c r="A25" s="107" t="s">
        <v>8562</v>
      </c>
      <c r="B25" s="29" t="b">
        <v>1</v>
      </c>
      <c r="C25" s="29" t="b">
        <v>1</v>
      </c>
      <c r="D25" s="29" t="b">
        <v>0</v>
      </c>
      <c r="E25" s="27" t="s">
        <v>2236</v>
      </c>
      <c r="F25" s="29" t="b">
        <v>1</v>
      </c>
      <c r="G25" s="29" t="b">
        <v>0</v>
      </c>
      <c r="H25" s="30">
        <v>12</v>
      </c>
      <c r="I25" s="27" t="s">
        <v>8736</v>
      </c>
      <c r="J25" s="23" t="s">
        <v>8737</v>
      </c>
      <c r="K25" s="23" t="s">
        <v>8738</v>
      </c>
      <c r="L25" s="23" t="s">
        <v>2236</v>
      </c>
      <c r="M25" s="26" t="s">
        <v>8577</v>
      </c>
      <c r="N25" s="26" t="s">
        <v>2236</v>
      </c>
      <c r="O25" s="27" t="s">
        <v>8739</v>
      </c>
      <c r="P25" s="27" t="s">
        <v>8577</v>
      </c>
      <c r="Q25" s="27" t="s">
        <v>8577</v>
      </c>
      <c r="R25" s="27" t="s">
        <v>2236</v>
      </c>
      <c r="S25" s="27" t="s">
        <v>6237</v>
      </c>
      <c r="T25" s="27" t="s">
        <v>8641</v>
      </c>
      <c r="U25" s="27" t="s">
        <v>2236</v>
      </c>
      <c r="V25" s="27" t="s">
        <v>2236</v>
      </c>
      <c r="W25" s="27" t="s">
        <v>2236</v>
      </c>
      <c r="X25" s="27" t="s">
        <v>8641</v>
      </c>
      <c r="Y25" s="27" t="s">
        <v>2236</v>
      </c>
      <c r="Z25" s="27" t="s">
        <v>2236</v>
      </c>
      <c r="AA25" s="27" t="s">
        <v>8740</v>
      </c>
      <c r="AB25" s="27" t="s">
        <v>8741</v>
      </c>
      <c r="AG25" s="28">
        <v>45859</v>
      </c>
      <c r="AH25" s="28"/>
      <c r="AI25" s="27">
        <v>0.2</v>
      </c>
    </row>
    <row r="26" spans="1:36" ht="15.95" customHeight="1">
      <c r="A26" s="107" t="s">
        <v>8562</v>
      </c>
      <c r="B26" s="29" t="b">
        <v>1</v>
      </c>
      <c r="C26" s="29" t="b">
        <v>1</v>
      </c>
      <c r="D26" s="29" t="b">
        <v>0</v>
      </c>
      <c r="E26" s="27" t="s">
        <v>2236</v>
      </c>
      <c r="F26" s="29" t="b">
        <v>1</v>
      </c>
      <c r="G26" s="29" t="b">
        <v>0</v>
      </c>
      <c r="H26" s="30">
        <v>12</v>
      </c>
      <c r="I26" s="27" t="s">
        <v>8742</v>
      </c>
      <c r="J26" s="23" t="s">
        <v>7098</v>
      </c>
      <c r="K26" s="27" t="s">
        <v>8743</v>
      </c>
      <c r="L26" s="23" t="s">
        <v>2236</v>
      </c>
      <c r="M26" s="27" t="s">
        <v>8744</v>
      </c>
      <c r="N26" s="26" t="s">
        <v>2236</v>
      </c>
      <c r="O26" s="27" t="s">
        <v>8745</v>
      </c>
      <c r="P26" s="27" t="s">
        <v>8577</v>
      </c>
      <c r="Q26" s="27" t="s">
        <v>8577</v>
      </c>
      <c r="R26" s="27" t="s">
        <v>2236</v>
      </c>
      <c r="S26" s="27" t="s">
        <v>6237</v>
      </c>
      <c r="T26" s="27" t="s">
        <v>8641</v>
      </c>
      <c r="U26" s="27" t="s">
        <v>2236</v>
      </c>
      <c r="V26" s="27" t="s">
        <v>2236</v>
      </c>
      <c r="W26" s="27" t="s">
        <v>2236</v>
      </c>
      <c r="X26" s="27" t="s">
        <v>8641</v>
      </c>
      <c r="Y26" s="27" t="s">
        <v>2236</v>
      </c>
      <c r="Z26" s="27" t="s">
        <v>2236</v>
      </c>
      <c r="AA26" s="96" t="s">
        <v>8746</v>
      </c>
      <c r="AB26" s="24" t="s">
        <v>8747</v>
      </c>
      <c r="AG26" s="28">
        <v>45859</v>
      </c>
      <c r="AH26" s="28"/>
      <c r="AI26" s="27">
        <v>0.2</v>
      </c>
    </row>
    <row r="27" spans="1:36" ht="15.95" customHeight="1">
      <c r="A27" s="107" t="s">
        <v>8562</v>
      </c>
      <c r="B27" s="29" t="b">
        <v>1</v>
      </c>
      <c r="C27" s="29" t="b">
        <v>1</v>
      </c>
      <c r="D27" s="29" t="b">
        <v>0</v>
      </c>
      <c r="E27" s="27" t="s">
        <v>2236</v>
      </c>
      <c r="F27" s="29" t="b">
        <v>1</v>
      </c>
      <c r="G27" s="29" t="b">
        <v>0</v>
      </c>
      <c r="H27" s="30">
        <v>12</v>
      </c>
      <c r="I27" s="27" t="s">
        <v>8748</v>
      </c>
      <c r="J27" s="23" t="s">
        <v>8749</v>
      </c>
      <c r="K27" s="23" t="s">
        <v>8750</v>
      </c>
      <c r="L27" s="23" t="s">
        <v>2236</v>
      </c>
      <c r="M27" s="26" t="s">
        <v>8577</v>
      </c>
      <c r="N27" s="26" t="s">
        <v>2236</v>
      </c>
      <c r="O27" s="27" t="s">
        <v>8751</v>
      </c>
      <c r="P27" s="27" t="s">
        <v>8577</v>
      </c>
      <c r="Q27" s="27" t="s">
        <v>8577</v>
      </c>
      <c r="R27" s="27" t="s">
        <v>2236</v>
      </c>
      <c r="S27" s="27" t="s">
        <v>6237</v>
      </c>
      <c r="T27" s="27" t="s">
        <v>8641</v>
      </c>
      <c r="U27" s="27" t="s">
        <v>2236</v>
      </c>
      <c r="V27" s="27" t="s">
        <v>2236</v>
      </c>
      <c r="W27" s="27" t="s">
        <v>2236</v>
      </c>
      <c r="X27" s="27" t="s">
        <v>8641</v>
      </c>
      <c r="Y27" s="27" t="s">
        <v>2236</v>
      </c>
      <c r="Z27" s="27" t="s">
        <v>2236</v>
      </c>
      <c r="AA27" s="27" t="s">
        <v>8752</v>
      </c>
      <c r="AB27" s="27" t="s">
        <v>8753</v>
      </c>
      <c r="AG27" s="28">
        <v>45859</v>
      </c>
      <c r="AH27" s="28"/>
      <c r="AI27" s="27">
        <v>0.2</v>
      </c>
    </row>
    <row r="28" spans="1:36" ht="15.95" customHeight="1">
      <c r="A28" s="107" t="s">
        <v>8562</v>
      </c>
      <c r="B28" s="29" t="b">
        <v>1</v>
      </c>
      <c r="C28" s="29" t="b">
        <v>1</v>
      </c>
      <c r="D28" s="29" t="b">
        <v>0</v>
      </c>
      <c r="E28" s="27" t="s">
        <v>2236</v>
      </c>
      <c r="F28" s="29" t="b">
        <v>1</v>
      </c>
      <c r="G28" s="29" t="b">
        <v>1</v>
      </c>
      <c r="H28" s="30">
        <v>7</v>
      </c>
      <c r="I28" s="27" t="s">
        <v>7105</v>
      </c>
      <c r="J28" s="27" t="s">
        <v>7104</v>
      </c>
      <c r="K28" s="27" t="s">
        <v>8754</v>
      </c>
      <c r="L28" s="27" t="s">
        <v>8754</v>
      </c>
      <c r="M28" s="2" t="s">
        <v>8755</v>
      </c>
      <c r="N28" s="27" t="s">
        <v>8756</v>
      </c>
      <c r="O28" s="27" t="s">
        <v>8757</v>
      </c>
      <c r="P28" s="27" t="s">
        <v>8758</v>
      </c>
      <c r="Q28" s="27" t="s">
        <v>8759</v>
      </c>
      <c r="R28" s="27" t="s">
        <v>8760</v>
      </c>
      <c r="S28" s="27" t="s">
        <v>6237</v>
      </c>
      <c r="T28" s="27" t="s">
        <v>8761</v>
      </c>
      <c r="U28" s="27" t="s">
        <v>2236</v>
      </c>
      <c r="V28" s="27" t="s">
        <v>8762</v>
      </c>
      <c r="X28" s="27" t="s">
        <v>8761</v>
      </c>
      <c r="Y28" s="27" t="s">
        <v>2236</v>
      </c>
      <c r="Z28" s="27" t="s">
        <v>8762</v>
      </c>
      <c r="AA28" s="27" t="s">
        <v>6856</v>
      </c>
      <c r="AB28" s="27" t="s">
        <v>8763</v>
      </c>
      <c r="AG28" s="28"/>
      <c r="AH28" s="28"/>
      <c r="AI28" s="27">
        <v>0.1</v>
      </c>
    </row>
    <row r="29" spans="1:36" s="2" customFormat="1" hidden="1">
      <c r="A29" s="34" t="s">
        <v>8613</v>
      </c>
      <c r="B29" s="35" t="b">
        <v>0</v>
      </c>
      <c r="C29" s="35" t="b">
        <v>0</v>
      </c>
      <c r="D29" s="35" t="b">
        <v>1</v>
      </c>
      <c r="E29" s="34" t="s">
        <v>6281</v>
      </c>
      <c r="F29" s="35" t="b">
        <v>0</v>
      </c>
      <c r="G29" s="35" t="b">
        <v>0</v>
      </c>
      <c r="H29" s="36">
        <v>1</v>
      </c>
      <c r="I29" s="34" t="s">
        <v>8764</v>
      </c>
      <c r="J29" s="34" t="s">
        <v>6732</v>
      </c>
      <c r="K29" s="34"/>
      <c r="L29" s="34"/>
      <c r="M29" s="39" t="s">
        <v>8577</v>
      </c>
      <c r="N29" s="39" t="s">
        <v>2236</v>
      </c>
      <c r="O29" s="34" t="s">
        <v>2236</v>
      </c>
      <c r="P29" s="34"/>
      <c r="Q29" s="34"/>
      <c r="R29" s="37" t="s">
        <v>2236</v>
      </c>
      <c r="S29" s="37"/>
      <c r="T29" s="34"/>
      <c r="U29" s="34" t="s">
        <v>8591</v>
      </c>
      <c r="V29" s="34"/>
      <c r="W29" s="37"/>
      <c r="X29" s="34"/>
      <c r="Y29" s="34" t="s">
        <v>8591</v>
      </c>
      <c r="Z29" s="34"/>
      <c r="AA29" s="34"/>
      <c r="AB29" s="34"/>
      <c r="AC29" s="34"/>
      <c r="AD29" s="34"/>
      <c r="AE29" s="34"/>
      <c r="AF29" s="34"/>
      <c r="AG29" s="38"/>
      <c r="AH29" s="38"/>
      <c r="AI29" s="34"/>
      <c r="AJ29" s="27"/>
    </row>
    <row r="30" spans="1:36" ht="15.95" customHeight="1">
      <c r="A30" s="27" t="s">
        <v>8671</v>
      </c>
      <c r="B30" s="29" t="b">
        <v>1</v>
      </c>
      <c r="C30" s="29" t="b">
        <v>1</v>
      </c>
      <c r="D30" s="29" t="b">
        <v>0</v>
      </c>
      <c r="E30" s="27" t="s">
        <v>2236</v>
      </c>
      <c r="F30" s="29" t="b">
        <v>0</v>
      </c>
      <c r="G30" s="29" t="b">
        <v>1</v>
      </c>
      <c r="H30" s="30"/>
      <c r="I30" s="27" t="s">
        <v>8765</v>
      </c>
      <c r="J30" s="27" t="s">
        <v>8766</v>
      </c>
      <c r="K30" s="27" t="s">
        <v>2236</v>
      </c>
      <c r="L30" s="27" t="s">
        <v>8767</v>
      </c>
      <c r="M30" s="26"/>
      <c r="N30" s="26" t="s">
        <v>2236</v>
      </c>
      <c r="O30" s="27" t="s">
        <v>8577</v>
      </c>
      <c r="P30" s="27" t="s">
        <v>8577</v>
      </c>
      <c r="Q30" s="27" t="s">
        <v>8577</v>
      </c>
      <c r="R30" s="27" t="s">
        <v>8768</v>
      </c>
      <c r="S30" s="27" t="s">
        <v>2236</v>
      </c>
      <c r="T30" s="27" t="s">
        <v>8608</v>
      </c>
      <c r="U30" s="27" t="s">
        <v>2236</v>
      </c>
      <c r="V30" s="27" t="s">
        <v>2236</v>
      </c>
      <c r="X30" s="27" t="s">
        <v>8608</v>
      </c>
      <c r="Y30" s="27" t="s">
        <v>2236</v>
      </c>
      <c r="Z30" s="27" t="s">
        <v>2236</v>
      </c>
      <c r="AA30" s="27" t="s">
        <v>2236</v>
      </c>
      <c r="AB30" s="27" t="s">
        <v>8577</v>
      </c>
      <c r="AG30" s="28"/>
      <c r="AH30" s="28"/>
      <c r="AI30" s="27">
        <v>0.1</v>
      </c>
    </row>
    <row r="31" spans="1:36" ht="15.95" customHeight="1">
      <c r="A31" s="27" t="s">
        <v>8671</v>
      </c>
      <c r="B31" s="29" t="b">
        <v>1</v>
      </c>
      <c r="C31" s="29" t="b">
        <v>1</v>
      </c>
      <c r="D31" s="29" t="b">
        <v>0</v>
      </c>
      <c r="E31" s="27" t="s">
        <v>2236</v>
      </c>
      <c r="F31" s="29" t="b">
        <v>0</v>
      </c>
      <c r="G31" s="29" t="b">
        <v>1</v>
      </c>
      <c r="H31" s="30"/>
      <c r="I31" s="27" t="s">
        <v>8769</v>
      </c>
      <c r="J31" s="27" t="s">
        <v>8770</v>
      </c>
      <c r="K31" s="27" t="s">
        <v>2236</v>
      </c>
      <c r="L31" s="27" t="s">
        <v>8577</v>
      </c>
      <c r="M31" s="26"/>
      <c r="N31" s="26" t="s">
        <v>2236</v>
      </c>
      <c r="O31" s="27" t="s">
        <v>8577</v>
      </c>
      <c r="P31" s="27" t="s">
        <v>8577</v>
      </c>
      <c r="Q31" s="27" t="s">
        <v>8577</v>
      </c>
      <c r="R31" s="27" t="s">
        <v>8768</v>
      </c>
      <c r="S31" s="27" t="s">
        <v>2236</v>
      </c>
      <c r="T31" s="27" t="s">
        <v>8771</v>
      </c>
      <c r="U31" s="27" t="s">
        <v>2236</v>
      </c>
      <c r="V31" s="27" t="s">
        <v>2236</v>
      </c>
      <c r="X31" s="27" t="s">
        <v>8771</v>
      </c>
      <c r="Y31" s="27" t="s">
        <v>2236</v>
      </c>
      <c r="Z31" s="27" t="s">
        <v>2236</v>
      </c>
      <c r="AA31" s="27" t="s">
        <v>2236</v>
      </c>
      <c r="AB31" s="27" t="s">
        <v>8577</v>
      </c>
      <c r="AG31" s="28"/>
      <c r="AH31" s="28"/>
      <c r="AI31" s="27">
        <v>0.1</v>
      </c>
    </row>
    <row r="32" spans="1:36" ht="15.95" customHeight="1">
      <c r="A32" s="27" t="s">
        <v>8671</v>
      </c>
      <c r="B32" s="103" t="b">
        <v>1</v>
      </c>
      <c r="C32" s="29" t="b">
        <v>1</v>
      </c>
      <c r="D32" s="29" t="b">
        <v>0</v>
      </c>
      <c r="E32" s="27" t="s">
        <v>2236</v>
      </c>
      <c r="F32" s="29" t="b">
        <v>1</v>
      </c>
      <c r="G32" s="29" t="b">
        <v>1</v>
      </c>
      <c r="H32" s="30" t="s">
        <v>8577</v>
      </c>
      <c r="I32" s="27" t="s">
        <v>7132</v>
      </c>
      <c r="J32" s="27" t="s">
        <v>6877</v>
      </c>
      <c r="K32" s="102" t="s">
        <v>8772</v>
      </c>
      <c r="L32" s="26" t="s">
        <v>8773</v>
      </c>
      <c r="M32" s="26" t="s">
        <v>8774</v>
      </c>
      <c r="N32" s="26" t="s">
        <v>2236</v>
      </c>
      <c r="O32" s="100" t="s">
        <v>8775</v>
      </c>
      <c r="P32" s="100" t="s">
        <v>8776</v>
      </c>
      <c r="Q32" s="27" t="s">
        <v>8777</v>
      </c>
      <c r="R32" s="27" t="s">
        <v>8778</v>
      </c>
      <c r="S32" s="27" t="s">
        <v>6237</v>
      </c>
      <c r="T32" s="27" t="s">
        <v>8676</v>
      </c>
      <c r="U32" s="27" t="s">
        <v>2236</v>
      </c>
      <c r="V32" s="27" t="s">
        <v>2236</v>
      </c>
      <c r="X32" s="27" t="s">
        <v>8676</v>
      </c>
      <c r="Y32" s="27" t="s">
        <v>2236</v>
      </c>
      <c r="Z32" s="27" t="s">
        <v>2236</v>
      </c>
      <c r="AA32" s="27" t="s">
        <v>8779</v>
      </c>
      <c r="AB32" s="27" t="s">
        <v>8780</v>
      </c>
      <c r="AG32" s="28"/>
      <c r="AH32" s="28"/>
      <c r="AI32" s="27">
        <v>0.1</v>
      </c>
    </row>
    <row r="33" spans="1:36" ht="15.95" customHeight="1">
      <c r="A33" s="27" t="s">
        <v>8671</v>
      </c>
      <c r="B33" s="103" t="b">
        <v>1</v>
      </c>
      <c r="C33" s="29" t="b">
        <v>1</v>
      </c>
      <c r="D33" s="29" t="b">
        <v>0</v>
      </c>
      <c r="E33" s="27" t="s">
        <v>2236</v>
      </c>
      <c r="F33" s="29" t="b">
        <v>1</v>
      </c>
      <c r="G33" s="29" t="b">
        <v>1</v>
      </c>
      <c r="H33" s="30" t="s">
        <v>8577</v>
      </c>
      <c r="I33" s="27" t="s">
        <v>7149</v>
      </c>
      <c r="J33" s="27" t="s">
        <v>8781</v>
      </c>
      <c r="K33" s="102" t="s">
        <v>8782</v>
      </c>
      <c r="L33" s="26" t="s">
        <v>8783</v>
      </c>
      <c r="M33" s="26" t="s">
        <v>8784</v>
      </c>
      <c r="N33" s="26" t="s">
        <v>2236</v>
      </c>
      <c r="O33" s="27" t="s">
        <v>8785</v>
      </c>
      <c r="P33" s="100" t="s">
        <v>8786</v>
      </c>
      <c r="Q33" s="27" t="s">
        <v>8787</v>
      </c>
      <c r="R33" s="27" t="s">
        <v>8778</v>
      </c>
      <c r="S33" s="27" t="s">
        <v>6237</v>
      </c>
      <c r="T33" s="27" t="s">
        <v>8788</v>
      </c>
      <c r="U33" s="27" t="s">
        <v>2236</v>
      </c>
      <c r="V33" s="27" t="s">
        <v>2236</v>
      </c>
      <c r="X33" s="27" t="s">
        <v>8788</v>
      </c>
      <c r="Y33" s="27" t="s">
        <v>2236</v>
      </c>
      <c r="Z33" s="27" t="s">
        <v>2236</v>
      </c>
      <c r="AA33" s="27" t="s">
        <v>8789</v>
      </c>
      <c r="AB33" s="27" t="s">
        <v>8790</v>
      </c>
      <c r="AG33" s="28"/>
      <c r="AH33" s="28"/>
      <c r="AI33" s="27">
        <v>0.1</v>
      </c>
    </row>
    <row r="34" spans="1:36" ht="15.95" customHeight="1">
      <c r="A34" s="27" t="s">
        <v>8671</v>
      </c>
      <c r="B34" s="103" t="b">
        <v>1</v>
      </c>
      <c r="C34" s="29" t="b">
        <v>1</v>
      </c>
      <c r="D34" s="29" t="b">
        <v>0</v>
      </c>
      <c r="E34" s="27" t="s">
        <v>2236</v>
      </c>
      <c r="F34" s="29" t="b">
        <v>0</v>
      </c>
      <c r="G34" s="29" t="b">
        <v>0</v>
      </c>
      <c r="H34" s="30">
        <v>9</v>
      </c>
      <c r="I34" s="59" t="s">
        <v>7186</v>
      </c>
      <c r="J34" s="27" t="s">
        <v>8791</v>
      </c>
      <c r="K34" s="59" t="s">
        <v>8792</v>
      </c>
      <c r="L34" s="27" t="s">
        <v>2236</v>
      </c>
      <c r="M34" s="26" t="s">
        <v>8793</v>
      </c>
      <c r="N34" s="26" t="s">
        <v>2236</v>
      </c>
      <c r="O34" s="27" t="s">
        <v>8794</v>
      </c>
      <c r="P34" s="27" t="s">
        <v>8577</v>
      </c>
      <c r="Q34" s="27" t="s">
        <v>8577</v>
      </c>
      <c r="R34" s="27" t="s">
        <v>8795</v>
      </c>
      <c r="S34" s="27" t="s">
        <v>2236</v>
      </c>
      <c r="T34" s="27" t="s">
        <v>8796</v>
      </c>
      <c r="U34" s="27" t="s">
        <v>8797</v>
      </c>
      <c r="V34" s="27" t="s">
        <v>2236</v>
      </c>
      <c r="W34" s="27" t="s">
        <v>2236</v>
      </c>
      <c r="X34" s="27" t="s">
        <v>8796</v>
      </c>
      <c r="Y34" s="27" t="s">
        <v>8797</v>
      </c>
      <c r="Z34" s="27" t="s">
        <v>2236</v>
      </c>
      <c r="AA34" s="27" t="s">
        <v>2236</v>
      </c>
      <c r="AB34" s="27" t="s">
        <v>8798</v>
      </c>
      <c r="AG34" s="28"/>
      <c r="AH34" s="28"/>
      <c r="AI34" s="27">
        <v>0.1</v>
      </c>
    </row>
    <row r="35" spans="1:36" s="2" customFormat="1" hidden="1">
      <c r="A35" s="34"/>
      <c r="B35" s="35" t="b">
        <v>0</v>
      </c>
      <c r="C35" s="35" t="b">
        <v>0</v>
      </c>
      <c r="D35" s="35" t="b">
        <v>1</v>
      </c>
      <c r="E35" s="34" t="s">
        <v>8799</v>
      </c>
      <c r="F35" s="35" t="b">
        <v>0</v>
      </c>
      <c r="G35" s="35" t="b">
        <v>0</v>
      </c>
      <c r="H35" s="36"/>
      <c r="I35" s="34" t="s">
        <v>8800</v>
      </c>
      <c r="J35" s="37" t="s">
        <v>2860</v>
      </c>
      <c r="K35" s="37"/>
      <c r="L35" s="37"/>
      <c r="M35" s="39" t="s">
        <v>8801</v>
      </c>
      <c r="N35" s="39" t="s">
        <v>2170</v>
      </c>
      <c r="O35" s="34"/>
      <c r="P35" s="34"/>
      <c r="Q35" s="34"/>
      <c r="R35" s="37"/>
      <c r="S35" s="37"/>
      <c r="T35" s="34"/>
      <c r="U35" s="34"/>
      <c r="V35" s="34"/>
      <c r="W35" s="37"/>
      <c r="X35" s="34"/>
      <c r="Y35" s="34"/>
      <c r="Z35" s="34"/>
      <c r="AA35" s="34"/>
      <c r="AB35" s="34"/>
      <c r="AC35" s="34"/>
      <c r="AD35" s="34"/>
      <c r="AE35" s="34"/>
      <c r="AF35" s="34"/>
      <c r="AG35" s="38"/>
      <c r="AH35" s="38"/>
      <c r="AI35" s="34"/>
      <c r="AJ35" s="27"/>
    </row>
    <row r="36" spans="1:36" ht="15.95" customHeight="1">
      <c r="A36" s="27" t="s">
        <v>8671</v>
      </c>
      <c r="B36" s="103" t="b">
        <v>0</v>
      </c>
      <c r="C36" s="29" t="b">
        <v>1</v>
      </c>
      <c r="D36" s="29" t="b">
        <v>0</v>
      </c>
      <c r="E36" s="27" t="s">
        <v>2236</v>
      </c>
      <c r="F36" s="29" t="b">
        <v>1</v>
      </c>
      <c r="G36" s="29" t="b">
        <v>1</v>
      </c>
      <c r="H36" s="30" t="s">
        <v>8577</v>
      </c>
      <c r="I36" s="27" t="s">
        <v>6887</v>
      </c>
      <c r="J36" s="27" t="s">
        <v>6781</v>
      </c>
      <c r="K36" s="27" t="s">
        <v>8802</v>
      </c>
      <c r="L36" s="27" t="s">
        <v>8802</v>
      </c>
      <c r="M36" s="26" t="s">
        <v>8803</v>
      </c>
      <c r="N36" s="26" t="s">
        <v>2236</v>
      </c>
      <c r="O36" s="27" t="s">
        <v>8804</v>
      </c>
      <c r="P36" s="27" t="s">
        <v>8577</v>
      </c>
      <c r="Q36" s="27" t="s">
        <v>8805</v>
      </c>
      <c r="R36" s="27" t="s">
        <v>8778</v>
      </c>
      <c r="S36" s="27" t="s">
        <v>6237</v>
      </c>
      <c r="T36" s="27" t="s">
        <v>8806</v>
      </c>
      <c r="U36" s="27" t="s">
        <v>2236</v>
      </c>
      <c r="V36" s="27" t="s">
        <v>2236</v>
      </c>
      <c r="X36" s="27" t="s">
        <v>8806</v>
      </c>
      <c r="Y36" s="27" t="s">
        <v>2236</v>
      </c>
      <c r="Z36" s="27" t="s">
        <v>2236</v>
      </c>
      <c r="AA36" s="27" t="s">
        <v>7537</v>
      </c>
      <c r="AB36" s="27" t="s">
        <v>7537</v>
      </c>
      <c r="AG36" s="28"/>
      <c r="AH36" s="28"/>
      <c r="AI36" s="27">
        <v>0.1</v>
      </c>
    </row>
    <row r="37" spans="1:36" ht="15.95" customHeight="1">
      <c r="A37" s="27" t="s">
        <v>8590</v>
      </c>
      <c r="B37" s="101" t="b">
        <v>1</v>
      </c>
      <c r="C37" s="29" t="b">
        <v>1</v>
      </c>
      <c r="D37" s="29" t="b">
        <v>0</v>
      </c>
      <c r="E37" s="27" t="s">
        <v>6197</v>
      </c>
      <c r="F37" s="29" t="b">
        <v>1</v>
      </c>
      <c r="G37" s="29" t="b">
        <v>1</v>
      </c>
      <c r="H37" s="30" t="s">
        <v>8577</v>
      </c>
      <c r="I37" s="27" t="s">
        <v>6224</v>
      </c>
      <c r="J37" s="27" t="s">
        <v>2601</v>
      </c>
      <c r="K37" s="27" t="s">
        <v>8807</v>
      </c>
      <c r="L37" s="100" t="s">
        <v>8808</v>
      </c>
      <c r="M37" s="26" t="s">
        <v>8577</v>
      </c>
      <c r="N37" s="26" t="s">
        <v>2236</v>
      </c>
      <c r="O37" s="100" t="s">
        <v>8809</v>
      </c>
      <c r="P37" s="108" t="s">
        <v>8810</v>
      </c>
      <c r="Q37" s="27" t="s">
        <v>8811</v>
      </c>
      <c r="R37" s="27" t="s">
        <v>8812</v>
      </c>
      <c r="S37" s="27" t="s">
        <v>6237</v>
      </c>
      <c r="T37" s="27" t="s">
        <v>8796</v>
      </c>
      <c r="U37" s="27" t="s">
        <v>8813</v>
      </c>
      <c r="V37" s="27" t="s">
        <v>2236</v>
      </c>
      <c r="X37" s="27" t="s">
        <v>8796</v>
      </c>
      <c r="Y37" s="27" t="s">
        <v>8813</v>
      </c>
      <c r="Z37" s="27" t="s">
        <v>2236</v>
      </c>
      <c r="AA37" s="27" t="s">
        <v>2236</v>
      </c>
      <c r="AB37" s="27" t="s">
        <v>8798</v>
      </c>
      <c r="AG37" s="28"/>
      <c r="AH37" s="28" t="b">
        <v>1</v>
      </c>
      <c r="AI37" s="27">
        <v>0.1</v>
      </c>
    </row>
    <row r="38" spans="1:36" s="2" customFormat="1" hidden="1">
      <c r="A38" s="34" t="s">
        <v>8814</v>
      </c>
      <c r="B38" s="35" t="b">
        <v>0</v>
      </c>
      <c r="C38" s="35" t="b">
        <v>0</v>
      </c>
      <c r="D38" s="35" t="b">
        <v>1</v>
      </c>
      <c r="E38" s="34" t="s">
        <v>8625</v>
      </c>
      <c r="F38" s="35" t="b">
        <v>0</v>
      </c>
      <c r="G38" s="35" t="b">
        <v>0</v>
      </c>
      <c r="H38" s="36" t="s">
        <v>8577</v>
      </c>
      <c r="I38" s="34"/>
      <c r="J38" s="34" t="s">
        <v>6922</v>
      </c>
      <c r="K38" s="34"/>
      <c r="L38" s="34"/>
      <c r="M38" s="39" t="s">
        <v>8577</v>
      </c>
      <c r="N38" s="34" t="s">
        <v>8815</v>
      </c>
      <c r="O38" s="34" t="s">
        <v>2236</v>
      </c>
      <c r="P38" s="34"/>
      <c r="Q38" s="34"/>
      <c r="R38" s="37" t="s">
        <v>2236</v>
      </c>
      <c r="S38" s="37"/>
      <c r="T38" s="34" t="s">
        <v>2236</v>
      </c>
      <c r="U38" s="34" t="s">
        <v>8483</v>
      </c>
      <c r="V38" s="34" t="s">
        <v>2236</v>
      </c>
      <c r="W38" s="37"/>
      <c r="X38" s="34" t="s">
        <v>2236</v>
      </c>
      <c r="Y38" s="34" t="s">
        <v>8483</v>
      </c>
      <c r="Z38" s="34" t="s">
        <v>2236</v>
      </c>
      <c r="AA38" s="34" t="s">
        <v>2236</v>
      </c>
      <c r="AB38" s="34" t="s">
        <v>2236</v>
      </c>
      <c r="AC38" s="34"/>
      <c r="AD38" s="34"/>
      <c r="AE38" s="34"/>
      <c r="AF38" s="34"/>
      <c r="AG38" s="38"/>
      <c r="AH38" s="38"/>
      <c r="AI38" s="34"/>
      <c r="AJ38" s="27"/>
    </row>
    <row r="39" spans="1:36" s="2" customFormat="1" hidden="1">
      <c r="A39" s="34"/>
      <c r="B39" s="35" t="b">
        <v>0</v>
      </c>
      <c r="C39" s="35" t="b">
        <v>0</v>
      </c>
      <c r="D39" s="35" t="b">
        <v>1</v>
      </c>
      <c r="E39" s="34" t="s">
        <v>8625</v>
      </c>
      <c r="F39" s="35" t="b">
        <v>0</v>
      </c>
      <c r="G39" s="35" t="b">
        <v>0</v>
      </c>
      <c r="H39" s="36" t="s">
        <v>8577</v>
      </c>
      <c r="I39" s="34"/>
      <c r="J39" s="34" t="s">
        <v>3936</v>
      </c>
      <c r="K39" s="34"/>
      <c r="L39" s="34"/>
      <c r="M39" s="39" t="s">
        <v>8577</v>
      </c>
      <c r="N39" s="34" t="s">
        <v>8816</v>
      </c>
      <c r="O39" s="34" t="s">
        <v>2236</v>
      </c>
      <c r="P39" s="34"/>
      <c r="Q39" s="34"/>
      <c r="R39" s="37" t="s">
        <v>2236</v>
      </c>
      <c r="S39" s="37"/>
      <c r="T39" s="34" t="s">
        <v>8817</v>
      </c>
      <c r="U39" s="34" t="s">
        <v>2236</v>
      </c>
      <c r="V39" s="34" t="s">
        <v>2236</v>
      </c>
      <c r="W39" s="37"/>
      <c r="X39" s="34" t="s">
        <v>8817</v>
      </c>
      <c r="Y39" s="34" t="s">
        <v>2236</v>
      </c>
      <c r="Z39" s="34" t="s">
        <v>2236</v>
      </c>
      <c r="AA39" s="34" t="s">
        <v>2236</v>
      </c>
      <c r="AB39" s="34" t="s">
        <v>2236</v>
      </c>
      <c r="AC39" s="34"/>
      <c r="AD39" s="34"/>
      <c r="AE39" s="34"/>
      <c r="AF39" s="34"/>
      <c r="AG39" s="38"/>
      <c r="AH39" s="38"/>
      <c r="AI39" s="34"/>
      <c r="AJ39" s="27"/>
    </row>
    <row r="40" spans="1:36" ht="15.95" customHeight="1">
      <c r="A40" s="27" t="s">
        <v>8671</v>
      </c>
      <c r="B40" s="101" t="b">
        <v>1</v>
      </c>
      <c r="C40" s="29" t="b">
        <v>1</v>
      </c>
      <c r="D40" s="29" t="b">
        <v>0</v>
      </c>
      <c r="E40" s="27" t="s">
        <v>2236</v>
      </c>
      <c r="F40" s="29" t="b">
        <v>1</v>
      </c>
      <c r="G40" s="29" t="b">
        <v>0</v>
      </c>
      <c r="H40" s="30">
        <v>9</v>
      </c>
      <c r="I40" s="27" t="s">
        <v>7302</v>
      </c>
      <c r="J40" s="27" t="s">
        <v>7301</v>
      </c>
      <c r="K40" s="27" t="s">
        <v>8818</v>
      </c>
      <c r="L40" s="27" t="s">
        <v>2236</v>
      </c>
      <c r="M40" s="2" t="s">
        <v>8819</v>
      </c>
      <c r="N40" s="27" t="s">
        <v>8820</v>
      </c>
      <c r="O40" s="108" t="s">
        <v>8821</v>
      </c>
      <c r="P40" s="108" t="s">
        <v>8822</v>
      </c>
      <c r="Q40" s="27" t="s">
        <v>8577</v>
      </c>
      <c r="R40" s="27" t="s">
        <v>2236</v>
      </c>
      <c r="S40" s="27" t="s">
        <v>6237</v>
      </c>
      <c r="T40" s="27" t="s">
        <v>8823</v>
      </c>
      <c r="U40" s="27" t="s">
        <v>2236</v>
      </c>
      <c r="V40" s="27" t="s">
        <v>8824</v>
      </c>
      <c r="X40" s="27" t="s">
        <v>8823</v>
      </c>
      <c r="Y40" s="27" t="s">
        <v>2236</v>
      </c>
      <c r="Z40" s="27" t="s">
        <v>2236</v>
      </c>
      <c r="AA40" s="100" t="s">
        <v>8825</v>
      </c>
      <c r="AB40" s="27" t="s">
        <v>8826</v>
      </c>
      <c r="AG40" s="28"/>
      <c r="AH40" s="28"/>
      <c r="AI40" s="27">
        <v>0.1</v>
      </c>
    </row>
    <row r="41" spans="1:36" ht="15.95" customHeight="1">
      <c r="A41" s="27" t="s">
        <v>8671</v>
      </c>
      <c r="B41" s="101" t="b">
        <v>1</v>
      </c>
      <c r="C41" s="29" t="b">
        <v>1</v>
      </c>
      <c r="D41" s="29" t="b">
        <v>0</v>
      </c>
      <c r="E41" s="27" t="s">
        <v>2236</v>
      </c>
      <c r="F41" s="29" t="b">
        <v>1</v>
      </c>
      <c r="G41" s="29" t="b">
        <v>1</v>
      </c>
      <c r="H41" s="30">
        <v>2</v>
      </c>
      <c r="I41" s="27" t="s">
        <v>6865</v>
      </c>
      <c r="J41" s="27" t="s">
        <v>2343</v>
      </c>
      <c r="K41" s="27" t="s">
        <v>8827</v>
      </c>
      <c r="L41" s="27" t="s">
        <v>8828</v>
      </c>
      <c r="M41" s="26" t="s">
        <v>8577</v>
      </c>
      <c r="N41" s="27" t="s">
        <v>8829</v>
      </c>
      <c r="O41" s="100" t="s">
        <v>8830</v>
      </c>
      <c r="P41" s="100" t="s">
        <v>8831</v>
      </c>
      <c r="Q41" s="27" t="s">
        <v>8577</v>
      </c>
      <c r="R41" s="27" t="s">
        <v>2236</v>
      </c>
      <c r="S41" s="27" t="s">
        <v>6237</v>
      </c>
      <c r="T41" s="27" t="s">
        <v>8597</v>
      </c>
      <c r="U41" s="27" t="s">
        <v>7335</v>
      </c>
      <c r="V41" s="27" t="s">
        <v>8832</v>
      </c>
      <c r="X41" s="27" t="s">
        <v>8597</v>
      </c>
      <c r="Y41" s="27" t="s">
        <v>7335</v>
      </c>
      <c r="Z41" s="27" t="s">
        <v>2236</v>
      </c>
      <c r="AA41" s="27" t="s">
        <v>7023</v>
      </c>
      <c r="AB41" s="27" t="s">
        <v>8833</v>
      </c>
      <c r="AG41" s="28"/>
      <c r="AH41" s="28"/>
      <c r="AI41" s="27">
        <v>0.1</v>
      </c>
    </row>
    <row r="42" spans="1:36" s="2" customFormat="1" hidden="1">
      <c r="A42" s="34"/>
      <c r="B42" s="35" t="b">
        <v>0</v>
      </c>
      <c r="C42" s="35" t="b">
        <v>0</v>
      </c>
      <c r="D42" s="35" t="b">
        <v>1</v>
      </c>
      <c r="E42" s="34" t="s">
        <v>6197</v>
      </c>
      <c r="F42" s="35" t="b">
        <v>0</v>
      </c>
      <c r="G42" s="35" t="b">
        <v>0</v>
      </c>
      <c r="H42" s="36">
        <v>2</v>
      </c>
      <c r="I42" s="34"/>
      <c r="J42" s="34" t="s">
        <v>7343</v>
      </c>
      <c r="K42" s="34" t="s">
        <v>8834</v>
      </c>
      <c r="L42" s="34"/>
      <c r="M42" s="34" t="s">
        <v>8834</v>
      </c>
      <c r="N42" s="39" t="s">
        <v>2236</v>
      </c>
      <c r="O42" s="34" t="s">
        <v>2236</v>
      </c>
      <c r="P42" s="34"/>
      <c r="Q42" s="34"/>
      <c r="R42" s="37" t="s">
        <v>2236</v>
      </c>
      <c r="S42" s="37"/>
      <c r="T42" s="34"/>
      <c r="U42" s="34" t="s">
        <v>2343</v>
      </c>
      <c r="V42" s="34" t="s">
        <v>2236</v>
      </c>
      <c r="W42" s="37"/>
      <c r="X42" s="34"/>
      <c r="Y42" s="34" t="s">
        <v>2343</v>
      </c>
      <c r="Z42" s="34" t="s">
        <v>2236</v>
      </c>
      <c r="AA42" s="34" t="s">
        <v>8835</v>
      </c>
      <c r="AB42" s="34" t="s">
        <v>8835</v>
      </c>
      <c r="AC42" s="34"/>
      <c r="AD42" s="34"/>
      <c r="AE42" s="34"/>
      <c r="AF42" s="34"/>
      <c r="AG42" s="38"/>
      <c r="AH42" s="38"/>
      <c r="AI42" s="34"/>
      <c r="AJ42" s="27"/>
    </row>
    <row r="43" spans="1:36" customFormat="1" ht="15.95" customHeight="1">
      <c r="A43" t="s">
        <v>8671</v>
      </c>
      <c r="B43" s="110" t="b">
        <v>1</v>
      </c>
      <c r="C43" s="109" t="b">
        <v>1</v>
      </c>
      <c r="D43" s="109" t="b">
        <v>0</v>
      </c>
      <c r="E43" t="s">
        <v>2236</v>
      </c>
      <c r="F43" s="109" t="b">
        <v>1</v>
      </c>
      <c r="G43" s="109" t="b">
        <v>1</v>
      </c>
      <c r="H43">
        <v>2</v>
      </c>
      <c r="I43" t="s">
        <v>7353</v>
      </c>
      <c r="J43" t="s">
        <v>7352</v>
      </c>
      <c r="K43" t="s">
        <v>8836</v>
      </c>
      <c r="L43" t="s">
        <v>8837</v>
      </c>
      <c r="M43" t="s">
        <v>8838</v>
      </c>
      <c r="N43" t="s">
        <v>8839</v>
      </c>
      <c r="O43" t="s">
        <v>8840</v>
      </c>
      <c r="P43" t="s">
        <v>8841</v>
      </c>
      <c r="Q43" t="s">
        <v>8577</v>
      </c>
      <c r="R43" t="s">
        <v>2236</v>
      </c>
      <c r="S43" t="s">
        <v>6237</v>
      </c>
      <c r="T43" t="s">
        <v>8641</v>
      </c>
      <c r="U43" t="s">
        <v>8842</v>
      </c>
      <c r="V43" t="s">
        <v>8843</v>
      </c>
      <c r="X43" t="s">
        <v>8641</v>
      </c>
      <c r="Y43" t="s">
        <v>2236</v>
      </c>
      <c r="Z43" t="s">
        <v>8843</v>
      </c>
      <c r="AA43" t="s">
        <v>8844</v>
      </c>
      <c r="AB43" t="s">
        <v>8845</v>
      </c>
      <c r="AI43">
        <v>0.1</v>
      </c>
    </row>
    <row r="44" spans="1:36" ht="15.95" customHeight="1">
      <c r="A44" s="27" t="s">
        <v>8562</v>
      </c>
      <c r="B44" s="29" t="b">
        <v>1</v>
      </c>
      <c r="C44" s="29" t="b">
        <v>1</v>
      </c>
      <c r="D44" s="29" t="b">
        <v>0</v>
      </c>
      <c r="E44" s="27" t="s">
        <v>2236</v>
      </c>
      <c r="F44" s="29" t="b">
        <v>1</v>
      </c>
      <c r="G44" s="29" t="b">
        <v>0</v>
      </c>
      <c r="H44" s="30">
        <v>5</v>
      </c>
      <c r="I44" s="27" t="s">
        <v>6662</v>
      </c>
      <c r="J44" s="23" t="s">
        <v>6647</v>
      </c>
      <c r="K44" s="23" t="s">
        <v>8846</v>
      </c>
      <c r="L44" s="23" t="s">
        <v>2236</v>
      </c>
      <c r="M44" s="23" t="s">
        <v>8847</v>
      </c>
      <c r="N44" s="26" t="s">
        <v>2236</v>
      </c>
      <c r="O44" s="27" t="s">
        <v>8848</v>
      </c>
      <c r="P44" s="27" t="s">
        <v>8849</v>
      </c>
      <c r="Q44" s="27" t="s">
        <v>8577</v>
      </c>
      <c r="R44" s="27" t="s">
        <v>2236</v>
      </c>
      <c r="S44" s="27" t="s">
        <v>6237</v>
      </c>
      <c r="T44" s="27" t="s">
        <v>8597</v>
      </c>
      <c r="U44" s="27" t="s">
        <v>7051</v>
      </c>
      <c r="W44" s="27" t="s">
        <v>2236</v>
      </c>
      <c r="X44" s="27" t="s">
        <v>8597</v>
      </c>
      <c r="Y44" s="27" t="s">
        <v>7051</v>
      </c>
      <c r="AA44" s="27" t="s">
        <v>8850</v>
      </c>
      <c r="AB44" s="27" t="s">
        <v>8851</v>
      </c>
      <c r="AG44" s="28">
        <v>45846</v>
      </c>
      <c r="AH44" s="28"/>
      <c r="AI44" s="27">
        <v>0.2</v>
      </c>
    </row>
    <row r="45" spans="1:36" s="2" customFormat="1" hidden="1">
      <c r="A45" s="34"/>
      <c r="B45" s="35" t="b">
        <v>0</v>
      </c>
      <c r="C45" s="35" t="b">
        <v>0</v>
      </c>
      <c r="D45" s="35" t="b">
        <v>1</v>
      </c>
      <c r="E45" s="34" t="s">
        <v>8852</v>
      </c>
      <c r="F45" s="35" t="b">
        <v>0</v>
      </c>
      <c r="G45" s="35" t="b">
        <v>0</v>
      </c>
      <c r="H45" s="36" t="s">
        <v>8577</v>
      </c>
      <c r="I45" s="34"/>
      <c r="J45" s="34" t="s">
        <v>8853</v>
      </c>
      <c r="K45" s="34"/>
      <c r="L45" s="34"/>
      <c r="M45" s="34" t="s">
        <v>8577</v>
      </c>
      <c r="N45" s="34" t="s">
        <v>8854</v>
      </c>
      <c r="O45" s="34" t="s">
        <v>2236</v>
      </c>
      <c r="P45" s="34"/>
      <c r="Q45" s="34"/>
      <c r="R45" s="37" t="s">
        <v>2236</v>
      </c>
      <c r="S45" s="37"/>
      <c r="T45" s="34"/>
      <c r="U45" s="34"/>
      <c r="V45" s="34"/>
      <c r="W45" s="37"/>
      <c r="X45" s="34"/>
      <c r="Y45" s="34"/>
      <c r="Z45" s="34"/>
      <c r="AA45" s="34"/>
      <c r="AB45" s="34"/>
      <c r="AC45" s="34"/>
      <c r="AD45" s="34"/>
      <c r="AE45" s="34"/>
      <c r="AF45" s="34"/>
      <c r="AG45" s="38"/>
      <c r="AH45" s="38"/>
      <c r="AI45" s="34"/>
      <c r="AJ45" s="27"/>
    </row>
    <row r="46" spans="1:36" ht="15.95" customHeight="1">
      <c r="A46" s="27" t="s">
        <v>8671</v>
      </c>
      <c r="B46" s="101" t="b">
        <v>1</v>
      </c>
      <c r="C46" s="29" t="b">
        <v>1</v>
      </c>
      <c r="D46" s="29" t="b">
        <v>0</v>
      </c>
      <c r="E46" s="27" t="s">
        <v>2236</v>
      </c>
      <c r="F46" s="29" t="b">
        <v>1</v>
      </c>
      <c r="G46" s="101" t="b">
        <v>1</v>
      </c>
      <c r="H46" s="30">
        <v>7</v>
      </c>
      <c r="I46" s="27" t="s">
        <v>7938</v>
      </c>
      <c r="J46" s="27" t="s">
        <v>8855</v>
      </c>
      <c r="K46" t="s">
        <v>8856</v>
      </c>
      <c r="L46" t="s">
        <v>8856</v>
      </c>
      <c r="M46" t="s">
        <v>8856</v>
      </c>
      <c r="N46" s="27"/>
      <c r="O46" s="100" t="s">
        <v>8857</v>
      </c>
      <c r="P46" s="100" t="s">
        <v>8858</v>
      </c>
      <c r="Q46" s="27" t="s">
        <v>8577</v>
      </c>
      <c r="R46" s="27" t="s">
        <v>2236</v>
      </c>
      <c r="S46" s="27" t="s">
        <v>6237</v>
      </c>
      <c r="T46" s="27" t="s">
        <v>8577</v>
      </c>
      <c r="U46" t="s">
        <v>8859</v>
      </c>
      <c r="V46" t="s">
        <v>8860</v>
      </c>
      <c r="X46" s="27" t="s">
        <v>8577</v>
      </c>
      <c r="Y46" s="27" t="s">
        <v>8577</v>
      </c>
      <c r="Z46" s="27" t="s">
        <v>8577</v>
      </c>
      <c r="AA46" t="s">
        <v>8861</v>
      </c>
      <c r="AB46" s="27" t="s">
        <v>8862</v>
      </c>
      <c r="AG46" s="28"/>
      <c r="AH46" s="28"/>
      <c r="AI46" s="27">
        <v>0.1</v>
      </c>
    </row>
    <row r="47" spans="1:36" ht="15.95" customHeight="1">
      <c r="A47" s="27" t="s">
        <v>8671</v>
      </c>
      <c r="B47" s="101" t="b">
        <v>1</v>
      </c>
      <c r="C47" s="29" t="b">
        <v>1</v>
      </c>
      <c r="D47" s="29" t="b">
        <v>0</v>
      </c>
      <c r="E47" s="27" t="s">
        <v>2236</v>
      </c>
      <c r="F47" s="29" t="b">
        <v>1</v>
      </c>
      <c r="G47" s="101" t="b">
        <v>0</v>
      </c>
      <c r="H47" s="30">
        <v>8</v>
      </c>
      <c r="I47" s="27" t="s">
        <v>8863</v>
      </c>
      <c r="J47" s="27" t="s">
        <v>7408</v>
      </c>
      <c r="K47" s="27" t="s">
        <v>8864</v>
      </c>
      <c r="L47" s="27" t="s">
        <v>8865</v>
      </c>
      <c r="M47" s="27" t="s">
        <v>8866</v>
      </c>
      <c r="N47" s="26" t="s">
        <v>2236</v>
      </c>
      <c r="O47" s="111" t="s">
        <v>8867</v>
      </c>
      <c r="P47" s="100" t="s">
        <v>8868</v>
      </c>
      <c r="Q47" s="27" t="s">
        <v>8577</v>
      </c>
      <c r="R47" s="27" t="s">
        <v>8869</v>
      </c>
      <c r="S47" s="27" t="s">
        <v>6237</v>
      </c>
      <c r="T47" s="27" t="s">
        <v>8569</v>
      </c>
      <c r="U47" t="s">
        <v>8870</v>
      </c>
      <c r="V47" s="27" t="s">
        <v>8871</v>
      </c>
      <c r="X47" s="27" t="s">
        <v>8569</v>
      </c>
      <c r="Y47" s="27" t="s">
        <v>2236</v>
      </c>
      <c r="Z47" s="27" t="s">
        <v>2236</v>
      </c>
      <c r="AA47" s="27" t="s">
        <v>8872</v>
      </c>
      <c r="AB47" s="27" t="s">
        <v>8873</v>
      </c>
      <c r="AG47" s="28"/>
      <c r="AH47" s="28"/>
      <c r="AI47" s="27">
        <v>0.1</v>
      </c>
    </row>
    <row r="48" spans="1:36" ht="15.95" customHeight="1">
      <c r="A48" s="27" t="s">
        <v>8671</v>
      </c>
      <c r="B48" s="101" t="b">
        <v>1</v>
      </c>
      <c r="C48" s="29" t="b">
        <v>1</v>
      </c>
      <c r="D48" s="29" t="b">
        <v>0</v>
      </c>
      <c r="E48" s="27" t="s">
        <v>6197</v>
      </c>
      <c r="F48" s="29" t="b">
        <v>1</v>
      </c>
      <c r="G48" s="29" t="b">
        <v>0</v>
      </c>
      <c r="H48" s="30" t="s">
        <v>8577</v>
      </c>
      <c r="I48" t="s">
        <v>7417</v>
      </c>
      <c r="J48" s="27" t="s">
        <v>7416</v>
      </c>
      <c r="K48" s="27" t="s">
        <v>8874</v>
      </c>
      <c r="L48" s="27" t="s">
        <v>2236</v>
      </c>
      <c r="M48" s="2" t="s">
        <v>8875</v>
      </c>
      <c r="N48" s="26" t="s">
        <v>2236</v>
      </c>
      <c r="O48" s="100" t="s">
        <v>8876</v>
      </c>
      <c r="P48" s="113" t="s">
        <v>8877</v>
      </c>
      <c r="Q48" s="27" t="s">
        <v>8577</v>
      </c>
      <c r="R48" s="27" t="s">
        <v>8878</v>
      </c>
      <c r="S48" s="27" t="s">
        <v>6237</v>
      </c>
      <c r="T48" s="27" t="s">
        <v>8597</v>
      </c>
      <c r="U48" s="27" t="s">
        <v>2236</v>
      </c>
      <c r="V48" s="27" t="s">
        <v>8879</v>
      </c>
      <c r="X48" s="27" t="s">
        <v>8597</v>
      </c>
      <c r="Y48" s="27" t="s">
        <v>2236</v>
      </c>
      <c r="Z48" s="27" t="s">
        <v>2236</v>
      </c>
      <c r="AA48" s="100" t="s">
        <v>8880</v>
      </c>
      <c r="AB48" s="27" t="s">
        <v>8881</v>
      </c>
      <c r="AG48" s="28"/>
      <c r="AH48" s="28"/>
      <c r="AI48" s="27">
        <v>0.1</v>
      </c>
    </row>
    <row r="49" spans="1:36" ht="15.95" customHeight="1">
      <c r="A49" s="27" t="s">
        <v>8671</v>
      </c>
      <c r="B49" s="101" t="b">
        <v>1</v>
      </c>
      <c r="C49" s="29" t="b">
        <v>1</v>
      </c>
      <c r="D49" s="29" t="b">
        <v>0</v>
      </c>
      <c r="E49" s="27" t="s">
        <v>2236</v>
      </c>
      <c r="F49" s="29" t="b">
        <v>1</v>
      </c>
      <c r="G49" s="29" t="b">
        <v>1</v>
      </c>
      <c r="H49" s="30">
        <v>4</v>
      </c>
      <c r="I49" t="s">
        <v>6759</v>
      </c>
      <c r="J49" t="s">
        <v>7428</v>
      </c>
      <c r="K49" t="s">
        <v>8882</v>
      </c>
      <c r="L49" t="s">
        <v>8883</v>
      </c>
      <c r="M49" t="s">
        <v>8884</v>
      </c>
      <c r="N49" s="26" t="s">
        <v>2236</v>
      </c>
      <c r="O49" s="108" t="s">
        <v>8885</v>
      </c>
      <c r="P49" s="100" t="s">
        <v>8886</v>
      </c>
      <c r="Q49" s="27" t="s">
        <v>8887</v>
      </c>
      <c r="R49" s="27" t="s">
        <v>8888</v>
      </c>
      <c r="S49" s="27" t="s">
        <v>6237</v>
      </c>
      <c r="T49" s="27" t="s">
        <v>8597</v>
      </c>
      <c r="U49" s="27" t="s">
        <v>6761</v>
      </c>
      <c r="V49" s="27" t="s">
        <v>8073</v>
      </c>
      <c r="X49" s="27" t="s">
        <v>8597</v>
      </c>
      <c r="Y49" s="27" t="s">
        <v>6761</v>
      </c>
      <c r="Z49" s="27" t="s">
        <v>8073</v>
      </c>
      <c r="AA49" s="27" t="s">
        <v>8889</v>
      </c>
      <c r="AB49" s="27" t="s">
        <v>8890</v>
      </c>
      <c r="AG49" s="28"/>
      <c r="AH49" s="28"/>
      <c r="AI49" s="27">
        <v>0.1</v>
      </c>
    </row>
    <row r="50" spans="1:36" ht="15.95" customHeight="1">
      <c r="A50" s="27" t="s">
        <v>8671</v>
      </c>
      <c r="B50" s="101" t="b">
        <v>1</v>
      </c>
      <c r="C50" s="29" t="b">
        <v>1</v>
      </c>
      <c r="D50" s="29" t="b">
        <v>0</v>
      </c>
      <c r="E50" s="27" t="s">
        <v>2236</v>
      </c>
      <c r="F50" s="29" t="b">
        <v>1</v>
      </c>
      <c r="G50" s="29" t="b">
        <v>1</v>
      </c>
      <c r="H50" s="30">
        <v>13</v>
      </c>
      <c r="I50" s="105" t="s">
        <v>6881</v>
      </c>
      <c r="J50" s="105" t="s">
        <v>6882</v>
      </c>
      <c r="K50" s="104" t="s">
        <v>8891</v>
      </c>
      <c r="L50" s="104" t="s">
        <v>8892</v>
      </c>
      <c r="M50" s="106" t="s">
        <v>8893</v>
      </c>
      <c r="N50" s="104" t="s">
        <v>8894</v>
      </c>
      <c r="O50" s="112" t="s">
        <v>8895</v>
      </c>
      <c r="P50" s="112" t="s">
        <v>8896</v>
      </c>
      <c r="Q50" s="27" t="s">
        <v>8897</v>
      </c>
      <c r="R50" s="27" t="s">
        <v>2236</v>
      </c>
      <c r="S50" s="27" t="s">
        <v>6237</v>
      </c>
      <c r="T50" s="27" t="s">
        <v>8771</v>
      </c>
      <c r="U50" s="27" t="s">
        <v>8898</v>
      </c>
      <c r="V50" s="27" t="s">
        <v>2236</v>
      </c>
      <c r="X50" s="27" t="s">
        <v>8771</v>
      </c>
      <c r="Y50" s="27" t="s">
        <v>2236</v>
      </c>
      <c r="Z50" s="104" t="s">
        <v>8899</v>
      </c>
      <c r="AA50" s="27" t="s">
        <v>8900</v>
      </c>
      <c r="AB50" s="27" t="s">
        <v>8901</v>
      </c>
      <c r="AG50" s="28"/>
      <c r="AH50" s="28"/>
      <c r="AI50" s="27">
        <v>0.1</v>
      </c>
    </row>
    <row r="51" spans="1:36" ht="15.95" customHeight="1">
      <c r="A51" s="27" t="s">
        <v>8671</v>
      </c>
      <c r="B51" s="29" t="b">
        <v>0</v>
      </c>
      <c r="C51" s="29" t="b">
        <v>1</v>
      </c>
      <c r="D51" s="29" t="b">
        <v>0</v>
      </c>
      <c r="E51" s="27" t="s">
        <v>2236</v>
      </c>
      <c r="F51" s="29" t="b">
        <v>1</v>
      </c>
      <c r="G51" s="29" t="b">
        <v>0</v>
      </c>
      <c r="H51" s="30" t="s">
        <v>8577</v>
      </c>
      <c r="I51" s="27" t="s">
        <v>7518</v>
      </c>
      <c r="J51" s="27" t="s">
        <v>7517</v>
      </c>
      <c r="K51" s="27" t="s">
        <v>8902</v>
      </c>
      <c r="L51" s="27" t="s">
        <v>2236</v>
      </c>
      <c r="M51" s="27" t="s">
        <v>8903</v>
      </c>
      <c r="N51" s="26" t="s">
        <v>2236</v>
      </c>
      <c r="P51" s="27" t="s">
        <v>8577</v>
      </c>
      <c r="Q51" s="27" t="s">
        <v>8577</v>
      </c>
      <c r="R51" s="27" t="s">
        <v>8904</v>
      </c>
      <c r="S51" s="27" t="s">
        <v>6237</v>
      </c>
      <c r="T51" s="27" t="s">
        <v>8905</v>
      </c>
      <c r="U51" s="27" t="s">
        <v>2236</v>
      </c>
      <c r="V51" s="27" t="s">
        <v>2236</v>
      </c>
      <c r="W51" s="27" t="s">
        <v>2236</v>
      </c>
      <c r="X51" s="27" t="s">
        <v>8905</v>
      </c>
      <c r="Y51" s="27" t="s">
        <v>2236</v>
      </c>
      <c r="Z51" s="27" t="s">
        <v>2236</v>
      </c>
      <c r="AA51" s="27" t="s">
        <v>7169</v>
      </c>
      <c r="AB51" s="27" t="s">
        <v>8906</v>
      </c>
      <c r="AG51" s="28"/>
      <c r="AH51" s="28"/>
      <c r="AI51" s="27">
        <v>0.1</v>
      </c>
    </row>
    <row r="52" spans="1:36" ht="15.95" customHeight="1">
      <c r="A52" s="27" t="s">
        <v>8671</v>
      </c>
      <c r="B52" s="29" t="b">
        <v>0</v>
      </c>
      <c r="C52" s="29" t="b">
        <v>1</v>
      </c>
      <c r="D52" s="29" t="b">
        <v>0</v>
      </c>
      <c r="E52" s="27" t="s">
        <v>2236</v>
      </c>
      <c r="F52" s="29" t="b">
        <v>1</v>
      </c>
      <c r="G52" s="29" t="b">
        <v>1</v>
      </c>
      <c r="H52" s="30">
        <v>9</v>
      </c>
      <c r="I52" s="27" t="s">
        <v>8907</v>
      </c>
      <c r="J52" s="27" t="s">
        <v>7536</v>
      </c>
      <c r="K52" s="27" t="s">
        <v>8908</v>
      </c>
      <c r="L52" s="27" t="s">
        <v>8909</v>
      </c>
      <c r="M52" s="2" t="s">
        <v>8910</v>
      </c>
      <c r="N52" s="26" t="s">
        <v>2236</v>
      </c>
      <c r="O52" s="27" t="s">
        <v>8911</v>
      </c>
      <c r="P52" s="27" t="s">
        <v>8577</v>
      </c>
      <c r="Q52" s="27" t="s">
        <v>8912</v>
      </c>
      <c r="R52" s="27" t="s">
        <v>8913</v>
      </c>
      <c r="S52" s="27" t="s">
        <v>6237</v>
      </c>
      <c r="T52" s="27" t="s">
        <v>8608</v>
      </c>
      <c r="U52" s="27" t="s">
        <v>2236</v>
      </c>
      <c r="V52" s="27" t="s">
        <v>2236</v>
      </c>
      <c r="X52" s="27" t="s">
        <v>8597</v>
      </c>
      <c r="Y52" s="27" t="s">
        <v>2236</v>
      </c>
      <c r="Z52" s="27" t="s">
        <v>2236</v>
      </c>
      <c r="AA52" s="27" t="s">
        <v>8914</v>
      </c>
      <c r="AB52" s="27" t="s">
        <v>8914</v>
      </c>
      <c r="AG52" s="28"/>
      <c r="AH52" s="28"/>
      <c r="AI52" s="27">
        <v>0.1</v>
      </c>
    </row>
    <row r="53" spans="1:36" ht="15.95" customHeight="1">
      <c r="A53" s="27" t="s">
        <v>8671</v>
      </c>
      <c r="B53" s="101" t="b">
        <v>1</v>
      </c>
      <c r="C53" s="29" t="b">
        <v>1</v>
      </c>
      <c r="D53" s="29" t="b">
        <v>0</v>
      </c>
      <c r="E53" s="27" t="s">
        <v>2236</v>
      </c>
      <c r="F53" s="29" t="b">
        <v>0</v>
      </c>
      <c r="G53" s="29" t="b">
        <v>1</v>
      </c>
      <c r="H53" s="30">
        <v>2</v>
      </c>
      <c r="I53" s="100" t="s">
        <v>7550</v>
      </c>
      <c r="J53" s="27" t="s">
        <v>3943</v>
      </c>
      <c r="K53" s="27" t="s">
        <v>8915</v>
      </c>
      <c r="L53" s="27" t="s">
        <v>8915</v>
      </c>
      <c r="M53" s="27" t="s">
        <v>8577</v>
      </c>
      <c r="N53" s="26" t="s">
        <v>2236</v>
      </c>
      <c r="P53" s="27" t="s">
        <v>8916</v>
      </c>
      <c r="Q53" s="27" t="s">
        <v>8917</v>
      </c>
      <c r="R53" s="27" t="s">
        <v>8918</v>
      </c>
      <c r="S53" s="27" t="s">
        <v>2236</v>
      </c>
      <c r="T53" s="27" t="s">
        <v>8676</v>
      </c>
      <c r="U53" s="27" t="s">
        <v>8919</v>
      </c>
      <c r="V53" t="s">
        <v>8920</v>
      </c>
      <c r="W53" s="27" t="s">
        <v>2236</v>
      </c>
      <c r="X53" s="27" t="s">
        <v>8676</v>
      </c>
      <c r="Y53" s="27" t="s">
        <v>7023</v>
      </c>
      <c r="Z53" s="27" t="s">
        <v>2236</v>
      </c>
      <c r="AA53" t="s">
        <v>8921</v>
      </c>
      <c r="AB53" s="27" t="s">
        <v>8922</v>
      </c>
      <c r="AG53" s="28"/>
      <c r="AH53" s="28"/>
      <c r="AI53" s="27">
        <v>0.1</v>
      </c>
    </row>
    <row r="54" spans="1:36" s="2" customFormat="1" hidden="1">
      <c r="A54" s="34" t="s">
        <v>8613</v>
      </c>
      <c r="B54" s="35" t="b">
        <v>0</v>
      </c>
      <c r="C54" s="35" t="b">
        <v>0</v>
      </c>
      <c r="D54" s="35" t="b">
        <v>1</v>
      </c>
      <c r="E54" s="34" t="s">
        <v>8625</v>
      </c>
      <c r="F54" s="35" t="b">
        <v>0</v>
      </c>
      <c r="G54" s="35" t="b">
        <v>0</v>
      </c>
      <c r="H54" s="36">
        <v>3</v>
      </c>
      <c r="I54" s="34"/>
      <c r="J54" s="34" t="s">
        <v>3115</v>
      </c>
      <c r="K54" s="34" t="s">
        <v>8923</v>
      </c>
      <c r="L54" s="34"/>
      <c r="M54" s="37" t="s">
        <v>8924</v>
      </c>
      <c r="N54" s="34" t="s">
        <v>8925</v>
      </c>
      <c r="O54" s="34" t="s">
        <v>8926</v>
      </c>
      <c r="P54" s="34"/>
      <c r="Q54" s="34"/>
      <c r="R54" s="37" t="s">
        <v>8927</v>
      </c>
      <c r="S54" s="37"/>
      <c r="T54" s="34" t="s">
        <v>8577</v>
      </c>
      <c r="U54" s="34" t="s">
        <v>2236</v>
      </c>
      <c r="V54" s="34" t="s">
        <v>6972</v>
      </c>
      <c r="W54" s="37"/>
      <c r="X54" s="34" t="s">
        <v>8577</v>
      </c>
      <c r="Y54" s="34" t="s">
        <v>2236</v>
      </c>
      <c r="Z54" s="34" t="s">
        <v>6972</v>
      </c>
      <c r="AA54" s="34" t="s">
        <v>8689</v>
      </c>
      <c r="AB54" s="34" t="s">
        <v>8689</v>
      </c>
      <c r="AC54" s="34"/>
      <c r="AD54" s="34"/>
      <c r="AE54" s="34"/>
      <c r="AF54" s="34"/>
      <c r="AG54" s="38"/>
      <c r="AH54" s="38"/>
      <c r="AI54" s="34"/>
      <c r="AJ54" s="27"/>
    </row>
    <row r="55" spans="1:36" ht="15.95" customHeight="1">
      <c r="A55" s="27" t="s">
        <v>8671</v>
      </c>
      <c r="B55" s="29" t="b">
        <v>0</v>
      </c>
      <c r="C55" s="29" t="b">
        <v>1</v>
      </c>
      <c r="D55" s="29" t="b">
        <v>0</v>
      </c>
      <c r="E55" s="27" t="s">
        <v>2236</v>
      </c>
      <c r="F55" s="29" t="b">
        <v>1</v>
      </c>
      <c r="G55" s="29" t="b">
        <v>1</v>
      </c>
      <c r="H55" s="30">
        <v>3</v>
      </c>
      <c r="I55" s="27" t="s">
        <v>6973</v>
      </c>
      <c r="J55" s="27" t="s">
        <v>7625</v>
      </c>
      <c r="K55" s="27" t="s">
        <v>2481</v>
      </c>
      <c r="L55" s="27" t="s">
        <v>2481</v>
      </c>
      <c r="M55" s="2" t="s">
        <v>8924</v>
      </c>
      <c r="N55" s="27" t="s">
        <v>2236</v>
      </c>
      <c r="O55" s="27" t="s">
        <v>8928</v>
      </c>
      <c r="P55" s="27" t="s">
        <v>8577</v>
      </c>
      <c r="Q55" s="27" t="s">
        <v>7608</v>
      </c>
      <c r="R55" s="27" t="s">
        <v>8929</v>
      </c>
      <c r="S55" s="27" t="s">
        <v>6237</v>
      </c>
      <c r="T55" s="27" t="s">
        <v>8579</v>
      </c>
      <c r="U55" s="27" t="s">
        <v>8930</v>
      </c>
      <c r="V55" s="27" t="s">
        <v>2236</v>
      </c>
      <c r="X55" s="27" t="s">
        <v>8579</v>
      </c>
      <c r="Y55" s="27" t="s">
        <v>8930</v>
      </c>
      <c r="Z55" s="27" t="s">
        <v>2236</v>
      </c>
      <c r="AA55" s="27" t="s">
        <v>8931</v>
      </c>
      <c r="AB55" s="27" t="s">
        <v>8931</v>
      </c>
      <c r="AG55" s="28"/>
      <c r="AH55" s="28"/>
      <c r="AI55" s="27">
        <v>0.1</v>
      </c>
    </row>
    <row r="56" spans="1:36" s="2" customFormat="1" hidden="1">
      <c r="A56" s="34"/>
      <c r="B56" s="35" t="b">
        <v>0</v>
      </c>
      <c r="C56" s="35" t="b">
        <v>0</v>
      </c>
      <c r="D56" s="35" t="b">
        <v>1</v>
      </c>
      <c r="E56" s="34" t="s">
        <v>8625</v>
      </c>
      <c r="F56" s="35" t="b">
        <v>0</v>
      </c>
      <c r="G56" s="35" t="b">
        <v>0</v>
      </c>
      <c r="H56" s="36" t="s">
        <v>8577</v>
      </c>
      <c r="I56" s="34"/>
      <c r="J56" s="34" t="s">
        <v>7563</v>
      </c>
      <c r="K56" s="34"/>
      <c r="L56" s="34"/>
      <c r="M56" s="34" t="s">
        <v>8577</v>
      </c>
      <c r="N56" s="34" t="s">
        <v>2236</v>
      </c>
      <c r="O56" s="34" t="s">
        <v>2236</v>
      </c>
      <c r="P56" s="34"/>
      <c r="Q56" s="34"/>
      <c r="R56" s="37" t="s">
        <v>2236</v>
      </c>
      <c r="S56" s="37"/>
      <c r="T56" s="34" t="s">
        <v>8932</v>
      </c>
      <c r="U56" s="34" t="s">
        <v>2236</v>
      </c>
      <c r="V56" s="34" t="s">
        <v>2236</v>
      </c>
      <c r="W56" s="37"/>
      <c r="X56" s="34" t="s">
        <v>8932</v>
      </c>
      <c r="Y56" s="34" t="s">
        <v>2236</v>
      </c>
      <c r="Z56" s="34" t="s">
        <v>2236</v>
      </c>
      <c r="AA56" s="34" t="s">
        <v>2236</v>
      </c>
      <c r="AB56" s="34" t="s">
        <v>2236</v>
      </c>
      <c r="AC56" s="34"/>
      <c r="AD56" s="34"/>
      <c r="AE56" s="34"/>
      <c r="AF56" s="34"/>
      <c r="AG56" s="38"/>
      <c r="AH56" s="38"/>
      <c r="AI56" s="34"/>
      <c r="AJ56" s="27"/>
    </row>
    <row r="57" spans="1:36" ht="15.95" customHeight="1">
      <c r="A57" s="27" t="s">
        <v>8671</v>
      </c>
      <c r="B57" s="29" t="b">
        <v>0</v>
      </c>
      <c r="C57" s="29" t="b">
        <v>1</v>
      </c>
      <c r="D57" s="29" t="b">
        <v>0</v>
      </c>
      <c r="E57" s="27" t="s">
        <v>6197</v>
      </c>
      <c r="F57" s="29" t="b">
        <v>1</v>
      </c>
      <c r="G57" s="29" t="b">
        <v>1</v>
      </c>
      <c r="H57" s="30" t="s">
        <v>8577</v>
      </c>
      <c r="I57" s="27" t="s">
        <v>7640</v>
      </c>
      <c r="J57" s="27" t="s">
        <v>7425</v>
      </c>
      <c r="K57" s="27" t="s">
        <v>8933</v>
      </c>
      <c r="L57" s="27" t="s">
        <v>8933</v>
      </c>
      <c r="M57" s="27" t="s">
        <v>8577</v>
      </c>
      <c r="N57" s="27" t="s">
        <v>8934</v>
      </c>
      <c r="O57" s="27" t="s">
        <v>8935</v>
      </c>
      <c r="P57" s="27" t="s">
        <v>8577</v>
      </c>
      <c r="Q57" s="27" t="s">
        <v>8577</v>
      </c>
      <c r="R57" s="27" t="s">
        <v>2236</v>
      </c>
      <c r="S57" s="27" t="s">
        <v>6237</v>
      </c>
      <c r="T57" s="27" t="s">
        <v>8597</v>
      </c>
      <c r="U57" s="27" t="s">
        <v>2236</v>
      </c>
      <c r="V57" s="27" t="s">
        <v>2236</v>
      </c>
      <c r="X57" s="27" t="s">
        <v>8597</v>
      </c>
      <c r="Y57" s="27" t="s">
        <v>2236</v>
      </c>
      <c r="Z57" s="27" t="s">
        <v>2236</v>
      </c>
      <c r="AA57" s="27" t="s">
        <v>7564</v>
      </c>
      <c r="AB57" s="27" t="s">
        <v>8936</v>
      </c>
      <c r="AG57" s="28"/>
      <c r="AH57" s="28"/>
      <c r="AI57" s="27">
        <v>0.1</v>
      </c>
    </row>
    <row r="58" spans="1:36" s="2" customFormat="1" hidden="1">
      <c r="A58" s="34" t="s">
        <v>8613</v>
      </c>
      <c r="B58" s="35" t="b">
        <v>0</v>
      </c>
      <c r="C58" s="35" t="b">
        <v>0</v>
      </c>
      <c r="D58" s="35" t="b">
        <v>1</v>
      </c>
      <c r="E58" s="34" t="s">
        <v>8625</v>
      </c>
      <c r="F58" s="35" t="b">
        <v>0</v>
      </c>
      <c r="G58" s="35" t="b">
        <v>0</v>
      </c>
      <c r="H58" s="36">
        <v>6</v>
      </c>
      <c r="I58" s="34"/>
      <c r="J58" s="34" t="s">
        <v>7662</v>
      </c>
      <c r="K58" s="34"/>
      <c r="L58" s="34"/>
      <c r="M58" s="34" t="s">
        <v>8577</v>
      </c>
      <c r="N58" s="34" t="s">
        <v>2236</v>
      </c>
      <c r="O58" s="34" t="s">
        <v>2236</v>
      </c>
      <c r="P58" s="34"/>
      <c r="Q58" s="34"/>
      <c r="R58" s="37" t="s">
        <v>2236</v>
      </c>
      <c r="S58" s="37"/>
      <c r="T58" s="34" t="s">
        <v>8937</v>
      </c>
      <c r="U58" s="34" t="s">
        <v>2236</v>
      </c>
      <c r="V58" s="34" t="s">
        <v>6782</v>
      </c>
      <c r="W58" s="37"/>
      <c r="X58" s="34" t="s">
        <v>8937</v>
      </c>
      <c r="Y58" s="34" t="s">
        <v>2236</v>
      </c>
      <c r="Z58" s="34" t="s">
        <v>6782</v>
      </c>
      <c r="AA58" s="34" t="s">
        <v>2236</v>
      </c>
      <c r="AB58" s="34" t="s">
        <v>2236</v>
      </c>
      <c r="AC58" s="34"/>
      <c r="AD58" s="34"/>
      <c r="AE58" s="34"/>
      <c r="AF58" s="34"/>
      <c r="AG58" s="38"/>
      <c r="AH58" s="38"/>
      <c r="AI58" s="34"/>
      <c r="AJ58" s="27"/>
    </row>
    <row r="59" spans="1:36" ht="15.95" customHeight="1">
      <c r="A59" s="27" t="s">
        <v>8671</v>
      </c>
      <c r="B59" s="29" t="b">
        <v>0</v>
      </c>
      <c r="C59" s="29" t="b">
        <v>1</v>
      </c>
      <c r="D59" s="29" t="b">
        <v>0</v>
      </c>
      <c r="E59" s="27" t="s">
        <v>2236</v>
      </c>
      <c r="F59" s="29" t="b">
        <v>1</v>
      </c>
      <c r="G59" s="29" t="b">
        <v>0</v>
      </c>
      <c r="H59" s="30">
        <v>8</v>
      </c>
      <c r="I59" s="27" t="s">
        <v>7667</v>
      </c>
      <c r="J59" s="27" t="s">
        <v>8938</v>
      </c>
      <c r="K59" s="27" t="s">
        <v>8939</v>
      </c>
      <c r="L59" s="27" t="s">
        <v>2236</v>
      </c>
      <c r="M59" s="2" t="s">
        <v>8940</v>
      </c>
      <c r="N59" s="27" t="s">
        <v>8941</v>
      </c>
      <c r="O59" s="27" t="s">
        <v>8942</v>
      </c>
      <c r="P59" s="27" t="s">
        <v>8577</v>
      </c>
      <c r="Q59" s="27" t="s">
        <v>8577</v>
      </c>
      <c r="R59" s="27" t="s">
        <v>8869</v>
      </c>
      <c r="S59" s="27" t="s">
        <v>6237</v>
      </c>
      <c r="T59" s="27" t="s">
        <v>8569</v>
      </c>
      <c r="U59" s="27" t="s">
        <v>2236</v>
      </c>
      <c r="V59" s="27" t="s">
        <v>2236</v>
      </c>
      <c r="W59" s="27" t="s">
        <v>2236</v>
      </c>
      <c r="X59" s="27" t="s">
        <v>8569</v>
      </c>
      <c r="Y59" s="27" t="s">
        <v>2236</v>
      </c>
      <c r="Z59" s="27" t="s">
        <v>2236</v>
      </c>
      <c r="AA59" s="27" t="s">
        <v>8577</v>
      </c>
      <c r="AB59" s="27" t="s">
        <v>8873</v>
      </c>
      <c r="AG59" s="28"/>
      <c r="AH59" s="28"/>
      <c r="AI59" s="27">
        <v>0.1</v>
      </c>
    </row>
    <row r="60" spans="1:36" s="2" customFormat="1" hidden="1">
      <c r="A60" s="34" t="s">
        <v>8943</v>
      </c>
      <c r="B60" s="35" t="b">
        <v>0</v>
      </c>
      <c r="C60" s="35" t="b">
        <v>0</v>
      </c>
      <c r="D60" s="35" t="b">
        <v>1</v>
      </c>
      <c r="E60" s="34" t="s">
        <v>8944</v>
      </c>
      <c r="F60" s="35" t="b">
        <v>0</v>
      </c>
      <c r="G60" s="35" t="b">
        <v>0</v>
      </c>
      <c r="H60" s="36" t="s">
        <v>8577</v>
      </c>
      <c r="I60" s="34"/>
      <c r="J60" s="34" t="s">
        <v>8945</v>
      </c>
      <c r="K60" s="34"/>
      <c r="L60" s="34"/>
      <c r="M60" s="34" t="s">
        <v>8577</v>
      </c>
      <c r="N60" s="34" t="s">
        <v>8946</v>
      </c>
      <c r="O60" s="34" t="s">
        <v>2236</v>
      </c>
      <c r="P60" s="34"/>
      <c r="Q60" s="34"/>
      <c r="R60" s="37" t="s">
        <v>2236</v>
      </c>
      <c r="S60" s="37"/>
      <c r="T60" s="34"/>
      <c r="U60" s="34"/>
      <c r="V60" s="34"/>
      <c r="W60" s="37"/>
      <c r="X60" s="34"/>
      <c r="Y60" s="34"/>
      <c r="Z60" s="34"/>
      <c r="AA60" s="34"/>
      <c r="AB60" s="34"/>
      <c r="AC60" s="34"/>
      <c r="AD60" s="34"/>
      <c r="AE60" s="34"/>
      <c r="AF60" s="34"/>
      <c r="AG60" s="38"/>
      <c r="AH60" s="38"/>
      <c r="AI60" s="34"/>
      <c r="AJ60" s="27"/>
    </row>
    <row r="61" spans="1:36" ht="15.95" customHeight="1">
      <c r="A61" s="27" t="s">
        <v>8671</v>
      </c>
      <c r="B61" s="29" t="b">
        <v>0</v>
      </c>
      <c r="C61" s="29" t="b">
        <v>1</v>
      </c>
      <c r="D61" s="29" t="b">
        <v>0</v>
      </c>
      <c r="E61" s="27" t="s">
        <v>2236</v>
      </c>
      <c r="F61" s="29" t="b">
        <v>1</v>
      </c>
      <c r="G61" s="29" t="b">
        <v>1</v>
      </c>
      <c r="H61" s="30">
        <v>4</v>
      </c>
      <c r="I61" s="27" t="s">
        <v>7699</v>
      </c>
      <c r="J61" s="27" t="s">
        <v>7529</v>
      </c>
      <c r="K61" s="27" t="s">
        <v>8947</v>
      </c>
      <c r="L61" s="27" t="s">
        <v>8947</v>
      </c>
      <c r="M61" s="2" t="s">
        <v>8948</v>
      </c>
      <c r="N61" s="27" t="s">
        <v>8949</v>
      </c>
      <c r="O61" s="27" t="s">
        <v>8950</v>
      </c>
      <c r="P61" s="27" t="s">
        <v>8577</v>
      </c>
      <c r="Q61" s="27" t="s">
        <v>8951</v>
      </c>
      <c r="R61" s="27" t="s">
        <v>8952</v>
      </c>
      <c r="S61" s="27" t="s">
        <v>6237</v>
      </c>
      <c r="T61" s="27" t="s">
        <v>8953</v>
      </c>
      <c r="U61" s="27" t="s">
        <v>8954</v>
      </c>
      <c r="V61" s="27" t="s">
        <v>2236</v>
      </c>
      <c r="X61" s="27" t="s">
        <v>8953</v>
      </c>
      <c r="Y61" s="27" t="s">
        <v>8954</v>
      </c>
      <c r="Z61" s="27" t="s">
        <v>2236</v>
      </c>
      <c r="AA61" s="27" t="s">
        <v>8955</v>
      </c>
      <c r="AB61" s="27" t="s">
        <v>8956</v>
      </c>
      <c r="AG61" s="28"/>
      <c r="AH61" s="28"/>
      <c r="AI61" s="27">
        <v>0.1</v>
      </c>
    </row>
    <row r="62" spans="1:36" ht="15.95" customHeight="1">
      <c r="A62" s="27" t="s">
        <v>8671</v>
      </c>
      <c r="B62" s="29" t="b">
        <v>0</v>
      </c>
      <c r="C62" s="29" t="b">
        <v>1</v>
      </c>
      <c r="D62" s="29" t="b">
        <v>0</v>
      </c>
      <c r="E62" s="27" t="s">
        <v>6197</v>
      </c>
      <c r="F62" s="29" t="b">
        <v>1</v>
      </c>
      <c r="G62" s="29" t="b">
        <v>1</v>
      </c>
      <c r="H62" s="30">
        <v>13</v>
      </c>
      <c r="I62" s="27" t="s">
        <v>7710</v>
      </c>
      <c r="J62" s="27" t="s">
        <v>7709</v>
      </c>
      <c r="K62" s="27" t="s">
        <v>8957</v>
      </c>
      <c r="L62" s="27" t="s">
        <v>8957</v>
      </c>
      <c r="M62" s="27" t="s">
        <v>8958</v>
      </c>
      <c r="N62" s="27" t="s">
        <v>8959</v>
      </c>
      <c r="O62" s="27" t="s">
        <v>8960</v>
      </c>
      <c r="P62" s="27" t="s">
        <v>8577</v>
      </c>
      <c r="Q62" s="27" t="s">
        <v>8577</v>
      </c>
      <c r="R62" s="27" t="s">
        <v>2236</v>
      </c>
      <c r="S62" s="27" t="s">
        <v>6237</v>
      </c>
      <c r="T62" s="27" t="s">
        <v>8771</v>
      </c>
      <c r="U62" s="27" t="s">
        <v>2236</v>
      </c>
      <c r="V62" s="27" t="s">
        <v>2236</v>
      </c>
      <c r="X62" s="27" t="s">
        <v>8771</v>
      </c>
      <c r="Y62" s="27" t="s">
        <v>2236</v>
      </c>
      <c r="Z62" s="27" t="s">
        <v>2236</v>
      </c>
      <c r="AA62" s="27" t="s">
        <v>6754</v>
      </c>
      <c r="AB62" s="27" t="s">
        <v>8961</v>
      </c>
      <c r="AG62" s="28"/>
      <c r="AH62" s="28"/>
      <c r="AI62" s="27">
        <v>0.1</v>
      </c>
    </row>
    <row r="63" spans="1:36" ht="15.95" customHeight="1">
      <c r="A63" s="27" t="s">
        <v>8671</v>
      </c>
      <c r="B63" s="29" t="b">
        <v>0</v>
      </c>
      <c r="C63" s="29" t="b">
        <v>1</v>
      </c>
      <c r="D63" s="29" t="b">
        <v>0</v>
      </c>
      <c r="E63" s="27" t="s">
        <v>2236</v>
      </c>
      <c r="F63" s="29" t="b">
        <v>1</v>
      </c>
      <c r="G63" s="29" t="b">
        <v>1</v>
      </c>
      <c r="H63" s="30">
        <v>8</v>
      </c>
      <c r="I63" s="27" t="s">
        <v>7721</v>
      </c>
      <c r="J63" s="27" t="s">
        <v>7719</v>
      </c>
      <c r="K63" s="27" t="s">
        <v>8962</v>
      </c>
      <c r="L63" s="27" t="s">
        <v>8962</v>
      </c>
      <c r="M63" s="2" t="s">
        <v>8963</v>
      </c>
      <c r="N63" s="27" t="s">
        <v>8964</v>
      </c>
      <c r="O63" s="27" t="s">
        <v>8965</v>
      </c>
      <c r="P63" s="27" t="s">
        <v>8577</v>
      </c>
      <c r="Q63" s="27" t="s">
        <v>8577</v>
      </c>
      <c r="R63" s="27" t="s">
        <v>8869</v>
      </c>
      <c r="S63" s="27" t="s">
        <v>6237</v>
      </c>
      <c r="T63" s="27" t="s">
        <v>8569</v>
      </c>
      <c r="U63" s="27" t="s">
        <v>2236</v>
      </c>
      <c r="V63" s="27" t="s">
        <v>2236</v>
      </c>
      <c r="X63" s="27" t="s">
        <v>8569</v>
      </c>
      <c r="Y63" s="27" t="s">
        <v>2236</v>
      </c>
      <c r="Z63" s="27" t="s">
        <v>2236</v>
      </c>
      <c r="AA63" s="27" t="s">
        <v>8966</v>
      </c>
      <c r="AB63" s="27" t="s">
        <v>8967</v>
      </c>
      <c r="AG63" s="28"/>
      <c r="AH63" s="28"/>
      <c r="AI63" s="27">
        <v>0.1</v>
      </c>
    </row>
    <row r="64" spans="1:36" s="2" customFormat="1" hidden="1">
      <c r="A64" s="34"/>
      <c r="B64" s="35" t="b">
        <v>0</v>
      </c>
      <c r="C64" s="35" t="b">
        <v>0</v>
      </c>
      <c r="D64" s="35" t="b">
        <v>1</v>
      </c>
      <c r="E64" s="34" t="s">
        <v>8944</v>
      </c>
      <c r="F64" s="35" t="b">
        <v>0</v>
      </c>
      <c r="G64" s="35" t="b">
        <v>0</v>
      </c>
      <c r="H64" s="36">
        <v>13</v>
      </c>
      <c r="I64" s="34"/>
      <c r="J64" s="34" t="s">
        <v>8968</v>
      </c>
      <c r="K64" s="34"/>
      <c r="L64" s="34"/>
      <c r="M64" s="34" t="s">
        <v>8577</v>
      </c>
      <c r="N64" s="34" t="s">
        <v>8969</v>
      </c>
      <c r="O64" s="34" t="s">
        <v>2236</v>
      </c>
      <c r="P64" s="34"/>
      <c r="Q64" s="34"/>
      <c r="R64" s="37" t="s">
        <v>2236</v>
      </c>
      <c r="S64" s="37"/>
      <c r="T64" s="21" t="s">
        <v>8771</v>
      </c>
      <c r="U64" s="34" t="s">
        <v>2236</v>
      </c>
      <c r="V64" s="34" t="s">
        <v>2236</v>
      </c>
      <c r="W64" s="37"/>
      <c r="X64" s="21" t="s">
        <v>8771</v>
      </c>
      <c r="Y64" s="34" t="s">
        <v>2236</v>
      </c>
      <c r="Z64" s="34" t="s">
        <v>2236</v>
      </c>
      <c r="AA64" s="34" t="s">
        <v>6882</v>
      </c>
      <c r="AB64" s="34" t="s">
        <v>6882</v>
      </c>
      <c r="AC64" s="34"/>
      <c r="AD64" s="34"/>
      <c r="AE64" s="34"/>
      <c r="AF64" s="34"/>
      <c r="AG64" s="38"/>
      <c r="AH64" s="38"/>
      <c r="AI64" s="34"/>
      <c r="AJ64" s="27"/>
    </row>
    <row r="65" spans="1:36" s="2" customFormat="1" hidden="1">
      <c r="A65" s="34"/>
      <c r="B65" s="35" t="b">
        <v>0</v>
      </c>
      <c r="C65" s="35" t="b">
        <v>0</v>
      </c>
      <c r="D65" s="35" t="b">
        <v>1</v>
      </c>
      <c r="E65" s="34" t="s">
        <v>6281</v>
      </c>
      <c r="F65" s="35" t="b">
        <v>0</v>
      </c>
      <c r="G65" s="35" t="b">
        <v>0</v>
      </c>
      <c r="H65" s="36">
        <v>13</v>
      </c>
      <c r="I65" s="34"/>
      <c r="J65" s="34" t="s">
        <v>3324</v>
      </c>
      <c r="K65" s="34" t="s">
        <v>8970</v>
      </c>
      <c r="L65" s="34" t="s">
        <v>2236</v>
      </c>
      <c r="M65" s="34" t="s">
        <v>8577</v>
      </c>
      <c r="N65" s="34" t="s">
        <v>8971</v>
      </c>
      <c r="O65" s="34" t="s">
        <v>2236</v>
      </c>
      <c r="P65" s="34"/>
      <c r="Q65" s="34"/>
      <c r="R65" s="37" t="s">
        <v>2236</v>
      </c>
      <c r="S65" s="37"/>
      <c r="T65" s="21" t="s">
        <v>2236</v>
      </c>
      <c r="U65" s="34" t="s">
        <v>6754</v>
      </c>
      <c r="V65" s="34" t="s">
        <v>2236</v>
      </c>
      <c r="W65" s="37"/>
      <c r="X65" s="21" t="s">
        <v>2236</v>
      </c>
      <c r="Y65" s="34" t="s">
        <v>6754</v>
      </c>
      <c r="Z65" s="34" t="s">
        <v>2236</v>
      </c>
      <c r="AA65" s="34" t="s">
        <v>2236</v>
      </c>
      <c r="AB65" s="34" t="s">
        <v>2236</v>
      </c>
      <c r="AC65" s="34"/>
      <c r="AD65" s="34"/>
      <c r="AE65" s="34"/>
      <c r="AF65" s="34"/>
      <c r="AG65" s="38"/>
      <c r="AH65" s="38"/>
      <c r="AI65" s="34"/>
      <c r="AJ65" s="27"/>
    </row>
    <row r="66" spans="1:36" ht="15.95" customHeight="1">
      <c r="A66" s="27" t="s">
        <v>8671</v>
      </c>
      <c r="B66" s="29" t="b">
        <v>0</v>
      </c>
      <c r="C66" s="29" t="b">
        <v>1</v>
      </c>
      <c r="D66" s="29" t="b">
        <v>0</v>
      </c>
      <c r="E66" s="27" t="s">
        <v>6197</v>
      </c>
      <c r="F66" s="29" t="b">
        <v>1</v>
      </c>
      <c r="G66" s="29" t="b">
        <v>0</v>
      </c>
      <c r="H66" s="30">
        <v>6</v>
      </c>
      <c r="I66" s="27" t="s">
        <v>7058</v>
      </c>
      <c r="J66" s="27" t="s">
        <v>7059</v>
      </c>
      <c r="K66" s="27" t="s">
        <v>8972</v>
      </c>
      <c r="L66" s="27" t="s">
        <v>2236</v>
      </c>
      <c r="M66" s="27" t="s">
        <v>8577</v>
      </c>
      <c r="N66" s="27" t="s">
        <v>2236</v>
      </c>
      <c r="O66" s="27" t="s">
        <v>8973</v>
      </c>
      <c r="P66" s="27" t="s">
        <v>8577</v>
      </c>
      <c r="Q66" s="27" t="s">
        <v>8577</v>
      </c>
      <c r="R66" s="27" t="s">
        <v>2236</v>
      </c>
      <c r="S66" s="27" t="s">
        <v>6237</v>
      </c>
      <c r="T66" s="27" t="s">
        <v>8579</v>
      </c>
      <c r="U66" s="27" t="s">
        <v>2236</v>
      </c>
      <c r="V66" s="27" t="s">
        <v>2236</v>
      </c>
      <c r="W66" s="27" t="s">
        <v>2236</v>
      </c>
      <c r="X66" s="27" t="s">
        <v>8579</v>
      </c>
      <c r="Y66" s="27" t="s">
        <v>2236</v>
      </c>
      <c r="Z66" s="27" t="s">
        <v>2236</v>
      </c>
      <c r="AA66" s="27" t="s">
        <v>2236</v>
      </c>
      <c r="AB66" s="27" t="s">
        <v>8974</v>
      </c>
      <c r="AG66" s="28"/>
      <c r="AH66" s="28"/>
      <c r="AI66" s="27">
        <v>0.1</v>
      </c>
    </row>
    <row r="67" spans="1:36" ht="15.95" customHeight="1">
      <c r="A67" s="27" t="s">
        <v>8671</v>
      </c>
      <c r="B67" s="29" t="b">
        <v>0</v>
      </c>
      <c r="C67" s="29" t="b">
        <v>1</v>
      </c>
      <c r="D67" s="29" t="b">
        <v>0</v>
      </c>
      <c r="E67" s="27" t="s">
        <v>2236</v>
      </c>
      <c r="F67" s="29" t="b">
        <v>1</v>
      </c>
      <c r="G67" s="29" t="b">
        <v>1</v>
      </c>
      <c r="H67" s="30">
        <v>4</v>
      </c>
      <c r="I67" s="27" t="s">
        <v>7503</v>
      </c>
      <c r="J67" s="27" t="s">
        <v>7502</v>
      </c>
      <c r="K67" s="27" t="s">
        <v>8975</v>
      </c>
      <c r="L67" s="27" t="s">
        <v>8976</v>
      </c>
      <c r="M67" s="2" t="s">
        <v>8977</v>
      </c>
      <c r="N67" s="27" t="s">
        <v>8978</v>
      </c>
      <c r="O67" s="27" t="s">
        <v>8979</v>
      </c>
      <c r="P67" s="27" t="s">
        <v>8577</v>
      </c>
      <c r="Q67" s="27" t="s">
        <v>4017</v>
      </c>
      <c r="R67" s="27" t="s">
        <v>8980</v>
      </c>
      <c r="S67" s="27" t="s">
        <v>6237</v>
      </c>
      <c r="T67" s="27" t="s">
        <v>8579</v>
      </c>
      <c r="U67" s="27" t="s">
        <v>8981</v>
      </c>
      <c r="V67" s="27" t="s">
        <v>2236</v>
      </c>
      <c r="X67" s="27" t="s">
        <v>8579</v>
      </c>
      <c r="Y67" s="27" t="s">
        <v>8981</v>
      </c>
      <c r="Z67" s="27" t="s">
        <v>2236</v>
      </c>
      <c r="AA67" s="27" t="s">
        <v>6759</v>
      </c>
      <c r="AB67" s="27" t="s">
        <v>8982</v>
      </c>
      <c r="AG67" s="28"/>
      <c r="AH67" s="28"/>
      <c r="AI67" s="27">
        <v>0.1</v>
      </c>
    </row>
    <row r="68" spans="1:36" ht="15.95" customHeight="1">
      <c r="A68" s="27" t="s">
        <v>8671</v>
      </c>
      <c r="B68" s="29" t="b">
        <v>0</v>
      </c>
      <c r="C68" s="29" t="b">
        <v>1</v>
      </c>
      <c r="D68" s="29" t="b">
        <v>0</v>
      </c>
      <c r="E68" s="27" t="s">
        <v>2236</v>
      </c>
      <c r="F68" s="29" t="b">
        <v>1</v>
      </c>
      <c r="G68" s="29" t="b">
        <v>1</v>
      </c>
      <c r="H68" s="30">
        <v>9</v>
      </c>
      <c r="I68" s="27" t="s">
        <v>7002</v>
      </c>
      <c r="J68" s="27" t="s">
        <v>7406</v>
      </c>
      <c r="K68" s="27" t="s">
        <v>8983</v>
      </c>
      <c r="L68" s="27" t="s">
        <v>8984</v>
      </c>
      <c r="M68" s="2" t="s">
        <v>8985</v>
      </c>
      <c r="N68" s="27" t="s">
        <v>2170</v>
      </c>
      <c r="O68" s="27" t="s">
        <v>8986</v>
      </c>
      <c r="P68" s="27" t="s">
        <v>8577</v>
      </c>
      <c r="Q68" s="27" t="s">
        <v>8987</v>
      </c>
      <c r="R68" s="27" t="s">
        <v>8988</v>
      </c>
      <c r="S68" s="27" t="s">
        <v>6237</v>
      </c>
      <c r="T68" s="27" t="s">
        <v>8989</v>
      </c>
      <c r="U68" s="27" t="s">
        <v>2236</v>
      </c>
      <c r="V68" s="27" t="s">
        <v>8990</v>
      </c>
      <c r="X68" s="27" t="s">
        <v>8989</v>
      </c>
      <c r="Y68" s="27" t="s">
        <v>2236</v>
      </c>
      <c r="Z68" s="27" t="s">
        <v>8990</v>
      </c>
      <c r="AA68" s="27" t="s">
        <v>8991</v>
      </c>
      <c r="AB68" s="27" t="s">
        <v>8992</v>
      </c>
      <c r="AG68" s="28"/>
      <c r="AH68" s="28"/>
      <c r="AI68" s="27">
        <v>0.1</v>
      </c>
    </row>
    <row r="69" spans="1:36" ht="15.95" customHeight="1">
      <c r="A69" s="27" t="s">
        <v>8671</v>
      </c>
      <c r="B69" s="29" t="b">
        <v>0</v>
      </c>
      <c r="C69" s="29" t="b">
        <v>1</v>
      </c>
      <c r="D69" s="29" t="b">
        <v>0</v>
      </c>
      <c r="E69" s="27" t="s">
        <v>2236</v>
      </c>
      <c r="F69" s="29" t="b">
        <v>1</v>
      </c>
      <c r="G69" s="29" t="b">
        <v>1</v>
      </c>
      <c r="H69" s="30">
        <v>8</v>
      </c>
      <c r="I69" s="27" t="s">
        <v>7858</v>
      </c>
      <c r="J69" s="27" t="s">
        <v>8993</v>
      </c>
      <c r="K69" s="27" t="s">
        <v>8994</v>
      </c>
      <c r="L69" s="27" t="s">
        <v>8995</v>
      </c>
      <c r="M69" s="2" t="s">
        <v>8994</v>
      </c>
      <c r="N69" s="27" t="s">
        <v>8996</v>
      </c>
      <c r="O69" s="27" t="s">
        <v>8997</v>
      </c>
      <c r="P69" s="27" t="s">
        <v>8577</v>
      </c>
      <c r="Q69" s="27" t="s">
        <v>8998</v>
      </c>
      <c r="R69" s="27" t="s">
        <v>8869</v>
      </c>
      <c r="S69" s="27" t="s">
        <v>6237</v>
      </c>
      <c r="T69" s="27" t="s">
        <v>8569</v>
      </c>
      <c r="U69" s="27" t="s">
        <v>2236</v>
      </c>
      <c r="V69" s="27" t="s">
        <v>7308</v>
      </c>
      <c r="X69" s="27" t="s">
        <v>8569</v>
      </c>
      <c r="Y69" s="27" t="s">
        <v>2236</v>
      </c>
      <c r="Z69" s="27" t="s">
        <v>7308</v>
      </c>
      <c r="AA69" s="27" t="s">
        <v>8999</v>
      </c>
      <c r="AB69" s="27" t="s">
        <v>9000</v>
      </c>
      <c r="AG69" s="28"/>
      <c r="AH69" s="28"/>
      <c r="AI69" s="27">
        <v>0.1</v>
      </c>
    </row>
    <row r="70" spans="1:36" ht="15.95" customHeight="1">
      <c r="A70" s="27" t="s">
        <v>8671</v>
      </c>
      <c r="B70" s="29" t="b">
        <v>0</v>
      </c>
      <c r="C70" s="29" t="b">
        <v>1</v>
      </c>
      <c r="D70" s="29" t="b">
        <v>0</v>
      </c>
      <c r="E70" s="27" t="s">
        <v>6197</v>
      </c>
      <c r="F70" s="29" t="b">
        <v>1</v>
      </c>
      <c r="G70" s="29" t="b">
        <v>1</v>
      </c>
      <c r="H70" s="30" t="s">
        <v>8577</v>
      </c>
      <c r="I70" s="27" t="s">
        <v>7894</v>
      </c>
      <c r="J70" s="27" t="s">
        <v>7891</v>
      </c>
      <c r="K70" s="27" t="s">
        <v>9001</v>
      </c>
      <c r="L70" s="27" t="s">
        <v>9002</v>
      </c>
      <c r="M70" s="27" t="s">
        <v>9003</v>
      </c>
      <c r="N70" s="27" t="s">
        <v>9004</v>
      </c>
      <c r="O70" s="27" t="s">
        <v>9005</v>
      </c>
      <c r="P70" s="27" t="s">
        <v>8577</v>
      </c>
      <c r="Q70" s="27" t="s">
        <v>8577</v>
      </c>
      <c r="R70" s="27" t="s">
        <v>2236</v>
      </c>
      <c r="S70" s="27" t="s">
        <v>6237</v>
      </c>
      <c r="T70" s="27" t="s">
        <v>8597</v>
      </c>
      <c r="U70" s="27" t="s">
        <v>2236</v>
      </c>
      <c r="V70" s="27" t="s">
        <v>2236</v>
      </c>
      <c r="X70" s="27" t="s">
        <v>8597</v>
      </c>
      <c r="Y70" s="27" t="s">
        <v>2236</v>
      </c>
      <c r="Z70" s="27" t="s">
        <v>2236</v>
      </c>
      <c r="AA70" s="27" t="s">
        <v>2236</v>
      </c>
      <c r="AB70" s="27" t="s">
        <v>9006</v>
      </c>
      <c r="AG70" s="28"/>
      <c r="AH70" s="28"/>
      <c r="AI70" s="27">
        <v>0.1</v>
      </c>
    </row>
    <row r="71" spans="1:36" s="2" customFormat="1" hidden="1">
      <c r="A71" s="34" t="s">
        <v>8613</v>
      </c>
      <c r="B71" s="35" t="b">
        <v>0</v>
      </c>
      <c r="C71" s="35" t="b">
        <v>0</v>
      </c>
      <c r="D71" s="35" t="b">
        <v>1</v>
      </c>
      <c r="E71" s="34" t="s">
        <v>8625</v>
      </c>
      <c r="F71" s="35" t="b">
        <v>0</v>
      </c>
      <c r="G71" s="35" t="b">
        <v>0</v>
      </c>
      <c r="H71" s="36">
        <v>6</v>
      </c>
      <c r="I71" s="34"/>
      <c r="J71" s="34" t="s">
        <v>7015</v>
      </c>
      <c r="K71" s="34"/>
      <c r="L71" s="34"/>
      <c r="M71" s="34" t="s">
        <v>8577</v>
      </c>
      <c r="N71" s="34" t="s">
        <v>2236</v>
      </c>
      <c r="O71" s="34" t="s">
        <v>2236</v>
      </c>
      <c r="P71" s="34"/>
      <c r="Q71" s="34"/>
      <c r="R71" s="37" t="s">
        <v>2236</v>
      </c>
      <c r="S71" s="37"/>
      <c r="T71" s="21" t="s">
        <v>9007</v>
      </c>
      <c r="U71" s="34" t="s">
        <v>2236</v>
      </c>
      <c r="V71" s="34" t="s">
        <v>7005</v>
      </c>
      <c r="W71" s="37"/>
      <c r="X71" s="21" t="s">
        <v>9007</v>
      </c>
      <c r="Y71" s="34" t="s">
        <v>2236</v>
      </c>
      <c r="Z71" s="34" t="s">
        <v>7005</v>
      </c>
      <c r="AA71" s="34" t="s">
        <v>2236</v>
      </c>
      <c r="AB71" s="34" t="s">
        <v>2236</v>
      </c>
      <c r="AC71" s="34"/>
      <c r="AD71" s="34"/>
      <c r="AE71" s="34"/>
      <c r="AF71" s="34"/>
      <c r="AG71" s="38"/>
      <c r="AH71" s="38"/>
      <c r="AI71" s="34"/>
      <c r="AJ71" s="27"/>
    </row>
    <row r="72" spans="1:36" s="2" customFormat="1" hidden="1">
      <c r="A72" s="34" t="s">
        <v>8943</v>
      </c>
      <c r="B72" s="35" t="b">
        <v>0</v>
      </c>
      <c r="C72" s="35" t="b">
        <v>0</v>
      </c>
      <c r="D72" s="35" t="b">
        <v>1</v>
      </c>
      <c r="E72" s="34" t="s">
        <v>8944</v>
      </c>
      <c r="F72" s="35" t="b">
        <v>0</v>
      </c>
      <c r="G72" s="35" t="b">
        <v>0</v>
      </c>
      <c r="H72" s="36">
        <v>6</v>
      </c>
      <c r="I72" s="34"/>
      <c r="J72" s="34" t="s">
        <v>7823</v>
      </c>
      <c r="K72" s="34"/>
      <c r="L72" s="34"/>
      <c r="M72" s="34" t="s">
        <v>8577</v>
      </c>
      <c r="N72" s="34" t="s">
        <v>9008</v>
      </c>
      <c r="O72" s="34" t="s">
        <v>2236</v>
      </c>
      <c r="P72" s="34"/>
      <c r="Q72" s="34"/>
      <c r="R72" s="37" t="s">
        <v>2236</v>
      </c>
      <c r="S72" s="37"/>
      <c r="T72" s="21" t="s">
        <v>9009</v>
      </c>
      <c r="U72" s="34" t="s">
        <v>2236</v>
      </c>
      <c r="V72" s="34" t="s">
        <v>2236</v>
      </c>
      <c r="W72" s="37"/>
      <c r="X72" s="21" t="s">
        <v>9009</v>
      </c>
      <c r="Y72" s="34" t="s">
        <v>2236</v>
      </c>
      <c r="Z72" s="34" t="s">
        <v>2236</v>
      </c>
      <c r="AA72" s="34" t="s">
        <v>2236</v>
      </c>
      <c r="AB72" s="34" t="s">
        <v>2236</v>
      </c>
      <c r="AC72" s="34"/>
      <c r="AD72" s="34"/>
      <c r="AE72" s="34"/>
      <c r="AF72" s="34"/>
      <c r="AG72" s="38"/>
      <c r="AH72" s="38"/>
      <c r="AI72" s="34"/>
      <c r="AJ72" s="27"/>
    </row>
    <row r="73" spans="1:36" ht="15.95" customHeight="1">
      <c r="A73" s="27" t="s">
        <v>8590</v>
      </c>
      <c r="B73" s="29" t="b">
        <v>1</v>
      </c>
      <c r="C73" s="29" t="b">
        <v>1</v>
      </c>
      <c r="D73" s="29" t="b">
        <v>0</v>
      </c>
      <c r="E73" s="27" t="s">
        <v>2236</v>
      </c>
      <c r="F73" s="29" t="b">
        <v>1</v>
      </c>
      <c r="G73" s="29" t="b">
        <v>1</v>
      </c>
      <c r="H73" s="30" t="s">
        <v>8577</v>
      </c>
      <c r="I73" s="27" t="s">
        <v>7116</v>
      </c>
      <c r="J73" s="27" t="s">
        <v>3938</v>
      </c>
      <c r="K73" s="27" t="s">
        <v>9010</v>
      </c>
      <c r="L73" s="27" t="s">
        <v>9010</v>
      </c>
      <c r="M73" s="27" t="s">
        <v>8577</v>
      </c>
      <c r="N73" s="27" t="s">
        <v>9011</v>
      </c>
      <c r="O73" s="27" t="s">
        <v>9012</v>
      </c>
      <c r="P73" s="27" t="s">
        <v>8577</v>
      </c>
      <c r="Q73" s="27" t="s">
        <v>9013</v>
      </c>
      <c r="R73" s="27" t="s">
        <v>9014</v>
      </c>
      <c r="S73" s="27" t="s">
        <v>6237</v>
      </c>
      <c r="T73" s="27" t="s">
        <v>8905</v>
      </c>
      <c r="U73" s="27" t="s">
        <v>9015</v>
      </c>
      <c r="V73" s="27" t="s">
        <v>2236</v>
      </c>
      <c r="X73" s="27" t="s">
        <v>8905</v>
      </c>
      <c r="Y73" s="27" t="s">
        <v>9015</v>
      </c>
      <c r="Z73" s="27" t="s">
        <v>2236</v>
      </c>
      <c r="AA73" s="27" t="s">
        <v>9016</v>
      </c>
      <c r="AB73" s="27" t="s">
        <v>9017</v>
      </c>
      <c r="AG73" s="28"/>
      <c r="AH73" s="28" t="s">
        <v>9018</v>
      </c>
      <c r="AI73" s="27">
        <v>0.1</v>
      </c>
    </row>
    <row r="74" spans="1:36" s="2" customFormat="1" hidden="1">
      <c r="A74" s="34" t="s">
        <v>9019</v>
      </c>
      <c r="B74" s="35" t="b">
        <v>0</v>
      </c>
      <c r="C74" s="35" t="b">
        <v>0</v>
      </c>
      <c r="D74" s="35" t="b">
        <v>1</v>
      </c>
      <c r="E74" s="34" t="s">
        <v>6197</v>
      </c>
      <c r="F74" s="35" t="b">
        <v>0</v>
      </c>
      <c r="G74" s="35" t="b">
        <v>0</v>
      </c>
      <c r="H74" s="36">
        <v>9</v>
      </c>
      <c r="I74" s="34"/>
      <c r="J74" s="34" t="s">
        <v>4749</v>
      </c>
      <c r="K74" s="34" t="s">
        <v>9020</v>
      </c>
      <c r="L74" s="34"/>
      <c r="M74" s="34" t="s">
        <v>8577</v>
      </c>
      <c r="N74" s="34" t="s">
        <v>9021</v>
      </c>
      <c r="O74" s="34" t="s">
        <v>2236</v>
      </c>
      <c r="P74" s="34"/>
      <c r="Q74" s="34"/>
      <c r="R74" s="37" t="s">
        <v>2236</v>
      </c>
      <c r="S74" s="37"/>
      <c r="T74" s="21" t="s">
        <v>9022</v>
      </c>
      <c r="U74" s="34" t="s">
        <v>2236</v>
      </c>
      <c r="V74" s="34" t="s">
        <v>2236</v>
      </c>
      <c r="W74" s="37"/>
      <c r="X74" s="21" t="s">
        <v>9022</v>
      </c>
      <c r="Y74" s="34" t="s">
        <v>2236</v>
      </c>
      <c r="Z74" s="34" t="s">
        <v>2236</v>
      </c>
      <c r="AA74" s="34" t="s">
        <v>2236</v>
      </c>
      <c r="AB74" s="34" t="s">
        <v>2236</v>
      </c>
      <c r="AC74" s="34"/>
      <c r="AD74" s="34"/>
      <c r="AE74" s="34"/>
      <c r="AF74" s="34"/>
      <c r="AG74" s="38"/>
      <c r="AH74" s="38"/>
      <c r="AI74" s="34"/>
      <c r="AJ74" s="27"/>
    </row>
    <row r="75" spans="1:36" ht="15.95" customHeight="1">
      <c r="A75" s="27" t="s">
        <v>8671</v>
      </c>
      <c r="B75" s="29" t="b">
        <v>0</v>
      </c>
      <c r="C75" s="29" t="b">
        <v>1</v>
      </c>
      <c r="D75" s="29" t="b">
        <v>0</v>
      </c>
      <c r="E75" s="27" t="s">
        <v>6197</v>
      </c>
      <c r="F75" s="29" t="b">
        <v>1</v>
      </c>
      <c r="G75" s="29" t="b">
        <v>0</v>
      </c>
      <c r="H75" s="30" t="s">
        <v>8577</v>
      </c>
      <c r="I75" s="27" t="s">
        <v>9023</v>
      </c>
      <c r="J75" s="27" t="s">
        <v>7375</v>
      </c>
      <c r="K75" s="27" t="s">
        <v>9024</v>
      </c>
      <c r="L75" s="27" t="s">
        <v>2236</v>
      </c>
      <c r="M75" s="27" t="s">
        <v>9025</v>
      </c>
      <c r="N75" s="27" t="s">
        <v>2236</v>
      </c>
      <c r="O75" s="27" t="s">
        <v>9026</v>
      </c>
      <c r="P75" s="27" t="s">
        <v>8577</v>
      </c>
      <c r="Q75" s="27" t="s">
        <v>8577</v>
      </c>
      <c r="R75" s="27" t="s">
        <v>2236</v>
      </c>
      <c r="S75" s="27" t="s">
        <v>6237</v>
      </c>
      <c r="T75" s="27" t="s">
        <v>8579</v>
      </c>
      <c r="U75" s="27" t="s">
        <v>2236</v>
      </c>
      <c r="V75" s="27" t="s">
        <v>2236</v>
      </c>
      <c r="W75" s="27" t="s">
        <v>2236</v>
      </c>
      <c r="X75" s="27" t="s">
        <v>8579</v>
      </c>
      <c r="Y75" s="27" t="s">
        <v>2236</v>
      </c>
      <c r="Z75" s="27" t="s">
        <v>2236</v>
      </c>
      <c r="AA75" s="27" t="s">
        <v>2236</v>
      </c>
      <c r="AB75" s="27" t="s">
        <v>9027</v>
      </c>
      <c r="AG75" s="28"/>
      <c r="AH75" s="28"/>
      <c r="AI75" s="27">
        <v>0.1</v>
      </c>
    </row>
    <row r="76" spans="1:36" ht="15.95" customHeight="1">
      <c r="A76" s="27" t="s">
        <v>8671</v>
      </c>
      <c r="B76" s="29" t="b">
        <v>0</v>
      </c>
      <c r="C76" s="29" t="b">
        <v>1</v>
      </c>
      <c r="D76" s="29" t="b">
        <v>0</v>
      </c>
      <c r="E76" s="27" t="s">
        <v>2236</v>
      </c>
      <c r="F76" s="29" t="b">
        <v>1</v>
      </c>
      <c r="G76" s="29" t="b">
        <v>1</v>
      </c>
      <c r="H76" s="30">
        <v>9</v>
      </c>
      <c r="I76" s="27" t="s">
        <v>7948</v>
      </c>
      <c r="J76" s="27" t="s">
        <v>7949</v>
      </c>
      <c r="K76" s="27" t="s">
        <v>9028</v>
      </c>
      <c r="L76" s="27" t="s">
        <v>9028</v>
      </c>
      <c r="M76" s="27" t="s">
        <v>8577</v>
      </c>
      <c r="N76" s="27" t="s">
        <v>2236</v>
      </c>
      <c r="O76" s="27" t="s">
        <v>9029</v>
      </c>
      <c r="P76" s="27" t="s">
        <v>8577</v>
      </c>
      <c r="Q76" s="27" t="s">
        <v>9030</v>
      </c>
      <c r="R76" s="27" t="s">
        <v>8717</v>
      </c>
      <c r="S76" s="27" t="s">
        <v>6237</v>
      </c>
      <c r="T76" s="27" t="s">
        <v>8608</v>
      </c>
      <c r="V76" s="27" t="s">
        <v>9031</v>
      </c>
      <c r="X76" s="27" t="s">
        <v>8608</v>
      </c>
      <c r="Z76" s="27" t="s">
        <v>9031</v>
      </c>
      <c r="AA76" s="27" t="s">
        <v>2236</v>
      </c>
      <c r="AB76" s="27" t="s">
        <v>9032</v>
      </c>
      <c r="AG76" s="28"/>
      <c r="AH76" s="28"/>
      <c r="AI76" s="27">
        <v>0.1</v>
      </c>
    </row>
    <row r="77" spans="1:36" ht="15.95" customHeight="1">
      <c r="A77" s="27" t="s">
        <v>8671</v>
      </c>
      <c r="B77" s="29" t="b">
        <v>0</v>
      </c>
      <c r="C77" s="29" t="b">
        <v>1</v>
      </c>
      <c r="D77" s="29" t="b">
        <v>0</v>
      </c>
      <c r="E77" s="27" t="s">
        <v>2236</v>
      </c>
      <c r="F77" s="29" t="b">
        <v>1</v>
      </c>
      <c r="G77" s="29" t="b">
        <v>1</v>
      </c>
      <c r="H77" s="30">
        <v>7</v>
      </c>
      <c r="I77" s="27" t="s">
        <v>6856</v>
      </c>
      <c r="J77" s="27" t="s">
        <v>7299</v>
      </c>
      <c r="K77" s="27" t="s">
        <v>3232</v>
      </c>
      <c r="L77" s="27" t="s">
        <v>3232</v>
      </c>
      <c r="M77" s="2" t="s">
        <v>3232</v>
      </c>
      <c r="N77" s="27" t="s">
        <v>9033</v>
      </c>
      <c r="O77" s="27" t="s">
        <v>9034</v>
      </c>
      <c r="P77" s="27" t="s">
        <v>8577</v>
      </c>
      <c r="Q77" s="27" t="s">
        <v>8577</v>
      </c>
      <c r="R77" s="27" t="s">
        <v>9035</v>
      </c>
      <c r="S77" s="27" t="s">
        <v>6237</v>
      </c>
      <c r="T77" s="27" t="s">
        <v>8579</v>
      </c>
      <c r="U77" s="27" t="s">
        <v>2236</v>
      </c>
      <c r="V77" s="27" t="s">
        <v>9036</v>
      </c>
      <c r="X77" s="27" t="s">
        <v>8579</v>
      </c>
      <c r="Y77" s="27" t="s">
        <v>2236</v>
      </c>
      <c r="Z77" s="27" t="s">
        <v>9036</v>
      </c>
      <c r="AA77" s="27" t="s">
        <v>7105</v>
      </c>
      <c r="AB77" s="27" t="s">
        <v>9037</v>
      </c>
      <c r="AG77" s="28"/>
      <c r="AH77" s="28"/>
      <c r="AI77" s="27">
        <v>0.1</v>
      </c>
    </row>
    <row r="78" spans="1:36" ht="15.95" customHeight="1">
      <c r="A78" s="27" t="s">
        <v>8671</v>
      </c>
      <c r="B78" s="29" t="b">
        <v>0</v>
      </c>
      <c r="C78" s="29" t="b">
        <v>1</v>
      </c>
      <c r="D78" s="29" t="b">
        <v>0</v>
      </c>
      <c r="E78" s="27" t="s">
        <v>6197</v>
      </c>
      <c r="F78" s="29" t="b">
        <v>1</v>
      </c>
      <c r="G78" s="29" t="b">
        <v>1</v>
      </c>
      <c r="H78" s="30">
        <v>10</v>
      </c>
      <c r="I78" s="27" t="s">
        <v>8055</v>
      </c>
      <c r="J78" s="32" t="s">
        <v>9038</v>
      </c>
      <c r="K78" s="27" t="s">
        <v>9039</v>
      </c>
      <c r="L78" s="27" t="s">
        <v>9039</v>
      </c>
      <c r="M78" s="27" t="s">
        <v>9040</v>
      </c>
      <c r="N78" s="27" t="s">
        <v>9041</v>
      </c>
      <c r="O78" s="27" t="s">
        <v>9042</v>
      </c>
      <c r="P78" s="27" t="s">
        <v>8577</v>
      </c>
      <c r="Q78" s="27" t="s">
        <v>9043</v>
      </c>
      <c r="R78" s="27" t="s">
        <v>2236</v>
      </c>
      <c r="S78" s="27" t="s">
        <v>6237</v>
      </c>
      <c r="T78" s="27" t="s">
        <v>8579</v>
      </c>
      <c r="U78" s="27" t="s">
        <v>2236</v>
      </c>
      <c r="X78" s="27" t="s">
        <v>8579</v>
      </c>
      <c r="Y78" s="27" t="s">
        <v>2236</v>
      </c>
      <c r="AA78" s="27" t="s">
        <v>2236</v>
      </c>
      <c r="AB78" s="27" t="s">
        <v>9044</v>
      </c>
      <c r="AG78" s="28"/>
      <c r="AH78" s="28"/>
      <c r="AI78" s="27">
        <v>0.1</v>
      </c>
    </row>
    <row r="79" spans="1:36" ht="15.95" customHeight="1">
      <c r="A79" s="27" t="s">
        <v>8671</v>
      </c>
      <c r="B79" s="29" t="b">
        <v>0</v>
      </c>
      <c r="C79" s="29" t="b">
        <v>1</v>
      </c>
      <c r="D79" s="29" t="b">
        <v>0</v>
      </c>
      <c r="E79" s="27" t="s">
        <v>6197</v>
      </c>
      <c r="F79" s="29" t="b">
        <v>1</v>
      </c>
      <c r="G79" s="29" t="b">
        <v>1</v>
      </c>
      <c r="H79" s="30">
        <v>9</v>
      </c>
      <c r="I79" s="27" t="s">
        <v>7376</v>
      </c>
      <c r="J79" s="27" t="s">
        <v>7953</v>
      </c>
      <c r="K79" s="27" t="s">
        <v>9045</v>
      </c>
      <c r="L79" s="27" t="s">
        <v>9045</v>
      </c>
      <c r="M79" s="27" t="s">
        <v>8577</v>
      </c>
      <c r="N79" s="27" t="s">
        <v>9046</v>
      </c>
      <c r="O79" s="27" t="s">
        <v>9047</v>
      </c>
      <c r="P79" s="27" t="s">
        <v>8577</v>
      </c>
      <c r="Q79" s="27" t="s">
        <v>8577</v>
      </c>
      <c r="R79" s="27" t="s">
        <v>2236</v>
      </c>
      <c r="S79" s="27" t="s">
        <v>6237</v>
      </c>
      <c r="T79" s="27" t="s">
        <v>8597</v>
      </c>
      <c r="U79" s="27" t="s">
        <v>2236</v>
      </c>
      <c r="V79" s="27" t="s">
        <v>2236</v>
      </c>
      <c r="X79" s="27" t="s">
        <v>8597</v>
      </c>
      <c r="Y79" s="27" t="s">
        <v>2236</v>
      </c>
      <c r="Z79" s="27" t="s">
        <v>2236</v>
      </c>
      <c r="AA79" s="27" t="s">
        <v>2236</v>
      </c>
      <c r="AB79" s="27" t="s">
        <v>9048</v>
      </c>
      <c r="AG79" s="28"/>
      <c r="AH79" s="28"/>
      <c r="AI79" s="27">
        <v>0.1</v>
      </c>
    </row>
    <row r="80" spans="1:36" ht="15.95" customHeight="1">
      <c r="A80" s="27" t="s">
        <v>8671</v>
      </c>
      <c r="B80" s="29" t="b">
        <v>0</v>
      </c>
      <c r="C80" s="29" t="b">
        <v>1</v>
      </c>
      <c r="D80" s="29" t="b">
        <v>0</v>
      </c>
      <c r="E80" s="27" t="s">
        <v>2236</v>
      </c>
      <c r="F80" s="29" t="b">
        <v>1</v>
      </c>
      <c r="G80" s="29" t="b">
        <v>1</v>
      </c>
      <c r="H80" s="30">
        <v>6</v>
      </c>
      <c r="I80" s="27" t="s">
        <v>7010</v>
      </c>
      <c r="J80" s="27" t="s">
        <v>8079</v>
      </c>
      <c r="K80" s="27" t="s">
        <v>9049</v>
      </c>
      <c r="L80" s="27" t="s">
        <v>9050</v>
      </c>
      <c r="M80" s="27" t="s">
        <v>8577</v>
      </c>
      <c r="N80" s="27" t="s">
        <v>9051</v>
      </c>
      <c r="O80" s="27" t="s">
        <v>9052</v>
      </c>
      <c r="P80" s="27" t="s">
        <v>8577</v>
      </c>
      <c r="Q80" s="27" t="s">
        <v>3544</v>
      </c>
      <c r="R80" s="27" t="s">
        <v>9053</v>
      </c>
      <c r="S80" s="27" t="s">
        <v>6237</v>
      </c>
      <c r="T80" s="27" t="s">
        <v>9054</v>
      </c>
      <c r="U80" s="27" t="s">
        <v>2236</v>
      </c>
      <c r="V80" s="27" t="s">
        <v>2236</v>
      </c>
      <c r="X80" s="27" t="s">
        <v>9054</v>
      </c>
      <c r="Y80" s="27" t="s">
        <v>2236</v>
      </c>
      <c r="Z80" s="27" t="s">
        <v>2236</v>
      </c>
      <c r="AA80" s="27" t="s">
        <v>2236</v>
      </c>
      <c r="AB80" s="27" t="s">
        <v>9055</v>
      </c>
      <c r="AG80" s="28"/>
      <c r="AH80" s="28"/>
      <c r="AI80" s="27">
        <v>0.1</v>
      </c>
    </row>
    <row r="81" spans="1:36" ht="15.95" customHeight="1">
      <c r="A81" s="27" t="s">
        <v>8671</v>
      </c>
      <c r="B81" s="29" t="b">
        <v>0</v>
      </c>
      <c r="C81" s="29" t="b">
        <v>1</v>
      </c>
      <c r="D81" s="29" t="b">
        <v>0</v>
      </c>
      <c r="E81" s="27" t="s">
        <v>2236</v>
      </c>
      <c r="F81" s="29" t="b">
        <v>1</v>
      </c>
      <c r="G81" s="29" t="b">
        <v>1</v>
      </c>
      <c r="H81" s="30">
        <v>8</v>
      </c>
      <c r="I81" s="27" t="s">
        <v>7308</v>
      </c>
      <c r="J81" s="27" t="s">
        <v>7309</v>
      </c>
      <c r="K81" s="27" t="s">
        <v>9056</v>
      </c>
      <c r="L81" s="27" t="s">
        <v>9056</v>
      </c>
      <c r="M81" s="27" t="s">
        <v>8577</v>
      </c>
      <c r="N81" s="27" t="s">
        <v>9057</v>
      </c>
      <c r="O81" s="27" t="s">
        <v>9058</v>
      </c>
      <c r="P81" s="27" t="s">
        <v>8577</v>
      </c>
      <c r="Q81" s="27" t="s">
        <v>8577</v>
      </c>
      <c r="R81" s="27" t="s">
        <v>9059</v>
      </c>
      <c r="S81" s="27" t="s">
        <v>6237</v>
      </c>
      <c r="T81" s="27" t="s">
        <v>8569</v>
      </c>
      <c r="U81" s="27" t="s">
        <v>9060</v>
      </c>
      <c r="V81" s="27" t="s">
        <v>8966</v>
      </c>
      <c r="X81" s="27" t="s">
        <v>8569</v>
      </c>
      <c r="Y81" s="27" t="s">
        <v>9060</v>
      </c>
      <c r="Z81" s="27" t="s">
        <v>8966</v>
      </c>
      <c r="AA81" s="27" t="s">
        <v>8160</v>
      </c>
      <c r="AB81" s="27" t="s">
        <v>9061</v>
      </c>
      <c r="AG81" s="28"/>
      <c r="AH81" s="28"/>
      <c r="AI81" s="27">
        <v>0.1</v>
      </c>
    </row>
    <row r="82" spans="1:36" ht="15.95" customHeight="1">
      <c r="A82" s="27" t="s">
        <v>8671</v>
      </c>
      <c r="B82" s="29" t="b">
        <v>0</v>
      </c>
      <c r="C82" s="29" t="b">
        <v>1</v>
      </c>
      <c r="D82" s="29" t="b">
        <v>0</v>
      </c>
      <c r="E82" s="27" t="s">
        <v>6197</v>
      </c>
      <c r="F82" s="29" t="b">
        <v>1</v>
      </c>
      <c r="G82" s="29" t="b">
        <v>1</v>
      </c>
      <c r="H82" s="30" t="s">
        <v>8577</v>
      </c>
      <c r="I82" s="27" t="s">
        <v>8177</v>
      </c>
      <c r="J82" s="27" t="s">
        <v>8176</v>
      </c>
      <c r="K82" s="27" t="s">
        <v>6033</v>
      </c>
      <c r="L82" s="27" t="s">
        <v>9062</v>
      </c>
      <c r="M82" s="2" t="s">
        <v>2362</v>
      </c>
      <c r="N82" s="27" t="s">
        <v>9063</v>
      </c>
      <c r="O82" s="27" t="s">
        <v>9064</v>
      </c>
      <c r="P82" s="27" t="s">
        <v>8577</v>
      </c>
      <c r="Q82" s="27" t="s">
        <v>8577</v>
      </c>
      <c r="R82" s="27" t="s">
        <v>2236</v>
      </c>
      <c r="S82" s="27" t="s">
        <v>6237</v>
      </c>
      <c r="T82" s="27" t="s">
        <v>8597</v>
      </c>
      <c r="U82" s="27" t="s">
        <v>2236</v>
      </c>
      <c r="V82" s="27" t="s">
        <v>2236</v>
      </c>
      <c r="X82" s="27" t="s">
        <v>8597</v>
      </c>
      <c r="Y82" s="27" t="s">
        <v>2236</v>
      </c>
      <c r="Z82" s="27" t="s">
        <v>2236</v>
      </c>
      <c r="AA82" s="27" t="s">
        <v>2236</v>
      </c>
      <c r="AB82" s="27" t="s">
        <v>9065</v>
      </c>
      <c r="AG82" s="28"/>
      <c r="AH82" s="28"/>
      <c r="AI82" s="27">
        <v>0.1</v>
      </c>
    </row>
    <row r="83" spans="1:36" ht="15.95" customHeight="1">
      <c r="A83" s="27" t="s">
        <v>8671</v>
      </c>
      <c r="B83" s="29" t="b">
        <v>0</v>
      </c>
      <c r="C83" s="29" t="b">
        <v>1</v>
      </c>
      <c r="D83" s="29" t="b">
        <v>0</v>
      </c>
      <c r="E83" s="27" t="s">
        <v>2236</v>
      </c>
      <c r="F83" s="29" t="b">
        <v>1</v>
      </c>
      <c r="G83" s="29" t="b">
        <v>1</v>
      </c>
      <c r="H83" s="30">
        <v>8</v>
      </c>
      <c r="I83" s="27" t="s">
        <v>8160</v>
      </c>
      <c r="J83" s="27" t="s">
        <v>7410</v>
      </c>
      <c r="K83" s="27" t="s">
        <v>9066</v>
      </c>
      <c r="L83" s="27" t="s">
        <v>9066</v>
      </c>
      <c r="M83" s="2" t="s">
        <v>9066</v>
      </c>
      <c r="N83" s="27" t="s">
        <v>9067</v>
      </c>
      <c r="O83" s="27" t="s">
        <v>9068</v>
      </c>
      <c r="P83" s="27" t="s">
        <v>8577</v>
      </c>
      <c r="Q83" s="27" t="s">
        <v>8577</v>
      </c>
      <c r="R83" s="27" t="s">
        <v>9069</v>
      </c>
      <c r="S83" s="27" t="s">
        <v>6237</v>
      </c>
      <c r="T83" s="27" t="s">
        <v>8569</v>
      </c>
      <c r="U83" s="27" t="s">
        <v>2236</v>
      </c>
      <c r="V83" s="27" t="s">
        <v>2236</v>
      </c>
      <c r="X83" s="27" t="s">
        <v>8569</v>
      </c>
      <c r="Y83" s="27" t="s">
        <v>2236</v>
      </c>
      <c r="Z83" s="27" t="s">
        <v>2236</v>
      </c>
      <c r="AA83" s="27" t="s">
        <v>9070</v>
      </c>
      <c r="AB83" s="27" t="s">
        <v>9071</v>
      </c>
      <c r="AG83" s="28"/>
      <c r="AH83" s="28"/>
      <c r="AI83" s="27">
        <v>0.1</v>
      </c>
    </row>
    <row r="84" spans="1:36" ht="15.95" customHeight="1">
      <c r="A84" s="27" t="s">
        <v>8671</v>
      </c>
      <c r="B84" s="29" t="b">
        <v>0</v>
      </c>
      <c r="C84" s="29" t="b">
        <v>1</v>
      </c>
      <c r="D84" s="29" t="b">
        <v>0</v>
      </c>
      <c r="E84" s="27" t="s">
        <v>2236</v>
      </c>
      <c r="F84" s="29" t="b">
        <v>1</v>
      </c>
      <c r="G84" s="29" t="b">
        <v>1</v>
      </c>
      <c r="H84" s="30">
        <v>10</v>
      </c>
      <c r="I84" s="100" t="s">
        <v>6610</v>
      </c>
      <c r="J84" s="27" t="s">
        <v>8242</v>
      </c>
      <c r="K84" s="27" t="s">
        <v>8265</v>
      </c>
      <c r="L84" s="27" t="s">
        <v>9072</v>
      </c>
      <c r="M84" s="2" t="s">
        <v>9073</v>
      </c>
      <c r="N84" s="27" t="s">
        <v>9074</v>
      </c>
      <c r="O84" s="27" t="s">
        <v>9075</v>
      </c>
      <c r="P84" s="27" t="s">
        <v>8577</v>
      </c>
      <c r="Q84" s="27" t="s">
        <v>9076</v>
      </c>
      <c r="R84" s="27" t="s">
        <v>9077</v>
      </c>
      <c r="S84" s="27" t="s">
        <v>6237</v>
      </c>
      <c r="T84" s="27" t="s">
        <v>8676</v>
      </c>
      <c r="U84" s="27" t="s">
        <v>9078</v>
      </c>
      <c r="V84" s="27" t="s">
        <v>2236</v>
      </c>
      <c r="X84" s="27" t="s">
        <v>9079</v>
      </c>
      <c r="Y84" s="27" t="s">
        <v>9078</v>
      </c>
      <c r="Z84" s="27" t="s">
        <v>2236</v>
      </c>
      <c r="AA84" s="27" t="s">
        <v>6809</v>
      </c>
      <c r="AB84" s="27" t="s">
        <v>9080</v>
      </c>
      <c r="AG84" s="28"/>
      <c r="AH84" s="28"/>
      <c r="AI84" s="27">
        <v>0.1</v>
      </c>
    </row>
    <row r="85" spans="1:36" s="2" customFormat="1" hidden="1">
      <c r="A85" s="34" t="s">
        <v>8613</v>
      </c>
      <c r="B85" s="35" t="b">
        <v>0</v>
      </c>
      <c r="C85" s="35" t="b">
        <v>0</v>
      </c>
      <c r="D85" s="35" t="b">
        <v>1</v>
      </c>
      <c r="E85" s="34" t="s">
        <v>8625</v>
      </c>
      <c r="F85" s="35" t="b">
        <v>0</v>
      </c>
      <c r="G85" s="35" t="b">
        <v>0</v>
      </c>
      <c r="H85" s="36">
        <v>6</v>
      </c>
      <c r="I85" s="34"/>
      <c r="J85" s="34" t="s">
        <v>8296</v>
      </c>
      <c r="K85" s="34" t="s">
        <v>9081</v>
      </c>
      <c r="L85" s="34"/>
      <c r="M85" s="34" t="s">
        <v>3551</v>
      </c>
      <c r="N85" s="34" t="s">
        <v>9082</v>
      </c>
      <c r="O85" s="34" t="s">
        <v>2236</v>
      </c>
      <c r="P85" s="34"/>
      <c r="Q85" s="34"/>
      <c r="R85" s="37" t="s">
        <v>9083</v>
      </c>
      <c r="S85" s="37"/>
      <c r="T85" s="34" t="s">
        <v>9009</v>
      </c>
      <c r="U85" s="34" t="s">
        <v>2236</v>
      </c>
      <c r="V85" s="34" t="s">
        <v>6776</v>
      </c>
      <c r="W85" s="37"/>
      <c r="X85" s="34" t="s">
        <v>9009</v>
      </c>
      <c r="Y85" s="34" t="s">
        <v>2236</v>
      </c>
      <c r="Z85" s="34" t="s">
        <v>6776</v>
      </c>
      <c r="AA85" s="34" t="s">
        <v>2236</v>
      </c>
      <c r="AB85" s="34" t="s">
        <v>2236</v>
      </c>
      <c r="AC85" s="34"/>
      <c r="AD85" s="34"/>
      <c r="AE85" s="34"/>
      <c r="AF85" s="34"/>
      <c r="AG85" s="38"/>
      <c r="AH85" s="38"/>
      <c r="AI85" s="34"/>
      <c r="AJ85" s="27"/>
    </row>
    <row r="86" spans="1:36" ht="15.95" customHeight="1">
      <c r="A86" s="27" t="s">
        <v>8671</v>
      </c>
      <c r="B86" s="29" t="b">
        <v>0</v>
      </c>
      <c r="C86" s="29" t="b">
        <v>1</v>
      </c>
      <c r="D86" s="29" t="b">
        <v>0</v>
      </c>
      <c r="E86" s="27" t="s">
        <v>2236</v>
      </c>
      <c r="F86" s="29" t="b">
        <v>1</v>
      </c>
      <c r="G86" s="29" t="b">
        <v>1</v>
      </c>
      <c r="H86" s="30">
        <v>10</v>
      </c>
      <c r="I86" s="27" t="s">
        <v>6809</v>
      </c>
      <c r="J86" s="27" t="s">
        <v>6814</v>
      </c>
      <c r="K86" s="27" t="s">
        <v>9084</v>
      </c>
      <c r="L86" s="27" t="s">
        <v>9084</v>
      </c>
      <c r="M86" s="2" t="s">
        <v>9085</v>
      </c>
      <c r="N86" s="27" t="s">
        <v>9086</v>
      </c>
      <c r="O86" s="27" t="s">
        <v>9087</v>
      </c>
      <c r="P86" s="27" t="s">
        <v>8577</v>
      </c>
      <c r="Q86" s="27" t="s">
        <v>8577</v>
      </c>
      <c r="R86" s="27" t="s">
        <v>9088</v>
      </c>
      <c r="S86" s="27" t="s">
        <v>6237</v>
      </c>
      <c r="T86" s="27" t="s">
        <v>8579</v>
      </c>
      <c r="U86" s="27" t="s">
        <v>2236</v>
      </c>
      <c r="V86" s="27" t="s">
        <v>2236</v>
      </c>
      <c r="X86" s="27" t="s">
        <v>8579</v>
      </c>
      <c r="Y86" s="27" t="s">
        <v>2236</v>
      </c>
      <c r="Z86" s="27" t="s">
        <v>2236</v>
      </c>
      <c r="AA86" s="27" t="s">
        <v>9089</v>
      </c>
      <c r="AB86" s="27" t="s">
        <v>9090</v>
      </c>
      <c r="AG86" s="28"/>
      <c r="AH86" s="28"/>
      <c r="AI86" s="27">
        <v>0.1</v>
      </c>
    </row>
    <row r="87" spans="1:36" ht="15.95" customHeight="1">
      <c r="A87" s="27" t="s">
        <v>8671</v>
      </c>
      <c r="B87" s="29" t="b">
        <v>0</v>
      </c>
      <c r="C87" s="29" t="b">
        <v>0</v>
      </c>
      <c r="D87" s="29" t="b">
        <v>0</v>
      </c>
      <c r="E87" s="27" t="s">
        <v>6197</v>
      </c>
      <c r="F87" s="29" t="b">
        <v>1</v>
      </c>
      <c r="G87" s="29" t="b">
        <v>1</v>
      </c>
      <c r="H87" s="30" t="s">
        <v>8577</v>
      </c>
      <c r="I87" s="27" t="s">
        <v>7160</v>
      </c>
      <c r="J87" s="27" t="s">
        <v>6883</v>
      </c>
      <c r="K87" s="27" t="s">
        <v>8577</v>
      </c>
      <c r="L87" s="27" t="s">
        <v>8577</v>
      </c>
      <c r="M87" s="27" t="s">
        <v>8577</v>
      </c>
      <c r="N87" s="27" t="s">
        <v>2236</v>
      </c>
      <c r="O87" s="27" t="s">
        <v>2236</v>
      </c>
      <c r="P87" s="27" t="s">
        <v>8577</v>
      </c>
      <c r="Q87" s="27" t="s">
        <v>8577</v>
      </c>
      <c r="R87" s="27" t="s">
        <v>2236</v>
      </c>
      <c r="S87" s="27" t="s">
        <v>6237</v>
      </c>
      <c r="T87" s="27" t="s">
        <v>2236</v>
      </c>
      <c r="U87" s="27" t="s">
        <v>2236</v>
      </c>
      <c r="V87" s="27" t="s">
        <v>2236</v>
      </c>
      <c r="X87" s="27" t="s">
        <v>2236</v>
      </c>
      <c r="Y87" s="27" t="s">
        <v>2236</v>
      </c>
      <c r="Z87" s="27" t="s">
        <v>2236</v>
      </c>
      <c r="AA87" s="27" t="s">
        <v>2236</v>
      </c>
      <c r="AB87" s="27" t="s">
        <v>2236</v>
      </c>
      <c r="AG87" s="28"/>
      <c r="AH87" s="28"/>
      <c r="AI87" s="27">
        <v>0.1</v>
      </c>
    </row>
    <row r="88" spans="1:36" ht="15.95" customHeight="1">
      <c r="A88" s="27" t="s">
        <v>8671</v>
      </c>
      <c r="B88" s="29" t="b">
        <v>0</v>
      </c>
      <c r="C88" s="29" t="b">
        <v>1</v>
      </c>
      <c r="D88" s="29" t="b">
        <v>0</v>
      </c>
      <c r="E88" s="27" t="s">
        <v>6197</v>
      </c>
      <c r="F88" s="29" t="b">
        <v>1</v>
      </c>
      <c r="G88" s="29" t="b">
        <v>1</v>
      </c>
      <c r="H88" s="30" t="s">
        <v>8577</v>
      </c>
      <c r="I88" s="27" t="s">
        <v>6797</v>
      </c>
      <c r="J88" s="27" t="s">
        <v>6799</v>
      </c>
      <c r="K88" s="27" t="s">
        <v>9091</v>
      </c>
      <c r="L88" s="27" t="s">
        <v>9091</v>
      </c>
      <c r="M88" s="2" t="s">
        <v>9092</v>
      </c>
      <c r="N88" s="27" t="s">
        <v>9093</v>
      </c>
      <c r="O88" s="27" t="s">
        <v>9094</v>
      </c>
      <c r="P88" s="27" t="s">
        <v>8577</v>
      </c>
      <c r="Q88" s="27" t="s">
        <v>8577</v>
      </c>
      <c r="R88" s="27" t="s">
        <v>2236</v>
      </c>
      <c r="S88" s="27" t="s">
        <v>6237</v>
      </c>
      <c r="T88" s="27" t="s">
        <v>8597</v>
      </c>
      <c r="U88" s="27" t="s">
        <v>2236</v>
      </c>
      <c r="V88" s="27" t="s">
        <v>2236</v>
      </c>
      <c r="X88" s="27" t="s">
        <v>8597</v>
      </c>
      <c r="Y88" s="27" t="s">
        <v>2236</v>
      </c>
      <c r="Z88" s="27" t="s">
        <v>2236</v>
      </c>
      <c r="AA88" s="27" t="s">
        <v>7641</v>
      </c>
      <c r="AB88" s="27" t="s">
        <v>9095</v>
      </c>
      <c r="AG88" s="28"/>
      <c r="AH88" s="28"/>
      <c r="AI88" s="27">
        <v>0.1</v>
      </c>
    </row>
    <row r="89" spans="1:36" ht="15.95" customHeight="1">
      <c r="A89" s="27" t="s">
        <v>8590</v>
      </c>
      <c r="B89" s="29" t="b">
        <v>1</v>
      </c>
      <c r="C89" s="29" t="b">
        <v>1</v>
      </c>
      <c r="D89" s="29" t="b">
        <v>0</v>
      </c>
      <c r="E89" s="27" t="s">
        <v>2236</v>
      </c>
      <c r="F89" s="29" t="b">
        <v>1</v>
      </c>
      <c r="G89" s="29" t="b">
        <v>1</v>
      </c>
      <c r="H89" s="30">
        <v>11</v>
      </c>
      <c r="I89" s="27" t="s">
        <v>6567</v>
      </c>
      <c r="J89" s="27" t="s">
        <v>6568</v>
      </c>
      <c r="K89" s="27" t="s">
        <v>9096</v>
      </c>
      <c r="L89" s="27" t="s">
        <v>9096</v>
      </c>
      <c r="M89" s="2" t="s">
        <v>2491</v>
      </c>
      <c r="N89" s="27" t="s">
        <v>6570</v>
      </c>
      <c r="O89" s="27" t="s">
        <v>9097</v>
      </c>
      <c r="P89" s="27" t="s">
        <v>8577</v>
      </c>
      <c r="Q89" s="27" t="s">
        <v>8577</v>
      </c>
      <c r="R89" s="27" t="s">
        <v>9098</v>
      </c>
      <c r="S89" s="27" t="s">
        <v>6237</v>
      </c>
      <c r="T89" s="27" t="s">
        <v>9099</v>
      </c>
      <c r="U89" s="27" t="s">
        <v>2236</v>
      </c>
      <c r="V89" s="27" t="s">
        <v>2236</v>
      </c>
      <c r="X89" s="27" t="s">
        <v>9099</v>
      </c>
      <c r="Y89" s="27" t="s">
        <v>2236</v>
      </c>
      <c r="Z89" s="27" t="s">
        <v>2236</v>
      </c>
      <c r="AA89" s="27" t="s">
        <v>2236</v>
      </c>
      <c r="AB89" s="27" t="s">
        <v>9100</v>
      </c>
      <c r="AG89" s="28"/>
      <c r="AH89" s="28" t="b">
        <v>1</v>
      </c>
      <c r="AI89" s="27">
        <v>0.1</v>
      </c>
    </row>
    <row r="90" spans="1:36" ht="15.95" customHeight="1">
      <c r="A90" s="27" t="s">
        <v>8671</v>
      </c>
      <c r="B90" s="29" t="b">
        <v>0</v>
      </c>
      <c r="C90" s="29" t="b">
        <v>1</v>
      </c>
      <c r="D90" s="29" t="b">
        <v>0</v>
      </c>
      <c r="E90" s="27" t="s">
        <v>2236</v>
      </c>
      <c r="F90" s="29" t="b">
        <v>0</v>
      </c>
      <c r="G90" s="29" t="b">
        <v>1</v>
      </c>
      <c r="H90" s="30"/>
      <c r="I90" s="27" t="s">
        <v>9101</v>
      </c>
      <c r="J90" s="27" t="s">
        <v>9102</v>
      </c>
      <c r="K90" s="27" t="s">
        <v>2236</v>
      </c>
      <c r="L90" s="27" t="s">
        <v>9103</v>
      </c>
      <c r="N90" s="27" t="s">
        <v>2236</v>
      </c>
      <c r="O90" s="27" t="s">
        <v>8577</v>
      </c>
      <c r="P90" s="27" t="s">
        <v>8577</v>
      </c>
      <c r="Q90" s="27" t="s">
        <v>8577</v>
      </c>
      <c r="R90" s="27" t="s">
        <v>9104</v>
      </c>
      <c r="S90" s="27" t="s">
        <v>2236</v>
      </c>
      <c r="T90" s="27" t="s">
        <v>8676</v>
      </c>
      <c r="U90" s="27" t="s">
        <v>2236</v>
      </c>
      <c r="V90" s="27" t="s">
        <v>2236</v>
      </c>
      <c r="X90" s="27" t="s">
        <v>8676</v>
      </c>
      <c r="Y90" s="27" t="s">
        <v>2236</v>
      </c>
      <c r="Z90" s="27" t="s">
        <v>2236</v>
      </c>
      <c r="AA90" s="27" t="s">
        <v>2236</v>
      </c>
      <c r="AB90" s="27" t="s">
        <v>8577</v>
      </c>
      <c r="AG90" s="28"/>
      <c r="AH90" s="28"/>
      <c r="AI90" s="27">
        <v>0.1</v>
      </c>
    </row>
    <row r="91" spans="1:36" ht="15.95" customHeight="1">
      <c r="A91" s="27" t="s">
        <v>8671</v>
      </c>
      <c r="B91" s="29" t="b">
        <v>0</v>
      </c>
      <c r="C91" s="29" t="b">
        <v>1</v>
      </c>
      <c r="D91" s="29" t="b">
        <v>0</v>
      </c>
      <c r="E91" s="27" t="s">
        <v>2236</v>
      </c>
      <c r="F91" s="29" t="b">
        <v>1</v>
      </c>
      <c r="G91" s="29" t="b">
        <v>1</v>
      </c>
      <c r="H91" s="30">
        <v>12</v>
      </c>
      <c r="I91" s="27" t="s">
        <v>8485</v>
      </c>
      <c r="J91" s="27" t="s">
        <v>8483</v>
      </c>
      <c r="K91" s="27" t="s">
        <v>9105</v>
      </c>
      <c r="L91" s="27" t="s">
        <v>9106</v>
      </c>
      <c r="M91" s="2" t="s">
        <v>9107</v>
      </c>
      <c r="N91" s="27" t="s">
        <v>9108</v>
      </c>
      <c r="O91" s="27" t="s">
        <v>9109</v>
      </c>
      <c r="P91" s="27" t="s">
        <v>8577</v>
      </c>
      <c r="Q91" s="27" t="s">
        <v>9110</v>
      </c>
      <c r="R91" s="27" t="s">
        <v>9111</v>
      </c>
      <c r="S91" s="27" t="s">
        <v>6237</v>
      </c>
      <c r="T91" s="27" t="s">
        <v>8676</v>
      </c>
      <c r="U91" s="27" t="s">
        <v>2236</v>
      </c>
      <c r="V91" s="27" t="s">
        <v>2236</v>
      </c>
      <c r="X91" s="27" t="s">
        <v>8676</v>
      </c>
      <c r="Y91" s="27" t="s">
        <v>2236</v>
      </c>
      <c r="Z91" s="27" t="s">
        <v>2236</v>
      </c>
      <c r="AA91" s="27" t="s">
        <v>2236</v>
      </c>
      <c r="AB91" s="27" t="s">
        <v>8577</v>
      </c>
      <c r="AG91" s="28"/>
      <c r="AH91" s="28"/>
      <c r="AI91" s="27">
        <v>0.1</v>
      </c>
    </row>
    <row r="92" spans="1:36" ht="15.95" customHeight="1">
      <c r="A92" s="27" t="s">
        <v>8671</v>
      </c>
      <c r="B92" s="29" t="b">
        <v>0</v>
      </c>
      <c r="C92" s="29" t="b">
        <v>1</v>
      </c>
      <c r="D92" s="29" t="b">
        <v>0</v>
      </c>
      <c r="E92" s="27" t="s">
        <v>2236</v>
      </c>
      <c r="F92" s="29" t="b">
        <v>1</v>
      </c>
      <c r="G92" s="29" t="b">
        <v>1</v>
      </c>
      <c r="H92" s="30">
        <v>2</v>
      </c>
      <c r="I92" s="27" t="s">
        <v>7527</v>
      </c>
      <c r="J92" s="27" t="s">
        <v>9112</v>
      </c>
      <c r="K92" s="27" t="s">
        <v>9113</v>
      </c>
      <c r="L92" s="27" t="s">
        <v>9113</v>
      </c>
      <c r="M92" s="2" t="s">
        <v>9114</v>
      </c>
      <c r="N92" s="27" t="s">
        <v>9115</v>
      </c>
      <c r="O92" s="27" t="s">
        <v>9116</v>
      </c>
      <c r="P92" s="27" t="s">
        <v>8577</v>
      </c>
      <c r="Q92" s="27" t="s">
        <v>8577</v>
      </c>
      <c r="R92" s="27" t="s">
        <v>9117</v>
      </c>
      <c r="S92" s="27" t="s">
        <v>6237</v>
      </c>
      <c r="T92" s="27" t="s">
        <v>8676</v>
      </c>
      <c r="U92" s="27" t="s">
        <v>2236</v>
      </c>
      <c r="V92" s="27" t="s">
        <v>2236</v>
      </c>
      <c r="X92" s="27" t="s">
        <v>8676</v>
      </c>
      <c r="Y92" s="27" t="s">
        <v>2236</v>
      </c>
      <c r="Z92" s="27" t="s">
        <v>2236</v>
      </c>
      <c r="AA92" s="27" t="s">
        <v>9118</v>
      </c>
      <c r="AB92" s="27" t="s">
        <v>9119</v>
      </c>
      <c r="AG92" s="28"/>
      <c r="AH92" s="28"/>
      <c r="AI92" s="27">
        <v>0.1</v>
      </c>
    </row>
    <row r="93" spans="1:36" ht="15.95" customHeight="1">
      <c r="A93" s="27" t="s">
        <v>8671</v>
      </c>
      <c r="B93" s="29" t="b">
        <v>0</v>
      </c>
      <c r="C93" s="29" t="b">
        <v>1</v>
      </c>
      <c r="D93" s="29" t="b">
        <v>0</v>
      </c>
      <c r="E93" s="27" t="s">
        <v>2236</v>
      </c>
      <c r="F93" s="29" t="b">
        <v>1</v>
      </c>
      <c r="G93" s="29" t="b">
        <v>0</v>
      </c>
      <c r="H93" s="30">
        <v>2</v>
      </c>
      <c r="I93" s="27" t="s">
        <v>7023</v>
      </c>
      <c r="J93" s="27" t="s">
        <v>3914</v>
      </c>
      <c r="K93" s="100" t="s">
        <v>9120</v>
      </c>
      <c r="L93" s="27" t="s">
        <v>2236</v>
      </c>
      <c r="M93" s="2" t="s">
        <v>9121</v>
      </c>
      <c r="N93" s="27" t="s">
        <v>9122</v>
      </c>
      <c r="O93" s="100" t="s">
        <v>9123</v>
      </c>
      <c r="P93" s="100" t="s">
        <v>9124</v>
      </c>
      <c r="Q93" s="27" t="s">
        <v>8577</v>
      </c>
      <c r="R93" s="27" t="s">
        <v>2236</v>
      </c>
      <c r="S93" s="27" t="s">
        <v>6237</v>
      </c>
      <c r="T93" s="27" t="s">
        <v>8676</v>
      </c>
      <c r="U93" s="27" t="s">
        <v>7550</v>
      </c>
      <c r="V93" s="27" t="s">
        <v>2236</v>
      </c>
      <c r="W93" s="27" t="s">
        <v>2236</v>
      </c>
      <c r="X93" s="27" t="s">
        <v>8676</v>
      </c>
      <c r="Y93" s="27" t="s">
        <v>9125</v>
      </c>
      <c r="Z93" s="27" t="s">
        <v>8920</v>
      </c>
      <c r="AA93" s="27" t="s">
        <v>9126</v>
      </c>
      <c r="AB93" s="27" t="s">
        <v>9127</v>
      </c>
      <c r="AG93" s="28"/>
      <c r="AH93" s="28"/>
      <c r="AI93" s="27">
        <v>0.1</v>
      </c>
    </row>
    <row r="94" spans="1:36" s="2" customFormat="1" hidden="1">
      <c r="A94" s="34"/>
      <c r="B94" s="35" t="b">
        <v>0</v>
      </c>
      <c r="C94" s="35" t="b">
        <v>0</v>
      </c>
      <c r="D94" s="35" t="b">
        <v>1</v>
      </c>
      <c r="E94" s="34" t="s">
        <v>8625</v>
      </c>
      <c r="F94" s="35" t="b">
        <v>0</v>
      </c>
      <c r="G94" s="35" t="b">
        <v>0</v>
      </c>
      <c r="H94" s="36">
        <v>2</v>
      </c>
      <c r="I94" s="34"/>
      <c r="J94" s="34" t="s">
        <v>3718</v>
      </c>
      <c r="K94" s="34" t="s">
        <v>9128</v>
      </c>
      <c r="L94" s="34"/>
      <c r="M94" s="34" t="s">
        <v>9128</v>
      </c>
      <c r="N94" s="34" t="s">
        <v>2236</v>
      </c>
      <c r="O94" s="34" t="s">
        <v>2236</v>
      </c>
      <c r="P94" s="34"/>
      <c r="Q94" s="34"/>
      <c r="R94" s="37" t="s">
        <v>2236</v>
      </c>
      <c r="S94" s="37"/>
      <c r="T94" s="34" t="s">
        <v>8676</v>
      </c>
      <c r="U94" s="34" t="s">
        <v>2236</v>
      </c>
      <c r="V94" s="34" t="s">
        <v>8832</v>
      </c>
      <c r="W94" s="37"/>
      <c r="X94" s="34" t="s">
        <v>8676</v>
      </c>
      <c r="Y94" s="34" t="s">
        <v>2236</v>
      </c>
      <c r="Z94" s="34" t="s">
        <v>8832</v>
      </c>
      <c r="AA94" s="34" t="s">
        <v>9129</v>
      </c>
      <c r="AB94" s="34" t="s">
        <v>9129</v>
      </c>
      <c r="AC94" s="34"/>
      <c r="AD94" s="34"/>
      <c r="AE94" s="34"/>
      <c r="AF94" s="34"/>
      <c r="AG94" s="38"/>
      <c r="AH94" s="38"/>
      <c r="AI94" s="34"/>
      <c r="AJ94" s="27"/>
    </row>
    <row r="95" spans="1:36" s="33" customFormat="1" hidden="1">
      <c r="A95" s="34" t="s">
        <v>9130</v>
      </c>
      <c r="B95" s="42" t="b">
        <v>0</v>
      </c>
      <c r="C95" s="42" t="b">
        <v>0</v>
      </c>
      <c r="D95" s="35" t="b">
        <v>1</v>
      </c>
      <c r="E95" s="34" t="s">
        <v>6281</v>
      </c>
      <c r="F95" s="42" t="b">
        <v>0</v>
      </c>
      <c r="G95" s="42" t="b">
        <v>0</v>
      </c>
      <c r="H95" s="36">
        <v>9</v>
      </c>
      <c r="I95" s="40" t="s">
        <v>2236</v>
      </c>
      <c r="J95" s="41" t="s">
        <v>9131</v>
      </c>
      <c r="K95" s="41"/>
      <c r="L95" s="41"/>
      <c r="M95" s="41" t="s">
        <v>9132</v>
      </c>
      <c r="N95" s="41" t="s">
        <v>8603</v>
      </c>
      <c r="O95" s="34" t="s">
        <v>2236</v>
      </c>
      <c r="P95" s="34"/>
      <c r="Q95" s="34"/>
      <c r="R95" s="37" t="s">
        <v>9133</v>
      </c>
      <c r="S95" s="37"/>
      <c r="T95" s="34" t="s">
        <v>8676</v>
      </c>
      <c r="U95" s="40" t="s">
        <v>2236</v>
      </c>
      <c r="V95" s="40" t="s">
        <v>2236</v>
      </c>
      <c r="W95" s="37"/>
      <c r="X95" s="34" t="s">
        <v>8676</v>
      </c>
      <c r="Y95" s="40" t="s">
        <v>2236</v>
      </c>
      <c r="Z95" s="40" t="s">
        <v>2236</v>
      </c>
      <c r="AA95" s="40" t="s">
        <v>2236</v>
      </c>
      <c r="AB95" s="40" t="s">
        <v>2236</v>
      </c>
      <c r="AC95" s="40"/>
      <c r="AD95" s="40"/>
      <c r="AE95" s="40"/>
      <c r="AF95" s="40"/>
      <c r="AG95" s="43"/>
      <c r="AH95" s="43"/>
      <c r="AI95" s="40"/>
      <c r="AJ95" s="27"/>
    </row>
    <row r="96" spans="1:36" ht="15.95" customHeight="1">
      <c r="B96" s="29"/>
      <c r="C96" s="29"/>
      <c r="F96" s="29"/>
      <c r="G96" s="29"/>
      <c r="H96" s="27"/>
      <c r="M96" s="27"/>
      <c r="N96" s="27"/>
      <c r="AB96" s="27"/>
      <c r="AG96" s="28"/>
      <c r="AH96" s="28"/>
    </row>
  </sheetData>
  <dataValidations count="2">
    <dataValidation type="list" allowBlank="1" showInputMessage="1" showErrorMessage="1" sqref="S2:S95 W2:W95" xr:uid="{B75B086A-D597-7646-B0EE-0023365D365E}">
      <formula1>"category, theme, domain, subdomain, attribute, subattribute, measure, N/A"</formula1>
    </dataValidation>
    <dataValidation type="list" allowBlank="1" showInputMessage="1" showErrorMessage="1" sqref="X7 X16 X54 T16 T7 T54" xr:uid="{46B35A83-66FB-BC48-8709-CF293145DE36}">
      <formula1>$AO$2:$AO$4</formula1>
    </dataValidation>
  </dataValidations>
  <pageMargins left="0.7" right="0.7" top="0.75" bottom="0.75" header="0.3" footer="0.3"/>
  <pageSetup orientation="portrait" horizontalDpi="0" verticalDpi="0"/>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42B7-E406-5F40-89A9-18B49BA13D61}">
  <dimension ref="A1:S98"/>
  <sheetViews>
    <sheetView zoomScale="110" zoomScaleNormal="110" workbookViewId="0">
      <selection activeCell="C98" sqref="C98"/>
    </sheetView>
  </sheetViews>
  <sheetFormatPr defaultColWidth="10.875" defaultRowHeight="15.95"/>
  <cols>
    <col min="1" max="1" width="19.5" style="2" customWidth="1"/>
    <col min="2" max="2" width="8.625" style="2" customWidth="1"/>
    <col min="3" max="4" width="18.875" style="2" customWidth="1"/>
    <col min="5" max="5" width="50.875" style="2" customWidth="1"/>
    <col min="6" max="6" width="25.875" style="2" customWidth="1"/>
    <col min="7" max="7" width="13" style="2" customWidth="1"/>
    <col min="8" max="11" width="18.875" style="2" customWidth="1"/>
    <col min="12" max="12" width="23.5" style="2" customWidth="1"/>
    <col min="13" max="13" width="10.875" style="2" customWidth="1"/>
    <col min="14" max="14" width="8.625" style="2" customWidth="1"/>
    <col min="15" max="18" width="18.875" style="2" customWidth="1"/>
    <col min="19" max="19" width="10.875" style="2"/>
    <col min="20" max="20" width="18.5" style="2" customWidth="1"/>
    <col min="21" max="21" width="18.875" style="2" customWidth="1"/>
    <col min="22" max="16384" width="10.875" style="2"/>
  </cols>
  <sheetData>
    <row r="1" spans="1:19">
      <c r="A1" t="s">
        <v>2199</v>
      </c>
      <c r="B1" t="s">
        <v>2110</v>
      </c>
      <c r="C1" t="s">
        <v>6329</v>
      </c>
      <c r="D1" t="s">
        <v>58</v>
      </c>
      <c r="E1" t="s">
        <v>9134</v>
      </c>
      <c r="F1" t="s">
        <v>59</v>
      </c>
      <c r="G1" t="s">
        <v>6554</v>
      </c>
      <c r="H1" t="s">
        <v>6424</v>
      </c>
      <c r="I1" t="s">
        <v>9135</v>
      </c>
      <c r="J1" t="s">
        <v>9136</v>
      </c>
      <c r="K1" t="s">
        <v>9137</v>
      </c>
      <c r="L1" t="s">
        <v>9138</v>
      </c>
      <c r="M1" t="s">
        <v>9139</v>
      </c>
      <c r="N1" t="s">
        <v>6555</v>
      </c>
      <c r="O1" t="s">
        <v>2152</v>
      </c>
      <c r="P1" t="s">
        <v>2175</v>
      </c>
      <c r="Q1" t="s">
        <v>2106</v>
      </c>
      <c r="R1" t="s">
        <v>2099</v>
      </c>
      <c r="S1" t="s">
        <v>11</v>
      </c>
    </row>
    <row r="2" spans="1:19">
      <c r="C2" s="2" t="str">
        <f>IF(terms_main!$F2=TRUE, terms_main!I2)</f>
        <v>abilityToContinueTrackingAnEvent</v>
      </c>
      <c r="D2" s="2" t="str">
        <f>IF(terms_main!$F2=TRUE, terms_main!J2)</f>
        <v>b</v>
      </c>
      <c r="E2" s="2" t="str">
        <f>IF(terms_main!$F2=TRUE, terms_main!K2)</f>
        <v>The ability of the surveillance system to continue tracking an event throughout the event life cycle.</v>
      </c>
      <c r="F2" s="2" t="str">
        <f>IF(terms_main!$F2=TRUE, terms_main!R2)</f>
        <v>To identify important clinical definition and be able to continue tracking - would be ascertainment performance. Corley defined it as an operational aspect. One term to encompass ability, stability, etc. for Delphi. Is essentially stability over time - to fold under stability for Delphi.</v>
      </c>
      <c r="G2" s="2" t="str">
        <f>IF(terms_main!$F2=TRUE, terms_main!S2)</f>
        <v>attribute</v>
      </c>
      <c r="H2" s="2" t="str">
        <f>IF(terms_main!$F2=TRUE, terms_main!T2)</f>
        <v>Parent: Evidence quality/ascertainment performance</v>
      </c>
      <c r="I2" s="2" t="str">
        <f>IF(terms_main!$F2=TRUE, terms_main!U2)</f>
        <v>stability (reliability)</v>
      </c>
      <c r="J2" s="2" t="str">
        <f>IF(terms_main!$F2=TRUE, terms_main!V2)</f>
        <v>N/A</v>
      </c>
      <c r="L2" s="2" t="str" cm="1">
        <f t="array" ref="L2">_xlfn.TEXTJOIN("; ",TRUE,_xlfn.UNIQUE(IF(OWL_example2822[[#This Row],[term]]=all_concepts_long!$AA$2:$AA$809,all_concepts_long!$K$2:$K$809,"")))</f>
        <v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v>
      </c>
      <c r="M2" s="2" cm="1">
        <f t="array" ref="M2">COUNTA(_xlfn.UNIQUE(IF(OWL_example2822[[#This Row],[term]]=all_concepts_long!$AA$2:$AA$809,all_concepts_long!$K$2:$K$809,"")))</f>
        <v>2</v>
      </c>
    </row>
    <row r="3" spans="1:19">
      <c r="C3" s="2" t="str">
        <f>IF(terms_main!$F3=TRUE, terms_main!I3)</f>
        <v>acceptability</v>
      </c>
      <c r="D3" s="2" t="str">
        <f>IF(terms_main!$F3=TRUE, terms_main!J3)</f>
        <v>Acceptability</v>
      </c>
      <c r="E3" s="2" t="str">
        <f>IF(terms_main!$F3=TRUE, terms_main!K3)</f>
        <v>The willingness of persons and organizations to participate in the surveillance system.</v>
      </c>
      <c r="F3" s="2" t="str">
        <f>IF(terms_main!$F3=TRUE, terms_main!R3)</f>
        <v>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v>
      </c>
      <c r="G3" s="2" t="str">
        <f>IF(terms_main!$F3=TRUE, terms_main!S3)</f>
        <v>attribute</v>
      </c>
      <c r="H3" s="2" t="str">
        <f>IF(terms_main!$F3=TRUE, terms_main!T3)</f>
        <v xml:space="preserve">Parent: TBD </v>
      </c>
      <c r="I3" s="2" t="str">
        <f>IF(terms_main!$F3=TRUE, terms_main!U3)</f>
        <v>N/A</v>
      </c>
      <c r="J3" s="2" t="str">
        <f>IF(terms_main!$F3=TRUE, terms_main!V3)</f>
        <v>participation</v>
      </c>
      <c r="L3" s="2" t="str" cm="1">
        <f t="array" ref="L3">_xlfn.TEXTJOIN("; ",TRUE,_xlfn.UNIQUE(IF(OWL_example2822[[#This Row],[term]]=all_concepts_long!$AA$2:$AA$809,all_concepts_long!$K$2:$K$809,"")))</f>
        <v>Acceptability; Acceptability and engagement; Acceptability/Participation</v>
      </c>
      <c r="M3" s="2" cm="1">
        <f t="array" ref="M3">COUNTA(_xlfn.UNIQUE(IF(OWL_example2822[[#This Row],[term]]=all_concepts_long!$AA$2:$AA$809,all_concepts_long!$K$2:$K$809,"")))</f>
        <v>4</v>
      </c>
    </row>
    <row r="4" spans="1:19" customFormat="1" hidden="1">
      <c r="C4" s="2" t="b">
        <f>IF(terms_main!$F4=TRUE, terms_main!I4)</f>
        <v>0</v>
      </c>
      <c r="D4" s="2" t="b">
        <f>IF(terms_main!$F4=TRUE, terms_main!J4)</f>
        <v>0</v>
      </c>
      <c r="E4" s="2" t="b">
        <f>IF(terms_main!$F4=TRUE, terms_main!K4)</f>
        <v>0</v>
      </c>
      <c r="F4" s="2" t="b">
        <f>IF(terms_main!$F4=TRUE, terms_main!R4)</f>
        <v>0</v>
      </c>
      <c r="G4" s="2" t="b">
        <f>IF(terms_main!$F4=TRUE, terms_main!S4)</f>
        <v>0</v>
      </c>
      <c r="H4" s="2" t="b">
        <f>IF(terms_main!$F4=TRUE, terms_main!T4)</f>
        <v>0</v>
      </c>
      <c r="I4" s="2" t="b">
        <f>IF(terms_main!$F4=TRUE, terms_main!U4)</f>
        <v>0</v>
      </c>
      <c r="J4" s="2" t="b">
        <f>IF(terms_main!$F4=TRUE, terms_main!V4)</f>
        <v>0</v>
      </c>
      <c r="K4" s="2"/>
      <c r="L4" s="2" t="str" cm="1">
        <f t="array" ref="L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 s="2" cm="1">
        <f t="array" ref="M4">COUNTA(_xlfn.UNIQUE(IF(OWL_example2822[[#This Row],[term]]=all_concepts_long!$AA$2:$AA$809,all_concepts_long!$K$2:$K$809,"")))</f>
        <v>28</v>
      </c>
    </row>
    <row r="5" spans="1:19">
      <c r="C5" s="2" t="str">
        <f>IF(terms_main!$F5=TRUE, terms_main!I5)</f>
        <v>accessibilityData</v>
      </c>
      <c r="D5" s="2" t="str">
        <f>IF(terms_main!$F5=TRUE, terms_main!J5)</f>
        <v>Accessibility (data)</v>
      </c>
      <c r="E5" s="2" t="str">
        <f>IF(terms_main!$F5=TRUE, terms_main!K5)</f>
        <v>The ease with which authorized users can retrieve surveillance data and metadata using standardized protocols.</v>
      </c>
      <c r="F5" s="2" t="str">
        <f>IF(terms_main!$F5=TRUE,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s="2" t="str">
        <f>IF(terms_main!$F5=TRUE, terms_main!S5)</f>
        <v>attribute</v>
      </c>
      <c r="H5" s="2" t="str">
        <f>IF(terms_main!$F5=TRUE, terms_main!T5)</f>
        <v>Parent: TBD</v>
      </c>
      <c r="I5" s="2" t="str">
        <f>IF(terms_main!$F5=TRUE, terms_main!U5)</f>
        <v>N/A</v>
      </c>
      <c r="J5" s="2" t="str">
        <f>IF(terms_main!$F5=TRUE, terms_main!V5)</f>
        <v>N/A</v>
      </c>
      <c r="L5" s="2" t="str" cm="1">
        <f t="array" ref="L5">_xlfn.TEXTJOIN("; ",TRUE,_xlfn.UNIQUE(IF(OWL_example2822[[#This Row],[term]]=all_concepts_long!$AA$2:$AA$809,all_concepts_long!$K$2:$K$809,"")))</f>
        <v>Accessibility; Data accessibility; FAIR data; Policy</v>
      </c>
      <c r="M5" s="2" cm="1">
        <f t="array" ref="M5">COUNTA(_xlfn.UNIQUE(IF(OWL_example2822[[#This Row],[term]]=all_concepts_long!$AA$2:$AA$809,all_concepts_long!$K$2:$K$809,"")))</f>
        <v>5</v>
      </c>
    </row>
    <row r="6" spans="1:19">
      <c r="C6" s="2" t="str">
        <f>IF(terms_main!$F6=TRUE, terms_main!I6)</f>
        <v>accuracy</v>
      </c>
      <c r="D6" s="2" t="str">
        <f>IF(terms_main!$F6=TRUE, terms_main!J6)</f>
        <v>Accuracy</v>
      </c>
      <c r="E6" s="2" t="str">
        <f>IF(terms_main!$F6=TRUE, terms_main!K6)</f>
        <v xml:space="preserve">The proportion of data entries that correctly reflect the true value of the data collected. </v>
      </c>
      <c r="F6" s="2" t="str">
        <f>IF(terms_main!$F6=TRUE, terms_main!R6)</f>
        <v>Accuracy as the main term and have validity captured within it. To have accuracy (data quality) and accuracy (ascertainment performance)?</v>
      </c>
      <c r="G6" s="2" t="str">
        <f>IF(terms_main!$F6=TRUE, terms_main!S6)</f>
        <v>attribute</v>
      </c>
      <c r="H6" s="2" t="str">
        <f>IF(terms_main!$F6=TRUE, terms_main!T6)</f>
        <v>Parent: Data quality</v>
      </c>
      <c r="I6" s="2" t="str">
        <f>IF(terms_main!$F6=TRUE, terms_main!U6)</f>
        <v>validity, data correctness, bias (Peyre 2019, 2022), comparability</v>
      </c>
      <c r="J6" s="2" t="str">
        <f>IF(terms_main!$F6=TRUE, terms_main!V6)</f>
        <v>data quality?</v>
      </c>
      <c r="L6" s="2" t="str" cm="1">
        <f t="array" ref="L6">_xlfn.TEXTJOIN("; ",TRUE,_xlfn.UNIQUE(IF(OWL_example2822[[#This Row],[term]]=all_concepts_long!$AA$2:$AA$809,all_concepts_long!$K$2:$K$809,"")))</f>
        <v>Accuracy; Data quality; Data quality and accuracy</v>
      </c>
      <c r="M6" s="2" cm="1">
        <f t="array" ref="M6">COUNTA(_xlfn.UNIQUE(IF(OWL_example2822[[#This Row],[term]]=all_concepts_long!$AA$2:$AA$809,all_concepts_long!$K$2:$K$809,"")))</f>
        <v>4</v>
      </c>
    </row>
    <row r="7" spans="1:19" customFormat="1" hidden="1">
      <c r="C7" s="2" t="b">
        <f>IF(terms_main!$F7=TRUE, terms_main!I7)</f>
        <v>0</v>
      </c>
      <c r="D7" s="2" t="b">
        <f>IF(terms_main!$F7=TRUE, terms_main!J7)</f>
        <v>0</v>
      </c>
      <c r="E7" s="2" t="b">
        <f>IF(terms_main!$F7=TRUE, terms_main!K7)</f>
        <v>0</v>
      </c>
      <c r="F7" s="2" t="b">
        <f>IF(terms_main!$F7=TRUE, terms_main!R7)</f>
        <v>0</v>
      </c>
      <c r="G7" s="2" t="b">
        <f>IF(terms_main!$F7=TRUE, terms_main!S7)</f>
        <v>0</v>
      </c>
      <c r="H7" s="2" t="b">
        <f>IF(terms_main!$F7=TRUE, terms_main!T7)</f>
        <v>0</v>
      </c>
      <c r="I7" s="2" t="b">
        <f>IF(terms_main!$F7=TRUE, terms_main!U7)</f>
        <v>0</v>
      </c>
      <c r="J7" s="2" t="b">
        <f>IF(terms_main!$F7=TRUE, terms_main!V7)</f>
        <v>0</v>
      </c>
      <c r="K7" s="2"/>
      <c r="L7" s="2" t="str" cm="1">
        <f t="array" ref="L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 s="2" cm="1">
        <f t="array" ref="M7">COUNTA(_xlfn.UNIQUE(IF(OWL_example2822[[#This Row],[term]]=all_concepts_long!$AA$2:$AA$809,all_concepts_long!$K$2:$K$809,"")))</f>
        <v>28</v>
      </c>
    </row>
    <row r="8" spans="1:19">
      <c r="C8" s="2" t="str">
        <f>IF(terms_main!$F8=TRUE, terms_main!I8)</f>
        <v>adherence</v>
      </c>
      <c r="D8" s="2" t="str">
        <f>IF(terms_main!$F8=TRUE, terms_main!J8)</f>
        <v>Adherence --- suggest change to "Standards use" or "Standards adherence"</v>
      </c>
      <c r="E8" s="2" t="str">
        <f>IF(terms_main!$F8=TRUE, terms_main!K8)</f>
        <v>The degree to which a surveillance system follows and implements established guidelines, protocols, classification systems, and data exchange standards in its core and supporting functions.</v>
      </c>
      <c r="F8" s="2" t="str">
        <f>IF(terms_main!$F8=TRUE, terms_main!R8)</f>
        <v>N/A</v>
      </c>
      <c r="G8" s="2" t="str">
        <f>IF(terms_main!$F8=TRUE, terms_main!S8)</f>
        <v>attribute</v>
      </c>
      <c r="H8" s="2" t="str">
        <f>IF(terms_main!$F8=TRUE, terms_main!T8)</f>
        <v>Child: Standards use, QA/QI intensity (quality control measures), transparency (Yang 2022)</v>
      </c>
      <c r="I8" s="2" t="str">
        <f>IF(terms_main!$F8=TRUE, terms_main!U8)</f>
        <v>N/A</v>
      </c>
      <c r="J8" s="2" t="str">
        <f>IF(terms_main!$F8=TRUE, terms_main!V8)</f>
        <v>standards use</v>
      </c>
      <c r="L8" s="2" t="str" cm="1">
        <f t="array" ref="L8">_xlfn.TEXTJOIN("; ",TRUE,_xlfn.UNIQUE(IF(OWL_example2822[[#This Row],[term]]=all_concepts_long!$AA$2:$AA$809,all_concepts_long!$K$2:$K$809,"")))</f>
        <v>Adherence; Indicators; Standards Use</v>
      </c>
      <c r="M8" s="2" cm="1">
        <f t="array" ref="M8">COUNTA(_xlfn.UNIQUE(IF(OWL_example2822[[#This Row],[term]]=all_concepts_long!$AA$2:$AA$809,all_concepts_long!$K$2:$K$809,"")))</f>
        <v>4</v>
      </c>
    </row>
    <row r="9" spans="1:19" customFormat="1" hidden="1">
      <c r="C9" s="2" t="b">
        <f>IF(terms_main!$F9=TRUE, terms_main!I9)</f>
        <v>0</v>
      </c>
      <c r="D9" s="2" t="b">
        <f>IF(terms_main!$F9=TRUE, terms_main!J9)</f>
        <v>0</v>
      </c>
      <c r="E9" s="2" t="b">
        <f>IF(terms_main!$F9=TRUE, terms_main!K9)</f>
        <v>0</v>
      </c>
      <c r="F9" s="2" t="b">
        <f>IF(terms_main!$F9=TRUE, terms_main!R9)</f>
        <v>0</v>
      </c>
      <c r="G9" s="2" t="b">
        <f>IF(terms_main!$F9=TRUE, terms_main!S9)</f>
        <v>0</v>
      </c>
      <c r="H9" s="2" t="b">
        <f>IF(terms_main!$F9=TRUE, terms_main!T9)</f>
        <v>0</v>
      </c>
      <c r="I9" s="2" t="b">
        <f>IF(terms_main!$F9=TRUE, terms_main!U9)</f>
        <v>0</v>
      </c>
      <c r="J9" s="2" t="b">
        <f>IF(terms_main!$F9=TRUE, terms_main!V9)</f>
        <v>0</v>
      </c>
      <c r="K9" s="2"/>
      <c r="L9" s="2" t="str" cm="1">
        <f t="array" ref="L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 s="2" cm="1">
        <f t="array" ref="M9">COUNTA(_xlfn.UNIQUE(IF(OWL_example2822[[#This Row],[term]]=all_concepts_long!$AA$2:$AA$809,all_concepts_long!$K$2:$K$809,"")))</f>
        <v>28</v>
      </c>
    </row>
    <row r="10" spans="1:19">
      <c r="C10" s="2" t="str">
        <f>IF(terms_main!$F10=TRUE, terms_main!I10)</f>
        <v>benefit</v>
      </c>
      <c r="D10" s="2" t="str">
        <f>IF(terms_main!$F10=TRUE, terms_main!J10)</f>
        <v>Benefit</v>
      </c>
      <c r="E10" s="2" t="str">
        <f>IF(terms_main!$F10=TRUE, terms_main!K10)</f>
        <v>The direct and indirect advantages produced by the surveillance system.</v>
      </c>
      <c r="F10" s="2">
        <f>IF(terms_main!$F10=TRUE, terms_main!R10)</f>
        <v>0</v>
      </c>
      <c r="G10" s="2" t="str">
        <f>IF(terms_main!$F10=TRUE, terms_main!S10)</f>
        <v>attribute</v>
      </c>
      <c r="H10" s="2" t="str">
        <f>IF(terms_main!$F10=TRUE, terms_main!T10)</f>
        <v>Parent: Impact/value</v>
      </c>
      <c r="I10" s="2" t="str">
        <f>IF(terms_main!$F10=TRUE, terms_main!U10)</f>
        <v>N/A</v>
      </c>
      <c r="J10" s="2" t="str">
        <f>IF(terms_main!$F10=TRUE, terms_main!V10)</f>
        <v>N/A</v>
      </c>
      <c r="L10" s="2" t="str" cm="1">
        <f t="array" ref="L10">_xlfn.TEXTJOIN("; ",TRUE,_xlfn.UNIQUE(IF(OWL_example2822[[#This Row],[term]]=all_concepts_long!$AA$2:$AA$809,all_concepts_long!$K$2:$K$809,"")))</f>
        <v/>
      </c>
      <c r="M10" s="2" cm="1">
        <f t="array" ref="M10">COUNTA(_xlfn.UNIQUE(IF(OWL_example2822[[#This Row],[term]]=all_concepts_long!$AA$2:$AA$809,all_concepts_long!$K$2:$K$809,"")))</f>
        <v>1</v>
      </c>
    </row>
    <row r="11" spans="1:19">
      <c r="C11" s="2" t="str">
        <f>IF(terms_main!$F11=TRUE, terms_main!I11)</f>
        <v>biasAscertainmentPerformance</v>
      </c>
      <c r="D11" s="2" t="str">
        <f>IF(terms_main!$F11=TRUE, terms_main!J11)</f>
        <v>Bias (ascertainment performance)</v>
      </c>
      <c r="E11" s="2" t="str">
        <f>IF(terms_main!$F11=TRUE, terms_main!K11)</f>
        <v>The extent to which a prevalence estimate produced by the surveillance system deviates from the true prevalence value.</v>
      </c>
      <c r="F11" s="2" t="str">
        <f>IF(terms_main!$F11=TRUE, terms_main!R11)</f>
        <v>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v>
      </c>
      <c r="G11" s="2" t="str">
        <f>IF(terms_main!$F11=TRUE, terms_main!S11)</f>
        <v>attribute</v>
      </c>
      <c r="H11" s="2" t="str">
        <f>IF(terms_main!$F11=TRUE, terms_main!T11)</f>
        <v>Parent: Evidence quality/ascertainment performance</v>
      </c>
      <c r="I11" s="2" t="str">
        <f>IF(terms_main!$F11=TRUE, terms_main!U11)</f>
        <v>N/A</v>
      </c>
      <c r="J11" s="2" t="str">
        <f>IF(terms_main!$F11=TRUE, terms_main!V11)</f>
        <v>N/A</v>
      </c>
      <c r="L11" s="2" t="str" cm="1">
        <f t="array" ref="L11">_xlfn.TEXTJOIN("; ",TRUE,_xlfn.UNIQUE(IF(OWL_example2822[[#This Row],[term]]=all_concepts_long!$AA$2:$AA$809,all_concepts_long!$K$2:$K$809,"")))</f>
        <v>Bias; Bias = Accuracy; Representativeness and bias</v>
      </c>
      <c r="M11" s="2" cm="1">
        <f t="array" ref="M11">COUNTA(_xlfn.UNIQUE(IF(OWL_example2822[[#This Row],[term]]=all_concepts_long!$AA$2:$AA$809,all_concepts_long!$K$2:$K$809,"")))</f>
        <v>4</v>
      </c>
    </row>
    <row r="12" spans="1:19">
      <c r="C12" s="2" t="str">
        <f>IF(terms_main!$F12=TRUE, terms_main!I12)</f>
        <v>caseDefinition</v>
      </c>
      <c r="D12" s="2" t="str">
        <f>IF(terms_main!$F12=TRUE, terms_main!J12)</f>
        <v>Case definition</v>
      </c>
      <c r="E12" s="2" t="str">
        <f>IF(terms_main!$F12=TRUE, terms_main!K12)</f>
        <v xml:space="preserve">The standard set of criteria used to identify and classify cases or events for consistent reporting and analyses within a surveillance system. </v>
      </c>
      <c r="F12" s="2" t="str">
        <f>IF(terms_main!$F12=TRUE, terms_main!R12)</f>
        <v>To report for ScR, fold under other for Delphi - to be reported under the system description component in the Delphi.</v>
      </c>
      <c r="G12" s="2" t="str">
        <f>IF(terms_main!$F12=TRUE, terms_main!S12)</f>
        <v>attribute</v>
      </c>
      <c r="H12" s="2" t="str">
        <f>IF(terms_main!$F12=TRUE, terms_main!T12)</f>
        <v>Parent: Data collection?</v>
      </c>
      <c r="I12" s="2" t="str">
        <f>IF(terms_main!$F12=TRUE, terms_main!U12)</f>
        <v>N/A</v>
      </c>
      <c r="J12" s="2" t="str">
        <f>IF(terms_main!$F12=TRUE, terms_main!V12)</f>
        <v>N/A</v>
      </c>
      <c r="L12" s="2" t="str" cm="1">
        <f t="array" ref="L12">_xlfn.TEXTJOIN("; ",TRUE,_xlfn.UNIQUE(IF(OWL_example2822[[#This Row],[term]]=all_concepts_long!$AA$2:$AA$809,all_concepts_long!$K$2:$K$809,"")))</f>
        <v>Case definition; Case definitions; Emergence; Risk-based criteria definition</v>
      </c>
      <c r="M12" s="2" cm="1">
        <f t="array" ref="M12">COUNTA(_xlfn.UNIQUE(IF(OWL_example2822[[#This Row],[term]]=all_concepts_long!$AA$2:$AA$809,all_concepts_long!$K$2:$K$809,"")))</f>
        <v>5</v>
      </c>
    </row>
    <row r="13" spans="1:19" customFormat="1" hidden="1">
      <c r="C13" s="2" t="b">
        <f>IF(terms_main!$F13=TRUE, terms_main!I13)</f>
        <v>0</v>
      </c>
      <c r="D13" s="2" t="b">
        <f>IF(terms_main!$F13=TRUE, terms_main!J13)</f>
        <v>0</v>
      </c>
      <c r="E13" s="2" t="b">
        <f>IF(terms_main!$F13=TRUE, terms_main!K13)</f>
        <v>0</v>
      </c>
      <c r="F13" s="2" t="b">
        <f>IF(terms_main!$F13=TRUE, terms_main!R13)</f>
        <v>0</v>
      </c>
      <c r="G13" s="2" t="b">
        <f>IF(terms_main!$F13=TRUE, terms_main!S13)</f>
        <v>0</v>
      </c>
      <c r="H13" s="2" t="b">
        <f>IF(terms_main!$F13=TRUE, terms_main!T13)</f>
        <v>0</v>
      </c>
      <c r="I13" s="2" t="b">
        <f>IF(terms_main!$F13=TRUE, terms_main!U13)</f>
        <v>0</v>
      </c>
      <c r="J13" s="2" t="b">
        <f>IF(terms_main!$F13=TRUE, terms_main!V13)</f>
        <v>0</v>
      </c>
      <c r="K13" s="2"/>
      <c r="L13" s="2" t="str" cm="1">
        <f t="array" ref="L1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3" s="2" cm="1">
        <f t="array" ref="M13">COUNTA(_xlfn.UNIQUE(IF(OWL_example2822[[#This Row],[term]]=all_concepts_long!$AA$2:$AA$809,all_concepts_long!$K$2:$K$809,"")))</f>
        <v>28</v>
      </c>
    </row>
    <row r="14" spans="1:19">
      <c r="C14" s="2" t="str">
        <f>IF(terms_main!$F14=TRUE, terms_main!I14)</f>
        <v>collaboration</v>
      </c>
      <c r="D14" s="2" t="str">
        <f>IF(terms_main!$F14=TRUE, terms_main!J14)</f>
        <v xml:space="preserve">Collaboration </v>
      </c>
      <c r="E14" s="2" t="str">
        <f>IF(terms_main!$F14=TRUE, terms_main!K14)</f>
        <v>The active engagement and coordination among diverse partners and end-users to facilitate exchange of data, information, and knowledge, sharing of capacities, and collaborative implementation of surveillance activities.</v>
      </c>
      <c r="F14" s="2" t="str">
        <f>IF(terms_main!$F14=TRUE, terms_main!R14)</f>
        <v>To maybe have sub-attributes for this that are more specific.</v>
      </c>
      <c r="G14" s="2" t="str">
        <f>IF(terms_main!$F14=TRUE, terms_main!S14)</f>
        <v>attribute</v>
      </c>
      <c r="H14" s="2" t="str">
        <f>IF(terms_main!$F14=TRUE, terms_main!T14)</f>
        <v>Parent: TBD, Child: TBD</v>
      </c>
      <c r="I14" s="2" t="str">
        <f>IF(terms_main!$F14=TRUE, terms_main!U14)</f>
        <v>partnerships</v>
      </c>
      <c r="J14" s="2" t="str">
        <f>IF(terms_main!$F14=TRUE, terms_main!V14)</f>
        <v>N/A</v>
      </c>
      <c r="L14" s="2" t="str" cm="1">
        <f t="array" ref="L14">_xlfn.TEXTJOIN("; ",TRUE,_xlfn.UNIQUE(IF(OWL_example2822[[#This Row],[term]]=all_concepts_long!$AA$2:$AA$809,all_concepts_long!$K$2:$K$809,"")))</f>
        <v>Actors; Awareness; Collaboration; Collaboration ; Collaboration Effectiveness;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OH Network; OH Team; Partnership in General; Partnerships; Research ; Sectors</v>
      </c>
      <c r="M14" s="2" cm="1">
        <f t="array" ref="M14">COUNTA(_xlfn.UNIQUE(IF(OWL_example2822[[#This Row],[term]]=all_concepts_long!$AA$2:$AA$809,all_concepts_long!$K$2:$K$809,"")))</f>
        <v>31</v>
      </c>
    </row>
    <row r="15" spans="1:19">
      <c r="C15" s="2" t="str">
        <f>IF(terms_main!$F15=TRUE, terms_main!I15)</f>
        <v>communicationAndDissemination</v>
      </c>
      <c r="D15" s="2" t="str">
        <f>IF(terms_main!$F15=TRUE, terms_main!J15)</f>
        <v>Communication and dissemination</v>
      </c>
      <c r="E15" s="2" t="str">
        <f>IF(terms_main!$F15=TRUE, terms_main!K15)</f>
        <v>The ability of the system to deliver information and data in a clear and distinct manner to relevant stakeholders inside and outside of the surveillance system.</v>
      </c>
      <c r="F15" s="2" t="str">
        <f>IF(terms_main!$F15=TRUE, terms_main!R15)</f>
        <v>N/A</v>
      </c>
      <c r="G15" s="2" t="str">
        <f>IF(terms_main!$F15=TRUE, terms_main!S15)</f>
        <v>attribute</v>
      </c>
      <c r="H15" s="2" t="str">
        <f>IF(terms_main!$F15=TRUE, terms_main!T15)</f>
        <v>Parent: TBD, Child: TBD</v>
      </c>
      <c r="I15" s="2" t="str">
        <f>IF(terms_main!$F15=TRUE, terms_main!U15)</f>
        <v>N/A</v>
      </c>
      <c r="J15" s="2" t="str">
        <f>IF(terms_main!$F15=TRUE, terms_main!V15)</f>
        <v>N/A</v>
      </c>
      <c r="L15" s="2" t="str" cm="1">
        <f t="array" ref="L15">_xlfn.TEXTJOIN("; ",TRUE,_xlfn.UNIQUE(IF(OWL_example2822[[#This Row],[term]]=all_concepts_long!$AA$2:$AA$809,all_concepts_long!$K$2:$K$809,"")))</f>
        <v>Communication; Communication and dissemination; Communications; Internal communication</v>
      </c>
      <c r="M15" s="2" cm="1">
        <f t="array" ref="M15">COUNTA(_xlfn.UNIQUE(IF(OWL_example2822[[#This Row],[term]]=all_concepts_long!$AA$2:$AA$809,all_concepts_long!$K$2:$K$809,"")))</f>
        <v>5</v>
      </c>
    </row>
    <row r="16" spans="1:19" customFormat="1" hidden="1">
      <c r="C16" s="2" t="b">
        <f>IF(terms_main!$F16=TRUE, terms_main!I16)</f>
        <v>0</v>
      </c>
      <c r="D16" s="2" t="b">
        <f>IF(terms_main!$F16=TRUE, terms_main!J16)</f>
        <v>0</v>
      </c>
      <c r="E16" s="2" t="b">
        <f>IF(terms_main!$F16=TRUE, terms_main!K16)</f>
        <v>0</v>
      </c>
      <c r="F16" s="2" t="b">
        <f>IF(terms_main!$F16=TRUE, terms_main!R16)</f>
        <v>0</v>
      </c>
      <c r="G16" s="2" t="b">
        <f>IF(terms_main!$F16=TRUE, terms_main!S16)</f>
        <v>0</v>
      </c>
      <c r="H16" s="2" t="b">
        <f>IF(terms_main!$F16=TRUE, terms_main!T16)</f>
        <v>0</v>
      </c>
      <c r="I16" s="2" t="b">
        <f>IF(terms_main!$F16=TRUE, terms_main!U16)</f>
        <v>0</v>
      </c>
      <c r="J16" s="2" t="b">
        <f>IF(terms_main!$F16=TRUE, terms_main!V16)</f>
        <v>0</v>
      </c>
      <c r="K16" s="2"/>
      <c r="L16" s="2" t="str" cm="1">
        <f t="array" ref="L1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6" s="2" cm="1">
        <f t="array" ref="M16">COUNTA(_xlfn.UNIQUE(IF(OWL_example2822[[#This Row],[term]]=all_concepts_long!$AA$2:$AA$809,all_concepts_long!$K$2:$K$809,"")))</f>
        <v>28</v>
      </c>
    </row>
    <row r="17" spans="3:13">
      <c r="C17" s="2" t="str">
        <f>IF(terms_main!$F17=TRUE, terms_main!I17)</f>
        <v xml:space="preserve">dataCompleteness </v>
      </c>
      <c r="D17" s="2" t="str">
        <f>IF(terms_main!$F17=TRUE, terms_main!J17)</f>
        <v>Data completeness</v>
      </c>
      <c r="E17" s="2" t="str">
        <f>IF(terms_main!$F17=TRUE, terms_main!K17)</f>
        <v>The proportion of data that were intended to be collected that actually was collected.</v>
      </c>
      <c r="F17" s="2" t="str">
        <f>IF(terms_main!$F17=TRUE, terms_main!R17)</f>
        <v>N/A</v>
      </c>
      <c r="G17" s="2" t="str">
        <f>IF(terms_main!$F17=TRUE, terms_main!S17)</f>
        <v>attribute</v>
      </c>
      <c r="H17" s="2" t="str">
        <f>IF(terms_main!$F17=TRUE, terms_main!T17)</f>
        <v>Parent: Data quality</v>
      </c>
      <c r="I17" s="2" t="str">
        <f>IF(terms_main!$F17=TRUE, terms_main!U17)</f>
        <v>data completeness and correctness (completeness)</v>
      </c>
      <c r="J17" s="2" t="str">
        <f>IF(terms_main!$F17=TRUE, terms_main!V17)</f>
        <v>N/A</v>
      </c>
      <c r="L17" s="2" t="str" cm="1">
        <f t="array" ref="L17">_xlfn.TEXTJOIN("; ",TRUE,_xlfn.UNIQUE(IF(OWL_example2822[[#This Row],[term]]=all_concepts_long!$AA$2:$AA$809,all_concepts_long!$K$2:$K$809,"")))</f>
        <v>Data completeness and correctness</v>
      </c>
      <c r="M17" s="2" cm="1">
        <f t="array" ref="M17">COUNTA(_xlfn.UNIQUE(IF(OWL_example2822[[#This Row],[term]]=all_concepts_long!$AA$2:$AA$809,all_concepts_long!$K$2:$K$809,"")))</f>
        <v>2</v>
      </c>
    </row>
    <row r="18" spans="3:13">
      <c r="C18" s="2" t="str">
        <f>IF(terms_main!$F18=TRUE, terms_main!I18)</f>
        <v>compliance</v>
      </c>
      <c r="D18" s="2" t="str">
        <f>IF(terms_main!$F18=TRUE, terms_main!J18)</f>
        <v>Compliance</v>
      </c>
      <c r="E18" s="2" t="str">
        <f>IF(terms_main!$F18=TRUE, terms_main!K18)</f>
        <v>The degree to which the surveillance system complies with all relevant legislation, regulations and policies, including ethics and confidentiality requirements.</v>
      </c>
      <c r="F18" s="2" t="str">
        <f>IF(terms_main!$F18=TRUE, terms_main!R18)</f>
        <v>N/A</v>
      </c>
      <c r="G18" s="2" t="str">
        <f>IF(terms_main!$F18=TRUE, terms_main!S18)</f>
        <v>attribute</v>
      </c>
      <c r="H18" s="2" t="str">
        <f>IF(terms_main!$F18=TRUE, terms_main!T18)</f>
        <v>Child: Legislative support, security (privacy and confidentiality), ethics</v>
      </c>
      <c r="I18" s="2" t="str">
        <f>IF(terms_main!$F18=TRUE, terms_main!U18)</f>
        <v>N/A</v>
      </c>
      <c r="J18" s="2" t="str">
        <f>IF(terms_main!$F18=TRUE, terms_main!V18)</f>
        <v>legislative support</v>
      </c>
      <c r="L18" s="2" t="str" cm="1">
        <f t="array" ref="L18">_xlfn.TEXTJOIN("; ",TRUE,_xlfn.UNIQUE(IF(OWL_example2822[[#This Row],[term]]=all_concepts_long!$AA$2:$AA$809,all_concepts_long!$K$2:$K$809,"")))</f>
        <v>Compliance ; Legislative support</v>
      </c>
      <c r="M18" s="2" cm="1">
        <f t="array" ref="M18">COUNTA(_xlfn.UNIQUE(IF(OWL_example2822[[#This Row],[term]]=all_concepts_long!$AA$2:$AA$809,all_concepts_long!$K$2:$K$809,"")))</f>
        <v>3</v>
      </c>
    </row>
    <row r="19" spans="3:13" customFormat="1" hidden="1">
      <c r="C19" s="2" t="b">
        <f>IF(terms_main!$F19=TRUE, terms_main!I19)</f>
        <v>0</v>
      </c>
      <c r="D19" s="2" t="b">
        <f>IF(terms_main!$F19=TRUE, terms_main!J19)</f>
        <v>0</v>
      </c>
      <c r="E19" s="2" t="b">
        <f>IF(terms_main!$F19=TRUE, terms_main!K19)</f>
        <v>0</v>
      </c>
      <c r="F19" s="2" t="b">
        <f>IF(terms_main!$F19=TRUE, terms_main!R19)</f>
        <v>0</v>
      </c>
      <c r="G19" s="2" t="b">
        <f>IF(terms_main!$F19=TRUE, terms_main!S19)</f>
        <v>0</v>
      </c>
      <c r="H19" s="2" t="b">
        <f>IF(terms_main!$F19=TRUE, terms_main!T19)</f>
        <v>0</v>
      </c>
      <c r="I19" s="2" t="b">
        <f>IF(terms_main!$F19=TRUE, terms_main!U19)</f>
        <v>0</v>
      </c>
      <c r="J19" s="2" t="b">
        <f>IF(terms_main!$F19=TRUE, terms_main!V19)</f>
        <v>0</v>
      </c>
      <c r="K19" s="2"/>
      <c r="L19" s="2" t="str" cm="1">
        <f t="array" ref="L1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9" s="2" cm="1">
        <f t="array" ref="M19">COUNTA(_xlfn.UNIQUE(IF(OWL_example2822[[#This Row],[term]]=all_concepts_long!$AA$2:$AA$809,all_concepts_long!$K$2:$K$809,"")))</f>
        <v>28</v>
      </c>
    </row>
    <row r="20" spans="3:13" customFormat="1" hidden="1">
      <c r="C20" s="2" t="b">
        <f>IF(terms_main!$F20=TRUE, terms_main!I20)</f>
        <v>0</v>
      </c>
      <c r="D20" s="2" t="b">
        <f>IF(terms_main!$F20=TRUE, terms_main!J20)</f>
        <v>0</v>
      </c>
      <c r="E20" s="2" t="b">
        <f>IF(terms_main!$F20=TRUE, terms_main!K20)</f>
        <v>0</v>
      </c>
      <c r="F20" s="2" t="b">
        <f>IF(terms_main!$F20=TRUE, terms_main!R20)</f>
        <v>0</v>
      </c>
      <c r="G20" s="2" t="b">
        <f>IF(terms_main!$F20=TRUE, terms_main!S20)</f>
        <v>0</v>
      </c>
      <c r="H20" s="2" t="b">
        <f>IF(terms_main!$F20=TRUE, terms_main!T20)</f>
        <v>0</v>
      </c>
      <c r="I20" s="2" t="b">
        <f>IF(terms_main!$F20=TRUE, terms_main!U20)</f>
        <v>0</v>
      </c>
      <c r="J20" s="2" t="b">
        <f>IF(terms_main!$F20=TRUE, terms_main!V20)</f>
        <v>0</v>
      </c>
      <c r="K20" s="2"/>
      <c r="L20" s="2" t="str" cm="1">
        <f t="array" ref="L2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0" s="2" cm="1">
        <f t="array" ref="M20">COUNTA(_xlfn.UNIQUE(IF(OWL_example2822[[#This Row],[term]]=all_concepts_long!$AA$2:$AA$809,all_concepts_long!$K$2:$K$809,"")))</f>
        <v>28</v>
      </c>
    </row>
    <row r="21" spans="3:13">
      <c r="C21" s="2" t="str">
        <f>IF(terms_main!$F21=TRUE, terms_main!I21)</f>
        <v>consistency</v>
      </c>
      <c r="D21" s="2" t="str">
        <f>IF(terms_main!$F21=TRUE, terms_main!J21)</f>
        <v>Consistency</v>
      </c>
      <c r="E21" s="2" t="str">
        <f>IF(terms_main!$F21=TRUE, terms_main!K21)</f>
        <v>Data have the same meanings (e.g. case definition, diagnosis standards) to allow for consistent interpretation. This includes internal consistency (within a dataset) and external consistency (across different data sources), as well as consistency over time.</v>
      </c>
      <c r="F21" s="2" t="str">
        <f>IF(terms_main!$F21=TRUE,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s="2" t="str">
        <f>IF(terms_main!$F21=TRUE, terms_main!S21)</f>
        <v>attribute</v>
      </c>
      <c r="H21" s="2" t="str">
        <f>IF(terms_main!$F21=TRUE, terms_main!T21)</f>
        <v>Parent: Data quality, Child: TBD</v>
      </c>
      <c r="I21" s="2" t="str">
        <f>IF(terms_main!$F21=TRUE, terms_main!U21)</f>
        <v>N/A</v>
      </c>
      <c r="J21" s="2" t="str">
        <f>IF(terms_main!$F21=TRUE, terms_main!V21)</f>
        <v>repeatability, precision</v>
      </c>
      <c r="L21" s="2" t="str" cm="1">
        <f t="array" ref="L21">_xlfn.TEXTJOIN("; ",TRUE,_xlfn.UNIQUE(IF(OWL_example2822[[#This Row],[term]]=all_concepts_long!$AA$2:$AA$809,all_concepts_long!$K$2:$K$809,"")))</f>
        <v>Consistency; Consistency over time; Data quality</v>
      </c>
      <c r="M21" s="2" cm="1">
        <f t="array" ref="M21">COUNTA(_xlfn.UNIQUE(IF(OWL_example2822[[#This Row],[term]]=all_concepts_long!$AA$2:$AA$809,all_concepts_long!$K$2:$K$809,"")))</f>
        <v>4</v>
      </c>
    </row>
    <row r="22" spans="3:13" customFormat="1" hidden="1">
      <c r="C22" s="2" t="b">
        <f>IF(terms_main!$F22=TRUE, terms_main!I22)</f>
        <v>0</v>
      </c>
      <c r="D22" s="2" t="b">
        <f>IF(terms_main!$F22=TRUE, terms_main!J22)</f>
        <v>0</v>
      </c>
      <c r="E22" s="2" t="b">
        <f>IF(terms_main!$F22=TRUE, terms_main!K22)</f>
        <v>0</v>
      </c>
      <c r="F22" s="2" t="b">
        <f>IF(terms_main!$F22=TRUE, terms_main!R22)</f>
        <v>0</v>
      </c>
      <c r="G22" s="2" t="b">
        <f>IF(terms_main!$F22=TRUE, terms_main!S22)</f>
        <v>0</v>
      </c>
      <c r="H22" s="2" t="b">
        <f>IF(terms_main!$F22=TRUE, terms_main!T22)</f>
        <v>0</v>
      </c>
      <c r="I22" s="2" t="b">
        <f>IF(terms_main!$F22=TRUE, terms_main!U22)</f>
        <v>0</v>
      </c>
      <c r="J22" s="2" t="b">
        <f>IF(terms_main!$F22=TRUE, terms_main!V22)</f>
        <v>0</v>
      </c>
      <c r="K22" s="2"/>
      <c r="L22" s="2" t="str" cm="1">
        <f t="array" ref="L2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2" s="2" cm="1">
        <f t="array" ref="M22">COUNTA(_xlfn.UNIQUE(IF(OWL_example2822[[#This Row],[term]]=all_concepts_long!$AA$2:$AA$809,all_concepts_long!$K$2:$K$809,"")))</f>
        <v>28</v>
      </c>
    </row>
    <row r="23" spans="3:13" customFormat="1">
      <c r="C23" s="2" t="str">
        <f>IF(terms_main!$F23=TRUE, terms_main!I23)</f>
        <v>costs</v>
      </c>
      <c r="D23" s="2" t="str">
        <f>IF(terms_main!$F23=TRUE, terms_main!J23)</f>
        <v>Costs</v>
      </c>
      <c r="E23" s="2" t="str">
        <f>IF(terms_main!$F23=TRUE, terms_main!K23)</f>
        <v>All expenses associated with the surveillance system, including direct costs (e.g., equipment, personnel) and indirect costs (e.g., training, data management infrastructure).</v>
      </c>
      <c r="F23" s="2" t="str">
        <f>IF(terms_main!$F23=TRUE, terms_main!R23)</f>
        <v>Change 'cost' to 'economics'?</v>
      </c>
      <c r="G23" s="2" t="str">
        <f>IF(terms_main!$F23=TRUE, terms_main!S23)</f>
        <v>attribute</v>
      </c>
      <c r="H23" s="2" t="str">
        <f>IF(terms_main!$F23=TRUE, terms_main!T23)</f>
        <v>Parent: Impact/value</v>
      </c>
      <c r="I23" s="2" t="str">
        <f>IF(terms_main!$F23=TRUE, terms_main!U23)</f>
        <v>N/A</v>
      </c>
      <c r="J23" s="2" t="str">
        <f>IF(terms_main!$F23=TRUE, terms_main!V23)</f>
        <v>N/A</v>
      </c>
      <c r="K23" s="2"/>
      <c r="L23" s="2" t="str" cm="1">
        <f t="array" ref="L23">_xlfn.TEXTJOIN("; ",TRUE,_xlfn.UNIQUE(IF(OWL_example2822[[#This Row],[term]]=all_concepts_long!$AA$2:$AA$809,all_concepts_long!$K$2:$K$809,"")))</f>
        <v>Cost; Cost attribute family; Current Costs and Return on Investment; Economic efficiency; Operational cost; Operations</v>
      </c>
      <c r="M23" s="2" cm="1">
        <f t="array" ref="M23">COUNTA(_xlfn.UNIQUE(IF(OWL_example2822[[#This Row],[term]]=all_concepts_long!$AA$2:$AA$809,all_concepts_long!$K$2:$K$809,"")))</f>
        <v>7</v>
      </c>
    </row>
    <row r="24" spans="3:13">
      <c r="C24" s="2" t="str">
        <f>IF(terms_main!$F24=TRUE, terms_main!I24)</f>
        <v>costMinimization</v>
      </c>
      <c r="D24" s="2" t="str">
        <f>IF(terms_main!$F24=TRUE, terms_main!J24)</f>
        <v>Cost minimization</v>
      </c>
      <c r="E24" s="2" t="str">
        <f>IF(terms_main!$F24=TRUE, terms_main!K24)</f>
        <v>The comparison of costs between alternatives with identical outcomes, used to determine the most economical option when no additional benefits are present (often applied to demonstrate the dominance of one strategy over another).</v>
      </c>
      <c r="F24" s="2" t="str">
        <f>IF(terms_main!$F24=TRUE, terms_main!R24)</f>
        <v>N/A</v>
      </c>
      <c r="G24" s="2" t="str">
        <f>IF(terms_main!$F24=TRUE, terms_main!S24)</f>
        <v>attribute</v>
      </c>
      <c r="H24" s="2" t="str">
        <f>IF(terms_main!$F24=TRUE, terms_main!T24)</f>
        <v>Parent: Impact/value</v>
      </c>
      <c r="I24" s="2" t="str">
        <f>IF(terms_main!$F24=TRUE, terms_main!U24)</f>
        <v>N/A</v>
      </c>
      <c r="J24" s="2" t="str">
        <f>IF(terms_main!$F24=TRUE, terms_main!V24)</f>
        <v>N/A</v>
      </c>
      <c r="L24" s="2" t="str" cm="1">
        <f t="array" ref="L24">_xlfn.TEXTJOIN("; ",TRUE,_xlfn.UNIQUE(IF(OWL_example2822[[#This Row],[term]]=all_concepts_long!$AA$2:$AA$809,all_concepts_long!$K$2:$K$809,"")))</f>
        <v>Cost minimization</v>
      </c>
      <c r="M24" s="2" cm="1">
        <f t="array" ref="M24">COUNTA(_xlfn.UNIQUE(IF(OWL_example2822[[#This Row],[term]]=all_concepts_long!$AA$2:$AA$809,all_concepts_long!$K$2:$K$809,"")))</f>
        <v>2</v>
      </c>
    </row>
    <row r="25" spans="3:13">
      <c r="C25" s="2" t="str">
        <f>IF(terms_main!$F25=TRUE, terms_main!I25)</f>
        <v>costBenefit</v>
      </c>
      <c r="D25" s="2" t="str">
        <f>IF(terms_main!$F25=TRUE, terms_main!J25)</f>
        <v>Cost-benefit</v>
      </c>
      <c r="E25" s="2" t="str">
        <f>IF(terms_main!$F25=TRUE, terms_main!K25)</f>
        <v xml:space="preserve">An analysis where all costs and outcomes are expressed in monetary terms, calculating the net gain or loss by measuring both the costs of an intervention and the monetary value of its outcomes. </v>
      </c>
      <c r="F25" s="2" t="str">
        <f>IF(terms_main!$F25=TRUE, terms_main!R25)</f>
        <v>N/A</v>
      </c>
      <c r="G25" s="2" t="str">
        <f>IF(terms_main!$F25=TRUE, terms_main!S25)</f>
        <v>attribute</v>
      </c>
      <c r="H25" s="2" t="str">
        <f>IF(terms_main!$F25=TRUE, terms_main!T25)</f>
        <v>Parent: Impact/value</v>
      </c>
      <c r="I25" s="2" t="str">
        <f>IF(terms_main!$F25=TRUE, terms_main!U25)</f>
        <v>N/A</v>
      </c>
      <c r="J25" s="2" t="str">
        <f>IF(terms_main!$F25=TRUE, terms_main!V25)</f>
        <v>N/A</v>
      </c>
      <c r="L25" s="2" t="str" cm="1">
        <f t="array" ref="L25">_xlfn.TEXTJOIN("; ",TRUE,_xlfn.UNIQUE(IF(OWL_example2822[[#This Row],[term]]=all_concepts_long!$AA$2:$AA$809,all_concepts_long!$K$2:$K$809,"")))</f>
        <v/>
      </c>
      <c r="M25" s="2" cm="1">
        <f t="array" ref="M25">COUNTA(_xlfn.UNIQUE(IF(OWL_example2822[[#This Row],[term]]=all_concepts_long!$AA$2:$AA$809,all_concepts_long!$K$2:$K$809,"")))</f>
        <v>1</v>
      </c>
    </row>
    <row r="26" spans="3:13">
      <c r="C26" s="2" t="str">
        <f>IF(terms_main!$F26=TRUE, terms_main!I26)</f>
        <v>costEffectiveness</v>
      </c>
      <c r="D26" s="2" t="str">
        <f>IF(terms_main!$F26=TRUE, terms_main!J26)</f>
        <v>Cost-effectiveness</v>
      </c>
      <c r="E26" s="2" t="str">
        <f>IF(terms_main!$F26=TRUE, terms_main!K26)</f>
        <v>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v>
      </c>
      <c r="F26" s="2" t="str">
        <f>IF(terms_main!$F26=TRUE, terms_main!R26)</f>
        <v>N/A</v>
      </c>
      <c r="G26" s="2" t="str">
        <f>IF(terms_main!$F26=TRUE, terms_main!S26)</f>
        <v>attribute</v>
      </c>
      <c r="H26" s="2" t="str">
        <f>IF(terms_main!$F26=TRUE, terms_main!T26)</f>
        <v>Parent: Impact/value</v>
      </c>
      <c r="I26" s="2" t="str">
        <f>IF(terms_main!$F26=TRUE, terms_main!U26)</f>
        <v>N/A</v>
      </c>
      <c r="J26" s="2" t="str">
        <f>IF(terms_main!$F26=TRUE, terms_main!V26)</f>
        <v>N/A</v>
      </c>
      <c r="L26" s="2" t="str" cm="1">
        <f t="array" ref="L26">_xlfn.TEXTJOIN("; ",TRUE,_xlfn.UNIQUE(IF(OWL_example2822[[#This Row],[term]]=all_concepts_long!$AA$2:$AA$809,all_concepts_long!$K$2:$K$809,"")))</f>
        <v/>
      </c>
      <c r="M26" s="2" cm="1">
        <f t="array" ref="M26">COUNTA(_xlfn.UNIQUE(IF(OWL_example2822[[#This Row],[term]]=all_concepts_long!$AA$2:$AA$809,all_concepts_long!$K$2:$K$809,"")))</f>
        <v>1</v>
      </c>
    </row>
    <row r="27" spans="3:13">
      <c r="C27" s="2" t="str">
        <f>IF(terms_main!$F27=TRUE, terms_main!I27)</f>
        <v>costUtility</v>
      </c>
      <c r="D27" s="2" t="str">
        <f>IF(terms_main!$F27=TRUE, terms_main!J27)</f>
        <v>Cost-utility</v>
      </c>
      <c r="E27" s="2" t="str">
        <f>IF(terms_main!$F27=TRUE, terms_main!K27)</f>
        <v>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v>
      </c>
      <c r="F27" s="2" t="str">
        <f>IF(terms_main!$F27=TRUE, terms_main!R27)</f>
        <v>N/A</v>
      </c>
      <c r="G27" s="2" t="str">
        <f>IF(terms_main!$F27=TRUE, terms_main!S27)</f>
        <v>attribute</v>
      </c>
      <c r="H27" s="2" t="str">
        <f>IF(terms_main!$F27=TRUE, terms_main!T27)</f>
        <v>Parent: Impact/value</v>
      </c>
      <c r="I27" s="2" t="str">
        <f>IF(terms_main!$F27=TRUE, terms_main!U27)</f>
        <v>N/A</v>
      </c>
      <c r="J27" s="2" t="str">
        <f>IF(terms_main!$F27=TRUE, terms_main!V27)</f>
        <v>N/A</v>
      </c>
      <c r="L27" s="2" t="str" cm="1">
        <f t="array" ref="L27">_xlfn.TEXTJOIN("; ",TRUE,_xlfn.UNIQUE(IF(OWL_example2822[[#This Row],[term]]=all_concepts_long!$AA$2:$AA$809,all_concepts_long!$K$2:$K$809,"")))</f>
        <v/>
      </c>
      <c r="M27" s="2" cm="1">
        <f t="array" ref="M27">COUNTA(_xlfn.UNIQUE(IF(OWL_example2822[[#This Row],[term]]=all_concepts_long!$AA$2:$AA$809,all_concepts_long!$K$2:$K$809,"")))</f>
        <v>1</v>
      </c>
    </row>
    <row r="28" spans="3:13">
      <c r="C28" s="2" t="str">
        <f>IF(terms_main!$F28=TRUE, terms_main!I28)</f>
        <v>coverage</v>
      </c>
      <c r="D28" s="2" t="str">
        <f>IF(terms_main!$F28=TRUE, terms_main!J28)</f>
        <v>Coverage</v>
      </c>
      <c r="E28" s="2" t="str">
        <f>IF(terms_main!$F28=TRUE, terms_main!K28)</f>
        <v xml:space="preserve">Proportion of the population of interest (target population) or proportion of areas of interest (e.g. specific habitats or high- risk sites) that is included in the surveillance activity. </v>
      </c>
      <c r="F28" s="2" t="str">
        <f>IF(terms_main!$F28=TRUE,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s="2" t="str">
        <f>IF(terms_main!$F28=TRUE, terms_main!S28)</f>
        <v>attribute</v>
      </c>
      <c r="H28" s="2" t="str">
        <f>IF(terms_main!$F28=TRUE, terms_main!T28)</f>
        <v>Parent: Inclusion, evidence quality/ascertainment performance, Child: Size, source, species, density</v>
      </c>
      <c r="I28" s="2" t="str">
        <f>IF(terms_main!$F28=TRUE, terms_main!U28)</f>
        <v>N/A</v>
      </c>
      <c r="J28" s="2" t="str">
        <f>IF(terms_main!$F28=TRUE, terms_main!V28)</f>
        <v>representativeness?</v>
      </c>
      <c r="L28" s="2" t="str" cm="1">
        <f t="array" ref="L28">_xlfn.TEXTJOIN("; ",TRUE,_xlfn.UNIQUE(IF(OWL_example2822[[#This Row],[term]]=all_concepts_long!$AA$2:$AA$809,all_concepts_long!$K$2:$K$809,"")))</f>
        <v>Coverage; Density; Geographic, population and hazards; Input geography; Output geography; Population coverage; Size; Source; Species</v>
      </c>
      <c r="M28" s="2" cm="1">
        <f t="array" ref="M28">COUNTA(_xlfn.UNIQUE(IF(OWL_example2822[[#This Row],[term]]=all_concepts_long!$AA$2:$AA$809,all_concepts_long!$K$2:$K$809,"")))</f>
        <v>10</v>
      </c>
    </row>
    <row r="29" spans="3:13" customFormat="1" hidden="1">
      <c r="C29" s="2" t="b">
        <f>IF(terms_main!$F29=TRUE, terms_main!I29)</f>
        <v>0</v>
      </c>
      <c r="D29" s="2" t="b">
        <f>IF(terms_main!$F29=TRUE, terms_main!J29)</f>
        <v>0</v>
      </c>
      <c r="E29" s="2" t="b">
        <f>IF(terms_main!$F29=TRUE, terms_main!K29)</f>
        <v>0</v>
      </c>
      <c r="F29" s="2" t="b">
        <f>IF(terms_main!$F29=TRUE, terms_main!R29)</f>
        <v>0</v>
      </c>
      <c r="G29" s="2" t="b">
        <f>IF(terms_main!$F29=TRUE, terms_main!S29)</f>
        <v>0</v>
      </c>
      <c r="H29" s="2" t="b">
        <f>IF(terms_main!$F29=TRUE, terms_main!T29)</f>
        <v>0</v>
      </c>
      <c r="I29" s="2" t="b">
        <f>IF(terms_main!$F29=TRUE, terms_main!U29)</f>
        <v>0</v>
      </c>
      <c r="J29" s="2" t="b">
        <f>IF(terms_main!$F29=TRUE, terms_main!V29)</f>
        <v>0</v>
      </c>
      <c r="K29" s="2"/>
      <c r="L29" s="2" t="str" cm="1">
        <f t="array" ref="L2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9" s="2" cm="1">
        <f t="array" ref="M29">COUNTA(_xlfn.UNIQUE(IF(OWL_example2822[[#This Row],[term]]=all_concepts_long!$AA$2:$AA$809,all_concepts_long!$K$2:$K$809,"")))</f>
        <v>28</v>
      </c>
    </row>
    <row r="30" spans="3:13" customFormat="1" hidden="1">
      <c r="C30" s="2" t="b">
        <f>IF(terms_main!$F30=TRUE, terms_main!I30)</f>
        <v>0</v>
      </c>
      <c r="D30" s="2" t="b">
        <f>IF(terms_main!$F30=TRUE, terms_main!J30)</f>
        <v>0</v>
      </c>
      <c r="E30" s="2" t="b">
        <f>IF(terms_main!$F30=TRUE, terms_main!K30)</f>
        <v>0</v>
      </c>
      <c r="F30" s="2" t="b">
        <f>IF(terms_main!$F30=TRUE, terms_main!R30)</f>
        <v>0</v>
      </c>
      <c r="G30" s="2" t="b">
        <f>IF(terms_main!$F30=TRUE, terms_main!S30)</f>
        <v>0</v>
      </c>
      <c r="H30" s="2" t="b">
        <f>IF(terms_main!$F30=TRUE, terms_main!T30)</f>
        <v>0</v>
      </c>
      <c r="I30" s="2" t="b">
        <f>IF(terms_main!$F30=TRUE, terms_main!U30)</f>
        <v>0</v>
      </c>
      <c r="J30" s="2" t="b">
        <f>IF(terms_main!$F30=TRUE, terms_main!V30)</f>
        <v>0</v>
      </c>
      <c r="K30" s="2"/>
      <c r="L30" s="2" t="str" cm="1">
        <f t="array" ref="L3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0" s="2" cm="1">
        <f t="array" ref="M30">COUNTA(_xlfn.UNIQUE(IF(OWL_example2822[[#This Row],[term]]=all_concepts_long!$AA$2:$AA$809,all_concepts_long!$K$2:$K$809,"")))</f>
        <v>28</v>
      </c>
    </row>
    <row r="31" spans="3:13" customFormat="1" hidden="1">
      <c r="C31" s="2" t="b">
        <f>IF(terms_main!$F31=TRUE, terms_main!I31)</f>
        <v>0</v>
      </c>
      <c r="D31" s="2" t="b">
        <f>IF(terms_main!$F31=TRUE, terms_main!J31)</f>
        <v>0</v>
      </c>
      <c r="E31" s="2" t="b">
        <f>IF(terms_main!$F31=TRUE, terms_main!K31)</f>
        <v>0</v>
      </c>
      <c r="F31" s="2" t="b">
        <f>IF(terms_main!$F31=TRUE, terms_main!R31)</f>
        <v>0</v>
      </c>
      <c r="G31" s="2" t="b">
        <f>IF(terms_main!$F31=TRUE, terms_main!S31)</f>
        <v>0</v>
      </c>
      <c r="H31" s="2" t="b">
        <f>IF(terms_main!$F31=TRUE, terms_main!T31)</f>
        <v>0</v>
      </c>
      <c r="I31" s="2" t="b">
        <f>IF(terms_main!$F31=TRUE, terms_main!U31)</f>
        <v>0</v>
      </c>
      <c r="J31" s="2" t="b">
        <f>IF(terms_main!$F31=TRUE, terms_main!V31)</f>
        <v>0</v>
      </c>
      <c r="K31" s="2"/>
      <c r="L31" s="2" t="str" cm="1">
        <f t="array" ref="L3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1" s="2" cm="1">
        <f t="array" ref="M31">COUNTA(_xlfn.UNIQUE(IF(OWL_example2822[[#This Row],[term]]=all_concepts_long!$AA$2:$AA$809,all_concepts_long!$K$2:$K$809,"")))</f>
        <v>28</v>
      </c>
    </row>
    <row r="32" spans="3:13">
      <c r="C32" s="2" t="str">
        <f>IF(terms_main!$F32=TRUE, terms_main!I32)</f>
        <v>dataAnalysis</v>
      </c>
      <c r="D32" s="2" t="str">
        <f>IF(terms_main!$F32=TRUE, terms_main!J32)</f>
        <v>Data analysis</v>
      </c>
      <c r="E32" s="2" t="str">
        <f>IF(terms_main!$F32=TRUE, terms_main!K32)</f>
        <v>The use of appropriate methods for the analysis and interpretation of data.</v>
      </c>
      <c r="F32" s="2" t="str">
        <f>IF(terms_main!$F32=TRUE, terms_main!R32)</f>
        <v>To report all data- terms separate for scoping review.</v>
      </c>
      <c r="G32" s="2" t="str">
        <f>IF(terms_main!$F32=TRUE, terms_main!S32)</f>
        <v>attribute</v>
      </c>
      <c r="H32" s="2" t="str">
        <f>IF(terms_main!$F32=TRUE, terms_main!T32)</f>
        <v>Parent: TBD, Child: TBD</v>
      </c>
      <c r="I32" s="2" t="str">
        <f>IF(terms_main!$F32=TRUE, terms_main!U32)</f>
        <v>N/A</v>
      </c>
      <c r="J32" s="2" t="str">
        <f>IF(terms_main!$F32=TRUE, terms_main!V32)</f>
        <v>N/A</v>
      </c>
      <c r="L32" s="2" t="str" cm="1">
        <f t="array" ref="L32">_xlfn.TEXTJOIN("; ",TRUE,_xlfn.UNIQUE(IF(OWL_example2822[[#This Row],[term]]=all_concepts_long!$AA$2:$AA$809,all_concepts_long!$K$2:$K$809,"")))</f>
        <v>Data Analysis; Joint analysis</v>
      </c>
      <c r="M32" s="2" cm="1">
        <f t="array" ref="M32">COUNTA(_xlfn.UNIQUE(IF(OWL_example2822[[#This Row],[term]]=all_concepts_long!$AA$2:$AA$809,all_concepts_long!$K$2:$K$809,"")))</f>
        <v>3</v>
      </c>
    </row>
    <row r="33" spans="3:13">
      <c r="C33" s="2" t="str">
        <f>IF(terms_main!$F33=TRUE, terms_main!I33)</f>
        <v>dataCollection</v>
      </c>
      <c r="D33" s="2" t="str">
        <f>IF(terms_main!$F33=TRUE, terms_main!J33)</f>
        <v xml:space="preserve">Data collection </v>
      </c>
      <c r="E33" s="2" t="str">
        <f>IF(terms_main!$F33=TRUE, terms_main!K33)</f>
        <v>The use of appropriate data sources and collection methods, including a clear a case definition and a data collection protocol.</v>
      </c>
      <c r="F33" s="2" t="str">
        <f>IF(terms_main!$F33=TRUE, terms_main!R33)</f>
        <v>To report all data- terms separate for scoping review.</v>
      </c>
      <c r="G33" s="2" t="str">
        <f>IF(terms_main!$F33=TRUE, terms_main!S33)</f>
        <v>attribute</v>
      </c>
      <c r="H33" s="2" t="str">
        <f>IF(terms_main!$F33=TRUE, terms_main!T33)</f>
        <v>Parent: TBD, Child: Case definitions</v>
      </c>
      <c r="I33" s="2" t="str">
        <f>IF(terms_main!$F33=TRUE, terms_main!U33)</f>
        <v>N/A</v>
      </c>
      <c r="J33" s="2" t="str">
        <f>IF(terms_main!$F33=TRUE, terms_main!V33)</f>
        <v>N/A</v>
      </c>
      <c r="L33" s="2" t="str" cm="1">
        <f t="array" ref="L33">_xlfn.TEXTJOIN("; ",TRUE,_xlfn.UNIQUE(IF(OWL_example2822[[#This Row],[term]]=all_concepts_long!$AA$2:$AA$809,all_concepts_long!$K$2:$K$809,"")))</f>
        <v>Data and information collection; Data collection</v>
      </c>
      <c r="M33" s="2" cm="1">
        <f t="array" ref="M33">COUNTA(_xlfn.UNIQUE(IF(OWL_example2822[[#This Row],[term]]=all_concepts_long!$AA$2:$AA$809,all_concepts_long!$K$2:$K$809,"")))</f>
        <v>3</v>
      </c>
    </row>
    <row r="34" spans="3:13" hidden="1">
      <c r="C34" s="2" t="b">
        <f>IF(terms_main!$F34=TRUE, terms_main!I34)</f>
        <v>0</v>
      </c>
      <c r="D34" s="2" t="b">
        <f>IF(terms_main!$F34=TRUE, terms_main!J34)</f>
        <v>0</v>
      </c>
      <c r="E34" s="2" t="b">
        <f>IF(terms_main!$F34=TRUE, terms_main!K34)</f>
        <v>0</v>
      </c>
      <c r="F34" s="2" t="b">
        <f>IF(terms_main!$F34=TRUE, terms_main!R34)</f>
        <v>0</v>
      </c>
      <c r="G34" s="2" t="b">
        <f>IF(terms_main!$F34=TRUE, terms_main!S34)</f>
        <v>0</v>
      </c>
      <c r="H34" s="2" t="b">
        <f>IF(terms_main!$F34=TRUE, terms_main!T34)</f>
        <v>0</v>
      </c>
      <c r="I34" s="2" t="b">
        <f>IF(terms_main!$F34=TRUE, terms_main!U34)</f>
        <v>0</v>
      </c>
      <c r="J34" s="2" t="b">
        <f>IF(terms_main!$F34=TRUE, terms_main!V34)</f>
        <v>0</v>
      </c>
      <c r="L34" s="2" t="str" cm="1">
        <f t="array" ref="L3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4" s="2" cm="1">
        <f t="array" ref="M34">COUNTA(_xlfn.UNIQUE(IF(OWL_example2822[[#This Row],[term]]=all_concepts_long!$AA$2:$AA$809,all_concepts_long!$K$2:$K$809,"")))</f>
        <v>28</v>
      </c>
    </row>
    <row r="35" spans="3:13" customFormat="1" hidden="1">
      <c r="C35" s="2" t="b">
        <f>IF(terms_main!$F35=TRUE, terms_main!I35)</f>
        <v>0</v>
      </c>
      <c r="D35" s="2" t="b">
        <f>IF(terms_main!$F35=TRUE, terms_main!J35)</f>
        <v>0</v>
      </c>
      <c r="E35" s="2" t="b">
        <f>IF(terms_main!$F35=TRUE, terms_main!K35)</f>
        <v>0</v>
      </c>
      <c r="F35" s="2" t="b">
        <f>IF(terms_main!$F35=TRUE, terms_main!R35)</f>
        <v>0</v>
      </c>
      <c r="G35" s="2" t="b">
        <f>IF(terms_main!$F35=TRUE, terms_main!S35)</f>
        <v>0</v>
      </c>
      <c r="H35" s="2" t="b">
        <f>IF(terms_main!$F35=TRUE, terms_main!T35)</f>
        <v>0</v>
      </c>
      <c r="I35" s="2" t="b">
        <f>IF(terms_main!$F35=TRUE, terms_main!U35)</f>
        <v>0</v>
      </c>
      <c r="J35" s="2" t="b">
        <f>IF(terms_main!$F35=TRUE, terms_main!V35)</f>
        <v>0</v>
      </c>
      <c r="K35" s="2"/>
      <c r="L35" s="2" t="str" cm="1">
        <f t="array" ref="L3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5" s="2" cm="1">
        <f t="array" ref="M35">COUNTA(_xlfn.UNIQUE(IF(OWL_example2822[[#This Row],[term]]=all_concepts_long!$AA$2:$AA$809,all_concepts_long!$K$2:$K$809,"")))</f>
        <v>28</v>
      </c>
    </row>
    <row r="36" spans="3:13">
      <c r="C36" s="2" t="str">
        <f>IF(terms_main!$F36=TRUE, terms_main!I36)</f>
        <v>dataManagementAndStorage</v>
      </c>
      <c r="D36" s="2" t="str">
        <f>IF(terms_main!$F36=TRUE, terms_main!J36)</f>
        <v>Data management and storage</v>
      </c>
      <c r="E36" s="2" t="str">
        <f>IF(terms_main!$F36=TRUE, terms_main!K36)</f>
        <v xml:space="preserve">Appropriate use and documentation of data management systems for processing information, including data processing protocols, and effective use of data verification procedures and of data storage and back-up procedures. </v>
      </c>
      <c r="F36" s="2" t="str">
        <f>IF(terms_main!$F36=TRUE, terms_main!R36)</f>
        <v>To report all data- terms separate for scoping review.</v>
      </c>
      <c r="G36" s="2" t="str">
        <f>IF(terms_main!$F36=TRUE, terms_main!S36)</f>
        <v>attribute</v>
      </c>
      <c r="H36" s="2" t="str">
        <f>IF(terms_main!$F36=TRUE, terms_main!T36)</f>
        <v>Parent: TBD, Child: Clarity</v>
      </c>
      <c r="I36" s="2" t="str">
        <f>IF(terms_main!$F36=TRUE, terms_main!U36)</f>
        <v>N/A</v>
      </c>
      <c r="J36" s="2" t="str">
        <f>IF(terms_main!$F36=TRUE, terms_main!V36)</f>
        <v>N/A</v>
      </c>
      <c r="L36" s="2" t="str" cm="1">
        <f t="array" ref="L36">_xlfn.TEXTJOIN("; ",TRUE,_xlfn.UNIQUE(IF(OWL_example2822[[#This Row],[term]]=all_concepts_long!$AA$2:$AA$809,all_concepts_long!$K$2:$K$809,"")))</f>
        <v>Clarity; Data management; Data management and storage; Data recording and management; Data storage and management; Data warehouse</v>
      </c>
      <c r="M36" s="2" cm="1">
        <f t="array" ref="M36">COUNTA(_xlfn.UNIQUE(IF(OWL_example2822[[#This Row],[term]]=all_concepts_long!$AA$2:$AA$809,all_concepts_long!$K$2:$K$809,"")))</f>
        <v>7</v>
      </c>
    </row>
    <row r="37" spans="3:13">
      <c r="C37" s="2" t="str">
        <f>IF(terms_main!$F37=TRUE, terms_main!I37)</f>
        <v>dataQuality</v>
      </c>
      <c r="D37" s="2" t="str">
        <f>IF(terms_main!$F37=TRUE, terms_main!J37)</f>
        <v>Data quality</v>
      </c>
      <c r="E37" s="2" t="str">
        <f>IF(terms_main!$F37=TRUE, terms_main!K37)</f>
        <v xml:space="preserve">The completeness and validity of the data recorded in the public health surveillance system. </v>
      </c>
      <c r="F37" s="2" t="str">
        <f>IF(terms_main!$F37=TRUE,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s="2" t="str">
        <f>IF(terms_main!$F37=TRUE, terms_main!S37)</f>
        <v>attribute</v>
      </c>
      <c r="H37" s="2" t="str">
        <f>IF(terms_main!$F37=TRUE, terms_main!T37)</f>
        <v>Parent: TBD, Child: Completeness, accuracy, precision, consistency, historical data, timeliness?</v>
      </c>
      <c r="I37" s="2" t="str">
        <f>IF(terms_main!$F37=TRUE, terms_main!U37)</f>
        <v>data completeness and correctness</v>
      </c>
      <c r="J37" s="2" t="str">
        <f>IF(terms_main!$F37=TRUE, terms_main!V37)</f>
        <v>N/A</v>
      </c>
      <c r="L37" s="2" t="str" cm="1">
        <f t="array" ref="L37">_xlfn.TEXTJOIN("; ",TRUE,_xlfn.UNIQUE(IF(OWL_example2822[[#This Row],[term]]=all_concepts_long!$AA$2:$AA$809,all_concepts_long!$K$2:$K$809,"")))</f>
        <v>[dissemination]; Data quality; Data quality ; Data quality and accuracy; Data quality attributes; Data quality characteristics ; Quality</v>
      </c>
      <c r="M37" s="2" cm="1">
        <f t="array" ref="M37">COUNTA(_xlfn.UNIQUE(IF(OWL_example2822[[#This Row],[term]]=all_concepts_long!$AA$2:$AA$809,all_concepts_long!$K$2:$K$809,"")))</f>
        <v>8</v>
      </c>
    </row>
    <row r="38" spans="3:13" customFormat="1" hidden="1">
      <c r="C38" s="2" t="b">
        <f>IF(terms_main!$F38=TRUE, terms_main!I38)</f>
        <v>0</v>
      </c>
      <c r="D38" s="2" t="b">
        <f>IF(terms_main!$F38=TRUE, terms_main!J38)</f>
        <v>0</v>
      </c>
      <c r="E38" s="2" t="b">
        <f>IF(terms_main!$F38=TRUE, terms_main!K38)</f>
        <v>0</v>
      </c>
      <c r="F38" s="2" t="b">
        <f>IF(terms_main!$F38=TRUE, terms_main!R38)</f>
        <v>0</v>
      </c>
      <c r="G38" s="2" t="b">
        <f>IF(terms_main!$F38=TRUE, terms_main!S38)</f>
        <v>0</v>
      </c>
      <c r="H38" s="2" t="b">
        <f>IF(terms_main!$F38=TRUE, terms_main!T38)</f>
        <v>0</v>
      </c>
      <c r="I38" s="2" t="b">
        <f>IF(terms_main!$F38=TRUE, terms_main!U38)</f>
        <v>0</v>
      </c>
      <c r="J38" s="2" t="b">
        <f>IF(terms_main!$F38=TRUE, terms_main!V38)</f>
        <v>0</v>
      </c>
      <c r="K38" s="2"/>
      <c r="L38" s="2" t="str" cm="1">
        <f t="array" ref="L3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8" s="2" cm="1">
        <f t="array" ref="M38">COUNTA(_xlfn.UNIQUE(IF(OWL_example2822[[#This Row],[term]]=all_concepts_long!$AA$2:$AA$809,all_concepts_long!$K$2:$K$809,"")))</f>
        <v>28</v>
      </c>
    </row>
    <row r="39" spans="3:13" customFormat="1" hidden="1">
      <c r="C39" s="2" t="b">
        <f>IF(terms_main!$F39=TRUE, terms_main!I39)</f>
        <v>0</v>
      </c>
      <c r="D39" s="2" t="b">
        <f>IF(terms_main!$F39=TRUE, terms_main!J39)</f>
        <v>0</v>
      </c>
      <c r="E39" s="2" t="b">
        <f>IF(terms_main!$F39=TRUE, terms_main!K39)</f>
        <v>0</v>
      </c>
      <c r="F39" s="2" t="b">
        <f>IF(terms_main!$F39=TRUE, terms_main!R39)</f>
        <v>0</v>
      </c>
      <c r="G39" s="2" t="b">
        <f>IF(terms_main!$F39=TRUE, terms_main!S39)</f>
        <v>0</v>
      </c>
      <c r="H39" s="2" t="b">
        <f>IF(terms_main!$F39=TRUE, terms_main!T39)</f>
        <v>0</v>
      </c>
      <c r="I39" s="2" t="b">
        <f>IF(terms_main!$F39=TRUE, terms_main!U39)</f>
        <v>0</v>
      </c>
      <c r="J39" s="2" t="b">
        <f>IF(terms_main!$F39=TRUE, terms_main!V39)</f>
        <v>0</v>
      </c>
      <c r="K39" s="2"/>
      <c r="L39" s="2" t="str" cm="1">
        <f t="array" ref="L3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9" s="2" cm="1">
        <f t="array" ref="M39">COUNTA(_xlfn.UNIQUE(IF(OWL_example2822[[#This Row],[term]]=all_concepts_long!$AA$2:$AA$809,all_concepts_long!$K$2:$K$809,"")))</f>
        <v>28</v>
      </c>
    </row>
    <row r="40" spans="3:13">
      <c r="C40" s="2" t="str">
        <f>IF(terms_main!$F40=TRUE, terms_main!I40)</f>
        <v>detectionMode</v>
      </c>
      <c r="D40" s="2" t="str">
        <f>IF(terms_main!$F40=TRUE, terms_main!J40)</f>
        <v>Detection mode</v>
      </c>
      <c r="E40" s="2" t="str">
        <f>IF(terms_main!$F40=TRUE, terms_main!K40)</f>
        <v>The operational capability of the surveillance system to identify or forecast an event (e.g., event detection, establish baseline, or event detection expected with no baseline).[@Corley_AEC_2012, 180]</v>
      </c>
      <c r="F40" s="2" t="str">
        <f>IF(terms_main!$F40=TRUE, terms_main!R40)</f>
        <v>N/A</v>
      </c>
      <c r="G40" s="2" t="str">
        <f>IF(terms_main!$F40=TRUE, terms_main!S40)</f>
        <v>attribute</v>
      </c>
      <c r="H40" s="2" t="str">
        <f>IF(terms_main!$F40=TRUE, terms_main!T40)</f>
        <v>Parent: Inclusion?</v>
      </c>
      <c r="I40" s="2" t="str">
        <f>IF(terms_main!$F40=TRUE, terms_main!U40)</f>
        <v>N/A</v>
      </c>
      <c r="J40" s="2" t="str">
        <f>IF(terms_main!$F40=TRUE, terms_main!V40)</f>
        <v>event detection, early detection/warning, surveillance sensitivity (outbreak detection), signal detection, case detection capability</v>
      </c>
      <c r="L40" s="2" t="str" cm="1">
        <f t="array" ref="L40">_xlfn.TEXTJOIN("; ",TRUE,_xlfn.UNIQUE(IF(OWL_example2822[[#This Row],[term]]=all_concepts_long!$AA$2:$AA$809,all_concepts_long!$K$2:$K$809,"")))</f>
        <v>Detection mode</v>
      </c>
      <c r="M40" s="2" cm="1">
        <f t="array" ref="M40">COUNTA(_xlfn.UNIQUE(IF(OWL_example2822[[#This Row],[term]]=all_concepts_long!$AA$2:$AA$809,all_concepts_long!$K$2:$K$809,"")))</f>
        <v>2</v>
      </c>
    </row>
    <row r="41" spans="3:13">
      <c r="C41" s="2" t="str">
        <f>IF(terms_main!$F41=TRUE, terms_main!I41)</f>
        <v>effectiveness</v>
      </c>
      <c r="D41" s="2" t="str">
        <f>IF(terms_main!$F41=TRUE, terms_main!J41)</f>
        <v>Effectiveness</v>
      </c>
      <c r="E41" s="2" t="str">
        <f>IF(terms_main!$F41=TRUE, terms_main!K41)</f>
        <v>The extent to which a surveillance system is able to achieve its intended objectives. [@Peyre_PfEoOHSTEB_2022; @Drewe_EoAaPHS_2012; @WorldHealthOrganization_OtWF_2004; @Peyre_TRVA_2019].</v>
      </c>
      <c r="F41" s="2" t="str">
        <f>IF(terms_main!$F41=TRUE, terms_main!R41)</f>
        <v>N/A</v>
      </c>
      <c r="G41" s="2" t="str">
        <f>IF(terms_main!$F41=TRUE, terms_main!S41)</f>
        <v>attribute</v>
      </c>
      <c r="H41" s="2" t="str">
        <f>IF(terms_main!$F41=TRUE, terms_main!T41)</f>
        <v>Parent: TBD</v>
      </c>
      <c r="I41" s="2" t="str">
        <f>IF(terms_main!$F41=TRUE, terms_main!U41)</f>
        <v>efficacy</v>
      </c>
      <c r="J41" s="2" t="str">
        <f>IF(terms_main!$F41=TRUE, terms_main!V41)</f>
        <v>Impact, usefulness</v>
      </c>
      <c r="L41" s="2" t="str" cm="1">
        <f t="array" ref="L41">_xlfn.TEXTJOIN("; ",TRUE,_xlfn.UNIQUE(IF(OWL_example2822[[#This Row],[term]]=all_concepts_long!$AA$2:$AA$809,all_concepts_long!$K$2:$K$809,"")))</f>
        <v xml:space="preserve">Effectiveness; Effectiveness / Efficacy; Efficacy; Impact; Objectives and purposes </v>
      </c>
      <c r="M41" s="2" cm="1">
        <f t="array" ref="M41">COUNTA(_xlfn.UNIQUE(IF(OWL_example2822[[#This Row],[term]]=all_concepts_long!$AA$2:$AA$809,all_concepts_long!$K$2:$K$809,"")))</f>
        <v>6</v>
      </c>
    </row>
    <row r="42" spans="3:13" customFormat="1" hidden="1">
      <c r="C42" s="2" t="b">
        <f>IF(terms_main!$F42=TRUE, terms_main!I42)</f>
        <v>0</v>
      </c>
      <c r="D42" s="2" t="b">
        <f>IF(terms_main!$F42=TRUE, terms_main!J42)</f>
        <v>0</v>
      </c>
      <c r="E42" s="2" t="b">
        <f>IF(terms_main!$F42=TRUE, terms_main!K42)</f>
        <v>0</v>
      </c>
      <c r="F42" s="2" t="b">
        <f>IF(terms_main!$F42=TRUE, terms_main!R42)</f>
        <v>0</v>
      </c>
      <c r="G42" s="2" t="b">
        <f>IF(terms_main!$F42=TRUE, terms_main!S42)</f>
        <v>0</v>
      </c>
      <c r="H42" s="2" t="b">
        <f>IF(terms_main!$F42=TRUE, terms_main!T42)</f>
        <v>0</v>
      </c>
      <c r="I42" s="2" t="b">
        <f>IF(terms_main!$F42=TRUE, terms_main!U42)</f>
        <v>0</v>
      </c>
      <c r="J42" s="2" t="b">
        <f>IF(terms_main!$F42=TRUE, terms_main!V42)</f>
        <v>0</v>
      </c>
      <c r="K42" s="2"/>
      <c r="L42" s="2" t="str" cm="1">
        <f t="array" ref="L4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2" s="2" cm="1">
        <f t="array" ref="M42">COUNTA(_xlfn.UNIQUE(IF(OWL_example2822[[#This Row],[term]]=all_concepts_long!$AA$2:$AA$809,all_concepts_long!$K$2:$K$809,"")))</f>
        <v>28</v>
      </c>
    </row>
    <row r="43" spans="3:13">
      <c r="C43" s="2" t="str">
        <f>IF(terms_main!$F43=TRUE, terms_main!I43)</f>
        <v>efficiency</v>
      </c>
      <c r="D43" s="2" t="str">
        <f>IF(terms_main!$F43=TRUE, terms_main!J43)</f>
        <v>Efficiency</v>
      </c>
      <c r="E43" s="2" t="str">
        <f>IF(terms_main!$F43=TRUE, terms_main!K43)</f>
        <v>The relationship between the resources consumed by a surveillance system and the results it produces [@Hoinville_Pvm_2013].</v>
      </c>
      <c r="F43" s="2" t="str">
        <f>IF(terms_main!$F43=TRUE, terms_main!R43)</f>
        <v>N/A</v>
      </c>
      <c r="G43" s="2" t="str">
        <f>IF(terms_main!$F43=TRUE, terms_main!S43)</f>
        <v>attribute</v>
      </c>
      <c r="H43" s="2" t="str">
        <f>IF(terms_main!$F43=TRUE, terms_main!T43)</f>
        <v>Parent: Impact/value</v>
      </c>
      <c r="I43" s="2" t="str">
        <f>IF(terms_main!$F43=TRUE, terms_main!U43)</f>
        <v>economic efficiency, resource efficiency</v>
      </c>
      <c r="J43" s="2" t="str">
        <f>IF(terms_main!$F43=TRUE, terms_main!V43)</f>
        <v>cost-effectiveness</v>
      </c>
      <c r="L43" s="2" t="str" cm="1">
        <f t="array" ref="L43">_xlfn.TEXTJOIN("; ",TRUE,_xlfn.UNIQUE(IF(OWL_example2822[[#This Row],[term]]=all_concepts_long!$AA$2:$AA$809,all_concepts_long!$K$2:$K$809,"")))</f>
        <v>Efficiency</v>
      </c>
      <c r="M43" s="2" cm="1">
        <f t="array" ref="M43">COUNTA(_xlfn.UNIQUE(IF(OWL_example2822[[#This Row],[term]]=all_concepts_long!$AA$2:$AA$809,all_concepts_long!$K$2:$K$809,"")))</f>
        <v>2</v>
      </c>
    </row>
    <row r="44" spans="3:13">
      <c r="C44" s="2" t="str">
        <f>IF(terms_main!$F44=TRUE, terms_main!I44)</f>
        <v>engagement</v>
      </c>
      <c r="D44" s="2" t="str">
        <f>IF(terms_main!$F44=TRUE, terms_main!J44)</f>
        <v>Engagement</v>
      </c>
      <c r="E44" s="2" t="str">
        <f>IF(terms_main!$F44=TRUE, terms_main!K44)</f>
        <v>The active involvement of stakeholders, including partners and communities, in the design, operation, interpretation, and use of the surveillance system.</v>
      </c>
      <c r="F44" s="2" t="str">
        <f>IF(terms_main!$F44=TRUE, terms_main!R44)</f>
        <v>N/A</v>
      </c>
      <c r="G44" s="2" t="str">
        <f>IF(terms_main!$F44=TRUE, terms_main!S44)</f>
        <v>attribute</v>
      </c>
      <c r="H44" s="2" t="str">
        <f>IF(terms_main!$F44=TRUE, terms_main!T44)</f>
        <v>Parent: TBD</v>
      </c>
      <c r="I44" s="2" t="str">
        <f>IF(terms_main!$F44=TRUE, terms_main!U44)</f>
        <v>participation</v>
      </c>
      <c r="J44" s="2">
        <f>IF(terms_main!$F44=TRUE, terms_main!V44)</f>
        <v>0</v>
      </c>
      <c r="L44" s="2" t="str" cm="1">
        <f t="array" ref="L44">_xlfn.TEXTJOIN("; ",TRUE,_xlfn.UNIQUE(IF(OWL_example2822[[#This Row],[term]]=all_concepts_long!$AA$2:$AA$809,all_concepts_long!$K$2:$K$809,"")))</f>
        <v>Acceptability; Acceptability and engagement; Engagement; Participation</v>
      </c>
      <c r="M44" s="2" cm="1">
        <f t="array" ref="M44">COUNTA(_xlfn.UNIQUE(IF(OWL_example2822[[#This Row],[term]]=all_concepts_long!$AA$2:$AA$809,all_concepts_long!$K$2:$K$809,"")))</f>
        <v>5</v>
      </c>
    </row>
    <row r="45" spans="3:13" customFormat="1" hidden="1">
      <c r="C45" s="2" t="b">
        <f>IF(terms_main!$F45=TRUE, terms_main!I45)</f>
        <v>0</v>
      </c>
      <c r="D45" s="2" t="b">
        <f>IF(terms_main!$F45=TRUE, terms_main!J45)</f>
        <v>0</v>
      </c>
      <c r="E45" s="2" t="b">
        <f>IF(terms_main!$F45=TRUE, terms_main!K45)</f>
        <v>0</v>
      </c>
      <c r="F45" s="2" t="b">
        <f>IF(terms_main!$F45=TRUE, terms_main!R45)</f>
        <v>0</v>
      </c>
      <c r="G45" s="2" t="b">
        <f>IF(terms_main!$F45=TRUE, terms_main!S45)</f>
        <v>0</v>
      </c>
      <c r="H45" s="2" t="b">
        <f>IF(terms_main!$F45=TRUE, terms_main!T45)</f>
        <v>0</v>
      </c>
      <c r="I45" s="2" t="b">
        <f>IF(terms_main!$F45=TRUE, terms_main!U45)</f>
        <v>0</v>
      </c>
      <c r="J45" s="2" t="b">
        <f>IF(terms_main!$F45=TRUE, terms_main!V45)</f>
        <v>0</v>
      </c>
      <c r="K45" s="2"/>
      <c r="L45" s="2" t="str" cm="1">
        <f t="array" ref="L4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5" s="2" cm="1">
        <f t="array" ref="M45">COUNTA(_xlfn.UNIQUE(IF(OWL_example2822[[#This Row],[term]]=all_concepts_long!$AA$2:$AA$809,all_concepts_long!$K$2:$K$809,"")))</f>
        <v>28</v>
      </c>
    </row>
    <row r="46" spans="3:13" customFormat="1">
      <c r="C46" s="2" t="str">
        <f>IF(terms_main!$F46=TRUE, terms_main!I46)</f>
        <v>equityData</v>
      </c>
      <c r="D46" s="2" t="str">
        <f>IF(terms_main!$F46=TRUE, terms_main!J46)</f>
        <v>Equity data</v>
      </c>
      <c r="E46" s="2" t="str">
        <f>IF(terms_main!$F46=TRUE, terms_main!K46)</f>
        <v>The surveillance system's data content necessary to capture population characteristics and contextual factors that enable analysis of differential health impacts across demographic and socioeconomic groups.</v>
      </c>
      <c r="F46" s="2" t="str">
        <f>IF(terms_main!$F46=TRUE, terms_main!R46)</f>
        <v>N/A</v>
      </c>
      <c r="G46" s="2" t="str">
        <f>IF(terms_main!$F46=TRUE, terms_main!S46)</f>
        <v>attribute</v>
      </c>
      <c r="H46" s="2" t="str">
        <f>IF(terms_main!$F46=TRUE, terms_main!T46)</f>
        <v>TBD</v>
      </c>
      <c r="I46" s="2" t="str">
        <f>IF(terms_main!$F46=TRUE, terms_main!U46)</f>
        <v>equity-relevant data, health equity data, disparities data</v>
      </c>
      <c r="J46" s="2" t="str">
        <f>IF(terms_main!$F46=TRUE, terms_main!V46)</f>
        <v>social determinants data, demographic data, stratification variables, population characteristic data, vulnerability indicators</v>
      </c>
      <c r="K46" s="2"/>
      <c r="L46" s="2" t="str" cm="1">
        <f t="array" ref="L46">_xlfn.TEXTJOIN("; ",TRUE,_xlfn.UNIQUE(IF(OWL_example2822[[#This Row],[term]]=all_concepts_long!$AA$2:$AA$809,all_concepts_long!$K$2:$K$809,"")))</f>
        <v>Race/ethnicity data; Racism measures ; Stigma measures</v>
      </c>
      <c r="M46" s="2" cm="1">
        <f t="array" ref="M46">COUNTA(_xlfn.UNIQUE(IF(OWL_example2822[[#This Row],[term]]=all_concepts_long!$AA$2:$AA$809,all_concepts_long!$K$2:$K$809,"")))</f>
        <v>4</v>
      </c>
    </row>
    <row r="47" spans="3:13">
      <c r="C47" s="2" t="str">
        <f>IF(terms_main!$F47=TRUE, terms_main!I47)</f>
        <v>falseAlarmRate</v>
      </c>
      <c r="D47" s="2" t="str">
        <f>IF(terms_main!$F47=TRUE, terms_main!J47)</f>
        <v>False-alarm rate</v>
      </c>
      <c r="E47" s="2" t="str">
        <f>IF(terms_main!$F47=TRUE, terms_main!K47)</f>
        <v>The proportion of negative events (e.g. non-outbreak periods) incorrectly classified as events (outbreaks) [@Hoinville_Pvm_2013, 15; @Peyre_Pvm_2019, 461].</v>
      </c>
      <c r="F47" s="2" t="str">
        <f>IF(terms_main!$F47=TRUE, terms_main!R47)</f>
        <v>To report all for scoping review. To potentially look at the whole group for the Delphi or potentially further collapse some.</v>
      </c>
      <c r="G47" s="2" t="str">
        <f>IF(terms_main!$F47=TRUE, terms_main!S47)</f>
        <v>attribute</v>
      </c>
      <c r="H47" s="2" t="str">
        <f>IF(terms_main!$F47=TRUE, terms_main!T47)</f>
        <v>Parent: Evidence quality/ascertainment performance</v>
      </c>
      <c r="I47" s="2" t="str">
        <f>IF(terms_main!$F47=TRUE, terms_main!U47)</f>
        <v>Inverse of specificity, False positive rate (FPR)</v>
      </c>
      <c r="J47" s="2" t="str">
        <f>IF(terms_main!$F47=TRUE, terms_main!V47)</f>
        <v>Predictive value positive (PVP) - related inverse concept; low PVP indicates high false-alarm rate</v>
      </c>
      <c r="L47" s="2" t="str" cm="1">
        <f t="array" ref="L47">_xlfn.TEXTJOIN("; ",TRUE,_xlfn.UNIQUE(IF(OWL_example2822[[#This Row],[term]]=all_concepts_long!$AA$2:$AA$809,all_concepts_long!$K$2:$K$809,"")))</f>
        <v/>
      </c>
      <c r="M47" s="2" cm="1">
        <f t="array" ref="M47">COUNTA(_xlfn.UNIQUE(IF(OWL_example2822[[#This Row],[term]]=all_concepts_long!$AA$2:$AA$809,all_concepts_long!$K$2:$K$809,"")))</f>
        <v>1</v>
      </c>
    </row>
    <row r="48" spans="3:13">
      <c r="C48" s="2" t="str">
        <f>IF(terms_main!$F48=TRUE, terms_main!I48)</f>
        <v>feasibility</v>
      </c>
      <c r="D48" s="2" t="str">
        <f>IF(terms_main!$F48=TRUE, terms_main!J48)</f>
        <v>Feasibility</v>
      </c>
      <c r="E48" s="2" t="str">
        <f>IF(terms_main!$F48=TRUE, terms_main!K48)</f>
        <v>The extent to which available means (resources, expertise, infrastructure) meet the surveillance system's needs, ensuring that strategies and methods are suitable and applicable to the surveillance objectives [@Yang_UOaHS_2022; @Drewe_EoAaPHS_2012].</v>
      </c>
      <c r="F48" s="2" t="str">
        <f>IF(terms_main!$F48=TRUE, terms_main!R48)</f>
        <v>Feasibility is mainly related to sustainability - is dependent on the stage of the surveillance system. Could be used as a domain that would encompass cost and effectiveness, resources, etc.</v>
      </c>
      <c r="G48" s="2" t="str">
        <f>IF(terms_main!$F48=TRUE, terms_main!S48)</f>
        <v>attribute</v>
      </c>
      <c r="H48" s="2" t="str">
        <f>IF(terms_main!$F48=TRUE, terms_main!T48)</f>
        <v>Parent: TBD</v>
      </c>
      <c r="I48" s="2" t="str">
        <f>IF(terms_main!$F48=TRUE, terms_main!U48)</f>
        <v>N/A</v>
      </c>
      <c r="J48" s="2" t="str">
        <f>IF(terms_main!$F48=TRUE, terms_main!V48)</f>
        <v>Practicality (ease of operation and administration), Resource adequacy, Implementability</v>
      </c>
      <c r="L48" s="2" t="str" cm="1">
        <f t="array" ref="L48">_xlfn.TEXTJOIN("; ",TRUE,_xlfn.UNIQUE(IF(OWL_example2822[[#This Row],[term]]=all_concepts_long!$AA$2:$AA$809,all_concepts_long!$K$2:$K$809,"")))</f>
        <v>Feasibility</v>
      </c>
      <c r="M48" s="2" cm="1">
        <f t="array" ref="M48">COUNTA(_xlfn.UNIQUE(IF(OWL_example2822[[#This Row],[term]]=all_concepts_long!$AA$2:$AA$809,all_concepts_long!$K$2:$K$809,"")))</f>
        <v>2</v>
      </c>
    </row>
    <row r="49" spans="3:13">
      <c r="C49" s="2" t="str">
        <f>IF(terms_main!$F49=TRUE, terms_main!I49)</f>
        <v>flexibility</v>
      </c>
      <c r="D49" s="2" t="str">
        <f>IF(terms_main!$F49=TRUE, terms_main!J49)</f>
        <v>Flexibility</v>
      </c>
      <c r="E49" s="2" t="str">
        <f>IF(terms_main!$F49=TRUE, terms_main!K49)</f>
        <v>The ability of the system to adapt to changing information needs or operating conditions, including scaling up or down as necessary, with little additional time, personnel, or funds [@Drewe_EoAaPHS_2012; @Groseclose_EPHS_2010; @Azofeifa_EBHS_2018; @Hoinville_TRVA_2013].</v>
      </c>
      <c r="F49" s="2" t="str">
        <f>IF(terms_main!$F49=TRUE,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s="2" t="str">
        <f>IF(terms_main!$F49=TRUE, terms_main!S49)</f>
        <v>attribute</v>
      </c>
      <c r="H49" s="2" t="str">
        <f>IF(terms_main!$F49=TRUE, terms_main!T49)</f>
        <v>Parent: TBD</v>
      </c>
      <c r="I49" s="2" t="str">
        <f>IF(terms_main!$F49=TRUE, terms_main!U49)</f>
        <v>adaptability</v>
      </c>
      <c r="J49" s="2" t="str">
        <f>IF(terms_main!$F49=TRUE, terms_main!V49)</f>
        <v>scalability</v>
      </c>
      <c r="L49" s="2" t="str" cm="1">
        <f t="array" ref="L49">_xlfn.TEXTJOIN("; ",TRUE,_xlfn.UNIQUE(IF(OWL_example2822[[#This Row],[term]]=all_concepts_long!$AA$2:$AA$809,all_concepts_long!$K$2:$K$809,"")))</f>
        <v>Adaptability; Adaptability to changes ; Adaptivity; Flexibility; Flexibility, adaptability; Program adaptability; Scalability</v>
      </c>
      <c r="M49" s="2" cm="1">
        <f t="array" ref="M49">COUNTA(_xlfn.UNIQUE(IF(OWL_example2822[[#This Row],[term]]=all_concepts_long!$AA$2:$AA$809,all_concepts_long!$K$2:$K$809,"")))</f>
        <v>8</v>
      </c>
    </row>
    <row r="50" spans="3:13">
      <c r="C50" s="2" t="str">
        <f>IF(terms_main!$F50=TRUE, terms_main!I50)</f>
        <v>governance</v>
      </c>
      <c r="D50" s="2" t="str">
        <f>IF(terms_main!$F50=TRUE, terms_main!J50)</f>
        <v>Governance</v>
      </c>
      <c r="E50" s="2" t="str">
        <f>IF(terms_main!$F50=TRUE, terms_main!K50)</f>
        <v>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[@Sandberg_Fivs_2021; @Peyre_PrinciplesEvaluationOne_2022].</v>
      </c>
      <c r="F50" s="2" t="str">
        <f>IF(terms_main!$F50=TRUE, terms_main!R50)</f>
        <v>N/A</v>
      </c>
      <c r="G50" s="2" t="str">
        <f>IF(terms_main!$F50=TRUE, terms_main!S50)</f>
        <v>attribute</v>
      </c>
      <c r="H50" s="2" t="str">
        <f>IF(terms_main!$F50=TRUE, terms_main!T50)</f>
        <v>Parent: Collaboration</v>
      </c>
      <c r="I50" s="2" t="str">
        <f>IF(terms_main!$F50=TRUE, terms_main!U50)</f>
        <v>system governance, surveillance governance</v>
      </c>
      <c r="J50" s="2" t="str">
        <f>IF(terms_main!$F50=TRUE, terms_main!V50)</f>
        <v>N/A</v>
      </c>
      <c r="L50" s="2" t="str" cm="1">
        <f t="array" ref="L50">_xlfn.TEXTJOIN("; ",TRUE,_xlfn.UNIQUE(IF(OWL_example2822[[#This Row],[term]]=all_concepts_long!$AA$2:$AA$809,all_concepts_long!$K$2:$K$809,"")))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s="2" cm="1">
        <f t="array" ref="M50">COUNTA(_xlfn.UNIQUE(IF(OWL_example2822[[#This Row],[term]]=all_concepts_long!$AA$2:$AA$809,all_concepts_long!$K$2:$K$809,"")))</f>
        <v>28</v>
      </c>
    </row>
    <row r="51" spans="3:13">
      <c r="C51" s="2" t="str">
        <f>IF(terms_main!$F51=TRUE, terms_main!I51)</f>
        <v>granularity</v>
      </c>
      <c r="D51" s="2" t="str">
        <f>IF(terms_main!$F51=TRUE, terms_main!J51)</f>
        <v>Granularity</v>
      </c>
      <c r="E51" s="2" t="str">
        <f>IF(terms_main!$F51=TRUE, terms_main!K51)</f>
        <v xml:space="preserve">The level of detail provided in input sources and output data of the surveillance system. </v>
      </c>
      <c r="F51" s="2" t="str">
        <f>IF(terms_main!$F51=TRUE, terms_main!R51)</f>
        <v>May be by itself or in system description. Has some overlap with completeness.</v>
      </c>
      <c r="G51" s="2" t="str">
        <f>IF(terms_main!$F51=TRUE, terms_main!S51)</f>
        <v>attribute</v>
      </c>
      <c r="H51" s="2" t="str">
        <f>IF(terms_main!$F51=TRUE, terms_main!T51)</f>
        <v>Parent: TBD, Child: N/A</v>
      </c>
      <c r="I51" s="2" t="str">
        <f>IF(terms_main!$F51=TRUE, terms_main!U51)</f>
        <v>N/A</v>
      </c>
      <c r="J51" s="2" t="str">
        <f>IF(terms_main!$F51=TRUE, terms_main!V51)</f>
        <v>N/A</v>
      </c>
      <c r="L51" s="2" t="str" cm="1">
        <f t="array" ref="L51">_xlfn.TEXTJOIN("; ",TRUE,_xlfn.UNIQUE(IF(OWL_example2822[[#This Row],[term]]=all_concepts_long!$AA$2:$AA$809,all_concepts_long!$K$2:$K$809,"")))</f>
        <v>Granularity</v>
      </c>
      <c r="M51" s="2" cm="1">
        <f t="array" ref="M51">COUNTA(_xlfn.UNIQUE(IF(OWL_example2822[[#This Row],[term]]=all_concepts_long!$AA$2:$AA$809,all_concepts_long!$K$2:$K$809,"")))</f>
        <v>2</v>
      </c>
    </row>
    <row r="52" spans="3:13">
      <c r="C52" s="2" t="str">
        <f>IF(terms_main!$F52=TRUE, terms_main!I52)</f>
        <v>historicalData</v>
      </c>
      <c r="D52" s="2" t="str">
        <f>IF(terms_main!$F52=TRUE, terms_main!J52)</f>
        <v>Historical data</v>
      </c>
      <c r="E52" s="2" t="str">
        <f>IF(terms_main!$F52=TRUE, terms_main!K52)</f>
        <v>Refers to the quality and accessibility of archived data.</v>
      </c>
      <c r="F52" s="2" t="str">
        <f>IF(terms_main!$F52=TRUE,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s="2" t="str">
        <f>IF(terms_main!$F52=TRUE, terms_main!S52)</f>
        <v>attribute</v>
      </c>
      <c r="H52" s="2" t="str">
        <f>IF(terms_main!$F52=TRUE, terms_main!T52)</f>
        <v>Parent: Data quality</v>
      </c>
      <c r="I52" s="2" t="str">
        <f>IF(terms_main!$F52=TRUE, terms_main!U52)</f>
        <v>N/A</v>
      </c>
      <c r="J52" s="2" t="str">
        <f>IF(terms_main!$F52=TRUE, terms_main!V52)</f>
        <v>N/A</v>
      </c>
      <c r="L52" s="2" t="str" cm="1">
        <f t="array" ref="L52">_xlfn.TEXTJOIN("; ",TRUE,_xlfn.UNIQUE(IF(OWL_example2822[[#This Row],[term]]=all_concepts_long!$AA$2:$AA$809,all_concepts_long!$K$2:$K$809,"")))</f>
        <v/>
      </c>
      <c r="M52" s="2" cm="1">
        <f t="array" ref="M52">COUNTA(_xlfn.UNIQUE(IF(OWL_example2822[[#This Row],[term]]=all_concepts_long!$AA$2:$AA$809,all_concepts_long!$K$2:$K$809,"")))</f>
        <v>1</v>
      </c>
    </row>
    <row r="53" spans="3:13" customFormat="1" hidden="1">
      <c r="C53" s="2" t="b">
        <f>IF(terms_main!$F53=TRUE, terms_main!I53)</f>
        <v>0</v>
      </c>
      <c r="D53" s="2" t="b">
        <f>IF(terms_main!$F53=TRUE, terms_main!J53)</f>
        <v>0</v>
      </c>
      <c r="E53" s="2" t="b">
        <f>IF(terms_main!$F53=TRUE, terms_main!K53)</f>
        <v>0</v>
      </c>
      <c r="F53" s="2" t="b">
        <f>IF(terms_main!$F53=TRUE, terms_main!R53)</f>
        <v>0</v>
      </c>
      <c r="G53" s="2" t="b">
        <f>IF(terms_main!$F53=TRUE, terms_main!S53)</f>
        <v>0</v>
      </c>
      <c r="H53" s="2" t="b">
        <f>IF(terms_main!$F53=TRUE, terms_main!T53)</f>
        <v>0</v>
      </c>
      <c r="I53" s="2" t="b">
        <f>IF(terms_main!$F53=TRUE, terms_main!U53)</f>
        <v>0</v>
      </c>
      <c r="J53" s="2" t="b">
        <f>IF(terms_main!$F53=TRUE, terms_main!V53)</f>
        <v>0</v>
      </c>
      <c r="K53" s="2"/>
      <c r="L53" s="2" t="str" cm="1">
        <f t="array" ref="L5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3" s="2" cm="1">
        <f t="array" ref="M53">COUNTA(_xlfn.UNIQUE(IF(OWL_example2822[[#This Row],[term]]=all_concepts_long!$AA$2:$AA$809,all_concepts_long!$K$2:$K$809,"")))</f>
        <v>28</v>
      </c>
    </row>
    <row r="54" spans="3:13" customFormat="1" hidden="1">
      <c r="C54" s="2" t="b">
        <f>IF(terms_main!$F54=TRUE, terms_main!I54)</f>
        <v>0</v>
      </c>
      <c r="D54" s="2" t="b">
        <f>IF(terms_main!$F54=TRUE, terms_main!J54)</f>
        <v>0</v>
      </c>
      <c r="E54" s="2" t="b">
        <f>IF(terms_main!$F54=TRUE, terms_main!K54)</f>
        <v>0</v>
      </c>
      <c r="F54" s="2" t="b">
        <f>IF(terms_main!$F54=TRUE, terms_main!R54)</f>
        <v>0</v>
      </c>
      <c r="G54" s="2" t="b">
        <f>IF(terms_main!$F54=TRUE, terms_main!S54)</f>
        <v>0</v>
      </c>
      <c r="H54" s="2" t="b">
        <f>IF(terms_main!$F54=TRUE, terms_main!T54)</f>
        <v>0</v>
      </c>
      <c r="I54" s="2" t="b">
        <f>IF(terms_main!$F54=TRUE, terms_main!U54)</f>
        <v>0</v>
      </c>
      <c r="J54" s="2" t="b">
        <f>IF(terms_main!$F54=TRUE, terms_main!V54)</f>
        <v>0</v>
      </c>
      <c r="K54" s="2"/>
      <c r="L54" s="2" t="str" cm="1">
        <f t="array" ref="L5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4" s="2" cm="1">
        <f t="array" ref="M54">COUNTA(_xlfn.UNIQUE(IF(OWL_example2822[[#This Row],[term]]=all_concepts_long!$AA$2:$AA$809,all_concepts_long!$K$2:$K$809,"")))</f>
        <v>28</v>
      </c>
    </row>
    <row r="55" spans="3:13">
      <c r="C55" s="2" t="str">
        <f>IF(terms_main!$F55=TRUE, terms_main!I55)</f>
        <v>interoperability</v>
      </c>
      <c r="D55" s="2" t="str">
        <f>IF(terms_main!$F55=TRUE, terms_main!J55)</f>
        <v>Interoperability</v>
      </c>
      <c r="E55" s="2" t="str">
        <f>IF(terms_main!$F55=TRUE, terms_main!K55)</f>
        <v>Compatibility with and ability to integrate data from other sources and surveillance components.</v>
      </c>
      <c r="F55" s="2" t="str">
        <f>IF(terms_main!$F55=TRUE, terms_main!R55)</f>
        <v xml:space="preserve">Merge/separate intergration and interoperability? Compatibility and integration are synonyms - use integration. Integration and interoperability, separate but highly related?
</v>
      </c>
      <c r="G55" s="2" t="str">
        <f>IF(terms_main!$F55=TRUE, terms_main!S55)</f>
        <v>attribute</v>
      </c>
      <c r="H55" s="2" t="str">
        <f>IF(terms_main!$F55=TRUE, terms_main!T55)</f>
        <v xml:space="preserve">Parent: TBD </v>
      </c>
      <c r="I55" s="2" t="str">
        <f>IF(terms_main!$F55=TRUE, terms_main!U55)</f>
        <v>compatibility, integration</v>
      </c>
      <c r="J55" s="2" t="str">
        <f>IF(terms_main!$F55=TRUE, terms_main!V55)</f>
        <v>N/A</v>
      </c>
      <c r="L55" s="2" t="str" cm="1">
        <f t="array" ref="L55">_xlfn.TEXTJOIN("; ",TRUE,_xlfn.UNIQUE(IF(OWL_example2822[[#This Row],[term]]=all_concepts_long!$AA$2:$AA$809,all_concepts_long!$K$2:$K$809,"")))</f>
        <v>Compatibility; Domains under surveillance ; Integration; Integration ; Integration of a OH Approach; Interoperability; Interoperability mechanisms at data analysis level; Interoperability mechanisms at data collection level</v>
      </c>
      <c r="M55" s="2" cm="1">
        <f t="array" ref="M55">COUNTA(_xlfn.UNIQUE(IF(OWL_example2822[[#This Row],[term]]=all_concepts_long!$AA$2:$AA$809,all_concepts_long!$K$2:$K$809,"")))</f>
        <v>9</v>
      </c>
    </row>
    <row r="56" spans="3:13" customFormat="1" hidden="1">
      <c r="C56" s="2" t="b">
        <f>IF(terms_main!$F56=TRUE, terms_main!I56)</f>
        <v>0</v>
      </c>
      <c r="D56" s="2" t="b">
        <f>IF(terms_main!$F56=TRUE, terms_main!J56)</f>
        <v>0</v>
      </c>
      <c r="E56" s="2" t="b">
        <f>IF(terms_main!$F56=TRUE, terms_main!K56)</f>
        <v>0</v>
      </c>
      <c r="F56" s="2" t="b">
        <f>IF(terms_main!$F56=TRUE, terms_main!R56)</f>
        <v>0</v>
      </c>
      <c r="G56" s="2" t="b">
        <f>IF(terms_main!$F56=TRUE, terms_main!S56)</f>
        <v>0</v>
      </c>
      <c r="H56" s="2" t="b">
        <f>IF(terms_main!$F56=TRUE, terms_main!T56)</f>
        <v>0</v>
      </c>
      <c r="I56" s="2" t="b">
        <f>IF(terms_main!$F56=TRUE, terms_main!U56)</f>
        <v>0</v>
      </c>
      <c r="J56" s="2" t="b">
        <f>IF(terms_main!$F56=TRUE, terms_main!V56)</f>
        <v>0</v>
      </c>
      <c r="K56" s="2"/>
      <c r="L56" s="2" t="str" cm="1">
        <f t="array" ref="L5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6" s="2" cm="1">
        <f t="array" ref="M56">COUNTA(_xlfn.UNIQUE(IF(OWL_example2822[[#This Row],[term]]=all_concepts_long!$AA$2:$AA$809,all_concepts_long!$K$2:$K$809,"")))</f>
        <v>28</v>
      </c>
    </row>
    <row r="57" spans="3:13">
      <c r="C57" s="2" t="str">
        <f>IF(terms_main!$F57=TRUE, terms_main!I57)</f>
        <v>laboratoryAndSampleManagement</v>
      </c>
      <c r="D57" s="2" t="str">
        <f>IF(terms_main!$F57=TRUE, terms_main!J57)</f>
        <v>Laboratory and sample management</v>
      </c>
      <c r="E57" s="2" t="str">
        <f>IF(terms_main!$F57=TRUE, terms_main!K57)</f>
        <v>Whether testing is carried out using appropriate methods with quality assurance scheme and timely and accurate delivery of results.</v>
      </c>
      <c r="F57" s="2" t="str">
        <f>IF(terms_main!$F57=TRUE, terms_main!R57)</f>
        <v>N/A</v>
      </c>
      <c r="G57" s="2" t="str">
        <f>IF(terms_main!$F57=TRUE, terms_main!S57)</f>
        <v>attribute</v>
      </c>
      <c r="H57" s="2" t="str">
        <f>IF(terms_main!$F57=TRUE, terms_main!T57)</f>
        <v>Parent: TBD</v>
      </c>
      <c r="I57" s="2" t="str">
        <f>IF(terms_main!$F57=TRUE, terms_main!U57)</f>
        <v>N/A</v>
      </c>
      <c r="J57" s="2" t="str">
        <f>IF(terms_main!$F57=TRUE, terms_main!V57)</f>
        <v>N/A</v>
      </c>
      <c r="L57" s="2" t="str" cm="1">
        <f t="array" ref="L57">_xlfn.TEXTJOIN("; ",TRUE,_xlfn.UNIQUE(IF(OWL_example2822[[#This Row],[term]]=all_concepts_long!$AA$2:$AA$809,all_concepts_long!$K$2:$K$809,"")))</f>
        <v>Laboratory; Laboratory management; Laboratory techniques</v>
      </c>
      <c r="M57" s="2" cm="1">
        <f t="array" ref="M57">COUNTA(_xlfn.UNIQUE(IF(OWL_example2822[[#This Row],[term]]=all_concepts_long!$AA$2:$AA$809,all_concepts_long!$K$2:$K$809,"")))</f>
        <v>4</v>
      </c>
    </row>
    <row r="58" spans="3:13" customFormat="1" hidden="1">
      <c r="C58" s="2" t="b">
        <f>IF(terms_main!$F58=TRUE, terms_main!I58)</f>
        <v>0</v>
      </c>
      <c r="D58" s="2" t="b">
        <f>IF(terms_main!$F58=TRUE, terms_main!J58)</f>
        <v>0</v>
      </c>
      <c r="E58" s="2" t="b">
        <f>IF(terms_main!$F58=TRUE, terms_main!K58)</f>
        <v>0</v>
      </c>
      <c r="F58" s="2" t="b">
        <f>IF(terms_main!$F58=TRUE, terms_main!R58)</f>
        <v>0</v>
      </c>
      <c r="G58" s="2" t="b">
        <f>IF(terms_main!$F58=TRUE, terms_main!S58)</f>
        <v>0</v>
      </c>
      <c r="H58" s="2" t="b">
        <f>IF(terms_main!$F58=TRUE, terms_main!T58)</f>
        <v>0</v>
      </c>
      <c r="I58" s="2" t="b">
        <f>IF(terms_main!$F58=TRUE, terms_main!U58)</f>
        <v>0</v>
      </c>
      <c r="J58" s="2" t="b">
        <f>IF(terms_main!$F58=TRUE, terms_main!V58)</f>
        <v>0</v>
      </c>
      <c r="K58" s="2"/>
      <c r="L58" s="2" t="str" cm="1">
        <f t="array" ref="L5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8" s="2" cm="1">
        <f t="array" ref="M58">COUNTA(_xlfn.UNIQUE(IF(OWL_example2822[[#This Row],[term]]=all_concepts_long!$AA$2:$AA$809,all_concepts_long!$K$2:$K$809,"")))</f>
        <v>28</v>
      </c>
    </row>
    <row r="59" spans="3:13">
      <c r="C59" s="2" t="str">
        <f>IF(terms_main!$F59=TRUE, terms_main!I59)</f>
        <v>likelihoodRatioOfAPositiveTest</v>
      </c>
      <c r="D59" s="2" t="str">
        <f>IF(terms_main!$F59=TRUE, terms_main!J59)</f>
        <v>Likelihood ratio of a positive test</v>
      </c>
      <c r="E59" s="2" t="str">
        <f>IF(terms_main!$F59=TRUE, terms_main!K59)</f>
        <v>Ratio of the probability of a surveillance system detecting an infected individual to the probability of the system incorrectly identifying them as infected when they are in fact not.</v>
      </c>
      <c r="F59" s="2" t="str">
        <f>IF(terms_main!$F59=TRUE, terms_main!R59)</f>
        <v>To report all for scoping review. To potentially look at the whole group for the Delphi or potentially further collapse some.</v>
      </c>
      <c r="G59" s="2" t="str">
        <f>IF(terms_main!$F59=TRUE, terms_main!S59)</f>
        <v>attribute</v>
      </c>
      <c r="H59" s="2" t="str">
        <f>IF(terms_main!$F59=TRUE, terms_main!T59)</f>
        <v>Parent: Evidence quality/ascertainment performance</v>
      </c>
      <c r="I59" s="2" t="str">
        <f>IF(terms_main!$F59=TRUE, terms_main!U59)</f>
        <v>N/A</v>
      </c>
      <c r="J59" s="2" t="str">
        <f>IF(terms_main!$F59=TRUE, terms_main!V59)</f>
        <v>N/A</v>
      </c>
      <c r="L59" s="2" t="str" cm="1">
        <f t="array" ref="L59">_xlfn.TEXTJOIN("; ",TRUE,_xlfn.UNIQUE(IF(OWL_example2822[[#This Row],[term]]=all_concepts_long!$AA$2:$AA$809,all_concepts_long!$K$2:$K$809,"")))</f>
        <v xml:space="preserve">Likelihood Ratio of a Positive Test </v>
      </c>
      <c r="M59" s="2" cm="1">
        <f t="array" ref="M59">COUNTA(_xlfn.UNIQUE(IF(OWL_example2822[[#This Row],[term]]=all_concepts_long!$AA$2:$AA$809,all_concepts_long!$K$2:$K$809,"")))</f>
        <v>2</v>
      </c>
    </row>
    <row r="60" spans="3:13" customFormat="1" hidden="1">
      <c r="C60" s="2" t="b">
        <f>IF(terms_main!$F60=TRUE, terms_main!I60)</f>
        <v>0</v>
      </c>
      <c r="D60" s="2" t="b">
        <f>IF(terms_main!$F60=TRUE, terms_main!J60)</f>
        <v>0</v>
      </c>
      <c r="E60" s="2" t="b">
        <f>IF(terms_main!$F60=TRUE, terms_main!K60)</f>
        <v>0</v>
      </c>
      <c r="F60" s="2" t="b">
        <f>IF(terms_main!$F60=TRUE, terms_main!R60)</f>
        <v>0</v>
      </c>
      <c r="G60" s="2" t="b">
        <f>IF(terms_main!$F60=TRUE, terms_main!S60)</f>
        <v>0</v>
      </c>
      <c r="H60" s="2" t="b">
        <f>IF(terms_main!$F60=TRUE, terms_main!T60)</f>
        <v>0</v>
      </c>
      <c r="I60" s="2" t="b">
        <f>IF(terms_main!$F60=TRUE, terms_main!U60)</f>
        <v>0</v>
      </c>
      <c r="J60" s="2" t="b">
        <f>IF(terms_main!$F60=TRUE, terms_main!V60)</f>
        <v>0</v>
      </c>
      <c r="K60" s="2"/>
      <c r="L60" s="2" t="str" cm="1">
        <f t="array" ref="L6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0" s="2" cm="1">
        <f t="array" ref="M60">COUNTA(_xlfn.UNIQUE(IF(OWL_example2822[[#This Row],[term]]=all_concepts_long!$AA$2:$AA$809,all_concepts_long!$K$2:$K$809,"")))</f>
        <v>28</v>
      </c>
    </row>
    <row r="61" spans="3:13">
      <c r="C61" s="2" t="str">
        <f>IF(terms_main!$F61=TRUE, terms_main!I61)</f>
        <v>multipleUtility</v>
      </c>
      <c r="D61" s="2" t="str">
        <f>IF(terms_main!$F61=TRUE, terms_main!J61)</f>
        <v>Multiple utility</v>
      </c>
      <c r="E61" s="2" t="str">
        <f>IF(terms_main!$F61=TRUE, terms_main!K61)</f>
        <v>The ability of a surveillance system to capture information on several hazards; measure of how generic the system is.</v>
      </c>
      <c r="F61" s="2" t="str">
        <f>IF(terms_main!$F61=TRUE, terms_main!R61)</f>
        <v>Doug prefers multi-use versus multiple utility. Multiple use [to use term for Delphi, not reported concept for scoping]. Multiple hazard is a child/synonym to multiple utility.</v>
      </c>
      <c r="G61" s="2" t="str">
        <f>IF(terms_main!$F61=TRUE, terms_main!S61)</f>
        <v>attribute</v>
      </c>
      <c r="H61" s="2" t="str">
        <f>IF(terms_main!$F61=TRUE, terms_main!T61)</f>
        <v>Child: Multiple hazard</v>
      </c>
      <c r="I61" s="2" t="str">
        <f>IF(terms_main!$F61=TRUE, terms_main!U61)</f>
        <v>multiple hazard</v>
      </c>
      <c r="J61" s="2" t="str">
        <f>IF(terms_main!$F61=TRUE, terms_main!V61)</f>
        <v>N/A</v>
      </c>
      <c r="L61" s="2" t="str" cm="1">
        <f t="array" ref="L61">_xlfn.TEXTJOIN("; ",TRUE,_xlfn.UNIQUE(IF(OWL_example2822[[#This Row],[term]]=all_concepts_long!$AA$2:$AA$809,all_concepts_long!$K$2:$K$809,"")))</f>
        <v>Multiple hazard; Multiple utility</v>
      </c>
      <c r="M61" s="2" cm="1">
        <f t="array" ref="M61">COUNTA(_xlfn.UNIQUE(IF(OWL_example2822[[#This Row],[term]]=all_concepts_long!$AA$2:$AA$809,all_concepts_long!$K$2:$K$809,"")))</f>
        <v>3</v>
      </c>
    </row>
    <row r="62" spans="3:13">
      <c r="C62" s="2" t="str">
        <f>IF(terms_main!$F62=TRUE, terms_main!I62)</f>
        <v>mutualBenefit</v>
      </c>
      <c r="D62" s="2" t="str">
        <f>IF(terms_main!$F62=TRUE, terms_main!J62)</f>
        <v>Mutual benefit</v>
      </c>
      <c r="E62" s="2" t="str">
        <f>IF(terms_main!$F62=TRUE, terms_main!K62)</f>
        <v>The capability of the surveillance system to create opportunities where collaborations can benefit both the system and its partners/collaborators.</v>
      </c>
      <c r="F62" s="2" t="str">
        <f>IF(terms_main!$F62=TRUE, terms_main!R62)</f>
        <v>N/A</v>
      </c>
      <c r="G62" s="2" t="str">
        <f>IF(terms_main!$F62=TRUE, terms_main!S62)</f>
        <v>attribute</v>
      </c>
      <c r="H62" s="2" t="str">
        <f>IF(terms_main!$F62=TRUE, terms_main!T62)</f>
        <v>Parent: Collaboration</v>
      </c>
      <c r="I62" s="2" t="str">
        <f>IF(terms_main!$F62=TRUE, terms_main!U62)</f>
        <v>N/A</v>
      </c>
      <c r="J62" s="2" t="str">
        <f>IF(terms_main!$F62=TRUE, terms_main!V62)</f>
        <v>N/A</v>
      </c>
      <c r="L62" s="2" t="str" cm="1">
        <f t="array" ref="L62">_xlfn.TEXTJOIN("; ",TRUE,_xlfn.UNIQUE(IF(OWL_example2822[[#This Row],[term]]=all_concepts_long!$AA$2:$AA$809,all_concepts_long!$K$2:$K$809,"")))</f>
        <v>Mutual benefit; Mutual understanding</v>
      </c>
      <c r="M62" s="2" cm="1">
        <f t="array" ref="M62">COUNTA(_xlfn.UNIQUE(IF(OWL_example2822[[#This Row],[term]]=all_concepts_long!$AA$2:$AA$809,all_concepts_long!$K$2:$K$809,"")))</f>
        <v>3</v>
      </c>
    </row>
    <row r="63" spans="3:13">
      <c r="C63" s="2" t="str">
        <f>IF(terms_main!$F63=TRUE, terms_main!I63)</f>
        <v>negativePredictiveValue</v>
      </c>
      <c r="D63" s="2" t="str">
        <f>IF(terms_main!$F63=TRUE, terms_main!J63)</f>
        <v>Negative predictive value (NPV)</v>
      </c>
      <c r="E63" s="2" t="str">
        <f>IF(terms_main!$F63=TRUE, terms_main!K63)</f>
        <v xml:space="preserve">The probability that no health event is present given that no health event is detected. </v>
      </c>
      <c r="F63" s="2" t="str">
        <f>IF(terms_main!$F63=TRUE, terms_main!R63)</f>
        <v>To report all for scoping review. To potentially look at the whole group for the Delphi or potentially further collapse some.</v>
      </c>
      <c r="G63" s="2" t="str">
        <f>IF(terms_main!$F63=TRUE, terms_main!S63)</f>
        <v>attribute</v>
      </c>
      <c r="H63" s="2" t="str">
        <f>IF(terms_main!$F63=TRUE, terms_main!T63)</f>
        <v>Parent: Evidence quality/ascertainment performance</v>
      </c>
      <c r="I63" s="2" t="str">
        <f>IF(terms_main!$F63=TRUE, terms_main!U63)</f>
        <v>N/A</v>
      </c>
      <c r="J63" s="2" t="str">
        <f>IF(terms_main!$F63=TRUE, terms_main!V63)</f>
        <v>N/A</v>
      </c>
      <c r="L63" s="2" t="str" cm="1">
        <f t="array" ref="L63">_xlfn.TEXTJOIN("; ",TRUE,_xlfn.UNIQUE(IF(OWL_example2822[[#This Row],[term]]=all_concepts_long!$AA$2:$AA$809,all_concepts_long!$K$2:$K$809,"")))</f>
        <v>Negative predictive value (NPV)</v>
      </c>
      <c r="M63" s="2" cm="1">
        <f t="array" ref="M63">COUNTA(_xlfn.UNIQUE(IF(OWL_example2822[[#This Row],[term]]=all_concepts_long!$AA$2:$AA$809,all_concepts_long!$K$2:$K$809,"")))</f>
        <v>2</v>
      </c>
    </row>
    <row r="64" spans="3:13" customFormat="1" hidden="1">
      <c r="C64" s="2" t="b">
        <f>IF(terms_main!$F64=TRUE, terms_main!I64)</f>
        <v>0</v>
      </c>
      <c r="D64" s="2" t="b">
        <f>IF(terms_main!$F64=TRUE, terms_main!J64)</f>
        <v>0</v>
      </c>
      <c r="E64" s="2" t="b">
        <f>IF(terms_main!$F64=TRUE, terms_main!K64)</f>
        <v>0</v>
      </c>
      <c r="F64" s="2" t="b">
        <f>IF(terms_main!$F64=TRUE, terms_main!R64)</f>
        <v>0</v>
      </c>
      <c r="G64" s="2" t="b">
        <f>IF(terms_main!$F64=TRUE, terms_main!S64)</f>
        <v>0</v>
      </c>
      <c r="H64" s="2" t="b">
        <f>IF(terms_main!$F64=TRUE, terms_main!T64)</f>
        <v>0</v>
      </c>
      <c r="I64" s="2" t="b">
        <f>IF(terms_main!$F64=TRUE, terms_main!U64)</f>
        <v>0</v>
      </c>
      <c r="J64" s="2" t="b">
        <f>IF(terms_main!$F64=TRUE, terms_main!V64)</f>
        <v>0</v>
      </c>
      <c r="K64" s="2"/>
      <c r="L64" s="2" t="str" cm="1">
        <f t="array" ref="L6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4" s="2" cm="1">
        <f t="array" ref="M64">COUNTA(_xlfn.UNIQUE(IF(OWL_example2822[[#This Row],[term]]=all_concepts_long!$AA$2:$AA$809,all_concepts_long!$K$2:$K$809,"")))</f>
        <v>28</v>
      </c>
    </row>
    <row r="65" spans="3:13" customFormat="1" hidden="1">
      <c r="C65" s="2" t="b">
        <f>IF(terms_main!$F65=TRUE, terms_main!I65)</f>
        <v>0</v>
      </c>
      <c r="D65" s="2" t="b">
        <f>IF(terms_main!$F65=TRUE, terms_main!J65)</f>
        <v>0</v>
      </c>
      <c r="E65" s="2" t="b">
        <f>IF(terms_main!$F65=TRUE, terms_main!K65)</f>
        <v>0</v>
      </c>
      <c r="F65" s="2" t="b">
        <f>IF(terms_main!$F65=TRUE, terms_main!R65)</f>
        <v>0</v>
      </c>
      <c r="G65" s="2" t="b">
        <f>IF(terms_main!$F65=TRUE, terms_main!S65)</f>
        <v>0</v>
      </c>
      <c r="H65" s="2" t="b">
        <f>IF(terms_main!$F65=TRUE, terms_main!T65)</f>
        <v>0</v>
      </c>
      <c r="I65" s="2" t="b">
        <f>IF(terms_main!$F65=TRUE, terms_main!U65)</f>
        <v>0</v>
      </c>
      <c r="J65" s="2" t="b">
        <f>IF(terms_main!$F65=TRUE, terms_main!V65)</f>
        <v>0</v>
      </c>
      <c r="K65" s="2"/>
      <c r="L65" s="2" t="str" cm="1">
        <f t="array" ref="L6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5" s="2" cm="1">
        <f t="array" ref="M65">COUNTA(_xlfn.UNIQUE(IF(OWL_example2822[[#This Row],[term]]=all_concepts_long!$AA$2:$AA$809,all_concepts_long!$K$2:$K$809,"")))</f>
        <v>28</v>
      </c>
    </row>
    <row r="66" spans="3:13">
      <c r="C66" s="2" t="str">
        <f>IF(terms_main!$F66=TRUE, terms_main!I66)</f>
        <v>performanceMonitoringAndEvaluation</v>
      </c>
      <c r="D66" s="2" t="str">
        <f>IF(terms_main!$F66=TRUE, terms_main!J66)</f>
        <v>Performance monitoring and evaluation</v>
      </c>
      <c r="E66" s="2" t="str">
        <f>IF(terms_main!$F66=TRUE, terms_main!K66)</f>
        <v>The routine use of performance indicators to monitor surveillance system performance, and the periodic use of internal or external evaluations to assess system outputs in relation to stated objectives.</v>
      </c>
      <c r="F66" s="2" t="str">
        <f>IF(terms_main!$F66=TRUE, terms_main!R66)</f>
        <v>N/A</v>
      </c>
      <c r="G66" s="2" t="str">
        <f>IF(terms_main!$F66=TRUE, terms_main!S66)</f>
        <v>attribute</v>
      </c>
      <c r="H66" s="2" t="str">
        <f>IF(terms_main!$F66=TRUE, terms_main!T66)</f>
        <v xml:space="preserve">Parent: TBD </v>
      </c>
      <c r="I66" s="2" t="str">
        <f>IF(terms_main!$F66=TRUE, terms_main!U66)</f>
        <v>N/A</v>
      </c>
      <c r="J66" s="2" t="str">
        <f>IF(terms_main!$F66=TRUE, terms_main!V66)</f>
        <v>N/A</v>
      </c>
      <c r="L66" s="2" t="str" cm="1">
        <f t="array" ref="L66">_xlfn.TEXTJOIN("; ",TRUE,_xlfn.UNIQUE(IF(OWL_example2822[[#This Row],[term]]=all_concepts_long!$AA$2:$AA$809,all_concepts_long!$K$2:$K$809,"")))</f>
        <v>Corrective measures; Evaluation; External evaluation; Internal evaluation; Performance and evaluation; Performance indicators and evaluation; Performance monitoring and evaluation</v>
      </c>
      <c r="M66" s="2" cm="1">
        <f t="array" ref="M66">COUNTA(_xlfn.UNIQUE(IF(OWL_example2822[[#This Row],[term]]=all_concepts_long!$AA$2:$AA$809,all_concepts_long!$K$2:$K$809,"")))</f>
        <v>8</v>
      </c>
    </row>
    <row r="67" spans="3:13">
      <c r="C67" s="2" t="str">
        <f>IF(terms_main!$F67=TRUE, terms_main!I67)</f>
        <v>portability</v>
      </c>
      <c r="D67" s="2" t="str">
        <f>IF(terms_main!$F67=TRUE, terms_main!J67)</f>
        <v>Portability</v>
      </c>
      <c r="E67" s="2" t="str">
        <f>IF(terms_main!$F67=TRUE, terms_main!K67)</f>
        <v>The ease with which a surveillance system can be replicated or implemented in a different context or setting.</v>
      </c>
      <c r="F67" s="2" t="str">
        <f>IF(terms_main!$F67=TRUE, terms_main!R67)</f>
        <v>The term generalizability was only identified once in the review and was prior to the use of the term portability. Flexibility (is more internal) and portability (more external) - is likely important to some key stakeholders.</v>
      </c>
      <c r="G67" s="2" t="str">
        <f>IF(terms_main!$F67=TRUE, terms_main!S67)</f>
        <v>attribute</v>
      </c>
      <c r="H67" s="2" t="str">
        <f>IF(terms_main!$F67=TRUE, terms_main!T67)</f>
        <v xml:space="preserve">Parent: TBD </v>
      </c>
      <c r="I67" s="2" t="str">
        <f>IF(terms_main!$F67=TRUE, terms_main!U67)</f>
        <v>generalizability</v>
      </c>
      <c r="J67" s="2" t="str">
        <f>IF(terms_main!$F67=TRUE, terms_main!V67)</f>
        <v>N/A</v>
      </c>
      <c r="L67" s="2" t="str" cm="1">
        <f t="array" ref="L67">_xlfn.TEXTJOIN("; ",TRUE,_xlfn.UNIQUE(IF(OWL_example2822[[#This Row],[term]]=all_concepts_long!$AA$2:$AA$809,all_concepts_long!$K$2:$K$809,"")))</f>
        <v>Generalizability; Portability</v>
      </c>
      <c r="M67" s="2" cm="1">
        <f t="array" ref="M67">COUNTA(_xlfn.UNIQUE(IF(OWL_example2822[[#This Row],[term]]=all_concepts_long!$AA$2:$AA$809,all_concepts_long!$K$2:$K$809,"")))</f>
        <v>3</v>
      </c>
    </row>
    <row r="68" spans="3:13">
      <c r="C68" s="2" t="str">
        <f>IF(terms_main!$F68=TRUE, terms_main!I68)</f>
        <v>precision</v>
      </c>
      <c r="D68" s="2" t="str">
        <f>IF(terms_main!$F68=TRUE, terms_main!J68)</f>
        <v>Precision</v>
      </c>
      <c r="E68" s="2" t="str">
        <f>IF(terms_main!$F68=TRUE, terms_main!K68)</f>
        <v>The degree to which a numerical estimate is narrowly defined, typically indicated by the tightness of its confidence interval.</v>
      </c>
      <c r="F68" s="2" t="str">
        <f>IF(terms_main!$F68=TRUE, terms_main!R68)</f>
        <v>Precision is data quality - to include in scoping review, see whether or not it stick for the Delphi.</v>
      </c>
      <c r="G68" s="2" t="str">
        <f>IF(terms_main!$F68=TRUE, terms_main!S68)</f>
        <v>attribute</v>
      </c>
      <c r="H68" s="2" t="str">
        <f>IF(terms_main!$F68=TRUE, terms_main!T68)</f>
        <v>Parent: Data quality, Child: Confidence</v>
      </c>
      <c r="I68" s="2" t="str">
        <f>IF(terms_main!$F68=TRUE, terms_main!U68)</f>
        <v>N/A</v>
      </c>
      <c r="J68" s="2" t="str">
        <f>IF(terms_main!$F68=TRUE, terms_main!V68)</f>
        <v>repeatability, consistency</v>
      </c>
      <c r="L68" s="2" t="str" cm="1">
        <f t="array" ref="L68">_xlfn.TEXTJOIN("; ",TRUE,_xlfn.UNIQUE(IF(OWL_example2822[[#This Row],[term]]=all_concepts_long!$AA$2:$AA$809,all_concepts_long!$K$2:$K$809,"")))</f>
        <v>Confidence; Precision</v>
      </c>
      <c r="M68" s="2" cm="1">
        <f t="array" ref="M68">COUNTA(_xlfn.UNIQUE(IF(OWL_example2822[[#This Row],[term]]=all_concepts_long!$AA$2:$AA$809,all_concepts_long!$K$2:$K$809,"")))</f>
        <v>3</v>
      </c>
    </row>
    <row r="69" spans="3:13">
      <c r="C69" s="2" t="str">
        <f>IF(terms_main!$F69=TRUE, terms_main!I69)</f>
        <v>positivePredicitiveValue</v>
      </c>
      <c r="D69" s="2" t="str">
        <f>IF(terms_main!$F69=TRUE, terms_main!J69)</f>
        <v>Positive predictive value (PPV)</v>
      </c>
      <c r="E69" s="2" t="str">
        <f>IF(terms_main!$F69=TRUE, terms_main!K69)</f>
        <v>The proportion of reported cases that actually have the health-related event under surveillance.</v>
      </c>
      <c r="F69" s="2" t="str">
        <f>IF(terms_main!$F69=TRUE, terms_main!R69)</f>
        <v>To report all for scoping review. To potentially look at the whole group for the Delphi or potentially further collapse some.</v>
      </c>
      <c r="G69" s="2" t="str">
        <f>IF(terms_main!$F69=TRUE, terms_main!S69)</f>
        <v>attribute</v>
      </c>
      <c r="H69" s="2" t="str">
        <f>IF(terms_main!$F69=TRUE, terms_main!T69)</f>
        <v>Parent: Evidence quality/ascertainment performance</v>
      </c>
      <c r="I69" s="2" t="str">
        <f>IF(terms_main!$F69=TRUE, terms_main!U69)</f>
        <v>N/A</v>
      </c>
      <c r="J69" s="2" t="str">
        <f>IF(terms_main!$F69=TRUE, terms_main!V69)</f>
        <v>sensitivity</v>
      </c>
      <c r="L69" s="2" t="str" cm="1">
        <f t="array" ref="L69">_xlfn.TEXTJOIN("; ",TRUE,_xlfn.UNIQUE(IF(OWL_example2822[[#This Row],[term]]=all_concepts_long!$AA$2:$AA$809,all_concepts_long!$K$2:$K$809,"")))</f>
        <v>PPV (also called precision); Predictive Value Positive (PVP); Sensitivity and PVP</v>
      </c>
      <c r="M69" s="2" cm="1">
        <f t="array" ref="M69">COUNTA(_xlfn.UNIQUE(IF(OWL_example2822[[#This Row],[term]]=all_concepts_long!$AA$2:$AA$809,all_concepts_long!$K$2:$K$809,"")))</f>
        <v>4</v>
      </c>
    </row>
    <row r="70" spans="3:13">
      <c r="C70" s="2" t="str">
        <f>IF(terms_main!$F70=TRUE, terms_main!I70)</f>
        <v>preparedness</v>
      </c>
      <c r="D70" s="2" t="str">
        <f>IF(terms_main!$F70=TRUE, terms_main!J70)</f>
        <v>Preparedness</v>
      </c>
      <c r="E70" s="2" t="str">
        <f>IF(terms_main!$F70=TRUE, terms_main!K70)</f>
        <v xml:space="preserve">Preparedness corresponds to the set of actions that are taken as precautionary measures in the face of potential hazard-related issues. </v>
      </c>
      <c r="F70" s="2" t="str">
        <f>IF(terms_main!$F70=TRUE, terms_main!R70)</f>
        <v>N/A</v>
      </c>
      <c r="G70" s="2" t="str">
        <f>IF(terms_main!$F70=TRUE, terms_main!S70)</f>
        <v>attribute</v>
      </c>
      <c r="H70" s="2" t="str">
        <f>IF(terms_main!$F70=TRUE, terms_main!T70)</f>
        <v>Parent: TBD</v>
      </c>
      <c r="I70" s="2" t="str">
        <f>IF(terms_main!$F70=TRUE, terms_main!U70)</f>
        <v>N/A</v>
      </c>
      <c r="J70" s="2" t="str">
        <f>IF(terms_main!$F70=TRUE, terms_main!V70)</f>
        <v>N/A</v>
      </c>
      <c r="L70" s="2" t="str" cm="1">
        <f t="array" ref="L70">_xlfn.TEXTJOIN("; ",TRUE,_xlfn.UNIQUE(IF(OWL_example2822[[#This Row],[term]]=all_concepts_long!$AA$2:$AA$809,all_concepts_long!$K$2:$K$809,"")))</f>
        <v>Preparedness</v>
      </c>
      <c r="M70" s="2" cm="1">
        <f t="array" ref="M70">COUNTA(_xlfn.UNIQUE(IF(OWL_example2822[[#This Row],[term]]=all_concepts_long!$AA$2:$AA$809,all_concepts_long!$K$2:$K$809,"")))</f>
        <v>2</v>
      </c>
    </row>
    <row r="71" spans="3:13" customFormat="1" hidden="1">
      <c r="C71" s="2" t="b">
        <f>IF(terms_main!$F71=TRUE, terms_main!I71)</f>
        <v>0</v>
      </c>
      <c r="D71" s="2" t="b">
        <f>IF(terms_main!$F71=TRUE, terms_main!J71)</f>
        <v>0</v>
      </c>
      <c r="E71" s="2" t="b">
        <f>IF(terms_main!$F71=TRUE, terms_main!K71)</f>
        <v>0</v>
      </c>
      <c r="F71" s="2" t="b">
        <f>IF(terms_main!$F71=TRUE, terms_main!R71)</f>
        <v>0</v>
      </c>
      <c r="G71" s="2" t="b">
        <f>IF(terms_main!$F71=TRUE, terms_main!S71)</f>
        <v>0</v>
      </c>
      <c r="H71" s="2" t="b">
        <f>IF(terms_main!$F71=TRUE, terms_main!T71)</f>
        <v>0</v>
      </c>
      <c r="I71" s="2" t="b">
        <f>IF(terms_main!$F71=TRUE, terms_main!U71)</f>
        <v>0</v>
      </c>
      <c r="J71" s="2" t="b">
        <f>IF(terms_main!$F71=TRUE, terms_main!V71)</f>
        <v>0</v>
      </c>
      <c r="K71" s="2"/>
      <c r="L71" s="2" t="str" cm="1">
        <f t="array" ref="L7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1" s="2" cm="1">
        <f t="array" ref="M71">COUNTA(_xlfn.UNIQUE(IF(OWL_example2822[[#This Row],[term]]=all_concepts_long!$AA$2:$AA$809,all_concepts_long!$K$2:$K$809,"")))</f>
        <v>28</v>
      </c>
    </row>
    <row r="72" spans="3:13" customFormat="1" hidden="1">
      <c r="C72" s="2" t="b">
        <f>IF(terms_main!$F72=TRUE, terms_main!I72)</f>
        <v>0</v>
      </c>
      <c r="D72" s="2" t="b">
        <f>IF(terms_main!$F72=TRUE, terms_main!J72)</f>
        <v>0</v>
      </c>
      <c r="E72" s="2" t="b">
        <f>IF(terms_main!$F72=TRUE, terms_main!K72)</f>
        <v>0</v>
      </c>
      <c r="F72" s="2" t="b">
        <f>IF(terms_main!$F72=TRUE, terms_main!R72)</f>
        <v>0</v>
      </c>
      <c r="G72" s="2" t="b">
        <f>IF(terms_main!$F72=TRUE, terms_main!S72)</f>
        <v>0</v>
      </c>
      <c r="H72" s="2" t="b">
        <f>IF(terms_main!$F72=TRUE, terms_main!T72)</f>
        <v>0</v>
      </c>
      <c r="I72" s="2" t="b">
        <f>IF(terms_main!$F72=TRUE, terms_main!U72)</f>
        <v>0</v>
      </c>
      <c r="J72" s="2" t="b">
        <f>IF(terms_main!$F72=TRUE, terms_main!V72)</f>
        <v>0</v>
      </c>
      <c r="K72" s="2"/>
      <c r="L72" s="2" t="str" cm="1">
        <f t="array" ref="L7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2" s="2" cm="1">
        <f t="array" ref="M72">COUNTA(_xlfn.UNIQUE(IF(OWL_example2822[[#This Row],[term]]=all_concepts_long!$AA$2:$AA$809,all_concepts_long!$K$2:$K$809,"")))</f>
        <v>28</v>
      </c>
    </row>
    <row r="73" spans="3:13">
      <c r="C73" s="2" t="str">
        <f>IF(terms_main!$F73=TRUE, terms_main!I73)</f>
        <v>relevance</v>
      </c>
      <c r="D73" s="2" t="str">
        <f>IF(terms_main!$F73=TRUE, terms_main!J73)</f>
        <v>Relevance</v>
      </c>
      <c r="E73" s="2" t="str">
        <f>IF(terms_main!$F73=TRUE, terms_main!K73)</f>
        <v xml:space="preserve">The degree to which functions and activities in the surveillance system are relevant to its objectives and priorities. </v>
      </c>
      <c r="F73" s="2" t="str">
        <f>IF(terms_main!$F73=TRUE, terms_main!R73)</f>
        <v>To keep relevance as a separate concept - to be within the overview section with effectives, impact, benefits, etc.</v>
      </c>
      <c r="G73" s="2" t="str">
        <f>IF(terms_main!$F73=TRUE, terms_main!S73)</f>
        <v>attribute</v>
      </c>
      <c r="H73" s="2" t="str">
        <f>IF(terms_main!$F73=TRUE, terms_main!T73)</f>
        <v>Parent: TBD, Child: N/A</v>
      </c>
      <c r="I73" s="2" t="str">
        <f>IF(terms_main!$F73=TRUE, terms_main!U73)</f>
        <v>pertienence</v>
      </c>
      <c r="J73" s="2" t="str">
        <f>IF(terms_main!$F73=TRUE, terms_main!V73)</f>
        <v>N/A</v>
      </c>
      <c r="L73" s="2" t="str" cm="1">
        <f t="array" ref="L73">_xlfn.TEXTJOIN("; ",TRUE,_xlfn.UNIQUE(IF(OWL_example2822[[#This Row],[term]]=all_concepts_long!$AA$2:$AA$809,all_concepts_long!$K$2:$K$809,"")))</f>
        <v>Relevance</v>
      </c>
      <c r="M73" s="2" cm="1">
        <f t="array" ref="M73">COUNTA(_xlfn.UNIQUE(IF(OWL_example2822[[#This Row],[term]]=all_concepts_long!$AA$2:$AA$809,all_concepts_long!$K$2:$K$809,"")))</f>
        <v>2</v>
      </c>
    </row>
    <row r="74" spans="3:13" customFormat="1" hidden="1">
      <c r="C74" s="2" t="b">
        <f>IF(terms_main!$F74=TRUE, terms_main!I74)</f>
        <v>0</v>
      </c>
      <c r="D74" s="2" t="b">
        <f>IF(terms_main!$F74=TRUE, terms_main!J74)</f>
        <v>0</v>
      </c>
      <c r="E74" s="2" t="b">
        <f>IF(terms_main!$F74=TRUE, terms_main!K74)</f>
        <v>0</v>
      </c>
      <c r="F74" s="2" t="b">
        <f>IF(terms_main!$F74=TRUE, terms_main!R74)</f>
        <v>0</v>
      </c>
      <c r="G74" s="2" t="b">
        <f>IF(terms_main!$F74=TRUE, terms_main!S74)</f>
        <v>0</v>
      </c>
      <c r="H74" s="2" t="b">
        <f>IF(terms_main!$F74=TRUE, terms_main!T74)</f>
        <v>0</v>
      </c>
      <c r="I74" s="2" t="b">
        <f>IF(terms_main!$F74=TRUE, terms_main!U74)</f>
        <v>0</v>
      </c>
      <c r="J74" s="2" t="b">
        <f>IF(terms_main!$F74=TRUE, terms_main!V74)</f>
        <v>0</v>
      </c>
      <c r="K74" s="2"/>
      <c r="L74" s="2" t="str" cm="1">
        <f t="array" ref="L7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4" s="2" cm="1">
        <f t="array" ref="M74">COUNTA(_xlfn.UNIQUE(IF(OWL_example2822[[#This Row],[term]]=all_concepts_long!$AA$2:$AA$809,all_concepts_long!$K$2:$K$809,"")))</f>
        <v>28</v>
      </c>
    </row>
    <row r="75" spans="3:13">
      <c r="C75" s="2" t="str">
        <f>IF(terms_main!$F75=TRUE, terms_main!I75)</f>
        <v>redundancy</v>
      </c>
      <c r="D75" s="2" t="str">
        <f>IF(terms_main!$F75=TRUE, terms_main!J75)</f>
        <v>Redundancy</v>
      </c>
      <c r="E75" s="2" t="str">
        <f>IF(terms_main!$F75=TRUE, terms_main!K75)</f>
        <v>The ability of the surveillance system to operate in the face of component loss or degradation.</v>
      </c>
      <c r="F75" s="2" t="str">
        <f>IF(terms_main!$F75=TRUE, terms_main!R75)</f>
        <v>N/A</v>
      </c>
      <c r="G75" s="2" t="str">
        <f>IF(terms_main!$F75=TRUE, terms_main!S75)</f>
        <v>attribute</v>
      </c>
      <c r="H75" s="2" t="str">
        <f>IF(terms_main!$F75=TRUE, terms_main!T75)</f>
        <v xml:space="preserve">Parent: TBD </v>
      </c>
      <c r="I75" s="2" t="str">
        <f>IF(terms_main!$F75=TRUE, terms_main!U75)</f>
        <v>N/A</v>
      </c>
      <c r="J75" s="2" t="str">
        <f>IF(terms_main!$F75=TRUE, terms_main!V75)</f>
        <v>N/A</v>
      </c>
      <c r="L75" s="2" t="str" cm="1">
        <f t="array" ref="L75">_xlfn.TEXTJOIN("; ",TRUE,_xlfn.UNIQUE(IF(OWL_example2822[[#This Row],[term]]=all_concepts_long!$AA$2:$AA$809,all_concepts_long!$K$2:$K$809,"")))</f>
        <v/>
      </c>
      <c r="M75" s="2" cm="1">
        <f t="array" ref="M75">COUNTA(_xlfn.UNIQUE(IF(OWL_example2822[[#This Row],[term]]=all_concepts_long!$AA$2:$AA$809,all_concepts_long!$K$2:$K$809,"")))</f>
        <v>1</v>
      </c>
    </row>
    <row r="76" spans="3:13">
      <c r="C76" s="2" t="str">
        <f>IF(terms_main!$F76=TRUE, terms_main!I76)</f>
        <v>repeatability</v>
      </c>
      <c r="D76" s="2" t="str">
        <f>IF(terms_main!$F76=TRUE, terms_main!J76)</f>
        <v>Repeatability</v>
      </c>
      <c r="E76" s="2" t="str">
        <f>IF(terms_main!$F76=TRUE, terms_main!K76)</f>
        <v xml:space="preserve">How consistently the study results can be reproduced over time. </v>
      </c>
      <c r="F76" s="2" t="str">
        <f>IF(terms_main!$F76=TRUE,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s="2" t="str">
        <f>IF(terms_main!$F76=TRUE, terms_main!S76)</f>
        <v>attribute</v>
      </c>
      <c r="H76" s="2" t="str">
        <f>IF(terms_main!$F76=TRUE, terms_main!T76)</f>
        <v>Parent: Data quality</v>
      </c>
      <c r="I76" s="2">
        <f>IF(terms_main!$F76=TRUE, terms_main!U76)</f>
        <v>0</v>
      </c>
      <c r="J76" s="2" t="str">
        <f>IF(terms_main!$F76=TRUE, terms_main!V76)</f>
        <v>consistency, precision</v>
      </c>
      <c r="L76" s="2" t="str" cm="1">
        <f t="array" ref="L76">_xlfn.TEXTJOIN("; ",TRUE,_xlfn.UNIQUE(IF(OWL_example2822[[#This Row],[term]]=all_concepts_long!$AA$2:$AA$809,all_concepts_long!$K$2:$K$809,"")))</f>
        <v>RARR (Reliability, availability, repeatability and robustness); Reliability; Reliability ; Repeatability</v>
      </c>
      <c r="M76" s="2" cm="1">
        <f t="array" ref="M76">COUNTA(_xlfn.UNIQUE(IF(OWL_example2822[[#This Row],[term]]=all_concepts_long!$AA$2:$AA$809,all_concepts_long!$K$2:$K$809,"")))</f>
        <v>5</v>
      </c>
    </row>
    <row r="77" spans="3:13" ht="15.95" customHeight="1">
      <c r="C77" s="2" t="str">
        <f>IF(terms_main!$F77=TRUE, terms_main!I77)</f>
        <v>representativeness</v>
      </c>
      <c r="D77" s="2" t="str">
        <f>IF(terms_main!$F77=TRUE, terms_main!J77)</f>
        <v>Representativeness</v>
      </c>
      <c r="E77" s="2" t="str">
        <f>IF(terms_main!$F77=TRUE, terms_main!K77)</f>
        <v>The extent to which data adequately represent the population under surveillance and relevant sub-populations by time, place, population demographics and socio-demographics.</v>
      </c>
      <c r="F77" s="2" t="str">
        <f>IF(terms_main!$F77=TRUE,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s="2" t="str">
        <f>IF(terms_main!$F77=TRUE, terms_main!S77)</f>
        <v>attribute</v>
      </c>
      <c r="H77" s="2" t="str">
        <f>IF(terms_main!$F77=TRUE, terms_main!T77)</f>
        <v xml:space="preserve">Parent: TBD </v>
      </c>
      <c r="I77" s="2" t="str">
        <f>IF(terms_main!$F77=TRUE, terms_main!U77)</f>
        <v>N/A</v>
      </c>
      <c r="J77" s="2" t="str">
        <f>IF(terms_main!$F77=TRUE, terms_main!V77)</f>
        <v>coverage?</v>
      </c>
      <c r="L77" s="2" t="str" cm="1">
        <f t="array" ref="L77">_xlfn.TEXTJOIN("; ",TRUE,_xlfn.UNIQUE(IF(OWL_example2822[[#This Row],[term]]=all_concepts_long!$AA$2:$AA$809,all_concepts_long!$K$2:$K$809,"")))</f>
        <v>Representativeness; Representativeness and bias</v>
      </c>
      <c r="M77" s="2" cm="1">
        <f t="array" ref="M77">COUNTA(_xlfn.UNIQUE(IF(OWL_example2822[[#This Row],[term]]=all_concepts_long!$AA$2:$AA$809,all_concepts_long!$K$2:$K$809,"")))</f>
        <v>3</v>
      </c>
    </row>
    <row r="78" spans="3:13">
      <c r="C78" s="2" t="str">
        <f>IF(terms_main!$F78=TRUE, terms_main!I78)</f>
        <v>responsiveness</v>
      </c>
      <c r="D78" s="2" t="str">
        <f>IF(terms_main!$F78=TRUE, terms_main!J78)</f>
        <v>Responsiveness (processes)</v>
      </c>
      <c r="E78" s="2" t="str">
        <f>IF(terms_main!$F78=TRUE, terms_main!K78)</f>
        <v>Responsiveness refers to the system's ability to promptly address user requests and the willingness of support staff to assist with inquiries and provide necessary services.</v>
      </c>
      <c r="F78" s="2" t="str">
        <f>IF(terms_main!$F78=TRUE, terms_main!R78)</f>
        <v>N/A</v>
      </c>
      <c r="G78" s="2" t="str">
        <f>IF(terms_main!$F78=TRUE, terms_main!S78)</f>
        <v>attribute</v>
      </c>
      <c r="H78" s="2" t="str">
        <f>IF(terms_main!$F78=TRUE, terms_main!T78)</f>
        <v xml:space="preserve">Parent: TBD </v>
      </c>
      <c r="I78" s="2" t="str">
        <f>IF(terms_main!$F78=TRUE, terms_main!U78)</f>
        <v>N/A</v>
      </c>
      <c r="J78" s="2">
        <f>IF(terms_main!$F78=TRUE, terms_main!V78)</f>
        <v>0</v>
      </c>
      <c r="L78" s="2" t="str" cm="1">
        <f t="array" ref="L78">_xlfn.TEXTJOIN("; ",TRUE,_xlfn.UNIQUE(IF(OWL_example2822[[#This Row],[term]]=all_concepts_long!$AA$2:$AA$809,all_concepts_long!$K$2:$K$809,"")))</f>
        <v>Responsiveness</v>
      </c>
      <c r="M78" s="2" cm="1">
        <f t="array" ref="M78">COUNTA(_xlfn.UNIQUE(IF(OWL_example2822[[#This Row],[term]]=all_concepts_long!$AA$2:$AA$809,all_concepts_long!$K$2:$K$809,"")))</f>
        <v>2</v>
      </c>
    </row>
    <row r="79" spans="3:13">
      <c r="C79" s="2" t="str">
        <f>IF(terms_main!$F79=TRUE, terms_main!I79)</f>
        <v>robustness</v>
      </c>
      <c r="D79" s="2" t="str">
        <f>IF(terms_main!$F79=TRUE, terms_main!J79)</f>
        <v>Robustness</v>
      </c>
      <c r="E79" s="2" t="str">
        <f>IF(terms_main!$F79=TRUE, terms_main!K79)</f>
        <v>The ability of the surveillance system to produce acceptable outcomes over a range of assumptions about uncertainty by maximising the reliability of an adequate outcome.</v>
      </c>
      <c r="F79" s="2" t="str">
        <f>IF(terms_main!$F79=TRUE, terms_main!R79)</f>
        <v>N/A</v>
      </c>
      <c r="G79" s="2" t="str">
        <f>IF(terms_main!$F79=TRUE, terms_main!S79)</f>
        <v>attribute</v>
      </c>
      <c r="H79" s="2" t="str">
        <f>IF(terms_main!$F79=TRUE, terms_main!T79)</f>
        <v>Parent: TBD</v>
      </c>
      <c r="I79" s="2" t="str">
        <f>IF(terms_main!$F79=TRUE, terms_main!U79)</f>
        <v>N/A</v>
      </c>
      <c r="J79" s="2" t="str">
        <f>IF(terms_main!$F79=TRUE, terms_main!V79)</f>
        <v>N/A</v>
      </c>
      <c r="L79" s="2" t="str" cm="1">
        <f t="array" ref="L79">_xlfn.TEXTJOIN("; ",TRUE,_xlfn.UNIQUE(IF(OWL_example2822[[#This Row],[term]]=all_concepts_long!$AA$2:$AA$809,all_concepts_long!$K$2:$K$809,"")))</f>
        <v>RARR (Reliability, availability, repeatability and robustness); Robustness</v>
      </c>
      <c r="M79" s="2" cm="1">
        <f t="array" ref="M79">COUNTA(_xlfn.UNIQUE(IF(OWL_example2822[[#This Row],[term]]=all_concepts_long!$AA$2:$AA$809,all_concepts_long!$K$2:$K$809,"")))</f>
        <v>3</v>
      </c>
    </row>
    <row r="80" spans="3:13">
      <c r="C80" s="2" t="str">
        <f>IF(terms_main!$F80=TRUE, terms_main!I80)</f>
        <v>security</v>
      </c>
      <c r="D80" s="2" t="str">
        <f>IF(terms_main!$F80=TRUE, terms_main!J80)</f>
        <v>Security</v>
      </c>
      <c r="E80" s="2" t="str">
        <f>IF(terms_main!$F80=TRUE, terms_main!K80)</f>
        <v xml:space="preserve">The privacy and data confidentiality measures required to prevent surveillance data compromise, based on relevant standards and guidelines. </v>
      </c>
      <c r="F80" s="2" t="str">
        <f>IF(terms_main!$F80=TRUE, terms_main!R80)</f>
        <v>Security is the term (privacy and confidentiality encompassed within)</v>
      </c>
      <c r="G80" s="2" t="str">
        <f>IF(terms_main!$F80=TRUE, terms_main!S80)</f>
        <v>attribute</v>
      </c>
      <c r="H80" s="2" t="str">
        <f>IF(terms_main!$F80=TRUE, terms_main!T80)</f>
        <v>Parent: TBD, Child: Privacy, confidentiality</v>
      </c>
      <c r="I80" s="2" t="str">
        <f>IF(terms_main!$F80=TRUE, terms_main!U80)</f>
        <v>N/A</v>
      </c>
      <c r="J80" s="2" t="str">
        <f>IF(terms_main!$F80=TRUE, terms_main!V80)</f>
        <v>N/A</v>
      </c>
      <c r="L80" s="2" t="str" cm="1">
        <f t="array" ref="L80">_xlfn.TEXTJOIN("; ",TRUE,_xlfn.UNIQUE(IF(OWL_example2822[[#This Row],[term]]=all_concepts_long!$AA$2:$AA$809,all_concepts_long!$K$2:$K$809,"")))</f>
        <v>Confidentiality; Confidentiality and privacy; Security; Security and Confidentiality</v>
      </c>
      <c r="M80" s="2" cm="1">
        <f t="array" ref="M80">COUNTA(_xlfn.UNIQUE(IF(OWL_example2822[[#This Row],[term]]=all_concepts_long!$AA$2:$AA$809,all_concepts_long!$K$2:$K$809,"")))</f>
        <v>5</v>
      </c>
    </row>
    <row r="81" spans="3:13">
      <c r="C81" s="2" t="str">
        <f>IF(terms_main!$F81=TRUE, terms_main!I81)</f>
        <v>sensitivity</v>
      </c>
      <c r="D81" s="2" t="str">
        <f>IF(terms_main!$F81=TRUE, terms_main!J81)</f>
        <v>Sensitivity</v>
      </c>
      <c r="E81" s="2" t="str">
        <f>IF(terms_main!$F81=TRUE, terms_main!K81)</f>
        <v>The system’s ability to accurately identify and capture all true cases or events of interest within the target population</v>
      </c>
      <c r="F81" s="2" t="str">
        <f>IF(terms_main!$F81=TRUE,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s="2" t="str">
        <f>IF(terms_main!$F81=TRUE, terms_main!S81)</f>
        <v>attribute</v>
      </c>
      <c r="H81" s="2" t="str">
        <f>IF(terms_main!$F81=TRUE, terms_main!T81)</f>
        <v>Parent: Evidence quality/ascertainment performance</v>
      </c>
      <c r="I81" s="2" t="str">
        <f>IF(terms_main!$F81=TRUE, terms_main!U81)</f>
        <v>recall (Morbey 2021), completeness (Groseclose 2010)</v>
      </c>
      <c r="J81" s="2" t="str">
        <f>IF(terms_main!$F81=TRUE, terms_main!V81)</f>
        <v>positive predictive value</v>
      </c>
      <c r="L81" s="2" t="str" cm="1">
        <f t="array" ref="L81">_xlfn.TEXTJOIN("; ",TRUE,_xlfn.UNIQUE(IF(OWL_example2822[[#This Row],[term]]=all_concepts_long!$AA$2:$AA$809,all_concepts_long!$K$2:$K$809,"")))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s="2" cm="1">
        <f t="array" ref="M81">COUNTA(_xlfn.UNIQUE(IF(OWL_example2822[[#This Row],[term]]=all_concepts_long!$AA$2:$AA$809,all_concepts_long!$K$2:$K$809,"")))</f>
        <v>9</v>
      </c>
    </row>
    <row r="82" spans="3:13">
      <c r="C82" s="2" t="str">
        <f>IF(terms_main!$F82=TRUE, terms_main!I82)</f>
        <v>simplicity</v>
      </c>
      <c r="D82" s="2" t="str">
        <f>IF(terms_main!$F82=TRUE, terms_main!J82)</f>
        <v>Simplicity</v>
      </c>
      <c r="E82" s="2" t="str">
        <f>IF(terms_main!$F82=TRUE, terms_main!K82)</f>
        <v>Refers to the surveillance system structure, ease of operation, and flow of data through the system.</v>
      </c>
      <c r="F82" s="2" t="str">
        <f>IF(terms_main!$F82=TRUE, terms_main!R82)</f>
        <v>N/A</v>
      </c>
      <c r="G82" s="2" t="str">
        <f>IF(terms_main!$F82=TRUE, terms_main!S82)</f>
        <v>attribute</v>
      </c>
      <c r="H82" s="2" t="str">
        <f>IF(terms_main!$F82=TRUE, terms_main!T82)</f>
        <v>Parent: TBD</v>
      </c>
      <c r="I82" s="2" t="str">
        <f>IF(terms_main!$F82=TRUE, terms_main!U82)</f>
        <v>N/A</v>
      </c>
      <c r="J82" s="2" t="str">
        <f>IF(terms_main!$F82=TRUE, terms_main!V82)</f>
        <v>N/A</v>
      </c>
      <c r="L82" s="2" t="str" cm="1">
        <f t="array" ref="L82">_xlfn.TEXTJOIN("; ",TRUE,_xlfn.UNIQUE(IF(OWL_example2822[[#This Row],[term]]=all_concepts_long!$AA$2:$AA$809,all_concepts_long!$K$2:$K$809,"")))</f>
        <v>Simplicity</v>
      </c>
      <c r="M82" s="2" cm="1">
        <f t="array" ref="M82">COUNTA(_xlfn.UNIQUE(IF(OWL_example2822[[#This Row],[term]]=all_concepts_long!$AA$2:$AA$809,all_concepts_long!$K$2:$K$809,"")))</f>
        <v>2</v>
      </c>
    </row>
    <row r="83" spans="3:13">
      <c r="C83" s="2" t="str">
        <f>IF(terms_main!$F83=TRUE, terms_main!I83)</f>
        <v>specificity</v>
      </c>
      <c r="D83" s="2" t="str">
        <f>IF(terms_main!$F83=TRUE, terms_main!J83)</f>
        <v>Specificity</v>
      </c>
      <c r="E83" s="2" t="str">
        <f>IF(terms_main!$F83=TRUE, terms_main!K83)</f>
        <v>The proportion of cases correctly identified by the system as not having the health-related event under surveillance.</v>
      </c>
      <c r="F83" s="2" t="str">
        <f>IF(terms_main!$F83=TRUE,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s="2" t="str">
        <f>IF(terms_main!$F83=TRUE, terms_main!S83)</f>
        <v>attribute</v>
      </c>
      <c r="H83" s="2" t="str">
        <f>IF(terms_main!$F83=TRUE, terms_main!T83)</f>
        <v>Parent: Evidence quality/ascertainment performance</v>
      </c>
      <c r="I83" s="2" t="str">
        <f>IF(terms_main!$F83=TRUE, terms_main!U83)</f>
        <v>N/A</v>
      </c>
      <c r="J83" s="2" t="str">
        <f>IF(terms_main!$F83=TRUE, terms_main!V83)</f>
        <v>N/A</v>
      </c>
      <c r="L83" s="2" t="str" cm="1">
        <f t="array" ref="L83">_xlfn.TEXTJOIN("; ",TRUE,_xlfn.UNIQUE(IF(OWL_example2822[[#This Row],[term]]=all_concepts_long!$AA$2:$AA$809,all_concepts_long!$K$2:$K$809,"")))</f>
        <v>Sensitivity and specificity of case definitions; Specificity</v>
      </c>
      <c r="M83" s="2" cm="1">
        <f t="array" ref="M83">COUNTA(_xlfn.UNIQUE(IF(OWL_example2822[[#This Row],[term]]=all_concepts_long!$AA$2:$AA$809,all_concepts_long!$K$2:$K$809,"")))</f>
        <v>3</v>
      </c>
    </row>
    <row r="84" spans="3:13">
      <c r="C84" s="2" t="str">
        <f>IF(terms_main!$F84=TRUE, terms_main!I84)</f>
        <v>stability</v>
      </c>
      <c r="D84" s="2" t="str">
        <f>IF(terms_main!$F84=TRUE, terms_main!J84)</f>
        <v>Stability</v>
      </c>
      <c r="E84" s="2" t="str">
        <f>IF(terms_main!$F84=TRUE, terms_main!K84)</f>
        <v>Stability refers to the reliability (ie, the ability to collect,manage, and provide data without failure) and availability (the ability to operate when needed) of the public health surveillancesystem.</v>
      </c>
      <c r="F84" s="2" t="str">
        <f>IF(terms_main!$F84=TRUE, terms_main!R84)</f>
        <v xml:space="preserve">Working definition 3 referring to stability of case definition/ ascertainment performance. Stability would be the term name, stability (operations)? To have a more elaborate definition for Delphi.
</v>
      </c>
      <c r="G84" s="2" t="str">
        <f>IF(terms_main!$F84=TRUE, terms_main!S84)</f>
        <v>attribute</v>
      </c>
      <c r="H84" s="2" t="str">
        <f>IF(terms_main!$F84=TRUE, terms_main!T84)</f>
        <v>Parent: TBD, Child: TBD</v>
      </c>
      <c r="I84" s="2" t="str">
        <f>IF(terms_main!$F84=TRUE, terms_main!U84)</f>
        <v>ability to contrinue tracking an event (sub-attribute), reliability, availability</v>
      </c>
      <c r="J84" s="2" t="str">
        <f>IF(terms_main!$F84=TRUE, terms_main!V84)</f>
        <v>N/A</v>
      </c>
      <c r="L84" s="2" t="str" cm="1">
        <f t="array" ref="L84">_xlfn.TEXTJOIN("; ",TRUE,_xlfn.UNIQUE(IF(OWL_example2822[[#This Row],[term]]=all_concepts_long!$AA$2:$AA$809,all_concepts_long!$K$2:$K$809,"")))</f>
        <v>Availability; Availability and sustainability; Operationality; RARR (Reliability, availability, repeatability and robustness); Reliability; Stability; Stability and sustainability</v>
      </c>
      <c r="M84" s="2" cm="1">
        <f t="array" ref="M84">COUNTA(_xlfn.UNIQUE(IF(OWL_example2822[[#This Row],[term]]=all_concepts_long!$AA$2:$AA$809,all_concepts_long!$K$2:$K$809,"")))</f>
        <v>8</v>
      </c>
    </row>
    <row r="85" spans="3:13" customFormat="1" hidden="1">
      <c r="C85" s="2" t="b">
        <f>IF(terms_main!$F85=TRUE, terms_main!I85)</f>
        <v>0</v>
      </c>
      <c r="D85" s="2" t="b">
        <f>IF(terms_main!$F85=TRUE, terms_main!J85)</f>
        <v>0</v>
      </c>
      <c r="E85" s="2" t="b">
        <f>IF(terms_main!$F85=TRUE, terms_main!K85)</f>
        <v>0</v>
      </c>
      <c r="F85" s="2" t="b">
        <f>IF(terms_main!$F85=TRUE, terms_main!R85)</f>
        <v>0</v>
      </c>
      <c r="G85" s="2" t="b">
        <f>IF(terms_main!$F85=TRUE, terms_main!S85)</f>
        <v>0</v>
      </c>
      <c r="H85" s="2" t="b">
        <f>IF(terms_main!$F85=TRUE, terms_main!T85)</f>
        <v>0</v>
      </c>
      <c r="I85" s="2" t="b">
        <f>IF(terms_main!$F85=TRUE, terms_main!U85)</f>
        <v>0</v>
      </c>
      <c r="J85" s="2" t="b">
        <f>IF(terms_main!$F85=TRUE, terms_main!V85)</f>
        <v>0</v>
      </c>
      <c r="K85" s="2"/>
      <c r="L85" s="2" t="str" cm="1">
        <f t="array" ref="L8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85" s="2" cm="1">
        <f t="array" ref="M85">COUNTA(_xlfn.UNIQUE(IF(OWL_example2822[[#This Row],[term]]=all_concepts_long!$AA$2:$AA$809,all_concepts_long!$K$2:$K$809,"")))</f>
        <v>28</v>
      </c>
    </row>
    <row r="86" spans="3:13">
      <c r="C86" s="2" t="str">
        <f>IF(terms_main!$F86=TRUE, terms_main!I86)</f>
        <v>sustainability</v>
      </c>
      <c r="D86" s="2" t="str">
        <f>IF(terms_main!$F86=TRUE, terms_main!J86)</f>
        <v>Sustainability</v>
      </c>
      <c r="E86" s="2" t="str">
        <f>IF(terms_main!$F86=TRUE, terms_main!K86)</f>
        <v>The ability of the surveillance system to be ongoing in the long term.</v>
      </c>
      <c r="F86" s="2" t="str">
        <f>IF(terms_main!$F86=TRUE, terms_main!R86)</f>
        <v>Three main challenges are sustainability, measurement variability, multidisciplinary. Finance, political will, return on investment, acceptability. To report stability and sustainability for the scoping review.</v>
      </c>
      <c r="G86" s="2" t="str">
        <f>IF(terms_main!$F86=TRUE, terms_main!S86)</f>
        <v>attribute</v>
      </c>
      <c r="H86" s="2" t="str">
        <f>IF(terms_main!$F86=TRUE, terms_main!T86)</f>
        <v xml:space="preserve">Parent: TBD </v>
      </c>
      <c r="I86" s="2" t="str">
        <f>IF(terms_main!$F86=TRUE, terms_main!U86)</f>
        <v>N/A</v>
      </c>
      <c r="J86" s="2" t="str">
        <f>IF(terms_main!$F86=TRUE, terms_main!V86)</f>
        <v>N/A</v>
      </c>
      <c r="L86" s="2" t="str" cm="1">
        <f t="array" ref="L86">_xlfn.TEXTJOIN("; ",TRUE,_xlfn.UNIQUE(IF(OWL_example2822[[#This Row],[term]]=all_concepts_long!$AA$2:$AA$809,all_concepts_long!$K$2:$K$809,"")))</f>
        <v>Availability and sustainability; Budget; Funding; Future Costs and Sustainability; Human resources; Resource availability; Resources</v>
      </c>
      <c r="M86" s="2" cm="1">
        <f t="array" ref="M86">COUNTA(_xlfn.UNIQUE(IF(OWL_example2822[[#This Row],[term]]=all_concepts_long!$AA$2:$AA$809,all_concepts_long!$K$2:$K$809,"")))</f>
        <v>8</v>
      </c>
    </row>
    <row r="87" spans="3:13">
      <c r="C87" s="2" t="str">
        <f>IF(terms_main!$F87=TRUE, terms_main!I87)</f>
        <v>systemDescription</v>
      </c>
      <c r="D87" s="2" t="str">
        <f>IF(terms_main!$F87=TRUE, terms_main!J87)</f>
        <v>System description</v>
      </c>
      <c r="E87" s="2" t="str">
        <f>IF(terms_main!$F87=TRUE, terms_main!K87)</f>
        <v>TBD</v>
      </c>
      <c r="F87" s="2" t="str">
        <f>IF(terms_main!$F87=TRUE, terms_main!R87)</f>
        <v>N/A</v>
      </c>
      <c r="G87" s="2" t="str">
        <f>IF(terms_main!$F87=TRUE, terms_main!S87)</f>
        <v>attribute</v>
      </c>
      <c r="H87" s="2" t="str">
        <f>IF(terms_main!$F87=TRUE, terms_main!T87)</f>
        <v>N/A</v>
      </c>
      <c r="I87" s="2" t="str">
        <f>IF(terms_main!$F87=TRUE, terms_main!U87)</f>
        <v>N/A</v>
      </c>
      <c r="J87" s="2" t="str">
        <f>IF(terms_main!$F87=TRUE, terms_main!V87)</f>
        <v>N/A</v>
      </c>
      <c r="L87" s="2" t="str" cm="1">
        <f t="array" ref="L87">_xlfn.TEXTJOIN("; ",TRUE,_xlfn.UNIQUE(IF(OWL_example2822[[#This Row],[term]]=all_concepts_long!$AA$2:$AA$809,all_concepts_long!$K$2:$K$809,"")))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s="2" cm="1">
        <f t="array" ref="M87">COUNTA(_xlfn.UNIQUE(IF(OWL_example2822[[#This Row],[term]]=all_concepts_long!$AA$2:$AA$809,all_concepts_long!$K$2:$K$809,"")))</f>
        <v>16</v>
      </c>
    </row>
    <row r="88" spans="3:13">
      <c r="C88" s="2" t="str">
        <f>IF(terms_main!$F88=TRUE, terms_main!I88)</f>
        <v>technicalCompetenceAndTraining</v>
      </c>
      <c r="D88" s="2" t="str">
        <f>IF(terms_main!$F88=TRUE, terms_main!J88)</f>
        <v>Technical competence and training</v>
      </c>
      <c r="E88" s="2" t="str">
        <f>IF(terms_main!$F88=TRUE, terms_main!K88)</f>
        <v>Refers to the technical skills of the personnel involved in the surveillance system, including access to relevant training.</v>
      </c>
      <c r="F88" s="2" t="str">
        <f>IF(terms_main!$F88=TRUE, terms_main!R88)</f>
        <v>N/A</v>
      </c>
      <c r="G88" s="2" t="str">
        <f>IF(terms_main!$F88=TRUE, terms_main!S88)</f>
        <v>attribute</v>
      </c>
      <c r="H88" s="2" t="str">
        <f>IF(terms_main!$F88=TRUE, terms_main!T88)</f>
        <v>Parent: TBD</v>
      </c>
      <c r="I88" s="2" t="str">
        <f>IF(terms_main!$F88=TRUE, terms_main!U88)</f>
        <v>N/A</v>
      </c>
      <c r="J88" s="2" t="str">
        <f>IF(terms_main!$F88=TRUE, terms_main!V88)</f>
        <v>N/A</v>
      </c>
      <c r="L88" s="2" t="str" cm="1">
        <f t="array" ref="L88">_xlfn.TEXTJOIN("; ",TRUE,_xlfn.UNIQUE(IF(OWL_example2822[[#This Row],[term]]=all_concepts_long!$AA$2:$AA$809,all_concepts_long!$K$2:$K$809,"")))</f>
        <v>Assurance; Supervision</v>
      </c>
      <c r="M88" s="2" cm="1">
        <f t="array" ref="M88">COUNTA(_xlfn.UNIQUE(IF(OWL_example2822[[#This Row],[term]]=all_concepts_long!$AA$2:$AA$809,all_concepts_long!$K$2:$K$809,"")))</f>
        <v>3</v>
      </c>
    </row>
    <row r="89" spans="3:13">
      <c r="C89" s="2" t="str">
        <f>IF(terms_main!$F89=TRUE, terms_main!I89)</f>
        <v>timeliness</v>
      </c>
      <c r="D89" s="2" t="str">
        <f>IF(terms_main!$F89=TRUE, terms_main!J89)</f>
        <v>Timeliness</v>
      </c>
      <c r="E89" s="2" t="str">
        <f>IF(terms_main!$F89=TRUE, terms_main!K89)</f>
        <v xml:space="preserve">The time between any two steps in the surveillance process. </v>
      </c>
      <c r="F89" s="2" t="str">
        <f>IF(terms_main!$F89=TRUE, terms_main!R89)</f>
        <v>For timeliness definition, use between two steps for both - but emphasize PH action and how it relates to other aspects, latency to be criteria under timeliness.</v>
      </c>
      <c r="G89" s="2" t="str">
        <f>IF(terms_main!$F89=TRUE, terms_main!S89)</f>
        <v>attribute</v>
      </c>
      <c r="H89" s="2" t="str">
        <f>IF(terms_main!$F89=TRUE, terms_main!T89)</f>
        <v>Parent: TBD, Child: Latency, response time, surveillance data timeliness</v>
      </c>
      <c r="I89" s="2" t="str">
        <f>IF(terms_main!$F89=TRUE, terms_main!U89)</f>
        <v>N/A</v>
      </c>
      <c r="J89" s="2" t="str">
        <f>IF(terms_main!$F89=TRUE, terms_main!V89)</f>
        <v>N/A</v>
      </c>
      <c r="L89" s="2" t="str" cm="1">
        <f t="array" ref="L89">_xlfn.TEXTJOIN("; ",TRUE,_xlfn.UNIQUE(IF(OWL_example2822[[#This Row],[term]]=all_concepts_long!$AA$2:$AA$809,all_concepts_long!$K$2:$K$809,"")))</f>
        <v>Data quality; Latency; Response time</v>
      </c>
      <c r="M89" s="2" cm="1">
        <f t="array" ref="M89">COUNTA(_xlfn.UNIQUE(IF(OWL_example2822[[#This Row],[term]]=all_concepts_long!$AA$2:$AA$809,all_concepts_long!$K$2:$K$809,"")))</f>
        <v>4</v>
      </c>
    </row>
    <row r="90" spans="3:13" hidden="1">
      <c r="C90" s="2" t="b">
        <f>IF(terms_main!$F90=TRUE, terms_main!I90)</f>
        <v>0</v>
      </c>
      <c r="D90" s="2" t="b">
        <f>IF(terms_main!$F90=TRUE, terms_main!J90)</f>
        <v>0</v>
      </c>
      <c r="E90" s="2" t="b">
        <f>IF(terms_main!$F90=TRUE, terms_main!K90)</f>
        <v>0</v>
      </c>
      <c r="F90" s="2" t="b">
        <f>IF(terms_main!$F90=TRUE, terms_main!R90)</f>
        <v>0</v>
      </c>
      <c r="G90" s="2" t="b">
        <f>IF(terms_main!$F90=TRUE, terms_main!S90)</f>
        <v>0</v>
      </c>
      <c r="H90" s="2" t="b">
        <f>IF(terms_main!$F90=TRUE, terms_main!T90)</f>
        <v>0</v>
      </c>
      <c r="I90" s="2" t="b">
        <f>IF(terms_main!$F90=TRUE, terms_main!U90)</f>
        <v>0</v>
      </c>
      <c r="J90" s="2" t="b">
        <f>IF(terms_main!$F90=TRUE, terms_main!V90)</f>
        <v>0</v>
      </c>
      <c r="L90" s="2" t="str" cm="1">
        <f t="array" ref="L9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0" s="2" cm="1">
        <f t="array" ref="M90">COUNTA(_xlfn.UNIQUE(IF(OWL_example2822[[#This Row],[term]]=all_concepts_long!$AA$2:$AA$809,all_concepts_long!$K$2:$K$809,"")))</f>
        <v>28</v>
      </c>
    </row>
    <row r="91" spans="3:13" customFormat="1">
      <c r="C91" s="2" t="str">
        <f>IF(terms_main!$F91=TRUE, terms_main!I91)</f>
        <v>transparency</v>
      </c>
      <c r="D91" s="2" t="str">
        <f>IF(terms_main!$F91=TRUE, terms_main!J91)</f>
        <v>Transparency</v>
      </c>
      <c r="E91" s="2" t="str">
        <f>IF(terms_main!$F91=TRUE, terms_main!K91)</f>
        <v>The extent to which information can be and is shared across member agencies.</v>
      </c>
      <c r="F91" s="2" t="str">
        <f>IF(terms_main!$F91=TRUE, terms_main!R91)</f>
        <v>Traceability to be a concept within transparency? Traceability more data quality? Transparency more system-level?</v>
      </c>
      <c r="G91" s="2" t="str">
        <f>IF(terms_main!$F91=TRUE, terms_main!S91)</f>
        <v>attribute</v>
      </c>
      <c r="H91" s="2" t="str">
        <f>IF(terms_main!$F91=TRUE, terms_main!T91)</f>
        <v>Parent: TBD, Child: TBD</v>
      </c>
      <c r="I91" s="2" t="str">
        <f>IF(terms_main!$F91=TRUE, terms_main!U91)</f>
        <v>N/A</v>
      </c>
      <c r="J91" s="2" t="str">
        <f>IF(terms_main!$F91=TRUE, terms_main!V91)</f>
        <v>N/A</v>
      </c>
      <c r="K91" s="2"/>
      <c r="L91" s="2" t="str" cm="1">
        <f t="array" ref="L91">_xlfn.TEXTJOIN("; ",TRUE,_xlfn.UNIQUE(IF(OWL_example2822[[#This Row],[term]]=all_concepts_long!$AA$2:$AA$809,all_concepts_long!$K$2:$K$809,"")))</f>
        <v/>
      </c>
      <c r="M91" s="2" cm="1">
        <f t="array" ref="M91">COUNTA(_xlfn.UNIQUE(IF(OWL_example2822[[#This Row],[term]]=all_concepts_long!$AA$2:$AA$809,all_concepts_long!$K$2:$K$809,"")))</f>
        <v>1</v>
      </c>
    </row>
    <row r="92" spans="3:13">
      <c r="C92" s="2" t="str">
        <f>IF(terms_main!$F92=TRUE, terms_main!I92)</f>
        <v>usability</v>
      </c>
      <c r="D92" s="2" t="str">
        <f>IF(terms_main!$F92=TRUE, terms_main!J92)</f>
        <v>Usablity</v>
      </c>
      <c r="E92" s="2" t="str">
        <f>IF(terms_main!$F92=TRUE, terms_main!K92)</f>
        <v>Data and products produced by the surveillance system should be tailored to meet the needs of intended users.</v>
      </c>
      <c r="F92" s="2" t="str">
        <f>IF(terms_main!$F92=TRUE,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s="2" t="str">
        <f>IF(terms_main!$F92=TRUE, terms_main!S92)</f>
        <v>attribute</v>
      </c>
      <c r="H92" s="2" t="str">
        <f>IF(terms_main!$F92=TRUE, terms_main!T92)</f>
        <v>Parent: TBD, Child: TBD</v>
      </c>
      <c r="I92" s="2" t="str">
        <f>IF(terms_main!$F92=TRUE, terms_main!U92)</f>
        <v>N/A</v>
      </c>
      <c r="J92" s="2" t="str">
        <f>IF(terms_main!$F92=TRUE, terms_main!V92)</f>
        <v>N/A</v>
      </c>
      <c r="L92" s="2" t="str" cm="1">
        <f t="array" ref="L92">_xlfn.TEXTJOIN("; ",TRUE,_xlfn.UNIQUE(IF(OWL_example2822[[#This Row],[term]]=all_concepts_long!$AA$2:$AA$809,all_concepts_long!$K$2:$K$809,"")))</f>
        <v>Guidance material to aid data interpretation</v>
      </c>
      <c r="M92" s="2" cm="1">
        <f t="array" ref="M92">COUNTA(_xlfn.UNIQUE(IF(OWL_example2822[[#This Row],[term]]=all_concepts_long!$AA$2:$AA$809,all_concepts_long!$K$2:$K$809,"")))</f>
        <v>2</v>
      </c>
    </row>
    <row r="93" spans="3:13">
      <c r="C93" s="2" t="str">
        <f>IF(terms_main!$F93=TRUE, terms_main!I93)</f>
        <v>usefulness</v>
      </c>
      <c r="D93" s="2" t="str">
        <f>IF(terms_main!$F93=TRUE, terms_main!J93)</f>
        <v>Usefulness</v>
      </c>
      <c r="E93" s="2" t="str">
        <f>IF(terms_main!$F93=TRUE, terms_main!K93)</f>
        <v>The extent to which the surveillance system contributes to prevention and control of health-related events by providing practical value that supports public health actions and policy decisions [@anonymous.2001; @Azofeifa_EBHS_2018; @WorldBank_PPH_2006; @Peyre_PfEoOHSTEB_2022].</v>
      </c>
      <c r="F93" s="2" t="str">
        <f>IF(terms_main!$F93=TRUE, terms_main!R93)</f>
        <v>N/A</v>
      </c>
      <c r="G93" s="2" t="str">
        <f>IF(terms_main!$F93=TRUE, terms_main!S93)</f>
        <v>attribute</v>
      </c>
      <c r="H93" s="2" t="str">
        <f>IF(terms_main!$F93=TRUE, terms_main!T93)</f>
        <v>Parent: TBD, Child: TBD</v>
      </c>
      <c r="I93" s="2" t="str">
        <f>IF(terms_main!$F93=TRUE, terms_main!U93)</f>
        <v>impact</v>
      </c>
      <c r="J93" s="2" t="str">
        <f>IF(terms_main!$F93=TRUE, terms_main!V93)</f>
        <v>N/A</v>
      </c>
      <c r="L93" s="2" t="str" cm="1">
        <f t="array" ref="L93">_xlfn.TEXTJOIN("; ",TRUE,_xlfn.UNIQUE(IF(OWL_example2822[[#This Row],[term]]=all_concepts_long!$AA$2:$AA$809,all_concepts_long!$K$2:$K$809,"")))</f>
        <v>Impact; Performance of the surveillance system</v>
      </c>
      <c r="M93" s="2" cm="1">
        <f t="array" ref="M93">COUNTA(_xlfn.UNIQUE(IF(OWL_example2822[[#This Row],[term]]=all_concepts_long!$AA$2:$AA$809,all_concepts_long!$K$2:$K$809,"")))</f>
        <v>3</v>
      </c>
    </row>
    <row r="94" spans="3:13" customFormat="1" hidden="1">
      <c r="C94" s="2" t="b">
        <f>IF(terms_main!$F94=TRUE, terms_main!I94)</f>
        <v>0</v>
      </c>
      <c r="D94" s="2" t="b">
        <f>IF(terms_main!$F94=TRUE, terms_main!J94)</f>
        <v>0</v>
      </c>
      <c r="E94" s="2" t="b">
        <f>IF(terms_main!$F94=TRUE, terms_main!K94)</f>
        <v>0</v>
      </c>
      <c r="F94" s="2" t="b">
        <f>IF(terms_main!$F94=TRUE, terms_main!R94)</f>
        <v>0</v>
      </c>
      <c r="G94" s="2" t="b">
        <f>IF(terms_main!$F94=TRUE, terms_main!S94)</f>
        <v>0</v>
      </c>
      <c r="H94" s="2" t="b">
        <f>IF(terms_main!$F94=TRUE, terms_main!T94)</f>
        <v>0</v>
      </c>
      <c r="I94" s="2" t="b">
        <f>IF(terms_main!$F94=TRUE, terms_main!U94)</f>
        <v>0</v>
      </c>
      <c r="J94" s="2" t="b">
        <f>IF(terms_main!$F94=TRUE, terms_main!V94)</f>
        <v>0</v>
      </c>
      <c r="K94" s="2"/>
      <c r="L94" s="2" t="str" cm="1">
        <f t="array" ref="L9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4" s="2" cm="1">
        <f t="array" ref="M94">COUNTA(_xlfn.UNIQUE(IF(OWL_example2822[[#This Row],[term]]=all_concepts_long!$AA$2:$AA$809,all_concepts_long!$K$2:$K$809,"")))</f>
        <v>28</v>
      </c>
    </row>
    <row r="95" spans="3:13" customFormat="1" hidden="1">
      <c r="C95" s="2" t="b">
        <f>IF(terms_main!$F95=TRUE, terms_main!I95)</f>
        <v>0</v>
      </c>
      <c r="D95" s="2" t="b">
        <f>IF(terms_main!$F95=TRUE, terms_main!J95)</f>
        <v>0</v>
      </c>
      <c r="E95" s="2" t="b">
        <f>IF(terms_main!$F95=TRUE, terms_main!K95)</f>
        <v>0</v>
      </c>
      <c r="F95" s="2" t="b">
        <f>IF(terms_main!$F95=TRUE, terms_main!R95)</f>
        <v>0</v>
      </c>
      <c r="G95" s="2" t="b">
        <f>IF(terms_main!$F95=TRUE, terms_main!S95)</f>
        <v>0</v>
      </c>
      <c r="H95" s="2" t="b">
        <f>IF(terms_main!$F95=TRUE, terms_main!T95)</f>
        <v>0</v>
      </c>
      <c r="I95" s="2" t="b">
        <f>IF(terms_main!$F95=TRUE, terms_main!U95)</f>
        <v>0</v>
      </c>
      <c r="J95" s="2" t="b">
        <f>IF(terms_main!$F95=TRUE, terms_main!V95)</f>
        <v>0</v>
      </c>
      <c r="K95" s="2"/>
      <c r="L95" s="2" t="str" cm="1">
        <f t="array" ref="L9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5" s="2" cm="1">
        <f t="array" ref="M95">COUNTA(_xlfn.UNIQUE(IF(OWL_example2822[[#This Row],[term]]=all_concepts_long!$AA$2:$AA$809,all_concepts_long!$K$2:$K$809,"")))</f>
        <v>28</v>
      </c>
    </row>
    <row r="96" spans="3:13" customFormat="1" hidden="1">
      <c r="C96" s="2" t="b">
        <f>IF(terms_main!$F96=TRUE, terms_main!I96)</f>
        <v>0</v>
      </c>
      <c r="D96" s="2" t="b">
        <f>IF(terms_main!$F96=TRUE, terms_main!J96)</f>
        <v>0</v>
      </c>
      <c r="E96" s="2" t="b">
        <f>IF(terms_main!$F96=TRUE, terms_main!K96)</f>
        <v>0</v>
      </c>
      <c r="F96" s="2" t="b">
        <f>IF(terms_main!$F96=TRUE, terms_main!R96)</f>
        <v>0</v>
      </c>
      <c r="G96" s="2" t="b">
        <f>IF(terms_main!$F96=TRUE, terms_main!S96)</f>
        <v>0</v>
      </c>
      <c r="H96" s="2" t="b">
        <f>IF(terms_main!$F96=TRUE, terms_main!T96)</f>
        <v>0</v>
      </c>
      <c r="I96" s="2" t="b">
        <f>IF(terms_main!$F96=TRUE, terms_main!U96)</f>
        <v>0</v>
      </c>
      <c r="J96" s="2" t="b">
        <f>IF(terms_main!$F96=TRUE, terms_main!V96)</f>
        <v>0</v>
      </c>
      <c r="K96" s="2"/>
      <c r="L96" s="2" t="str" cm="1">
        <f t="array" ref="L9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6" s="2" cm="1">
        <f t="array" ref="M96">COUNTA(_xlfn.UNIQUE(IF(OWL_example2822[[#This Row],[term]]=all_concepts_long!$AA$2:$AA$809,all_concepts_long!$K$2:$K$809,"")))</f>
        <v>28</v>
      </c>
    </row>
    <row r="97" spans="1:19" customFormat="1" hidden="1">
      <c r="C97" s="2" t="b">
        <f>IF(terms_main!$F97=TRUE, terms_main!I97)</f>
        <v>0</v>
      </c>
      <c r="D97" s="2" t="b">
        <f>IF(terms_main!$F97=TRUE, terms_main!J97)</f>
        <v>0</v>
      </c>
      <c r="E97" s="2" t="b">
        <f>IF(terms_main!$F97=TRUE, terms_main!K97)</f>
        <v>0</v>
      </c>
      <c r="F97" s="2" t="b">
        <f>IF(terms_main!$F97=TRUE, terms_main!R97)</f>
        <v>0</v>
      </c>
      <c r="G97" s="2" t="b">
        <f>IF(terms_main!$F97=TRUE, terms_main!S97)</f>
        <v>0</v>
      </c>
      <c r="H97" s="2" t="b">
        <f>IF(terms_main!$F97=TRUE, terms_main!T97)</f>
        <v>0</v>
      </c>
      <c r="I97" s="2" t="b">
        <f>IF(terms_main!$F97=TRUE, terms_main!U97)</f>
        <v>0</v>
      </c>
      <c r="J97" s="2" t="b">
        <f>IF(terms_main!$F97=TRUE, terms_main!V97)</f>
        <v>0</v>
      </c>
      <c r="K97" s="2"/>
      <c r="L97" s="2" t="str" cm="1">
        <f t="array" ref="L9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7" s="2" cm="1">
        <f t="array" ref="M97">COUNTA(_xlfn.UNIQUE(IF(OWL_example2822[[#This Row],[term]]=all_concepts_long!$AA$2:$AA$809,all_concepts_long!$K$2:$K$809,"")))</f>
        <v>28</v>
      </c>
    </row>
    <row r="98" spans="1:19">
      <c r="A98" s="27"/>
      <c r="B98" s="27"/>
      <c r="C98" s="27">
        <f>SUBTOTAL(103,OWL_example2822[term])</f>
        <v>63</v>
      </c>
      <c r="D98" s="27"/>
      <c r="E98" s="27"/>
      <c r="G98" s="27"/>
      <c r="H98" s="27"/>
      <c r="I98" s="27"/>
      <c r="J98" s="27"/>
      <c r="K98" s="27"/>
      <c r="N98" s="27"/>
      <c r="O98" s="27"/>
      <c r="P98" s="27"/>
      <c r="Q98" s="27"/>
      <c r="R98" s="28"/>
      <c r="S98" s="27"/>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ED61-8420-0741-909F-973BF1E979E0}">
  <dimension ref="A1:S99"/>
  <sheetViews>
    <sheetView zoomScale="120" zoomScaleNormal="120" workbookViewId="0">
      <selection activeCell="O2" sqref="O2"/>
    </sheetView>
  </sheetViews>
  <sheetFormatPr defaultColWidth="10.875" defaultRowHeight="15.95"/>
  <cols>
    <col min="1" max="1" width="19.5" style="2" customWidth="1"/>
    <col min="2" max="2" width="8.625" style="2" customWidth="1"/>
    <col min="3" max="4" width="18.875" style="2" customWidth="1"/>
    <col min="5" max="5" width="50.875" style="2" customWidth="1"/>
    <col min="6" max="6" width="25.875" style="2" customWidth="1"/>
    <col min="7" max="7" width="13" style="2" customWidth="1"/>
    <col min="8" max="11" width="18.875" style="2" customWidth="1"/>
    <col min="12" max="12" width="23.5" style="2" customWidth="1"/>
    <col min="13" max="13" width="10.875" style="2" customWidth="1"/>
    <col min="14" max="14" width="8.625" style="2" customWidth="1"/>
    <col min="15" max="18" width="18.875" style="2" customWidth="1"/>
    <col min="19" max="19" width="10.875" style="2"/>
    <col min="20" max="20" width="18.5" style="2" customWidth="1"/>
    <col min="21" max="21" width="18.875" style="2" customWidth="1"/>
    <col min="22" max="16384" width="10.875" style="2"/>
  </cols>
  <sheetData>
    <row r="1" spans="1:19">
      <c r="A1" s="2" t="s">
        <v>2199</v>
      </c>
      <c r="B1" s="2" t="s">
        <v>2110</v>
      </c>
      <c r="C1" s="2" t="s">
        <v>6329</v>
      </c>
      <c r="D1" s="2" t="s">
        <v>58</v>
      </c>
      <c r="E1" s="2" t="s">
        <v>9140</v>
      </c>
      <c r="F1" s="2" t="s">
        <v>59</v>
      </c>
      <c r="G1" s="2" t="s">
        <v>6554</v>
      </c>
      <c r="H1" s="2" t="s">
        <v>6424</v>
      </c>
      <c r="I1" s="2" t="s">
        <v>9135</v>
      </c>
      <c r="J1" s="2" t="s">
        <v>9136</v>
      </c>
      <c r="K1" s="2" t="s">
        <v>9137</v>
      </c>
      <c r="L1" s="2" t="s">
        <v>9138</v>
      </c>
      <c r="M1" s="2" t="s">
        <v>9139</v>
      </c>
      <c r="N1" s="2" t="s">
        <v>6555</v>
      </c>
      <c r="O1" s="2" t="s">
        <v>2152</v>
      </c>
      <c r="P1" s="2" t="s">
        <v>2175</v>
      </c>
      <c r="Q1" s="2" t="s">
        <v>2106</v>
      </c>
      <c r="R1" s="2" t="s">
        <v>2099</v>
      </c>
      <c r="S1" s="2" t="s">
        <v>11</v>
      </c>
    </row>
    <row r="2" spans="1:19" customFormat="1">
      <c r="C2" t="b">
        <f>IF(terms_main!$G2=TRUE, terms_main!I2)</f>
        <v>0</v>
      </c>
      <c r="D2" t="b">
        <f>IF(terms_main!$G2=TRUE, terms_main!J2)</f>
        <v>0</v>
      </c>
      <c r="E2" t="b">
        <f>IF(terms_main!$G2=TRUE, terms_main!L2)</f>
        <v>0</v>
      </c>
      <c r="F2" t="b">
        <f>IF(terms_main!$G2=TRUE, terms_main!R2)</f>
        <v>0</v>
      </c>
      <c r="G2" t="b">
        <f>IF(terms_main!$G2=TRUE, terms_main!W2)</f>
        <v>0</v>
      </c>
      <c r="H2" t="b">
        <f>IF(terms_main!$G2=TRUE, terms_main!X2)</f>
        <v>0</v>
      </c>
      <c r="I2" t="b">
        <f>IF(terms_main!$G2=TRUE, terms_main!Y2)</f>
        <v>0</v>
      </c>
      <c r="J2" t="b">
        <f>IF(terms_main!$G2=TRUE, terms_main!Z2)</f>
        <v>0</v>
      </c>
      <c r="K2" t="b">
        <f>IF(terms_main!$G2=TRUE, terms_main!AA2)</f>
        <v>0</v>
      </c>
      <c r="L2" t="str" cm="1">
        <f t="array" ref="L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 cm="1">
        <f t="array" ref="M2">COUNTA(_xlfn.UNIQUE(IF(OWL_example282223[[#This Row],[term]]=all_concepts_long!$AB$2:$AB$809,all_concepts_long!$K$2:$K$809,"")))</f>
        <v>176</v>
      </c>
    </row>
    <row r="3" spans="1:19" customFormat="1">
      <c r="C3" t="b">
        <f>IF(terms_main!$G3=TRUE, terms_main!I3)</f>
        <v>0</v>
      </c>
      <c r="D3" t="b">
        <f>IF(terms_main!$G3=TRUE, terms_main!J3)</f>
        <v>0</v>
      </c>
      <c r="E3" t="b">
        <f>IF(terms_main!$G3=TRUE, terms_main!L3)</f>
        <v>0</v>
      </c>
      <c r="F3" t="b">
        <f>IF(terms_main!$G3=TRUE, terms_main!R3)</f>
        <v>0</v>
      </c>
      <c r="G3" t="b">
        <f>IF(terms_main!$G3=TRUE, terms_main!W3)</f>
        <v>0</v>
      </c>
      <c r="H3" t="b">
        <f>IF(terms_main!$G3=TRUE, terms_main!X3)</f>
        <v>0</v>
      </c>
      <c r="I3" t="b">
        <f>IF(terms_main!$G3=TRUE, terms_main!Y3)</f>
        <v>0</v>
      </c>
      <c r="J3" t="b">
        <f>IF(terms_main!$G3=TRUE, terms_main!Z3)</f>
        <v>0</v>
      </c>
      <c r="K3" t="b">
        <f>IF(terms_main!$G3=TRUE, terms_main!AA3)</f>
        <v>0</v>
      </c>
      <c r="L3" t="str" cm="1">
        <f t="array" ref="L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 cm="1">
        <f t="array" ref="M3">COUNTA(_xlfn.UNIQUE(IF(OWL_example282223[[#This Row],[term]]=all_concepts_long!$AB$2:$AB$809,all_concepts_long!$K$2:$K$809,"")))</f>
        <v>176</v>
      </c>
    </row>
    <row r="4" spans="1:19">
      <c r="C4" t="str">
        <f>IF(terms_main!$G4=TRUE, terms_main!I4)</f>
        <v>acceptabilityAndEngagement</v>
      </c>
      <c r="D4" t="str">
        <f>IF(terms_main!$G4=TRUE, terms_main!J4)</f>
        <v>Acceptability and engagement</v>
      </c>
      <c r="E4" t="str">
        <f>IF(terms_main!$G4=TRUE, terms_main!L4)</f>
        <v>The willingness and extent to which individuals and organizations to participate in the surveillance system.</v>
      </c>
      <c r="F4" t="str">
        <f>IF(terms_main!$G4=TRUE, terms_main!R4)</f>
        <v>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v>
      </c>
      <c r="G4" t="str">
        <f>IF(terms_main!$G4=TRUE, terms_main!W4)</f>
        <v>attribute</v>
      </c>
      <c r="H4" t="str">
        <f>IF(terms_main!$G4=TRUE, terms_main!X4)</f>
        <v xml:space="preserve">Parent: TBD </v>
      </c>
      <c r="I4" t="str">
        <f>IF(terms_main!$G4=TRUE, terms_main!Y4)</f>
        <v>N/A</v>
      </c>
      <c r="J4" t="str">
        <f>IF(terms_main!$G4=TRUE, terms_main!Z4)</f>
        <v>participation</v>
      </c>
      <c r="K4" t="str">
        <f>IF(terms_main!$G4=TRUE, terms_main!AA4)</f>
        <v>acceptability, engagement, collaboration</v>
      </c>
      <c r="L4" t="str" cm="1">
        <f t="array" ref="L4">_xlfn.TEXTJOIN("; ",TRUE,_xlfn.UNIQUE(IF(OWL_example282223[[#This Row],[term]]=all_concepts_long!$AB$2:$AB$809,all_concepts_long!$K$2:$K$809,"")))</f>
        <v>Acceptability; Acceptability and engagement; Acceptability/Participation; Engagement; Participation</v>
      </c>
      <c r="M4" cm="1">
        <f t="array" ref="M4">COUNTA(_xlfn.UNIQUE(IF(OWL_example282223[[#This Row],[term]]=all_concepts_long!$AB$2:$AB$809,all_concepts_long!$K$2:$K$809,"")))</f>
        <v>6</v>
      </c>
    </row>
    <row r="5" spans="1:19">
      <c r="C5" t="str">
        <f>IF(terms_main!$G5=TRUE, terms_main!I5)</f>
        <v>accessibilityData</v>
      </c>
      <c r="D5" t="str">
        <f>IF(terms_main!$G5=TRUE, terms_main!J5)</f>
        <v>Accessibility (data)</v>
      </c>
      <c r="E5" t="str">
        <f>IF(terms_main!$G5=TRUE, terms_main!L5)</f>
        <v>The ease with which authorized users can retrieve surveillance data and metadata using standardized protocols.</v>
      </c>
      <c r="F5" t="str">
        <f>IF(terms_main!$G5=TRUE,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t="str">
        <f>IF(terms_main!$G5=TRUE, terms_main!W5)</f>
        <v>attribute</v>
      </c>
      <c r="H5" t="str">
        <f>IF(terms_main!$G5=TRUE, terms_main!X5)</f>
        <v>Parent: TBD</v>
      </c>
      <c r="I5" t="str">
        <f>IF(terms_main!$G5=TRUE, terms_main!Y5)</f>
        <v>N/A</v>
      </c>
      <c r="J5" t="str">
        <f>IF(terms_main!$G5=TRUE, terms_main!Z5)</f>
        <v>N/A</v>
      </c>
      <c r="K5" t="str">
        <f>IF(terms_main!$G5=TRUE, terms_main!AA5)</f>
        <v>data management and storage, interoperability</v>
      </c>
      <c r="L5" t="str" cm="1">
        <f t="array" ref="L5">_xlfn.TEXTJOIN("; ",TRUE,_xlfn.UNIQUE(IF(OWL_example282223[[#This Row],[term]]=all_concepts_long!$AB$2:$AB$809,all_concepts_long!$K$2:$K$809,"")))</f>
        <v>Accessibility; Data accessibility; FAIR data</v>
      </c>
      <c r="M5" cm="1">
        <f t="array" ref="M5">COUNTA(_xlfn.UNIQUE(IF(OWL_example282223[[#This Row],[term]]=all_concepts_long!$AB$2:$AB$809,all_concepts_long!$K$2:$K$809,"")))</f>
        <v>4</v>
      </c>
    </row>
    <row r="6" spans="1:19">
      <c r="C6" t="str">
        <f>IF(terms_main!$G6=TRUE, terms_main!I6)</f>
        <v>accuracy</v>
      </c>
      <c r="D6" t="str">
        <f>IF(terms_main!$G6=TRUE, terms_main!J6)</f>
        <v>Accuracy</v>
      </c>
      <c r="E6" t="str">
        <f>IF(terms_main!$G6=TRUE, terms_main!L6)</f>
        <v>The degree to which the data correctly represents the true value of what is being measured [incorporate reference standard - apply to scr definition as well].</v>
      </c>
      <c r="F6" t="str">
        <f>IF(terms_main!$G6=TRUE, terms_main!R6)</f>
        <v>Accuracy as the main term and have validity captured within it. To have accuracy (data quality) and accuracy (ascertainment performance)?</v>
      </c>
      <c r="G6">
        <f>IF(terms_main!$G6=TRUE, terms_main!W6)</f>
        <v>0</v>
      </c>
      <c r="H6" t="str">
        <f>IF(terms_main!$G6=TRUE, terms_main!X6)</f>
        <v>Parent: Data quality</v>
      </c>
      <c r="I6" t="str">
        <f>IF(terms_main!$G6=TRUE, terms_main!Y6)</f>
        <v>validity, data correctness, bias (Peyre 2019, 2022), comparability</v>
      </c>
      <c r="J6" t="str">
        <f>IF(terms_main!$G6=TRUE, terms_main!Z6)</f>
        <v>data quality?</v>
      </c>
      <c r="K6" t="str">
        <f>IF(terms_main!$G6=TRUE, terms_main!AA6)</f>
        <v>precision, bias</v>
      </c>
      <c r="L6" t="str" cm="1">
        <f t="array" ref="L6">_xlfn.TEXTJOIN("; ",TRUE,_xlfn.UNIQUE(IF(OWL_example282223[[#This Row],[term]]=all_concepts_long!$AB$2:$AB$809,all_concepts_long!$K$2:$K$809,"")))</f>
        <v>Accuracy; Data quality; Data quality and accuracy</v>
      </c>
      <c r="M6" cm="1">
        <f t="array" ref="M6">COUNTA(_xlfn.UNIQUE(IF(OWL_example282223[[#This Row],[term]]=all_concepts_long!$AB$2:$AB$809,all_concepts_long!$K$2:$K$809,"")))</f>
        <v>4</v>
      </c>
    </row>
    <row r="7" spans="1:19" customFormat="1">
      <c r="C7" t="b">
        <f>IF(terms_main!$G7=TRUE, terms_main!I7)</f>
        <v>0</v>
      </c>
      <c r="D7" t="b">
        <f>IF(terms_main!$G7=TRUE, terms_main!J7)</f>
        <v>0</v>
      </c>
      <c r="E7" t="b">
        <f>IF(terms_main!$G7=TRUE, terms_main!L7)</f>
        <v>0</v>
      </c>
      <c r="F7" t="b">
        <f>IF(terms_main!$G7=TRUE, terms_main!R7)</f>
        <v>0</v>
      </c>
      <c r="G7" t="b">
        <f>IF(terms_main!$G7=TRUE, terms_main!W7)</f>
        <v>0</v>
      </c>
      <c r="H7" t="b">
        <f>IF(terms_main!$G7=TRUE, terms_main!X7)</f>
        <v>0</v>
      </c>
      <c r="I7" t="b">
        <f>IF(terms_main!$G7=TRUE, terms_main!Y7)</f>
        <v>0</v>
      </c>
      <c r="J7" t="b">
        <f>IF(terms_main!$G7=TRUE, terms_main!Z7)</f>
        <v>0</v>
      </c>
      <c r="K7" t="b">
        <f>IF(terms_main!$G7=TRUE, terms_main!AA7)</f>
        <v>0</v>
      </c>
      <c r="L7" t="str" cm="1">
        <f t="array" ref="L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 cm="1">
        <f t="array" ref="M7">COUNTA(_xlfn.UNIQUE(IF(OWL_example282223[[#This Row],[term]]=all_concepts_long!$AB$2:$AB$809,all_concepts_long!$K$2:$K$809,"")))</f>
        <v>176</v>
      </c>
    </row>
    <row r="8" spans="1:19">
      <c r="C8" t="str">
        <f>IF(terms_main!$G8=TRUE, terms_main!I8)</f>
        <v>adherence</v>
      </c>
      <c r="D8" t="str">
        <f>IF(terms_main!$G8=TRUE, terms_main!J8)</f>
        <v>Adherence --- suggest change to "Standards use" or "Standards adherence"</v>
      </c>
      <c r="E8" t="str">
        <f>IF(terms_main!$G8=TRUE, terms_main!L8)</f>
        <v>The degree to which the surveillance system follows standards across its sturctural, operational, and technical components to ensure consistency and interoperablity.</v>
      </c>
      <c r="F8" t="str">
        <f>IF(terms_main!$G8=TRUE, terms_main!R8)</f>
        <v>N/A</v>
      </c>
      <c r="G8">
        <f>IF(terms_main!$G8=TRUE, terms_main!W8)</f>
        <v>0</v>
      </c>
      <c r="H8" t="str">
        <f>IF(terms_main!$G8=TRUE, terms_main!X8)</f>
        <v>Child: Standards use, QA/QI intensity (quality control measures), transparency (Yang 2022)</v>
      </c>
      <c r="I8" t="str">
        <f>IF(terms_main!$G8=TRUE, terms_main!Y8)</f>
        <v>N/A</v>
      </c>
      <c r="J8" t="str">
        <f>IF(terms_main!$G8=TRUE, terms_main!Z8)</f>
        <v>standards use</v>
      </c>
      <c r="K8" t="str">
        <f>IF(terms_main!$G8=TRUE, terms_main!AA8)</f>
        <v>compliance</v>
      </c>
      <c r="L8" t="str" cm="1">
        <f t="array" ref="L8">_xlfn.TEXTJOIN("; ",TRUE,_xlfn.UNIQUE(IF(OWL_example282223[[#This Row],[term]]=all_concepts_long!$AB$2:$AB$809,all_concepts_long!$K$2:$K$809,"")))</f>
        <v>Adherence; Indicators; Standards Use</v>
      </c>
      <c r="M8" cm="1">
        <f t="array" ref="M8">COUNTA(_xlfn.UNIQUE(IF(OWL_example282223[[#This Row],[term]]=all_concepts_long!$AB$2:$AB$809,all_concepts_long!$K$2:$K$809,"")))</f>
        <v>4</v>
      </c>
    </row>
    <row r="9" spans="1:19" customFormat="1">
      <c r="C9" t="b">
        <f>IF(terms_main!$G9=TRUE, terms_main!I9)</f>
        <v>0</v>
      </c>
      <c r="D9" t="b">
        <f>IF(terms_main!$G9=TRUE, terms_main!J9)</f>
        <v>0</v>
      </c>
      <c r="E9" t="b">
        <f>IF(terms_main!$G9=TRUE, terms_main!L9)</f>
        <v>0</v>
      </c>
      <c r="F9" t="b">
        <f>IF(terms_main!$G9=TRUE, terms_main!R9)</f>
        <v>0</v>
      </c>
      <c r="G9" t="b">
        <f>IF(terms_main!$G9=TRUE, terms_main!W9)</f>
        <v>0</v>
      </c>
      <c r="H9" t="b">
        <f>IF(terms_main!$G9=TRUE, terms_main!X9)</f>
        <v>0</v>
      </c>
      <c r="I9" t="b">
        <f>IF(terms_main!$G9=TRUE, terms_main!Y9)</f>
        <v>0</v>
      </c>
      <c r="J9" t="b">
        <f>IF(terms_main!$G9=TRUE, terms_main!Z9)</f>
        <v>0</v>
      </c>
      <c r="K9" t="b">
        <f>IF(terms_main!$G9=TRUE, terms_main!AA9)</f>
        <v>0</v>
      </c>
      <c r="L9" t="str" cm="1">
        <f t="array" ref="L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 cm="1">
        <f t="array" ref="M9">COUNTA(_xlfn.UNIQUE(IF(OWL_example282223[[#This Row],[term]]=all_concepts_long!$AB$2:$AB$809,all_concepts_long!$K$2:$K$809,"")))</f>
        <v>176</v>
      </c>
    </row>
    <row r="10" spans="1:19">
      <c r="C10" t="str">
        <f>IF(terms_main!$G10=TRUE, terms_main!I10)</f>
        <v>benefit</v>
      </c>
      <c r="D10" t="str">
        <f>IF(terms_main!$G10=TRUE, terms_main!J10)</f>
        <v>Benefit</v>
      </c>
      <c r="E10" t="str">
        <f>IF(terms_main!$G10=TRUE, terms_main!L10)</f>
        <v>The direct and indirect positive outcomes produced by the surveillance system.</v>
      </c>
      <c r="F10">
        <f>IF(terms_main!$G10=TRUE, terms_main!R10)</f>
        <v>0</v>
      </c>
      <c r="G10">
        <f>IF(terms_main!$G10=TRUE, terms_main!W10)</f>
        <v>0</v>
      </c>
      <c r="H10" t="str">
        <f>IF(terms_main!$G10=TRUE, terms_main!X10)</f>
        <v>Parent: Impact/value</v>
      </c>
      <c r="I10" t="str">
        <f>IF(terms_main!$G10=TRUE, terms_main!Y10)</f>
        <v>N/A</v>
      </c>
      <c r="J10" t="str">
        <f>IF(terms_main!$G10=TRUE, terms_main!Z10)</f>
        <v>N/A</v>
      </c>
      <c r="K10" t="str">
        <f>IF(terms_main!$G10=TRUE, terms_main!AA10)</f>
        <v>costs, impact</v>
      </c>
      <c r="L10" t="str" cm="1">
        <f t="array" ref="L10">_xlfn.TEXTJOIN("; ",TRUE,_xlfn.UNIQUE(IF(OWL_example282223[[#This Row],[term]]=all_concepts_long!$AB$2:$AB$809,all_concepts_long!$K$2:$K$809,"")))</f>
        <v/>
      </c>
      <c r="M10" cm="1">
        <f t="array" ref="M10">COUNTA(_xlfn.UNIQUE(IF(OWL_example282223[[#This Row],[term]]=all_concepts_long!$AB$2:$AB$809,all_concepts_long!$K$2:$K$809,"")))</f>
        <v>1</v>
      </c>
    </row>
    <row r="11" spans="1:19">
      <c r="C11" t="b">
        <f>IF(terms_main!$G11=TRUE, terms_main!I11)</f>
        <v>0</v>
      </c>
      <c r="D11" t="b">
        <f>IF(terms_main!$G11=TRUE, terms_main!J11)</f>
        <v>0</v>
      </c>
      <c r="E11" t="b">
        <f>IF(terms_main!$G11=TRUE, terms_main!L11)</f>
        <v>0</v>
      </c>
      <c r="F11" t="b">
        <f>IF(terms_main!$G11=TRUE, terms_main!R11)</f>
        <v>0</v>
      </c>
      <c r="G11" t="b">
        <f>IF(terms_main!$G11=TRUE, terms_main!W11)</f>
        <v>0</v>
      </c>
      <c r="H11" t="b">
        <f>IF(terms_main!$G11=TRUE, terms_main!X11)</f>
        <v>0</v>
      </c>
      <c r="I11" t="b">
        <f>IF(terms_main!$G11=TRUE, terms_main!Y11)</f>
        <v>0</v>
      </c>
      <c r="J11" t="b">
        <f>IF(terms_main!$G11=TRUE, terms_main!Z11)</f>
        <v>0</v>
      </c>
      <c r="K11" t="b">
        <f>IF(terms_main!$G11=TRUE, terms_main!AA11)</f>
        <v>0</v>
      </c>
      <c r="L11" t="str" cm="1">
        <f t="array" ref="L1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1" cm="1">
        <f t="array" ref="M11">COUNTA(_xlfn.UNIQUE(IF(OWL_example282223[[#This Row],[term]]=all_concepts_long!$AB$2:$AB$809,all_concepts_long!$K$2:$K$809,"")))</f>
        <v>176</v>
      </c>
    </row>
    <row r="12" spans="1:19" customFormat="1">
      <c r="C12" t="b">
        <f>IF(terms_main!$G12=TRUE, terms_main!I12)</f>
        <v>0</v>
      </c>
      <c r="D12" t="b">
        <f>IF(terms_main!$G12=TRUE, terms_main!J12)</f>
        <v>0</v>
      </c>
      <c r="E12" t="b">
        <f>IF(terms_main!$G12=TRUE, terms_main!L12)</f>
        <v>0</v>
      </c>
      <c r="F12" t="b">
        <f>IF(terms_main!$G12=TRUE, terms_main!R12)</f>
        <v>0</v>
      </c>
      <c r="G12" t="b">
        <f>IF(terms_main!$G12=TRUE, terms_main!W12)</f>
        <v>0</v>
      </c>
      <c r="H12" t="b">
        <f>IF(terms_main!$G12=TRUE, terms_main!X12)</f>
        <v>0</v>
      </c>
      <c r="I12" t="b">
        <f>IF(terms_main!$G12=TRUE, terms_main!Y12)</f>
        <v>0</v>
      </c>
      <c r="J12" t="b">
        <f>IF(terms_main!$G12=TRUE, terms_main!Z12)</f>
        <v>0</v>
      </c>
      <c r="K12" t="b">
        <f>IF(terms_main!$G12=TRUE, terms_main!AA12)</f>
        <v>0</v>
      </c>
      <c r="L12" t="str" cm="1">
        <f t="array" ref="L1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2" cm="1">
        <f t="array" ref="M12">COUNTA(_xlfn.UNIQUE(IF(OWL_example282223[[#This Row],[term]]=all_concepts_long!$AB$2:$AB$809,all_concepts_long!$K$2:$K$809,"")))</f>
        <v>176</v>
      </c>
    </row>
    <row r="13" spans="1:19" customFormat="1">
      <c r="C13" t="b">
        <f>IF(terms_main!$G13=TRUE, terms_main!I13)</f>
        <v>0</v>
      </c>
      <c r="D13" t="b">
        <f>IF(terms_main!$G13=TRUE, terms_main!J13)</f>
        <v>0</v>
      </c>
      <c r="E13" t="b">
        <f>IF(terms_main!$G13=TRUE, terms_main!L13)</f>
        <v>0</v>
      </c>
      <c r="F13" t="b">
        <f>IF(terms_main!$G13=TRUE, terms_main!R13)</f>
        <v>0</v>
      </c>
      <c r="G13" t="b">
        <f>IF(terms_main!$G13=TRUE, terms_main!W13)</f>
        <v>0</v>
      </c>
      <c r="H13" t="b">
        <f>IF(terms_main!$G13=TRUE, terms_main!X13)</f>
        <v>0</v>
      </c>
      <c r="I13" t="b">
        <f>IF(terms_main!$G13=TRUE, terms_main!Y13)</f>
        <v>0</v>
      </c>
      <c r="J13" t="b">
        <f>IF(terms_main!$G13=TRUE, terms_main!Z13)</f>
        <v>0</v>
      </c>
      <c r="K13" t="b">
        <f>IF(terms_main!$G13=TRUE, terms_main!AA13)</f>
        <v>0</v>
      </c>
      <c r="L13" t="str" cm="1">
        <f t="array" ref="L1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3" cm="1">
        <f t="array" ref="M13">COUNTA(_xlfn.UNIQUE(IF(OWL_example282223[[#This Row],[term]]=all_concepts_long!$AB$2:$AB$809,all_concepts_long!$K$2:$K$809,"")))</f>
        <v>176</v>
      </c>
    </row>
    <row r="14" spans="1:19">
      <c r="C14" t="str">
        <f>IF(terms_main!$G14=TRUE, terms_main!I14)</f>
        <v>collaboration</v>
      </c>
      <c r="D14" t="str">
        <f>IF(terms_main!$G14=TRUE, terms_main!J14)</f>
        <v xml:space="preserve">Collaboration </v>
      </c>
      <c r="E14" t="str">
        <f>IF(terms_main!$G14=TRUE, terms_main!L14)</f>
        <v>Refers to the active engagement of diverse stakeholders and end-users, to facilitate the exchange of data, information, and knowledge, ensuring inclusive participation.</v>
      </c>
      <c r="F14" t="str">
        <f>IF(terms_main!$G14=TRUE, terms_main!R14)</f>
        <v>To maybe have sub-attributes for this that are more specific.</v>
      </c>
      <c r="G14">
        <f>IF(terms_main!$G14=TRUE, terms_main!W14)</f>
        <v>0</v>
      </c>
      <c r="H14" t="str">
        <f>IF(terms_main!$G14=TRUE, terms_main!X14)</f>
        <v>Parent: TBD, Child: TBD</v>
      </c>
      <c r="I14" t="str">
        <f>IF(terms_main!$G14=TRUE, terms_main!Y14)</f>
        <v>partnerships</v>
      </c>
      <c r="J14" t="str">
        <f>IF(terms_main!$G14=TRUE, terms_main!Z14)</f>
        <v>N/A</v>
      </c>
      <c r="K14" t="str">
        <f>IF(terms_main!$G14=TRUE, terms_main!AA14)</f>
        <v>acceptability and engagement, governance</v>
      </c>
      <c r="L14" t="str" cm="1">
        <f t="array" ref="L14">_xlfn.TEXTJOIN("; ",TRUE,_xlfn.UNIQUE(IF(OWL_example282223[[#This Row],[term]]=all_concepts_long!$AB$2:$AB$809,all_concepts_long!$K$2:$K$809,"")))</f>
        <v>Actors; Awareness;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Mutual benefit; Mutual understanding; OH Network; OH Team; Partnership in General; Partnerships; Research ; Sectors</v>
      </c>
      <c r="M14" cm="1">
        <f t="array" ref="M14">COUNTA(_xlfn.UNIQUE(IF(OWL_example282223[[#This Row],[term]]=all_concepts_long!$AB$2:$AB$809,all_concepts_long!$K$2:$K$809,"")))</f>
        <v>30</v>
      </c>
    </row>
    <row r="15" spans="1:19">
      <c r="C15" t="str">
        <f>IF(terms_main!$G15=TRUE, terms_main!I15)</f>
        <v>communicationAndDissemination</v>
      </c>
      <c r="D15" t="str">
        <f>IF(terms_main!$G15=TRUE, terms_main!J15)</f>
        <v>Communication and dissemination</v>
      </c>
      <c r="E15" t="str">
        <f>IF(terms_main!$G15=TRUE, terms_main!L15)</f>
        <v>The ability of the system to deliver information and data in a clear and distinct manner to relevant stakeholders inside and outside of the surveillance system.</v>
      </c>
      <c r="F15" t="str">
        <f>IF(terms_main!$G15=TRUE, terms_main!R15)</f>
        <v>N/A</v>
      </c>
      <c r="G15">
        <f>IF(terms_main!$G15=TRUE, terms_main!W15)</f>
        <v>0</v>
      </c>
      <c r="H15" t="str">
        <f>IF(terms_main!$G15=TRUE, terms_main!X15)</f>
        <v>Parent: TBD, Child: TBD</v>
      </c>
      <c r="I15" t="str">
        <f>IF(terms_main!$G15=TRUE, terms_main!Y15)</f>
        <v>N/A</v>
      </c>
      <c r="J15" t="str">
        <f>IF(terms_main!$G15=TRUE, terms_main!Z15)</f>
        <v>N/A</v>
      </c>
      <c r="K15" t="str">
        <f>IF(terms_main!$G15=TRUE, terms_main!AA15)</f>
        <v xml:space="preserve">collaboration </v>
      </c>
      <c r="L15" t="str" cm="1">
        <f t="array" ref="L15">_xlfn.TEXTJOIN("; ",TRUE,_xlfn.UNIQUE(IF(OWL_example282223[[#This Row],[term]]=all_concepts_long!$AB$2:$AB$809,all_concepts_long!$K$2:$K$809,"")))</f>
        <v>Communication; Communication and dissemination; Communications; Internal communication</v>
      </c>
      <c r="M15" cm="1">
        <f t="array" ref="M15">COUNTA(_xlfn.UNIQUE(IF(OWL_example282223[[#This Row],[term]]=all_concepts_long!$AB$2:$AB$809,all_concepts_long!$K$2:$K$809,"")))</f>
        <v>5</v>
      </c>
    </row>
    <row r="16" spans="1:19" customFormat="1">
      <c r="C16" t="b">
        <f>IF(terms_main!$G16=TRUE, terms_main!I16)</f>
        <v>0</v>
      </c>
      <c r="D16" t="b">
        <f>IF(terms_main!$G16=TRUE, terms_main!J16)</f>
        <v>0</v>
      </c>
      <c r="E16" t="b">
        <f>IF(terms_main!$G16=TRUE, terms_main!L16)</f>
        <v>0</v>
      </c>
      <c r="F16" t="b">
        <f>IF(terms_main!$G16=TRUE, terms_main!R16)</f>
        <v>0</v>
      </c>
      <c r="G16" t="b">
        <f>IF(terms_main!$G16=TRUE, terms_main!W16)</f>
        <v>0</v>
      </c>
      <c r="H16" t="b">
        <f>IF(terms_main!$G16=TRUE, terms_main!X16)</f>
        <v>0</v>
      </c>
      <c r="I16" t="b">
        <f>IF(terms_main!$G16=TRUE, terms_main!Y16)</f>
        <v>0</v>
      </c>
      <c r="J16" t="b">
        <f>IF(terms_main!$G16=TRUE, terms_main!Z16)</f>
        <v>0</v>
      </c>
      <c r="K16" t="b">
        <f>IF(terms_main!$G16=TRUE, terms_main!AA16)</f>
        <v>0</v>
      </c>
      <c r="L16" t="str" cm="1">
        <f t="array" ref="L1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6" cm="1">
        <f t="array" ref="M16">COUNTA(_xlfn.UNIQUE(IF(OWL_example282223[[#This Row],[term]]=all_concepts_long!$AB$2:$AB$809,all_concepts_long!$K$2:$K$809,"")))</f>
        <v>176</v>
      </c>
    </row>
    <row r="17" spans="3:13">
      <c r="C17" t="str">
        <f>IF(terms_main!$G17=TRUE, terms_main!I17)</f>
        <v xml:space="preserve">dataCompleteness </v>
      </c>
      <c r="D17" t="str">
        <f>IF(terms_main!$G17=TRUE, terms_main!J17)</f>
        <v>Data completeness</v>
      </c>
      <c r="E17" t="str">
        <f>IF(terms_main!$G17=TRUE, terms_main!L17)</f>
        <v>The proportion of data that were intended to be collected that actually was collected.</v>
      </c>
      <c r="F17" t="str">
        <f>IF(terms_main!$G17=TRUE, terms_main!R17)</f>
        <v>N/A</v>
      </c>
      <c r="G17">
        <f>IF(terms_main!$G17=TRUE, terms_main!W17)</f>
        <v>0</v>
      </c>
      <c r="H17" t="str">
        <f>IF(terms_main!$G17=TRUE, terms_main!X17)</f>
        <v>Parent: Data quality</v>
      </c>
      <c r="I17" t="str">
        <f>IF(terms_main!$G17=TRUE, terms_main!Y17)</f>
        <v>data completeness and correctness (completeness)</v>
      </c>
      <c r="J17" t="str">
        <f>IF(terms_main!$G17=TRUE, terms_main!Z17)</f>
        <v>N/A</v>
      </c>
      <c r="K17" t="str">
        <f>IF(terms_main!$G17=TRUE, terms_main!AA17)</f>
        <v>coverage, accuracy</v>
      </c>
      <c r="L17" t="str" cm="1">
        <f t="array" ref="L17">_xlfn.TEXTJOIN("; ",TRUE,_xlfn.UNIQUE(IF(OWL_example282223[[#This Row],[term]]=all_concepts_long!$AB$2:$AB$809,all_concepts_long!$K$2:$K$809,"")))</f>
        <v/>
      </c>
      <c r="M17" cm="1">
        <f t="array" ref="M17">COUNTA(_xlfn.UNIQUE(IF(OWL_example282223[[#This Row],[term]]=all_concepts_long!$AB$2:$AB$809,all_concepts_long!$K$2:$K$809,"")))</f>
        <v>1</v>
      </c>
    </row>
    <row r="18" spans="3:13">
      <c r="C18" t="str">
        <f>IF(terms_main!$G18=TRUE, terms_main!I18)</f>
        <v>compliance</v>
      </c>
      <c r="D18" t="str">
        <f>IF(terms_main!$G18=TRUE, terms_main!J18)</f>
        <v>Compliance</v>
      </c>
      <c r="E18" t="str">
        <f>IF(terms_main!$G18=TRUE, terms_main!L18)</f>
        <v>The degree to which the surveillance system complies with all relevant legislation, regulations and policies, including ethics and confidentiality requirements.</v>
      </c>
      <c r="F18" t="str">
        <f>IF(terms_main!$G18=TRUE, terms_main!R18)</f>
        <v>N/A</v>
      </c>
      <c r="G18">
        <f>IF(terms_main!$G18=TRUE, terms_main!W18)</f>
        <v>0</v>
      </c>
      <c r="H18" t="str">
        <f>IF(terms_main!$G18=TRUE, terms_main!X18)</f>
        <v>Child: Legislative support, security (privacy and confidentiality), ethics</v>
      </c>
      <c r="I18" t="str">
        <f>IF(terms_main!$G18=TRUE, terms_main!Y18)</f>
        <v>N/A</v>
      </c>
      <c r="J18" t="str">
        <f>IF(terms_main!$G18=TRUE, terms_main!Z18)</f>
        <v>legislative support</v>
      </c>
      <c r="K18" t="str">
        <f>IF(terms_main!$G18=TRUE, terms_main!AA18)</f>
        <v>adherence</v>
      </c>
      <c r="L18" t="str" cm="1">
        <f t="array" ref="L18">_xlfn.TEXTJOIN("; ",TRUE,_xlfn.UNIQUE(IF(OWL_example282223[[#This Row],[term]]=all_concepts_long!$AB$2:$AB$809,all_concepts_long!$K$2:$K$809,"")))</f>
        <v>Compliance ; Legislative support</v>
      </c>
      <c r="M18" cm="1">
        <f t="array" ref="M18">COUNTA(_xlfn.UNIQUE(IF(OWL_example282223[[#This Row],[term]]=all_concepts_long!$AB$2:$AB$809,all_concepts_long!$K$2:$K$809,"")))</f>
        <v>3</v>
      </c>
    </row>
    <row r="19" spans="3:13" customFormat="1">
      <c r="C19" t="b">
        <f>IF(terms_main!$G19=TRUE, terms_main!I19)</f>
        <v>0</v>
      </c>
      <c r="D19" t="b">
        <f>IF(terms_main!$G19=TRUE, terms_main!J19)</f>
        <v>0</v>
      </c>
      <c r="E19" t="b">
        <f>IF(terms_main!$G19=TRUE, terms_main!L19)</f>
        <v>0</v>
      </c>
      <c r="F19" t="b">
        <f>IF(terms_main!$G19=TRUE, terms_main!R19)</f>
        <v>0</v>
      </c>
      <c r="G19" t="b">
        <f>IF(terms_main!$G19=TRUE, terms_main!W19)</f>
        <v>0</v>
      </c>
      <c r="H19" t="b">
        <f>IF(terms_main!$G19=TRUE, terms_main!X19)</f>
        <v>0</v>
      </c>
      <c r="I19" t="b">
        <f>IF(terms_main!$G19=TRUE, terms_main!Y19)</f>
        <v>0</v>
      </c>
      <c r="J19" t="b">
        <f>IF(terms_main!$G19=TRUE, terms_main!Z19)</f>
        <v>0</v>
      </c>
      <c r="K19" t="b">
        <f>IF(terms_main!$G19=TRUE, terms_main!AA19)</f>
        <v>0</v>
      </c>
      <c r="L19" t="str" cm="1">
        <f t="array" ref="L1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9" cm="1">
        <f t="array" ref="M19">COUNTA(_xlfn.UNIQUE(IF(OWL_example282223[[#This Row],[term]]=all_concepts_long!$AB$2:$AB$809,all_concepts_long!$K$2:$K$809,"")))</f>
        <v>176</v>
      </c>
    </row>
    <row r="20" spans="3:13" customFormat="1">
      <c r="C20" t="b">
        <f>IF(terms_main!$G20=TRUE, terms_main!I20)</f>
        <v>0</v>
      </c>
      <c r="D20" t="b">
        <f>IF(terms_main!$G20=TRUE, terms_main!J20)</f>
        <v>0</v>
      </c>
      <c r="E20" t="b">
        <f>IF(terms_main!$G20=TRUE, terms_main!L20)</f>
        <v>0</v>
      </c>
      <c r="F20" t="b">
        <f>IF(terms_main!$G20=TRUE, terms_main!R20)</f>
        <v>0</v>
      </c>
      <c r="G20" t="b">
        <f>IF(terms_main!$G20=TRUE, terms_main!W20)</f>
        <v>0</v>
      </c>
      <c r="H20" t="b">
        <f>IF(terms_main!$G20=TRUE, terms_main!X20)</f>
        <v>0</v>
      </c>
      <c r="I20" t="b">
        <f>IF(terms_main!$G20=TRUE, terms_main!Y20)</f>
        <v>0</v>
      </c>
      <c r="J20" t="b">
        <f>IF(terms_main!$G20=TRUE, terms_main!Z20)</f>
        <v>0</v>
      </c>
      <c r="K20" t="b">
        <f>IF(terms_main!$G20=TRUE, terms_main!AA20)</f>
        <v>0</v>
      </c>
      <c r="L20" t="str" cm="1">
        <f t="array" ref="L2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0" cm="1">
        <f t="array" ref="M20">COUNTA(_xlfn.UNIQUE(IF(OWL_example282223[[#This Row],[term]]=all_concepts_long!$AB$2:$AB$809,all_concepts_long!$K$2:$K$809,"")))</f>
        <v>176</v>
      </c>
    </row>
    <row r="21" spans="3:13">
      <c r="C21" t="str">
        <f>IF(terms_main!$G21=TRUE, terms_main!I21)</f>
        <v>consistency</v>
      </c>
      <c r="D21" t="str">
        <f>IF(terms_main!$G21=TRUE, terms_main!J21)</f>
        <v>Consistency</v>
      </c>
      <c r="E21" t="str">
        <f>IF(terms_main!$G21=TRUE, terms_main!L21)</f>
        <v>Data have the same meanings (e.g. case definition, diagnosis standards) to allow for consistent interpretation. This includes internal consistency (within a dataset) and external consistency (across different data sources), as well as consistency over time.</v>
      </c>
      <c r="F21" t="str">
        <f>IF(terms_main!$G21=TRUE,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f>IF(terms_main!$G21=TRUE, terms_main!W21)</f>
        <v>0</v>
      </c>
      <c r="H21" t="str">
        <f>IF(terms_main!$G21=TRUE, terms_main!X21)</f>
        <v>Parent: Data quality, Child: TBD</v>
      </c>
      <c r="I21" t="str">
        <f>IF(terms_main!$G21=TRUE, terms_main!Y21)</f>
        <v>N/A</v>
      </c>
      <c r="J21" t="str">
        <f>IF(terms_main!$G21=TRUE, terms_main!Z21)</f>
        <v>repeatability, precision</v>
      </c>
      <c r="K21" t="str">
        <f>IF(terms_main!$G21=TRUE, terms_main!AA21)</f>
        <v>N/A</v>
      </c>
      <c r="L21" t="str" cm="1">
        <f t="array" ref="L21">_xlfn.TEXTJOIN("; ",TRUE,_xlfn.UNIQUE(IF(OWL_example282223[[#This Row],[term]]=all_concepts_long!$AB$2:$AB$809,all_concepts_long!$K$2:$K$809,"")))</f>
        <v>Consistency; Consistency over time; Data quality</v>
      </c>
      <c r="M21" cm="1">
        <f t="array" ref="M21">COUNTA(_xlfn.UNIQUE(IF(OWL_example282223[[#This Row],[term]]=all_concepts_long!$AB$2:$AB$809,all_concepts_long!$K$2:$K$809,"")))</f>
        <v>4</v>
      </c>
    </row>
    <row r="22" spans="3:13" customFormat="1">
      <c r="C22" t="b">
        <f>IF(terms_main!$G22=TRUE, terms_main!I22)</f>
        <v>0</v>
      </c>
      <c r="D22" t="b">
        <f>IF(terms_main!$G22=TRUE, terms_main!J22)</f>
        <v>0</v>
      </c>
      <c r="E22" t="b">
        <f>IF(terms_main!$G22=TRUE, terms_main!L22)</f>
        <v>0</v>
      </c>
      <c r="F22" t="b">
        <f>IF(terms_main!$G22=TRUE, terms_main!R22)</f>
        <v>0</v>
      </c>
      <c r="G22" t="b">
        <f>IF(terms_main!$G22=TRUE, terms_main!W22)</f>
        <v>0</v>
      </c>
      <c r="H22" t="b">
        <f>IF(terms_main!$G22=TRUE, terms_main!X22)</f>
        <v>0</v>
      </c>
      <c r="I22" t="b">
        <f>IF(terms_main!$G22=TRUE, terms_main!Y22)</f>
        <v>0</v>
      </c>
      <c r="J22" t="b">
        <f>IF(terms_main!$G22=TRUE, terms_main!Z22)</f>
        <v>0</v>
      </c>
      <c r="K22" t="b">
        <f>IF(terms_main!$G22=TRUE, terms_main!AA22)</f>
        <v>0</v>
      </c>
      <c r="L22" t="str" cm="1">
        <f t="array" ref="L2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2" cm="1">
        <f t="array" ref="M22">COUNTA(_xlfn.UNIQUE(IF(OWL_example282223[[#This Row],[term]]=all_concepts_long!$AB$2:$AB$809,all_concepts_long!$K$2:$K$809,"")))</f>
        <v>176</v>
      </c>
    </row>
    <row r="23" spans="3:13">
      <c r="C23" t="str">
        <f>IF(terms_main!$G23=TRUE, terms_main!I23)</f>
        <v>costs</v>
      </c>
      <c r="D23" t="str">
        <f>IF(terms_main!$G23=TRUE, terms_main!J23)</f>
        <v>Costs</v>
      </c>
      <c r="E23" t="str">
        <f>IF(terms_main!$G23=TRUE, terms_main!L23)</f>
        <v>All expenses associated with the surveillance system, including direct costs (e.g., equipment, personnel) and indirect costs (e.g., training, data management infrastructure).</v>
      </c>
      <c r="F23" t="str">
        <f>IF(terms_main!$G23=TRUE, terms_main!R23)</f>
        <v>Change 'cost' to 'economics'?</v>
      </c>
      <c r="G23">
        <f>IF(terms_main!$G23=TRUE, terms_main!W23)</f>
        <v>0</v>
      </c>
      <c r="H23" t="str">
        <f>IF(terms_main!$G23=TRUE, terms_main!X23)</f>
        <v>Parent: Impact/value</v>
      </c>
      <c r="I23" t="str">
        <f>IF(terms_main!$G23=TRUE, terms_main!Y23)</f>
        <v>N/A</v>
      </c>
      <c r="J23" t="str">
        <f>IF(terms_main!$G23=TRUE, terms_main!Z23)</f>
        <v>N/A</v>
      </c>
      <c r="K23" t="str">
        <f>IF(terms_main!$G23=TRUE, terms_main!AA23)</f>
        <v>cost minimization, cost-benefit, cost-effectiveness, cost-utility, benefit</v>
      </c>
      <c r="L23" t="str" cm="1">
        <f t="array" ref="L23">_xlfn.TEXTJOIN("; ",TRUE,_xlfn.UNIQUE(IF(OWL_example282223[[#This Row],[term]]=all_concepts_long!$AB$2:$AB$809,all_concepts_long!$K$2:$K$809,"")))</f>
        <v>Cost; Cost attribute family; Cost benefit; Cost Effectiveness; Cost minimization; Cost utility; Cost-Effectiveness; Cost-effectiveness analysis; Current Costs and Return on Investment; Economic efficiency; Operational cost; Operations</v>
      </c>
      <c r="M23" cm="1">
        <f t="array" ref="M23">COUNTA(_xlfn.UNIQUE(IF(OWL_example282223[[#This Row],[term]]=all_concepts_long!$AB$2:$AB$809,all_concepts_long!$K$2:$K$809,"")))</f>
        <v>13</v>
      </c>
    </row>
    <row r="24" spans="3:13" customFormat="1">
      <c r="C24" t="b">
        <f>IF(terms_main!$G24=TRUE, terms_main!I24)</f>
        <v>0</v>
      </c>
      <c r="D24" t="b">
        <f>IF(terms_main!$G24=TRUE, terms_main!J24)</f>
        <v>0</v>
      </c>
      <c r="E24" t="b">
        <f>IF(terms_main!$G24=TRUE, terms_main!L24)</f>
        <v>0</v>
      </c>
      <c r="F24" t="b">
        <f>IF(terms_main!$G24=TRUE, terms_main!R24)</f>
        <v>0</v>
      </c>
      <c r="G24" t="b">
        <f>IF(terms_main!$G24=TRUE, terms_main!W24)</f>
        <v>0</v>
      </c>
      <c r="H24" t="b">
        <f>IF(terms_main!$G24=TRUE, terms_main!X24)</f>
        <v>0</v>
      </c>
      <c r="I24" t="b">
        <f>IF(terms_main!$G24=TRUE, terms_main!Y24)</f>
        <v>0</v>
      </c>
      <c r="J24" t="b">
        <f>IF(terms_main!$G24=TRUE, terms_main!Z24)</f>
        <v>0</v>
      </c>
      <c r="K24" t="b">
        <f>IF(terms_main!$G24=TRUE, terms_main!AA24)</f>
        <v>0</v>
      </c>
      <c r="L24" t="str" cm="1">
        <f t="array" ref="L2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4" cm="1">
        <f t="array" ref="M24">COUNTA(_xlfn.UNIQUE(IF(OWL_example282223[[#This Row],[term]]=all_concepts_long!$AB$2:$AB$809,all_concepts_long!$K$2:$K$809,"")))</f>
        <v>176</v>
      </c>
    </row>
    <row r="25" spans="3:13" customFormat="1">
      <c r="C25" t="b">
        <f>IF(terms_main!$G25=TRUE, terms_main!I25)</f>
        <v>0</v>
      </c>
      <c r="D25" t="b">
        <f>IF(terms_main!$G25=TRUE, terms_main!J25)</f>
        <v>0</v>
      </c>
      <c r="E25" t="b">
        <f>IF(terms_main!$G25=TRUE, terms_main!L25)</f>
        <v>0</v>
      </c>
      <c r="F25" t="b">
        <f>IF(terms_main!$G25=TRUE, terms_main!R25)</f>
        <v>0</v>
      </c>
      <c r="G25" t="b">
        <f>IF(terms_main!$G25=TRUE, terms_main!W25)</f>
        <v>0</v>
      </c>
      <c r="H25" t="b">
        <f>IF(terms_main!$G25=TRUE, terms_main!X25)</f>
        <v>0</v>
      </c>
      <c r="I25" t="b">
        <f>IF(terms_main!$G25=TRUE, terms_main!Y25)</f>
        <v>0</v>
      </c>
      <c r="J25" t="b">
        <f>IF(terms_main!$G25=TRUE, terms_main!Z25)</f>
        <v>0</v>
      </c>
      <c r="K25" t="b">
        <f>IF(terms_main!$G25=TRUE, terms_main!AA25)</f>
        <v>0</v>
      </c>
      <c r="L25" t="str" cm="1">
        <f t="array" ref="L2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5" cm="1">
        <f t="array" ref="M25">COUNTA(_xlfn.UNIQUE(IF(OWL_example282223[[#This Row],[term]]=all_concepts_long!$AB$2:$AB$809,all_concepts_long!$K$2:$K$809,"")))</f>
        <v>176</v>
      </c>
    </row>
    <row r="26" spans="3:13" customFormat="1">
      <c r="C26" t="b">
        <f>IF(terms_main!$G26=TRUE, terms_main!I26)</f>
        <v>0</v>
      </c>
      <c r="D26" t="b">
        <f>IF(terms_main!$G26=TRUE, terms_main!J26)</f>
        <v>0</v>
      </c>
      <c r="E26" t="b">
        <f>IF(terms_main!$G26=TRUE, terms_main!L26)</f>
        <v>0</v>
      </c>
      <c r="F26" t="b">
        <f>IF(terms_main!$G26=TRUE, terms_main!R26)</f>
        <v>0</v>
      </c>
      <c r="G26" t="b">
        <f>IF(terms_main!$G26=TRUE, terms_main!W26)</f>
        <v>0</v>
      </c>
      <c r="H26" t="b">
        <f>IF(terms_main!$G26=TRUE, terms_main!X26)</f>
        <v>0</v>
      </c>
      <c r="I26" t="b">
        <f>IF(terms_main!$G26=TRUE, terms_main!Y26)</f>
        <v>0</v>
      </c>
      <c r="J26" t="b">
        <f>IF(terms_main!$G26=TRUE, terms_main!Z26)</f>
        <v>0</v>
      </c>
      <c r="K26" t="b">
        <f>IF(terms_main!$G26=TRUE, terms_main!AA26)</f>
        <v>0</v>
      </c>
      <c r="L26" t="str" cm="1">
        <f t="array" ref="L2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6" cm="1">
        <f t="array" ref="M26">COUNTA(_xlfn.UNIQUE(IF(OWL_example282223[[#This Row],[term]]=all_concepts_long!$AB$2:$AB$809,all_concepts_long!$K$2:$K$809,"")))</f>
        <v>176</v>
      </c>
    </row>
    <row r="27" spans="3:13" customFormat="1">
      <c r="C27" t="b">
        <f>IF(terms_main!$G27=TRUE, terms_main!I27)</f>
        <v>0</v>
      </c>
      <c r="D27" t="b">
        <f>IF(terms_main!$G27=TRUE, terms_main!J27)</f>
        <v>0</v>
      </c>
      <c r="E27" t="b">
        <f>IF(terms_main!$G27=TRUE, terms_main!L27)</f>
        <v>0</v>
      </c>
      <c r="F27" t="b">
        <f>IF(terms_main!$G27=TRUE, terms_main!R27)</f>
        <v>0</v>
      </c>
      <c r="G27" t="b">
        <f>IF(terms_main!$G27=TRUE, terms_main!W27)</f>
        <v>0</v>
      </c>
      <c r="H27" t="b">
        <f>IF(terms_main!$G27=TRUE, terms_main!X27)</f>
        <v>0</v>
      </c>
      <c r="I27" t="b">
        <f>IF(terms_main!$G27=TRUE, terms_main!Y27)</f>
        <v>0</v>
      </c>
      <c r="J27" t="b">
        <f>IF(terms_main!$G27=TRUE, terms_main!Z27)</f>
        <v>0</v>
      </c>
      <c r="K27" t="b">
        <f>IF(terms_main!$G27=TRUE, terms_main!AA27)</f>
        <v>0</v>
      </c>
      <c r="L27" t="str" cm="1">
        <f t="array" ref="L2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7" cm="1">
        <f t="array" ref="M27">COUNTA(_xlfn.UNIQUE(IF(OWL_example282223[[#This Row],[term]]=all_concepts_long!$AB$2:$AB$809,all_concepts_long!$K$2:$K$809,"")))</f>
        <v>176</v>
      </c>
    </row>
    <row r="28" spans="3:13">
      <c r="C28" t="str">
        <f>IF(terms_main!$G28=TRUE, terms_main!I28)</f>
        <v>coverage</v>
      </c>
      <c r="D28" t="str">
        <f>IF(terms_main!$G28=TRUE, terms_main!J28)</f>
        <v>Coverage</v>
      </c>
      <c r="E28" t="str">
        <f>IF(terms_main!$G28=TRUE, terms_main!L28)</f>
        <v xml:space="preserve">Proportion of the population of interest (target population) or proportion of areas of interest (e.g. specific habitats or high- risk sites) that is included in the surveillance activity. </v>
      </c>
      <c r="F28" t="str">
        <f>IF(terms_main!$G28=TRUE,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f>IF(terms_main!$G28=TRUE, terms_main!W28)</f>
        <v>0</v>
      </c>
      <c r="H28" t="str">
        <f>IF(terms_main!$G28=TRUE, terms_main!X28)</f>
        <v>Parent: Inclusion, evidence quality/ascertainment performance, Child: Size, source, species, density</v>
      </c>
      <c r="I28" t="str">
        <f>IF(terms_main!$G28=TRUE, terms_main!Y28)</f>
        <v>N/A</v>
      </c>
      <c r="J28" t="str">
        <f>IF(terms_main!$G28=TRUE, terms_main!Z28)</f>
        <v>representativeness?</v>
      </c>
      <c r="K28" t="str">
        <f>IF(terms_main!$G28=TRUE, terms_main!AA28)</f>
        <v>representativeness</v>
      </c>
      <c r="L28" t="str" cm="1">
        <f t="array" ref="L28">_xlfn.TEXTJOIN("; ",TRUE,_xlfn.UNIQUE(IF(OWL_example282223[[#This Row],[term]]=all_concepts_long!$AB$2:$AB$809,all_concepts_long!$K$2:$K$809,"")))</f>
        <v>Coverage; Density; Geographic, population and hazards; Input geography; Output geography; Population coverage; Size; Source; Species</v>
      </c>
      <c r="M28" cm="1">
        <f t="array" ref="M28">COUNTA(_xlfn.UNIQUE(IF(OWL_example282223[[#This Row],[term]]=all_concepts_long!$AB$2:$AB$809,all_concepts_long!$K$2:$K$809,"")))</f>
        <v>10</v>
      </c>
    </row>
    <row r="29" spans="3:13" customFormat="1">
      <c r="C29" t="b">
        <f>IF(terms_main!$G29=TRUE, terms_main!I29)</f>
        <v>0</v>
      </c>
      <c r="D29" t="b">
        <f>IF(terms_main!$G29=TRUE, terms_main!J29)</f>
        <v>0</v>
      </c>
      <c r="E29" t="b">
        <f>IF(terms_main!$G29=TRUE, terms_main!L29)</f>
        <v>0</v>
      </c>
      <c r="F29" t="b">
        <f>IF(terms_main!$G29=TRUE, terms_main!R29)</f>
        <v>0</v>
      </c>
      <c r="G29" t="b">
        <f>IF(terms_main!$G29=TRUE, terms_main!W29)</f>
        <v>0</v>
      </c>
      <c r="H29" t="b">
        <f>IF(terms_main!$G29=TRUE, terms_main!X29)</f>
        <v>0</v>
      </c>
      <c r="I29" t="b">
        <f>IF(terms_main!$G29=TRUE, terms_main!Y29)</f>
        <v>0</v>
      </c>
      <c r="J29" t="b">
        <f>IF(terms_main!$G29=TRUE, terms_main!Z29)</f>
        <v>0</v>
      </c>
      <c r="K29" t="b">
        <f>IF(terms_main!$G29=TRUE, terms_main!AA29)</f>
        <v>0</v>
      </c>
      <c r="L29" t="str" cm="1">
        <f t="array" ref="L2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9" cm="1">
        <f t="array" ref="M29">COUNTA(_xlfn.UNIQUE(IF(OWL_example282223[[#This Row],[term]]=all_concepts_long!$AB$2:$AB$809,all_concepts_long!$K$2:$K$809,"")))</f>
        <v>176</v>
      </c>
    </row>
    <row r="30" spans="3:13">
      <c r="C30" t="str">
        <f>IF(terms_main!$G30=TRUE, terms_main!I30)</f>
        <v>credibilityData</v>
      </c>
      <c r="D30" t="str">
        <f>IF(terms_main!$G30=TRUE, terms_main!J30)</f>
        <v>Credibility (data)</v>
      </c>
      <c r="E30" t="str">
        <f>IF(terms_main!$G30=TRUE, terms_main!L30)</f>
        <v>The degree to which data are regarded as true and believable by users in a specific context of use, includes the concept of authenticity (the truthfulness of origins, attributions, commitments, etc.).</v>
      </c>
      <c r="F30" t="str">
        <f>IF(terms_main!$G30=TRUE, terms_main!R30)</f>
        <v xml:space="preserve">Credibility may be more important for collaboration, partnerships, communication, etc. To have credibility (data) and credibility (collaboration), etc.? To not identify data credibility in first review - to include for Delphi. </v>
      </c>
      <c r="G30">
        <f>IF(terms_main!$G30=TRUE, terms_main!W30)</f>
        <v>0</v>
      </c>
      <c r="H30" t="str">
        <f>IF(terms_main!$G30=TRUE, terms_main!X30)</f>
        <v>Parent: Data quality</v>
      </c>
      <c r="I30" t="str">
        <f>IF(terms_main!$G30=TRUE, terms_main!Y30)</f>
        <v>N/A</v>
      </c>
      <c r="J30" t="str">
        <f>IF(terms_main!$G30=TRUE, terms_main!Z30)</f>
        <v>N/A</v>
      </c>
      <c r="K30" t="str">
        <f>IF(terms_main!$G30=TRUE, terms_main!AA30)</f>
        <v>N/A</v>
      </c>
      <c r="L30" t="str" cm="1">
        <f t="array" ref="L30">_xlfn.TEXTJOIN("; ",TRUE,_xlfn.UNIQUE(IF(OWL_example282223[[#This Row],[term]]=all_concepts_long!$AB$2:$AB$809,all_concepts_long!$K$2:$K$809,"")))</f>
        <v/>
      </c>
      <c r="M30" cm="1">
        <f t="array" ref="M30">COUNTA(_xlfn.UNIQUE(IF(OWL_example282223[[#This Row],[term]]=all_concepts_long!$AB$2:$AB$809,all_concepts_long!$K$2:$K$809,"")))</f>
        <v>1</v>
      </c>
    </row>
    <row r="31" spans="3:13">
      <c r="C31" t="str">
        <f>IF(terms_main!$G31=TRUE, terms_main!I31)</f>
        <v>credibilityCollaboration</v>
      </c>
      <c r="D31" t="str">
        <f>IF(terms_main!$G31=TRUE, terms_main!J31)</f>
        <v>Credibility (collaboration)</v>
      </c>
      <c r="E31" t="str">
        <f>IF(terms_main!$G31=TRUE, terms_main!L31)</f>
        <v>TBD</v>
      </c>
      <c r="F31" t="str">
        <f>IF(terms_main!$G31=TRUE, terms_main!R31)</f>
        <v xml:space="preserve">Credibility may be more important for collaboration, partnerships, communication, etc. To have credibility (data) and credibility (collaboration), etc.? To not identify data credibility in first review - to include for Delphi. </v>
      </c>
      <c r="G31">
        <f>IF(terms_main!$G31=TRUE, terms_main!W31)</f>
        <v>0</v>
      </c>
      <c r="H31" t="str">
        <f>IF(terms_main!$G31=TRUE, terms_main!X31)</f>
        <v>Parent: Collaboration</v>
      </c>
      <c r="I31" t="str">
        <f>IF(terms_main!$G31=TRUE, terms_main!Y31)</f>
        <v>N/A</v>
      </c>
      <c r="J31" t="str">
        <f>IF(terms_main!$G31=TRUE, terms_main!Z31)</f>
        <v>N/A</v>
      </c>
      <c r="K31" t="str">
        <f>IF(terms_main!$G31=TRUE, terms_main!AA31)</f>
        <v>N/A</v>
      </c>
      <c r="L31" t="str" cm="1">
        <f t="array" ref="L31">_xlfn.TEXTJOIN("; ",TRUE,_xlfn.UNIQUE(IF(OWL_example282223[[#This Row],[term]]=all_concepts_long!$AB$2:$AB$809,all_concepts_long!$K$2:$K$809,"")))</f>
        <v/>
      </c>
      <c r="M31" cm="1">
        <f t="array" ref="M31">COUNTA(_xlfn.UNIQUE(IF(OWL_example282223[[#This Row],[term]]=all_concepts_long!$AB$2:$AB$809,all_concepts_long!$K$2:$K$809,"")))</f>
        <v>1</v>
      </c>
    </row>
    <row r="32" spans="3:13">
      <c r="C32" t="str">
        <f>IF(terms_main!$G32=TRUE, terms_main!I32)</f>
        <v>dataAnalysis</v>
      </c>
      <c r="D32" t="str">
        <f>IF(terms_main!$G32=TRUE, terms_main!J32)</f>
        <v>Data analysis</v>
      </c>
      <c r="E32" t="str">
        <f>IF(terms_main!$G32=TRUE, terms_main!L32)</f>
        <v>Appropriate methods are used for the analysis and interpretation of data.</v>
      </c>
      <c r="F32" t="str">
        <f>IF(terms_main!$G32=TRUE, terms_main!R32)</f>
        <v>To report all data- terms separate for scoping review.</v>
      </c>
      <c r="G32">
        <f>IF(terms_main!$G32=TRUE, terms_main!W32)</f>
        <v>0</v>
      </c>
      <c r="H32" t="str">
        <f>IF(terms_main!$G32=TRUE, terms_main!X32)</f>
        <v>Parent: TBD, Child: TBD</v>
      </c>
      <c r="I32" t="str">
        <f>IF(terms_main!$G32=TRUE, terms_main!Y32)</f>
        <v>N/A</v>
      </c>
      <c r="J32" t="str">
        <f>IF(terms_main!$G32=TRUE, terms_main!Z32)</f>
        <v>N/A</v>
      </c>
      <c r="K32" t="str">
        <f>IF(terms_main!$G32=TRUE, terms_main!AA32)</f>
        <v>data collection, data management and storage</v>
      </c>
      <c r="L32" t="str" cm="1">
        <f t="array" ref="L32">_xlfn.TEXTJOIN("; ",TRUE,_xlfn.UNIQUE(IF(OWL_example282223[[#This Row],[term]]=all_concepts_long!$AB$2:$AB$809,all_concepts_long!$K$2:$K$809,"")))</f>
        <v>Data analysis; Policy</v>
      </c>
      <c r="M32" cm="1">
        <f t="array" ref="M32">COUNTA(_xlfn.UNIQUE(IF(OWL_example282223[[#This Row],[term]]=all_concepts_long!$AB$2:$AB$809,all_concepts_long!$K$2:$K$809,"")))</f>
        <v>3</v>
      </c>
    </row>
    <row r="33" spans="3:13">
      <c r="C33" t="str">
        <f>IF(terms_main!$G33=TRUE, terms_main!I33)</f>
        <v>dataCollection</v>
      </c>
      <c r="D33" t="str">
        <f>IF(terms_main!$G33=TRUE, terms_main!J33)</f>
        <v xml:space="preserve">Data collection </v>
      </c>
      <c r="E33" t="str">
        <f>IF(terms_main!$G33=TRUE, terms_main!L33)</f>
        <v>The use of appropriate data sources and collection methods &lt;&lt;?? -- keep the defintion short and move the following to the description?? and the existence of a case definition and a data collection protocol. --&gt;</v>
      </c>
      <c r="F33" t="str">
        <f>IF(terms_main!$G33=TRUE, terms_main!R33)</f>
        <v>To report all data- terms separate for scoping review.</v>
      </c>
      <c r="G33">
        <f>IF(terms_main!$G33=TRUE, terms_main!W33)</f>
        <v>0</v>
      </c>
      <c r="H33" t="str">
        <f>IF(terms_main!$G33=TRUE, terms_main!X33)</f>
        <v>Parent: TBD, Child: Case definitions</v>
      </c>
      <c r="I33" t="str">
        <f>IF(terms_main!$G33=TRUE, terms_main!Y33)</f>
        <v>N/A</v>
      </c>
      <c r="J33" t="str">
        <f>IF(terms_main!$G33=TRUE, terms_main!Z33)</f>
        <v>N/A</v>
      </c>
      <c r="K33" t="str">
        <f>IF(terms_main!$G33=TRUE, terms_main!AA33)</f>
        <v>data analysis, data management and storage</v>
      </c>
      <c r="L33" t="str" cm="1">
        <f t="array" ref="L33">_xlfn.TEXTJOIN("; ",TRUE,_xlfn.UNIQUE(IF(OWL_example282223[[#This Row],[term]]=all_concepts_long!$AB$2:$AB$809,all_concepts_long!$K$2:$K$809,"")))</f>
        <v>Data collection</v>
      </c>
      <c r="M33" cm="1">
        <f t="array" ref="M33">COUNTA(_xlfn.UNIQUE(IF(OWL_example282223[[#This Row],[term]]=all_concepts_long!$AB$2:$AB$809,all_concepts_long!$K$2:$K$809,"")))</f>
        <v>2</v>
      </c>
    </row>
    <row r="34" spans="3:13" customFormat="1">
      <c r="C34" t="b">
        <f>IF(terms_main!$G34=TRUE, terms_main!I34)</f>
        <v>0</v>
      </c>
      <c r="D34" t="b">
        <f>IF(terms_main!$G34=TRUE, terms_main!J34)</f>
        <v>0</v>
      </c>
      <c r="E34" t="b">
        <f>IF(terms_main!$G34=TRUE, terms_main!L34)</f>
        <v>0</v>
      </c>
      <c r="F34" t="b">
        <f>IF(terms_main!$G34=TRUE, terms_main!R34)</f>
        <v>0</v>
      </c>
      <c r="G34" t="b">
        <f>IF(terms_main!$G34=TRUE, terms_main!W34)</f>
        <v>0</v>
      </c>
      <c r="H34" t="b">
        <f>IF(terms_main!$G34=TRUE, terms_main!X34)</f>
        <v>0</v>
      </c>
      <c r="I34" t="b">
        <f>IF(terms_main!$G34=TRUE, terms_main!Y34)</f>
        <v>0</v>
      </c>
      <c r="J34" t="b">
        <f>IF(terms_main!$G34=TRUE, terms_main!Z34)</f>
        <v>0</v>
      </c>
      <c r="K34" t="b">
        <f>IF(terms_main!$G34=TRUE, terms_main!AA34)</f>
        <v>0</v>
      </c>
      <c r="L34" t="str" cm="1">
        <f t="array" ref="L3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4" cm="1">
        <f t="array" ref="M34">COUNTA(_xlfn.UNIQUE(IF(OWL_example282223[[#This Row],[term]]=all_concepts_long!$AB$2:$AB$809,all_concepts_long!$K$2:$K$809,"")))</f>
        <v>176</v>
      </c>
    </row>
    <row r="35" spans="3:13" customFormat="1">
      <c r="C35" t="b">
        <f>IF(terms_main!$G35=TRUE, terms_main!I35)</f>
        <v>0</v>
      </c>
      <c r="D35" t="b">
        <f>IF(terms_main!$G35=TRUE, terms_main!J35)</f>
        <v>0</v>
      </c>
      <c r="E35" t="b">
        <f>IF(terms_main!$G35=TRUE, terms_main!L35)</f>
        <v>0</v>
      </c>
      <c r="F35" t="b">
        <f>IF(terms_main!$G35=TRUE, terms_main!R35)</f>
        <v>0</v>
      </c>
      <c r="G35" t="b">
        <f>IF(terms_main!$G35=TRUE, terms_main!W35)</f>
        <v>0</v>
      </c>
      <c r="H35" t="b">
        <f>IF(terms_main!$G35=TRUE, terms_main!X35)</f>
        <v>0</v>
      </c>
      <c r="I35" t="b">
        <f>IF(terms_main!$G35=TRUE, terms_main!Y35)</f>
        <v>0</v>
      </c>
      <c r="J35" t="b">
        <f>IF(terms_main!$G35=TRUE, terms_main!Z35)</f>
        <v>0</v>
      </c>
      <c r="K35" t="b">
        <f>IF(terms_main!$G35=TRUE, terms_main!AA35)</f>
        <v>0</v>
      </c>
      <c r="L35" t="str" cm="1">
        <f t="array" ref="L3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5" cm="1">
        <f t="array" ref="M35">COUNTA(_xlfn.UNIQUE(IF(OWL_example282223[[#This Row],[term]]=all_concepts_long!$AB$2:$AB$809,all_concepts_long!$K$2:$K$809,"")))</f>
        <v>176</v>
      </c>
    </row>
    <row r="36" spans="3:13">
      <c r="C36" t="str">
        <f>IF(terms_main!$G36=TRUE, terms_main!I36)</f>
        <v>dataManagementAndStorage</v>
      </c>
      <c r="D36" t="str">
        <f>IF(terms_main!$G36=TRUE, terms_main!J36)</f>
        <v>Data management and storage</v>
      </c>
      <c r="E36" t="str">
        <f>IF(terms_main!$G36=TRUE, terms_main!L36)</f>
        <v xml:space="preserve">Appropriate use and documentation of data management systems for processing information, including data processing protocols, and effective use of data verification procedures and of data storage and back-up procedures. </v>
      </c>
      <c r="F36" t="str">
        <f>IF(terms_main!$G36=TRUE, terms_main!R36)</f>
        <v>To report all data- terms separate for scoping review.</v>
      </c>
      <c r="G36">
        <f>IF(terms_main!$G36=TRUE, terms_main!W36)</f>
        <v>0</v>
      </c>
      <c r="H36" t="str">
        <f>IF(terms_main!$G36=TRUE, terms_main!X36)</f>
        <v>Parent: TBD, Child: Clarity</v>
      </c>
      <c r="I36" t="str">
        <f>IF(terms_main!$G36=TRUE, terms_main!Y36)</f>
        <v>N/A</v>
      </c>
      <c r="J36" t="str">
        <f>IF(terms_main!$G36=TRUE, terms_main!Z36)</f>
        <v>N/A</v>
      </c>
      <c r="K36" t="str">
        <f>IF(terms_main!$G36=TRUE, terms_main!AA36)</f>
        <v>historical data</v>
      </c>
      <c r="L36" t="str" cm="1">
        <f t="array" ref="L36">_xlfn.TEXTJOIN("; ",TRUE,_xlfn.UNIQUE(IF(OWL_example282223[[#This Row],[term]]=all_concepts_long!$AB$2:$AB$809,all_concepts_long!$K$2:$K$809,"")))</f>
        <v>Data management; Data management and storage; Data recording and management; Data storage and management</v>
      </c>
      <c r="M36" cm="1">
        <f t="array" ref="M36">COUNTA(_xlfn.UNIQUE(IF(OWL_example282223[[#This Row],[term]]=all_concepts_long!$AB$2:$AB$809,all_concepts_long!$K$2:$K$809,"")))</f>
        <v>5</v>
      </c>
    </row>
    <row r="37" spans="3:13">
      <c r="C37" t="str">
        <f>IF(terms_main!$G37=TRUE, terms_main!I37)</f>
        <v>dataQuality</v>
      </c>
      <c r="D37" t="str">
        <f>IF(terms_main!$G37=TRUE, terms_main!J37)</f>
        <v>Data quality</v>
      </c>
      <c r="E37" t="str">
        <f>IF(terms_main!$G37=TRUE, terms_main!L37)</f>
        <v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v>
      </c>
      <c r="F37" t="str">
        <f>IF(terms_main!$G37=TRUE,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f>IF(terms_main!$G37=TRUE, terms_main!W37)</f>
        <v>0</v>
      </c>
      <c r="H37" t="str">
        <f>IF(terms_main!$G37=TRUE, terms_main!X37)</f>
        <v>Parent: TBD, Child: Completeness, accuracy, precision, consistency, historical data, timeliness?</v>
      </c>
      <c r="I37" t="str">
        <f>IF(terms_main!$G37=TRUE, terms_main!Y37)</f>
        <v>data completeness and correctness</v>
      </c>
      <c r="J37" t="str">
        <f>IF(terms_main!$G37=TRUE, terms_main!Z37)</f>
        <v>N/A</v>
      </c>
      <c r="K37" t="str">
        <f>IF(terms_main!$G37=TRUE, terms_main!AA37)</f>
        <v>N/A</v>
      </c>
      <c r="L37" t="str" cm="1">
        <f t="array" ref="L37">_xlfn.TEXTJOIN("; ",TRUE,_xlfn.UNIQUE(IF(OWL_example282223[[#This Row],[term]]=all_concepts_long!$AB$2:$AB$809,all_concepts_long!$K$2:$K$809,"")))</f>
        <v>[dissemination]; Data completeness and correctness; Data quality; Data quality ; Data quality and accuracy; Data quality attributes; Data quality characteristics ; Quality</v>
      </c>
      <c r="M37" cm="1">
        <f t="array" ref="M37">COUNTA(_xlfn.UNIQUE(IF(OWL_example282223[[#This Row],[term]]=all_concepts_long!$AB$2:$AB$809,all_concepts_long!$K$2:$K$809,"")))</f>
        <v>9</v>
      </c>
    </row>
    <row r="38" spans="3:13" customFormat="1">
      <c r="C38" t="b">
        <f>IF(terms_main!$G38=TRUE, terms_main!I38)</f>
        <v>0</v>
      </c>
      <c r="D38" t="b">
        <f>IF(terms_main!$G38=TRUE, terms_main!J38)</f>
        <v>0</v>
      </c>
      <c r="E38" t="b">
        <f>IF(terms_main!$G38=TRUE, terms_main!L38)</f>
        <v>0</v>
      </c>
      <c r="F38" t="b">
        <f>IF(terms_main!$G38=TRUE, terms_main!R38)</f>
        <v>0</v>
      </c>
      <c r="G38" t="b">
        <f>IF(terms_main!$G38=TRUE, terms_main!W38)</f>
        <v>0</v>
      </c>
      <c r="H38" t="b">
        <f>IF(terms_main!$G38=TRUE, terms_main!X38)</f>
        <v>0</v>
      </c>
      <c r="I38" t="b">
        <f>IF(terms_main!$G38=TRUE, terms_main!Y38)</f>
        <v>0</v>
      </c>
      <c r="J38" t="b">
        <f>IF(terms_main!$G38=TRUE, terms_main!Z38)</f>
        <v>0</v>
      </c>
      <c r="K38" t="b">
        <f>IF(terms_main!$G38=TRUE, terms_main!AA38)</f>
        <v>0</v>
      </c>
      <c r="L38" t="str" cm="1">
        <f t="array" ref="L3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8" cm="1">
        <f t="array" ref="M38">COUNTA(_xlfn.UNIQUE(IF(OWL_example282223[[#This Row],[term]]=all_concepts_long!$AB$2:$AB$809,all_concepts_long!$K$2:$K$809,"")))</f>
        <v>176</v>
      </c>
    </row>
    <row r="39" spans="3:13" customFormat="1">
      <c r="C39" t="b">
        <f>IF(terms_main!$G39=TRUE, terms_main!I39)</f>
        <v>0</v>
      </c>
      <c r="D39" t="b">
        <f>IF(terms_main!$G39=TRUE, terms_main!J39)</f>
        <v>0</v>
      </c>
      <c r="E39" t="b">
        <f>IF(terms_main!$G39=TRUE, terms_main!L39)</f>
        <v>0</v>
      </c>
      <c r="F39" t="b">
        <f>IF(terms_main!$G39=TRUE, terms_main!R39)</f>
        <v>0</v>
      </c>
      <c r="G39" t="b">
        <f>IF(terms_main!$G39=TRUE, terms_main!W39)</f>
        <v>0</v>
      </c>
      <c r="H39" t="b">
        <f>IF(terms_main!$G39=TRUE, terms_main!X39)</f>
        <v>0</v>
      </c>
      <c r="I39" t="b">
        <f>IF(terms_main!$G39=TRUE, terms_main!Y39)</f>
        <v>0</v>
      </c>
      <c r="J39" t="b">
        <f>IF(terms_main!$G39=TRUE, terms_main!Z39)</f>
        <v>0</v>
      </c>
      <c r="K39" t="b">
        <f>IF(terms_main!$G39=TRUE, terms_main!AA39)</f>
        <v>0</v>
      </c>
      <c r="L39" t="str" cm="1">
        <f t="array" ref="L3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9" cm="1">
        <f t="array" ref="M39">COUNTA(_xlfn.UNIQUE(IF(OWL_example282223[[#This Row],[term]]=all_concepts_long!$AB$2:$AB$809,all_concepts_long!$K$2:$K$809,"")))</f>
        <v>176</v>
      </c>
    </row>
    <row r="40" spans="3:13" customFormat="1">
      <c r="C40" t="b">
        <f>IF(terms_main!$G40=TRUE, terms_main!I40)</f>
        <v>0</v>
      </c>
      <c r="D40" t="b">
        <f>IF(terms_main!$G40=TRUE, terms_main!J40)</f>
        <v>0</v>
      </c>
      <c r="E40" t="b">
        <f>IF(terms_main!$G40=TRUE, terms_main!L40)</f>
        <v>0</v>
      </c>
      <c r="F40" t="b">
        <f>IF(terms_main!$G40=TRUE, terms_main!R40)</f>
        <v>0</v>
      </c>
      <c r="G40" t="b">
        <f>IF(terms_main!$G40=TRUE, terms_main!W40)</f>
        <v>0</v>
      </c>
      <c r="H40" t="b">
        <f>IF(terms_main!$G40=TRUE, terms_main!X40)</f>
        <v>0</v>
      </c>
      <c r="I40" t="b">
        <f>IF(terms_main!$G40=TRUE, terms_main!Y40)</f>
        <v>0</v>
      </c>
      <c r="J40" t="b">
        <f>IF(terms_main!$G40=TRUE, terms_main!Z40)</f>
        <v>0</v>
      </c>
      <c r="K40" t="b">
        <f>IF(terms_main!$G40=TRUE, terms_main!AA40)</f>
        <v>0</v>
      </c>
      <c r="L40" t="str" cm="1">
        <f t="array" ref="L4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0" cm="1">
        <f t="array" ref="M40">COUNTA(_xlfn.UNIQUE(IF(OWL_example282223[[#This Row],[term]]=all_concepts_long!$AB$2:$AB$809,all_concepts_long!$K$2:$K$809,"")))</f>
        <v>176</v>
      </c>
    </row>
    <row r="41" spans="3:13">
      <c r="C41" t="str">
        <f>IF(terms_main!$G41=TRUE, terms_main!I41)</f>
        <v>effectiveness</v>
      </c>
      <c r="D41" t="str">
        <f>IF(terms_main!$G41=TRUE, terms_main!J41)</f>
        <v>Effectiveness</v>
      </c>
      <c r="E41" t="str">
        <f>IF(terms_main!$G41=TRUE, terms_main!L41)</f>
        <v xml:space="preserve">The extent to which a surveillance system is able to achieve its intended objectives. </v>
      </c>
      <c r="F41" t="str">
        <f>IF(terms_main!$G41=TRUE, terms_main!R41)</f>
        <v>N/A</v>
      </c>
      <c r="G41">
        <f>IF(terms_main!$G41=TRUE, terms_main!W41)</f>
        <v>0</v>
      </c>
      <c r="H41" t="str">
        <f>IF(terms_main!$G41=TRUE, terms_main!X41)</f>
        <v>Parent: TBD</v>
      </c>
      <c r="I41" t="str">
        <f>IF(terms_main!$G41=TRUE, terms_main!Y41)</f>
        <v>efficacy</v>
      </c>
      <c r="J41" t="str">
        <f>IF(terms_main!$G41=TRUE, terms_main!Z41)</f>
        <v>N/A</v>
      </c>
      <c r="K41" t="str">
        <f>IF(terms_main!$G41=TRUE, terms_main!AA41)</f>
        <v>usefulness</v>
      </c>
      <c r="L41" t="str" cm="1">
        <f t="array" ref="L41">_xlfn.TEXTJOIN("; ",TRUE,_xlfn.UNIQUE(IF(OWL_example282223[[#This Row],[term]]=all_concepts_long!$AB$2:$AB$809,all_concepts_long!$K$2:$K$809,"")))</f>
        <v xml:space="preserve">Effectiveness; Effectiveness / Efficacy; Efficacy; Objectives and purposes </v>
      </c>
      <c r="M41" cm="1">
        <f t="array" ref="M41">COUNTA(_xlfn.UNIQUE(IF(OWL_example282223[[#This Row],[term]]=all_concepts_long!$AB$2:$AB$809,all_concepts_long!$K$2:$K$809,"")))</f>
        <v>5</v>
      </c>
    </row>
    <row r="42" spans="3:13" customFormat="1">
      <c r="C42" t="b">
        <f>IF(terms_main!$G42=TRUE, terms_main!I42)</f>
        <v>0</v>
      </c>
      <c r="D42" t="b">
        <f>IF(terms_main!$G42=TRUE, terms_main!J42)</f>
        <v>0</v>
      </c>
      <c r="E42" t="b">
        <f>IF(terms_main!$G42=TRUE, terms_main!L42)</f>
        <v>0</v>
      </c>
      <c r="F42" t="b">
        <f>IF(terms_main!$G42=TRUE, terms_main!R42)</f>
        <v>0</v>
      </c>
      <c r="G42" t="b">
        <f>IF(terms_main!$G42=TRUE, terms_main!W42)</f>
        <v>0</v>
      </c>
      <c r="H42" t="b">
        <f>IF(terms_main!$G42=TRUE, terms_main!X42)</f>
        <v>0</v>
      </c>
      <c r="I42" t="b">
        <f>IF(terms_main!$G42=TRUE, terms_main!Y42)</f>
        <v>0</v>
      </c>
      <c r="J42" t="b">
        <f>IF(terms_main!$G42=TRUE, terms_main!Z42)</f>
        <v>0</v>
      </c>
      <c r="K42" t="b">
        <f>IF(terms_main!$G42=TRUE, terms_main!AA42)</f>
        <v>0</v>
      </c>
      <c r="L42" t="str" cm="1">
        <f t="array" ref="L4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2" cm="1">
        <f t="array" ref="M42">COUNTA(_xlfn.UNIQUE(IF(OWL_example282223[[#This Row],[term]]=all_concepts_long!$AB$2:$AB$809,all_concepts_long!$K$2:$K$809,"")))</f>
        <v>176</v>
      </c>
    </row>
    <row r="43" spans="3:13">
      <c r="C43" t="str">
        <f>IF(terms_main!$G43=TRUE, terms_main!I43)</f>
        <v>efficiency</v>
      </c>
      <c r="D43" t="str">
        <f>IF(terms_main!$G43=TRUE, terms_main!J43)</f>
        <v>Efficiency</v>
      </c>
      <c r="E43" t="str">
        <f>IF(terms_main!$G43=TRUE, terms_main!L43)</f>
        <v>The relationship between resources used and results obtained, whereby an efficient system accomplishes objectives with minimum expenditure of time, human effort, and cost [@Drewe_EoAaPHS_2012; @Hoinville_TRVA_2013].</v>
      </c>
      <c r="F43" t="str">
        <f>IF(terms_main!$G43=TRUE, terms_main!R43)</f>
        <v>N/A</v>
      </c>
      <c r="G43">
        <f>IF(terms_main!$G43=TRUE, terms_main!W43)</f>
        <v>0</v>
      </c>
      <c r="H43" t="str">
        <f>IF(terms_main!$G43=TRUE, terms_main!X43)</f>
        <v>Parent: Impact/value</v>
      </c>
      <c r="I43" t="str">
        <f>IF(terms_main!$G43=TRUE, terms_main!Y43)</f>
        <v>N/A</v>
      </c>
      <c r="J43" t="str">
        <f>IF(terms_main!$G43=TRUE, terms_main!Z43)</f>
        <v>cost-effectiveness</v>
      </c>
      <c r="K43" t="str">
        <f>IF(terms_main!$G43=TRUE, terms_main!AA43)</f>
        <v>cost, benefit, value, resource allocation, acceptability (economic)</v>
      </c>
      <c r="L43" t="str" cm="1">
        <f t="array" ref="L43">_xlfn.TEXTJOIN("; ",TRUE,_xlfn.UNIQUE(IF(OWL_example282223[[#This Row],[term]]=all_concepts_long!$AB$2:$AB$809,all_concepts_long!$K$2:$K$809,"")))</f>
        <v>Efficiency</v>
      </c>
      <c r="M43" cm="1">
        <f t="array" ref="M43">COUNTA(_xlfn.UNIQUE(IF(OWL_example282223[[#This Row],[term]]=all_concepts_long!$AB$2:$AB$809,all_concepts_long!$K$2:$K$809,"")))</f>
        <v>2</v>
      </c>
    </row>
    <row r="44" spans="3:13" customFormat="1">
      <c r="C44" t="b">
        <f>IF(terms_main!$G44=TRUE, terms_main!I44)</f>
        <v>0</v>
      </c>
      <c r="D44" t="b">
        <f>IF(terms_main!$G44=TRUE, terms_main!J44)</f>
        <v>0</v>
      </c>
      <c r="E44" t="b">
        <f>IF(terms_main!$G44=TRUE, terms_main!L44)</f>
        <v>0</v>
      </c>
      <c r="F44" t="b">
        <f>IF(terms_main!$G44=TRUE, terms_main!R44)</f>
        <v>0</v>
      </c>
      <c r="G44" t="b">
        <f>IF(terms_main!$G44=TRUE, terms_main!W44)</f>
        <v>0</v>
      </c>
      <c r="H44" t="b">
        <f>IF(terms_main!$G44=TRUE, terms_main!X44)</f>
        <v>0</v>
      </c>
      <c r="I44" t="b">
        <f>IF(terms_main!$G44=TRUE, terms_main!Y44)</f>
        <v>0</v>
      </c>
      <c r="J44" t="b">
        <f>IF(terms_main!$G44=TRUE, terms_main!Z44)</f>
        <v>0</v>
      </c>
      <c r="K44" t="b">
        <f>IF(terms_main!$G44=TRUE, terms_main!AA44)</f>
        <v>0</v>
      </c>
      <c r="L44" t="str" cm="1">
        <f t="array" ref="L4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4" cm="1">
        <f t="array" ref="M44">COUNTA(_xlfn.UNIQUE(IF(OWL_example282223[[#This Row],[term]]=all_concepts_long!$AB$2:$AB$809,all_concepts_long!$K$2:$K$809,"")))</f>
        <v>176</v>
      </c>
    </row>
    <row r="45" spans="3:13" customFormat="1">
      <c r="C45" t="b">
        <f>IF(terms_main!$G45=TRUE, terms_main!I45)</f>
        <v>0</v>
      </c>
      <c r="D45" t="b">
        <f>IF(terms_main!$G45=TRUE, terms_main!J45)</f>
        <v>0</v>
      </c>
      <c r="E45" t="b">
        <f>IF(terms_main!$G45=TRUE, terms_main!L45)</f>
        <v>0</v>
      </c>
      <c r="F45" t="b">
        <f>IF(terms_main!$G45=TRUE, terms_main!R45)</f>
        <v>0</v>
      </c>
      <c r="G45" t="b">
        <f>IF(terms_main!$G45=TRUE, terms_main!W45)</f>
        <v>0</v>
      </c>
      <c r="H45" t="b">
        <f>IF(terms_main!$G45=TRUE, terms_main!X45)</f>
        <v>0</v>
      </c>
      <c r="I45" t="b">
        <f>IF(terms_main!$G45=TRUE, terms_main!Y45)</f>
        <v>0</v>
      </c>
      <c r="J45" t="b">
        <f>IF(terms_main!$G45=TRUE, terms_main!Z45)</f>
        <v>0</v>
      </c>
      <c r="K45" t="b">
        <f>IF(terms_main!$G45=TRUE, terms_main!AA45)</f>
        <v>0</v>
      </c>
      <c r="L45" t="str" cm="1">
        <f t="array" ref="L4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5" cm="1">
        <f t="array" ref="M45">COUNTA(_xlfn.UNIQUE(IF(OWL_example282223[[#This Row],[term]]=all_concepts_long!$AB$2:$AB$809,all_concepts_long!$K$2:$K$809,"")))</f>
        <v>176</v>
      </c>
    </row>
    <row r="46" spans="3:13">
      <c r="C46" t="str">
        <f>IF(terms_main!$G46=TRUE, terms_main!I46)</f>
        <v>equityData</v>
      </c>
      <c r="D46" t="str">
        <f>IF(terms_main!$G46=TRUE, terms_main!J46)</f>
        <v>Equity data</v>
      </c>
      <c r="E46" t="str">
        <f>IF(terms_main!$G46=TRUE, terms_main!L46)</f>
        <v>The surveillance system's data content necessary to capture population characteristics and contextual factors that enable analysis of differential health impacts across demographic and socioeconomic groups.</v>
      </c>
      <c r="F46" t="str">
        <f>IF(terms_main!$G46=TRUE, terms_main!R46)</f>
        <v>N/A</v>
      </c>
      <c r="G46">
        <f>IF(terms_main!$G46=TRUE, terms_main!W46)</f>
        <v>0</v>
      </c>
      <c r="H46" t="str">
        <f>IF(terms_main!$G46=TRUE, terms_main!X46)</f>
        <v>TBD</v>
      </c>
      <c r="I46" t="str">
        <f>IF(terms_main!$G46=TRUE, terms_main!Y46)</f>
        <v>TBD</v>
      </c>
      <c r="J46" t="str">
        <f>IF(terms_main!$G46=TRUE, terms_main!Z46)</f>
        <v>TBD</v>
      </c>
      <c r="K46" t="str">
        <f>IF(terms_main!$G46=TRUE, terms_main!AA46)</f>
        <v>representativeness, acceptability, data quality, usefulness, coverage</v>
      </c>
      <c r="L46" t="str" cm="1">
        <f t="array" ref="L46">_xlfn.TEXTJOIN("; ",TRUE,_xlfn.UNIQUE(IF(OWL_example282223[[#This Row],[term]]=all_concepts_long!$AB$2:$AB$809,all_concepts_long!$K$2:$K$809,"")))</f>
        <v>Race/ethnicity data; Racism measures ; Stigma measures</v>
      </c>
      <c r="M46" cm="1">
        <f t="array" ref="M46">COUNTA(_xlfn.UNIQUE(IF(OWL_example282223[[#This Row],[term]]=all_concepts_long!$AB$2:$AB$809,all_concepts_long!$K$2:$K$809,"")))</f>
        <v>4</v>
      </c>
    </row>
    <row r="47" spans="3:13">
      <c r="C47" t="b">
        <f>IF(terms_main!$G47=TRUE, terms_main!I47)</f>
        <v>0</v>
      </c>
      <c r="D47" t="b">
        <f>IF(terms_main!$G47=TRUE, terms_main!J47)</f>
        <v>0</v>
      </c>
      <c r="E47" t="b">
        <f>IF(terms_main!$G47=TRUE, terms_main!L47)</f>
        <v>0</v>
      </c>
      <c r="F47" t="b">
        <f>IF(terms_main!$G47=TRUE, terms_main!R47)</f>
        <v>0</v>
      </c>
      <c r="G47" t="b">
        <f>IF(terms_main!$G47=TRUE, terms_main!W47)</f>
        <v>0</v>
      </c>
      <c r="H47" t="b">
        <f>IF(terms_main!$G47=TRUE, terms_main!X47)</f>
        <v>0</v>
      </c>
      <c r="I47" t="b">
        <f>IF(terms_main!$G47=TRUE, terms_main!Y47)</f>
        <v>0</v>
      </c>
      <c r="J47" t="b">
        <f>IF(terms_main!$G47=TRUE, terms_main!Z47)</f>
        <v>0</v>
      </c>
      <c r="K47" t="b">
        <f>IF(terms_main!$G47=TRUE, terms_main!AA47)</f>
        <v>0</v>
      </c>
      <c r="L47" t="str" cm="1">
        <f t="array" ref="L4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7" cm="1">
        <f t="array" ref="M47">COUNTA(_xlfn.UNIQUE(IF(OWL_example282223[[#This Row],[term]]=all_concepts_long!$AB$2:$AB$809,all_concepts_long!$K$2:$K$809,"")))</f>
        <v>176</v>
      </c>
    </row>
    <row r="48" spans="3:13" customFormat="1">
      <c r="C48" t="b">
        <f>IF(terms_main!$G48=TRUE, terms_main!I48)</f>
        <v>0</v>
      </c>
      <c r="D48" t="b">
        <f>IF(terms_main!$G48=TRUE, terms_main!J48)</f>
        <v>0</v>
      </c>
      <c r="E48" t="b">
        <f>IF(terms_main!$G48=TRUE, terms_main!L48)</f>
        <v>0</v>
      </c>
      <c r="F48" t="b">
        <f>IF(terms_main!$G48=TRUE, terms_main!R48)</f>
        <v>0</v>
      </c>
      <c r="G48" t="b">
        <f>IF(terms_main!$G48=TRUE, terms_main!W48)</f>
        <v>0</v>
      </c>
      <c r="H48" t="b">
        <f>IF(terms_main!$G48=TRUE, terms_main!X48)</f>
        <v>0</v>
      </c>
      <c r="I48" t="b">
        <f>IF(terms_main!$G48=TRUE, terms_main!Y48)</f>
        <v>0</v>
      </c>
      <c r="J48" t="b">
        <f>IF(terms_main!$G48=TRUE, terms_main!Z48)</f>
        <v>0</v>
      </c>
      <c r="K48" t="b">
        <f>IF(terms_main!$G48=TRUE, terms_main!AA48)</f>
        <v>0</v>
      </c>
      <c r="L48" t="str" cm="1">
        <f t="array" ref="L4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8" cm="1">
        <f t="array" ref="M48">COUNTA(_xlfn.UNIQUE(IF(OWL_example282223[[#This Row],[term]]=all_concepts_long!$AB$2:$AB$809,all_concepts_long!$K$2:$K$809,"")))</f>
        <v>176</v>
      </c>
    </row>
    <row r="49" spans="3:13">
      <c r="C49" t="str">
        <f>IF(terms_main!$G49=TRUE, terms_main!I49)</f>
        <v>flexibility</v>
      </c>
      <c r="D49" t="str">
        <f>IF(terms_main!$G49=TRUE, terms_main!J49)</f>
        <v>Flexibility</v>
      </c>
      <c r="E49" t="str">
        <f>IF(terms_main!$G49=TRUE, terms_main!L49)</f>
        <v>The ability of the system to adapt to changing information needs or operating conditions, including scaling up or down as necessary, with little additional time, personnel, or funds.</v>
      </c>
      <c r="F49" t="str">
        <f>IF(terms_main!$G49=TRUE,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f>IF(terms_main!$G49=TRUE, terms_main!W49)</f>
        <v>0</v>
      </c>
      <c r="H49" t="str">
        <f>IF(terms_main!$G49=TRUE, terms_main!X49)</f>
        <v>Parent: TBD</v>
      </c>
      <c r="I49" t="str">
        <f>IF(terms_main!$G49=TRUE, terms_main!Y49)</f>
        <v>adaptability</v>
      </c>
      <c r="J49" t="str">
        <f>IF(terms_main!$G49=TRUE, terms_main!Z49)</f>
        <v>scalability</v>
      </c>
      <c r="K49" t="str">
        <f>IF(terms_main!$G49=TRUE, terms_main!AA49)</f>
        <v>portability, simplicity, sustainability, acceptability</v>
      </c>
      <c r="L49" t="str" cm="1">
        <f t="array" ref="L49">_xlfn.TEXTJOIN("; ",TRUE,_xlfn.UNIQUE(IF(OWL_example282223[[#This Row],[term]]=all_concepts_long!$AB$2:$AB$809,all_concepts_long!$K$2:$K$809,"")))</f>
        <v>Adaptability; Adaptability to changes ; Adaptivity; Flexibility; Flexibility, adaptability; Program adaptability; Scalability</v>
      </c>
      <c r="M49" cm="1">
        <f t="array" ref="M49">COUNTA(_xlfn.UNIQUE(IF(OWL_example282223[[#This Row],[term]]=all_concepts_long!$AB$2:$AB$809,all_concepts_long!$K$2:$K$809,"")))</f>
        <v>8</v>
      </c>
    </row>
    <row r="50" spans="3:13">
      <c r="C50" t="str">
        <f>IF(terms_main!$G50=TRUE, terms_main!I50)</f>
        <v>governance</v>
      </c>
      <c r="D50" t="str">
        <f>IF(terms_main!$G50=TRUE, terms_main!J50)</f>
        <v>Governance</v>
      </c>
      <c r="E50" t="str">
        <f>IF(terms_main!$G50=TRUE, terms_main!L50)</f>
        <v>The systemic organization, leadership, and transparent decision-making capacity of a surveillance framework, ensuring explicit accountability, shared responsibilities, and adaptive multisectoral coordination.</v>
      </c>
      <c r="F50" t="str">
        <f>IF(terms_main!$G50=TRUE, terms_main!R50)</f>
        <v>N/A</v>
      </c>
      <c r="G50">
        <f>IF(terms_main!$G50=TRUE, terms_main!W50)</f>
        <v>0</v>
      </c>
      <c r="H50" t="str">
        <f>IF(terms_main!$G50=TRUE, terms_main!X50)</f>
        <v>Parent: Collaboration</v>
      </c>
      <c r="I50" t="str">
        <f>IF(terms_main!$G50=TRUE, terms_main!Y50)</f>
        <v>N/A</v>
      </c>
      <c r="J50" t="str">
        <f>IF(terms_main!$G50=TRUE, terms_main!Z50)</f>
        <v>Organizational structure, System organization, Surveillance system organization</v>
      </c>
      <c r="K50" t="str">
        <f>IF(terms_main!$G50=TRUE, terms_main!AA50)</f>
        <v>collaboration, acceptability, sustainability, organizational structure, engagement, resource allocation,  accountability, transparency, multisectoral coordination, intersectoral collaboration</v>
      </c>
      <c r="L50" t="str" cm="1">
        <f t="array" ref="L50">_xlfn.TEXTJOIN("; ",TRUE,_xlfn.UNIQUE(IF(OWL_example282223[[#This Row],[term]]=all_concepts_long!$AB$2:$AB$809,all_concepts_long!$K$2:$K$809,"")))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cm="1">
        <f t="array" ref="M50">COUNTA(_xlfn.UNIQUE(IF(OWL_example282223[[#This Row],[term]]=all_concepts_long!$AB$2:$AB$809,all_concepts_long!$K$2:$K$809,"")))</f>
        <v>28</v>
      </c>
    </row>
    <row r="51" spans="3:13" customFormat="1">
      <c r="C51" t="b">
        <f>IF(terms_main!$G51=TRUE, terms_main!I51)</f>
        <v>0</v>
      </c>
      <c r="D51" t="b">
        <f>IF(terms_main!$G51=TRUE, terms_main!J51)</f>
        <v>0</v>
      </c>
      <c r="E51" t="b">
        <f>IF(terms_main!$G51=TRUE, terms_main!L51)</f>
        <v>0</v>
      </c>
      <c r="F51" t="b">
        <f>IF(terms_main!$G51=TRUE, terms_main!R51)</f>
        <v>0</v>
      </c>
      <c r="G51" t="b">
        <f>IF(terms_main!$G51=TRUE, terms_main!W51)</f>
        <v>0</v>
      </c>
      <c r="H51" t="b">
        <f>IF(terms_main!$G51=TRUE, terms_main!X51)</f>
        <v>0</v>
      </c>
      <c r="I51" t="b">
        <f>IF(terms_main!$G51=TRUE, terms_main!Y51)</f>
        <v>0</v>
      </c>
      <c r="J51" t="b">
        <f>IF(terms_main!$G51=TRUE, terms_main!Z51)</f>
        <v>0</v>
      </c>
      <c r="K51" t="b">
        <f>IF(terms_main!$G51=TRUE, terms_main!AA51)</f>
        <v>0</v>
      </c>
      <c r="L51" t="str" cm="1">
        <f t="array" ref="L5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1" cm="1">
        <f t="array" ref="M51">COUNTA(_xlfn.UNIQUE(IF(OWL_example282223[[#This Row],[term]]=all_concepts_long!$AB$2:$AB$809,all_concepts_long!$K$2:$K$809,"")))</f>
        <v>176</v>
      </c>
    </row>
    <row r="52" spans="3:13">
      <c r="C52" t="str">
        <f>IF(terms_main!$G52=TRUE, terms_main!I52)</f>
        <v>historicalData</v>
      </c>
      <c r="D52" t="str">
        <f>IF(terms_main!$G52=TRUE, terms_main!J52)</f>
        <v>Historical data</v>
      </c>
      <c r="E52" t="str">
        <f>IF(terms_main!$G52=TRUE, terms_main!L52)</f>
        <v>The quality and accessibility of archived data.</v>
      </c>
      <c r="F52" t="str">
        <f>IF(terms_main!$G52=TRUE,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f>IF(terms_main!$G52=TRUE, terms_main!W52)</f>
        <v>0</v>
      </c>
      <c r="H52" t="str">
        <f>IF(terms_main!$G52=TRUE, terms_main!X52)</f>
        <v>Parent: TBD</v>
      </c>
      <c r="I52" t="str">
        <f>IF(terms_main!$G52=TRUE, terms_main!Y52)</f>
        <v>N/A</v>
      </c>
      <c r="J52" t="str">
        <f>IF(terms_main!$G52=TRUE, terms_main!Z52)</f>
        <v>N/A</v>
      </c>
      <c r="K52" t="str">
        <f>IF(terms_main!$G52=TRUE, terms_main!AA52)</f>
        <v>accessibility (data), data quality, data management and storage</v>
      </c>
      <c r="L52" t="str" cm="1">
        <f t="array" ref="L52">_xlfn.TEXTJOIN("; ",TRUE,_xlfn.UNIQUE(IF(OWL_example282223[[#This Row],[term]]=all_concepts_long!$AB$2:$AB$809,all_concepts_long!$K$2:$K$809,"")))</f>
        <v/>
      </c>
      <c r="M52" cm="1">
        <f t="array" ref="M52">COUNTA(_xlfn.UNIQUE(IF(OWL_example282223[[#This Row],[term]]=all_concepts_long!$AB$2:$AB$809,all_concepts_long!$K$2:$K$809,"")))</f>
        <v>1</v>
      </c>
    </row>
    <row r="53" spans="3:13">
      <c r="C53" t="str">
        <f>IF(terms_main!$G53=TRUE, terms_main!I53)</f>
        <v>impact</v>
      </c>
      <c r="D53" t="str">
        <f>IF(terms_main!$G53=TRUE, terms_main!J53)</f>
        <v>Impact</v>
      </c>
      <c r="E53" t="str">
        <f>IF(terms_main!$G53=TRUE, terms_main!L53)</f>
        <v>The measure of changes that have been made based on surveillance results in relation to the system's aims, including the actions taken and outcomes achieved as a result of the information provided [@Peyre_PfEoOHSTEB_2022, 163; @icahs-workshop-report, 582; @Drewe_SERVAL_2015, 300].</v>
      </c>
      <c r="F53" t="str">
        <f>IF(terms_main!$G53=TRUE, terms_main!R53)</f>
        <v>Impact as a domain? Usefulness related to usability. All cascading under broader impact? Utility closely related to impact? Not a term to that we use, but one that we reference?</v>
      </c>
      <c r="G53" t="str">
        <f>IF(terms_main!$G53=TRUE, terms_main!W53)</f>
        <v>N/A</v>
      </c>
      <c r="H53" t="str">
        <f>IF(terms_main!$G53=TRUE, terms_main!X53)</f>
        <v>Parent: TBD, Child: TBD</v>
      </c>
      <c r="I53" t="str">
        <f>IF(terms_main!$G53=TRUE, terms_main!Y53)</f>
        <v>usefulness</v>
      </c>
      <c r="J53" t="str">
        <f>IF(terms_main!$G53=TRUE, terms_main!Z53)</f>
        <v>N/A</v>
      </c>
      <c r="K53" t="str">
        <f>IF(terms_main!$G53=TRUE, terms_main!AA53)</f>
        <v>Effectiveness, Benefit</v>
      </c>
      <c r="L53" t="str" cm="1">
        <f t="array" ref="L53">_xlfn.TEXTJOIN("; ",TRUE,_xlfn.UNIQUE(IF(OWL_example282223[[#This Row],[term]]=all_concepts_long!$AB$2:$AB$809,all_concepts_long!$K$2:$K$809,"")))</f>
        <v>Impact; Performance of the surveillance system</v>
      </c>
      <c r="M53" cm="1">
        <f t="array" ref="M53">COUNTA(_xlfn.UNIQUE(IF(OWL_example282223[[#This Row],[term]]=all_concepts_long!$AB$2:$AB$809,all_concepts_long!$K$2:$K$809,"")))</f>
        <v>3</v>
      </c>
    </row>
    <row r="54" spans="3:13" customFormat="1">
      <c r="C54" t="b">
        <f>IF(terms_main!$G54=TRUE, terms_main!I54)</f>
        <v>0</v>
      </c>
      <c r="D54" t="b">
        <f>IF(terms_main!$G54=TRUE, terms_main!J54)</f>
        <v>0</v>
      </c>
      <c r="E54" t="b">
        <f>IF(terms_main!$G54=TRUE, terms_main!L54)</f>
        <v>0</v>
      </c>
      <c r="F54" t="b">
        <f>IF(terms_main!$G54=TRUE, terms_main!R54)</f>
        <v>0</v>
      </c>
      <c r="G54" t="b">
        <f>IF(terms_main!$G54=TRUE, terms_main!W54)</f>
        <v>0</v>
      </c>
      <c r="H54" t="b">
        <f>IF(terms_main!$G54=TRUE, terms_main!X54)</f>
        <v>0</v>
      </c>
      <c r="I54" t="b">
        <f>IF(terms_main!$G54=TRUE, terms_main!Y54)</f>
        <v>0</v>
      </c>
      <c r="J54" t="b">
        <f>IF(terms_main!$G54=TRUE, terms_main!Z54)</f>
        <v>0</v>
      </c>
      <c r="K54" t="b">
        <f>IF(terms_main!$G54=TRUE, terms_main!AA54)</f>
        <v>0</v>
      </c>
      <c r="L54" t="str" cm="1">
        <f t="array" ref="L5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4" cm="1">
        <f t="array" ref="M54">COUNTA(_xlfn.UNIQUE(IF(OWL_example282223[[#This Row],[term]]=all_concepts_long!$AB$2:$AB$809,all_concepts_long!$K$2:$K$809,"")))</f>
        <v>176</v>
      </c>
    </row>
    <row r="55" spans="3:13">
      <c r="C55" t="str">
        <f>IF(terms_main!$G55=TRUE, terms_main!I55)</f>
        <v>interoperability</v>
      </c>
      <c r="D55" t="str">
        <f>IF(terms_main!$G55=TRUE, terms_main!J55)</f>
        <v>Interoperability</v>
      </c>
      <c r="E55" t="str">
        <f>IF(terms_main!$G55=TRUE, terms_main!L55)</f>
        <v>Compatibility with and ability to integrate data from other sources and surveillance components.</v>
      </c>
      <c r="F55" t="str">
        <f>IF(terms_main!$G55=TRUE, terms_main!R55)</f>
        <v xml:space="preserve">Merge/separate intergration and interoperability? Compatibility and integration are synonyms - use integration. Integration and interoperability, separate but highly related?
</v>
      </c>
      <c r="G55">
        <f>IF(terms_main!$G55=TRUE, terms_main!W55)</f>
        <v>0</v>
      </c>
      <c r="H55" t="str">
        <f>IF(terms_main!$G55=TRUE, terms_main!X55)</f>
        <v xml:space="preserve">Parent: TBD </v>
      </c>
      <c r="I55" t="str">
        <f>IF(terms_main!$G55=TRUE, terms_main!Y55)</f>
        <v>compatibility, integration</v>
      </c>
      <c r="J55" t="str">
        <f>IF(terms_main!$G55=TRUE, terms_main!Z55)</f>
        <v>N/A</v>
      </c>
      <c r="K55" t="str">
        <f>IF(terms_main!$G55=TRUE, terms_main!AA55)</f>
        <v>accessibility (data), data management and storage</v>
      </c>
      <c r="L55" t="str" cm="1">
        <f t="array" ref="L55">_xlfn.TEXTJOIN("; ",TRUE,_xlfn.UNIQUE(IF(OWL_example282223[[#This Row],[term]]=all_concepts_long!$AB$2:$AB$809,all_concepts_long!$K$2:$K$809,"")))</f>
        <v>Compatibility; Domains under surveillance ; Integration; Integration ; Integration of a OH Approach; Interoperability; Interoperability mechanisms at data analysis level; Interoperability mechanisms at data collection level</v>
      </c>
      <c r="M55" cm="1">
        <f t="array" ref="M55">COUNTA(_xlfn.UNIQUE(IF(OWL_example282223[[#This Row],[term]]=all_concepts_long!$AB$2:$AB$809,all_concepts_long!$K$2:$K$809,"")))</f>
        <v>9</v>
      </c>
    </row>
    <row r="56" spans="3:13" customFormat="1">
      <c r="C56" t="b">
        <f>IF(terms_main!$G56=TRUE, terms_main!I56)</f>
        <v>0</v>
      </c>
      <c r="D56" t="b">
        <f>IF(terms_main!$G56=TRUE, terms_main!J56)</f>
        <v>0</v>
      </c>
      <c r="E56" t="b">
        <f>IF(terms_main!$G56=TRUE, terms_main!L56)</f>
        <v>0</v>
      </c>
      <c r="F56" t="b">
        <f>IF(terms_main!$G56=TRUE, terms_main!R56)</f>
        <v>0</v>
      </c>
      <c r="G56" t="b">
        <f>IF(terms_main!$G56=TRUE, terms_main!W56)</f>
        <v>0</v>
      </c>
      <c r="H56" t="b">
        <f>IF(terms_main!$G56=TRUE, terms_main!X56)</f>
        <v>0</v>
      </c>
      <c r="I56" t="b">
        <f>IF(terms_main!$G56=TRUE, terms_main!Y56)</f>
        <v>0</v>
      </c>
      <c r="J56" t="b">
        <f>IF(terms_main!$G56=TRUE, terms_main!Z56)</f>
        <v>0</v>
      </c>
      <c r="K56" t="b">
        <f>IF(terms_main!$G56=TRUE, terms_main!AA56)</f>
        <v>0</v>
      </c>
      <c r="L56" t="str" cm="1">
        <f t="array" ref="L5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6" cm="1">
        <f t="array" ref="M56">COUNTA(_xlfn.UNIQUE(IF(OWL_example282223[[#This Row],[term]]=all_concepts_long!$AB$2:$AB$809,all_concepts_long!$K$2:$K$809,"")))</f>
        <v>176</v>
      </c>
    </row>
    <row r="57" spans="3:13">
      <c r="C57" t="str">
        <f>IF(terms_main!$G57=TRUE, terms_main!I57)</f>
        <v>laboratoryAndSampleManagement</v>
      </c>
      <c r="D57" t="str">
        <f>IF(terms_main!$G57=TRUE, terms_main!J57)</f>
        <v>Laboratory and sample management</v>
      </c>
      <c r="E57" t="str">
        <f>IF(terms_main!$G57=TRUE, terms_main!L57)</f>
        <v>Whether testing is carried out using appropriate methods with quality assurance scheme and timely and accurate delivery of results.</v>
      </c>
      <c r="F57" t="str">
        <f>IF(terms_main!$G57=TRUE, terms_main!R57)</f>
        <v>N/A</v>
      </c>
      <c r="G57">
        <f>IF(terms_main!$G57=TRUE, terms_main!W57)</f>
        <v>0</v>
      </c>
      <c r="H57" t="str">
        <f>IF(terms_main!$G57=TRUE, terms_main!X57)</f>
        <v>Parent: TBD</v>
      </c>
      <c r="I57" t="str">
        <f>IF(terms_main!$G57=TRUE, terms_main!Y57)</f>
        <v>N/A</v>
      </c>
      <c r="J57" t="str">
        <f>IF(terms_main!$G57=TRUE, terms_main!Z57)</f>
        <v>N/A</v>
      </c>
      <c r="K57" t="str">
        <f>IF(terms_main!$G57=TRUE, terms_main!AA57)</f>
        <v>technical competence and training</v>
      </c>
      <c r="L57" t="str" cm="1">
        <f t="array" ref="L57">_xlfn.TEXTJOIN("; ",TRUE,_xlfn.UNIQUE(IF(OWL_example282223[[#This Row],[term]]=all_concepts_long!$AB$2:$AB$809,all_concepts_long!$K$2:$K$809,"")))</f>
        <v>Laboratory; Laboratory management; Laboratory techniques</v>
      </c>
      <c r="M57" cm="1">
        <f t="array" ref="M57">COUNTA(_xlfn.UNIQUE(IF(OWL_example282223[[#This Row],[term]]=all_concepts_long!$AB$2:$AB$809,all_concepts_long!$K$2:$K$809,"")))</f>
        <v>4</v>
      </c>
    </row>
    <row r="58" spans="3:13" customFormat="1">
      <c r="C58" t="b">
        <f>IF(terms_main!$G58=TRUE, terms_main!I58)</f>
        <v>0</v>
      </c>
      <c r="D58" t="b">
        <f>IF(terms_main!$G58=TRUE, terms_main!J58)</f>
        <v>0</v>
      </c>
      <c r="E58" t="b">
        <f>IF(terms_main!$G58=TRUE, terms_main!L58)</f>
        <v>0</v>
      </c>
      <c r="F58" t="b">
        <f>IF(terms_main!$G58=TRUE, terms_main!R58)</f>
        <v>0</v>
      </c>
      <c r="G58" t="b">
        <f>IF(terms_main!$G58=TRUE, terms_main!W58)</f>
        <v>0</v>
      </c>
      <c r="H58" t="b">
        <f>IF(terms_main!$G58=TRUE, terms_main!X58)</f>
        <v>0</v>
      </c>
      <c r="I58" t="b">
        <f>IF(terms_main!$G58=TRUE, terms_main!Y58)</f>
        <v>0</v>
      </c>
      <c r="J58" t="b">
        <f>IF(terms_main!$G58=TRUE, terms_main!Z58)</f>
        <v>0</v>
      </c>
      <c r="K58" t="b">
        <f>IF(terms_main!$G58=TRUE, terms_main!AA58)</f>
        <v>0</v>
      </c>
      <c r="L58" t="str" cm="1">
        <f t="array" ref="L5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8" cm="1">
        <f t="array" ref="M58">COUNTA(_xlfn.UNIQUE(IF(OWL_example282223[[#This Row],[term]]=all_concepts_long!$AB$2:$AB$809,all_concepts_long!$K$2:$K$809,"")))</f>
        <v>176</v>
      </c>
    </row>
    <row r="59" spans="3:13" customFormat="1">
      <c r="C59" t="b">
        <f>IF(terms_main!$G59=TRUE, terms_main!I59)</f>
        <v>0</v>
      </c>
      <c r="D59" t="b">
        <f>IF(terms_main!$G59=TRUE, terms_main!J59)</f>
        <v>0</v>
      </c>
      <c r="E59" t="b">
        <f>IF(terms_main!$G59=TRUE, terms_main!L59)</f>
        <v>0</v>
      </c>
      <c r="F59" t="b">
        <f>IF(terms_main!$G59=TRUE, terms_main!R59)</f>
        <v>0</v>
      </c>
      <c r="G59" t="b">
        <f>IF(terms_main!$G59=TRUE, terms_main!W59)</f>
        <v>0</v>
      </c>
      <c r="H59" t="b">
        <f>IF(terms_main!$G59=TRUE, terms_main!X59)</f>
        <v>0</v>
      </c>
      <c r="I59" t="b">
        <f>IF(terms_main!$G59=TRUE, terms_main!Y59)</f>
        <v>0</v>
      </c>
      <c r="J59" t="b">
        <f>IF(terms_main!$G59=TRUE, terms_main!Z59)</f>
        <v>0</v>
      </c>
      <c r="K59" t="b">
        <f>IF(terms_main!$G59=TRUE, terms_main!AA59)</f>
        <v>0</v>
      </c>
      <c r="L59" t="str" cm="1">
        <f t="array" ref="L5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9" cm="1">
        <f t="array" ref="M59">COUNTA(_xlfn.UNIQUE(IF(OWL_example282223[[#This Row],[term]]=all_concepts_long!$AB$2:$AB$809,all_concepts_long!$K$2:$K$809,"")))</f>
        <v>176</v>
      </c>
    </row>
    <row r="60" spans="3:13" customFormat="1">
      <c r="C60" t="b">
        <f>IF(terms_main!$G60=TRUE, terms_main!I60)</f>
        <v>0</v>
      </c>
      <c r="D60" t="b">
        <f>IF(terms_main!$G60=TRUE, terms_main!J60)</f>
        <v>0</v>
      </c>
      <c r="E60" t="b">
        <f>IF(terms_main!$G60=TRUE, terms_main!L60)</f>
        <v>0</v>
      </c>
      <c r="F60" t="b">
        <f>IF(terms_main!$G60=TRUE, terms_main!R60)</f>
        <v>0</v>
      </c>
      <c r="G60" t="b">
        <f>IF(terms_main!$G60=TRUE, terms_main!W60)</f>
        <v>0</v>
      </c>
      <c r="H60" t="b">
        <f>IF(terms_main!$G60=TRUE, terms_main!X60)</f>
        <v>0</v>
      </c>
      <c r="I60" t="b">
        <f>IF(terms_main!$G60=TRUE, terms_main!Y60)</f>
        <v>0</v>
      </c>
      <c r="J60" t="b">
        <f>IF(terms_main!$G60=TRUE, terms_main!Z60)</f>
        <v>0</v>
      </c>
      <c r="K60" t="b">
        <f>IF(terms_main!$G60=TRUE, terms_main!AA60)</f>
        <v>0</v>
      </c>
      <c r="L60" t="str" cm="1">
        <f t="array" ref="L6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0" cm="1">
        <f t="array" ref="M60">COUNTA(_xlfn.UNIQUE(IF(OWL_example282223[[#This Row],[term]]=all_concepts_long!$AB$2:$AB$809,all_concepts_long!$K$2:$K$809,"")))</f>
        <v>176</v>
      </c>
    </row>
    <row r="61" spans="3:13">
      <c r="C61" t="str">
        <f>IF(terms_main!$G61=TRUE, terms_main!I61)</f>
        <v>multipleUtility</v>
      </c>
      <c r="D61" t="str">
        <f>IF(terms_main!$G61=TRUE, terms_main!J61)</f>
        <v>Multiple utility</v>
      </c>
      <c r="E61" t="str">
        <f>IF(terms_main!$G61=TRUE, terms_main!L61)</f>
        <v>The ability of a surveillance system to capture information on several hazards; measure of how generic the system is.</v>
      </c>
      <c r="F61" t="str">
        <f>IF(terms_main!$G61=TRUE, terms_main!R61)</f>
        <v>Doug prefers multi-use versus multiple utility. Multiple use [to use term for Delphi, not reported concept for scoping]. Multiple hazard is a child/synonym to multiple utility.</v>
      </c>
      <c r="G61">
        <f>IF(terms_main!$G61=TRUE, terms_main!W61)</f>
        <v>0</v>
      </c>
      <c r="H61" t="str">
        <f>IF(terms_main!$G61=TRUE, terms_main!X61)</f>
        <v>Child: Multiple hazard</v>
      </c>
      <c r="I61" t="str">
        <f>IF(terms_main!$G61=TRUE, terms_main!Y61)</f>
        <v>multiple hazard</v>
      </c>
      <c r="J61" t="str">
        <f>IF(terms_main!$G61=TRUE, terms_main!Z61)</f>
        <v>N/A</v>
      </c>
      <c r="K61" t="str">
        <f>IF(terms_main!$G61=TRUE, terms_main!AA61)</f>
        <v>flexibility, portability</v>
      </c>
      <c r="L61" t="str" cm="1">
        <f t="array" ref="L61">_xlfn.TEXTJOIN("; ",TRUE,_xlfn.UNIQUE(IF(OWL_example282223[[#This Row],[term]]=all_concepts_long!$AB$2:$AB$809,all_concepts_long!$K$2:$K$809,"")))</f>
        <v>Multiple hazard; Multiple utility</v>
      </c>
      <c r="M61" cm="1">
        <f t="array" ref="M61">COUNTA(_xlfn.UNIQUE(IF(OWL_example282223[[#This Row],[term]]=all_concepts_long!$AB$2:$AB$809,all_concepts_long!$K$2:$K$809,"")))</f>
        <v>3</v>
      </c>
    </row>
    <row r="62" spans="3:13">
      <c r="C62" t="str">
        <f>IF(terms_main!$G62=TRUE, terms_main!I62)</f>
        <v>mutualBenefit</v>
      </c>
      <c r="D62" t="str">
        <f>IF(terms_main!$G62=TRUE, terms_main!J62)</f>
        <v>Mutual benefit</v>
      </c>
      <c r="E62" t="str">
        <f>IF(terms_main!$G62=TRUE, terms_main!L62)</f>
        <v>The capability of the surveillance system to create opportunities where collaborations can benefit both the system and its partners/collaborators.</v>
      </c>
      <c r="F62" t="str">
        <f>IF(terms_main!$G62=TRUE, terms_main!R62)</f>
        <v>N/A</v>
      </c>
      <c r="G62">
        <f>IF(terms_main!$G62=TRUE, terms_main!W62)</f>
        <v>0</v>
      </c>
      <c r="H62" t="str">
        <f>IF(terms_main!$G62=TRUE, terms_main!X62)</f>
        <v>Parent: Collaboration</v>
      </c>
      <c r="I62" t="str">
        <f>IF(terms_main!$G62=TRUE, terms_main!Y62)</f>
        <v>N/A</v>
      </c>
      <c r="J62" t="str">
        <f>IF(terms_main!$G62=TRUE, terms_main!Z62)</f>
        <v>N/A</v>
      </c>
      <c r="K62" t="str">
        <f>IF(terms_main!$G62=TRUE, terms_main!AA62)</f>
        <v>collaboration</v>
      </c>
      <c r="L62" t="str" cm="1">
        <f t="array" ref="L62">_xlfn.TEXTJOIN("; ",TRUE,_xlfn.UNIQUE(IF(OWL_example282223[[#This Row],[term]]=all_concepts_long!$AB$2:$AB$809,all_concepts_long!$K$2:$K$809,"")))</f>
        <v/>
      </c>
      <c r="M62" cm="1">
        <f t="array" ref="M62">COUNTA(_xlfn.UNIQUE(IF(OWL_example282223[[#This Row],[term]]=all_concepts_long!$AB$2:$AB$809,all_concepts_long!$K$2:$K$809,"")))</f>
        <v>1</v>
      </c>
    </row>
    <row r="63" spans="3:13">
      <c r="C63" t="str">
        <f>IF(terms_main!$G63=TRUE, terms_main!I63)</f>
        <v>negativePredictiveValue</v>
      </c>
      <c r="D63" t="str">
        <f>IF(terms_main!$G63=TRUE, terms_main!J63)</f>
        <v>Negative predictive value (NPV)</v>
      </c>
      <c r="E63" t="str">
        <f>IF(terms_main!$G63=TRUE, terms_main!L63)</f>
        <v xml:space="preserve">The probability that no health event is present given that no health event is detected. </v>
      </c>
      <c r="F63" t="str">
        <f>IF(terms_main!$G63=TRUE, terms_main!R63)</f>
        <v>To report all for scoping review. To potentially look at the whole group for the Delphi or potentially further collapse some.</v>
      </c>
      <c r="G63">
        <f>IF(terms_main!$G63=TRUE, terms_main!W63)</f>
        <v>0</v>
      </c>
      <c r="H63" t="str">
        <f>IF(terms_main!$G63=TRUE, terms_main!X63)</f>
        <v>Parent: Evidence quality/ascertainment performance</v>
      </c>
      <c r="I63" t="str">
        <f>IF(terms_main!$G63=TRUE, terms_main!Y63)</f>
        <v>N/A</v>
      </c>
      <c r="J63" t="str">
        <f>IF(terms_main!$G63=TRUE, terms_main!Z63)</f>
        <v>N/A</v>
      </c>
      <c r="K63" t="str">
        <f>IF(terms_main!$G63=TRUE, terms_main!AA63)</f>
        <v>positive predictive value</v>
      </c>
      <c r="L63" t="str" cm="1">
        <f t="array" ref="L63">_xlfn.TEXTJOIN("; ",TRUE,_xlfn.UNIQUE(IF(OWL_example282223[[#This Row],[term]]=all_concepts_long!$AB$2:$AB$809,all_concepts_long!$K$2:$K$809,"")))</f>
        <v>Negative predictive value (NPV)</v>
      </c>
      <c r="M63" cm="1">
        <f t="array" ref="M63">COUNTA(_xlfn.UNIQUE(IF(OWL_example282223[[#This Row],[term]]=all_concepts_long!$AB$2:$AB$809,all_concepts_long!$K$2:$K$809,"")))</f>
        <v>2</v>
      </c>
    </row>
    <row r="64" spans="3:13" customFormat="1">
      <c r="C64" t="b">
        <f>IF(terms_main!$G64=TRUE, terms_main!I64)</f>
        <v>0</v>
      </c>
      <c r="D64" t="b">
        <f>IF(terms_main!$G64=TRUE, terms_main!J64)</f>
        <v>0</v>
      </c>
      <c r="E64" t="b">
        <f>IF(terms_main!$G64=TRUE, terms_main!L64)</f>
        <v>0</v>
      </c>
      <c r="F64" t="b">
        <f>IF(terms_main!$G64=TRUE, terms_main!R64)</f>
        <v>0</v>
      </c>
      <c r="G64" t="b">
        <f>IF(terms_main!$G64=TRUE, terms_main!W64)</f>
        <v>0</v>
      </c>
      <c r="H64" t="b">
        <f>IF(terms_main!$G64=TRUE, terms_main!X64)</f>
        <v>0</v>
      </c>
      <c r="I64" t="b">
        <f>IF(terms_main!$G64=TRUE, terms_main!Y64)</f>
        <v>0</v>
      </c>
      <c r="J64" t="b">
        <f>IF(terms_main!$G64=TRUE, terms_main!Z64)</f>
        <v>0</v>
      </c>
      <c r="K64" t="b">
        <f>IF(terms_main!$G64=TRUE, terms_main!AA64)</f>
        <v>0</v>
      </c>
      <c r="L64" t="str" cm="1">
        <f t="array" ref="L6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4" cm="1">
        <f t="array" ref="M64">COUNTA(_xlfn.UNIQUE(IF(OWL_example282223[[#This Row],[term]]=all_concepts_long!$AB$2:$AB$809,all_concepts_long!$K$2:$K$809,"")))</f>
        <v>176</v>
      </c>
    </row>
    <row r="65" spans="3:13" customFormat="1">
      <c r="C65" t="b">
        <f>IF(terms_main!$G65=TRUE, terms_main!I65)</f>
        <v>0</v>
      </c>
      <c r="D65" t="b">
        <f>IF(terms_main!$G65=TRUE, terms_main!J65)</f>
        <v>0</v>
      </c>
      <c r="E65" t="b">
        <f>IF(terms_main!$G65=TRUE, terms_main!L65)</f>
        <v>0</v>
      </c>
      <c r="F65" t="b">
        <f>IF(terms_main!$G65=TRUE, terms_main!R65)</f>
        <v>0</v>
      </c>
      <c r="G65" t="b">
        <f>IF(terms_main!$G65=TRUE, terms_main!W65)</f>
        <v>0</v>
      </c>
      <c r="H65" t="b">
        <f>IF(terms_main!$G65=TRUE, terms_main!X65)</f>
        <v>0</v>
      </c>
      <c r="I65" t="b">
        <f>IF(terms_main!$G65=TRUE, terms_main!Y65)</f>
        <v>0</v>
      </c>
      <c r="J65" t="b">
        <f>IF(terms_main!$G65=TRUE, terms_main!Z65)</f>
        <v>0</v>
      </c>
      <c r="K65" t="b">
        <f>IF(terms_main!$G65=TRUE, terms_main!AA65)</f>
        <v>0</v>
      </c>
      <c r="L65" t="str" cm="1">
        <f t="array" ref="L6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5" cm="1">
        <f t="array" ref="M65">COUNTA(_xlfn.UNIQUE(IF(OWL_example282223[[#This Row],[term]]=all_concepts_long!$AB$2:$AB$809,all_concepts_long!$K$2:$K$809,"")))</f>
        <v>176</v>
      </c>
    </row>
    <row r="66" spans="3:13" customFormat="1">
      <c r="C66" t="b">
        <f>IF(terms_main!$G66=TRUE, terms_main!I66)</f>
        <v>0</v>
      </c>
      <c r="D66" t="b">
        <f>IF(terms_main!$G66=TRUE, terms_main!J66)</f>
        <v>0</v>
      </c>
      <c r="E66" t="b">
        <f>IF(terms_main!$G66=TRUE, terms_main!L66)</f>
        <v>0</v>
      </c>
      <c r="F66" t="b">
        <f>IF(terms_main!$G66=TRUE, terms_main!R66)</f>
        <v>0</v>
      </c>
      <c r="G66" t="b">
        <f>IF(terms_main!$G66=TRUE, terms_main!W66)</f>
        <v>0</v>
      </c>
      <c r="H66" t="b">
        <f>IF(terms_main!$G66=TRUE, terms_main!X66)</f>
        <v>0</v>
      </c>
      <c r="I66" t="b">
        <f>IF(terms_main!$G66=TRUE, terms_main!Y66)</f>
        <v>0</v>
      </c>
      <c r="J66" t="b">
        <f>IF(terms_main!$G66=TRUE, terms_main!Z66)</f>
        <v>0</v>
      </c>
      <c r="K66" t="b">
        <f>IF(terms_main!$G66=TRUE, terms_main!AA66)</f>
        <v>0</v>
      </c>
      <c r="L66" t="str" cm="1">
        <f t="array" ref="L6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6" cm="1">
        <f t="array" ref="M66">COUNTA(_xlfn.UNIQUE(IF(OWL_example282223[[#This Row],[term]]=all_concepts_long!$AB$2:$AB$809,all_concepts_long!$K$2:$K$809,"")))</f>
        <v>176</v>
      </c>
    </row>
    <row r="67" spans="3:13">
      <c r="C67" t="str">
        <f>IF(terms_main!$G67=TRUE, terms_main!I67)</f>
        <v>portability</v>
      </c>
      <c r="D67" t="str">
        <f>IF(terms_main!$G67=TRUE, terms_main!J67)</f>
        <v>Portability</v>
      </c>
      <c r="E67" t="str">
        <f>IF(terms_main!$G67=TRUE, terms_main!L67)</f>
        <v>The extent to which a surveillance system can be transferred, adapted, and operationalized in other contexts with minimal modification.</v>
      </c>
      <c r="F67" t="str">
        <f>IF(terms_main!$G67=TRUE, terms_main!R67)</f>
        <v>The term generalizability was only identified once in the review and was prior to the use of the term portability. Flexibility (is more internal) and portability (more external) - is likely important to some key stakeholders.</v>
      </c>
      <c r="G67">
        <f>IF(terms_main!$G67=TRUE, terms_main!W67)</f>
        <v>0</v>
      </c>
      <c r="H67" t="str">
        <f>IF(terms_main!$G67=TRUE, terms_main!X67)</f>
        <v xml:space="preserve">Parent: TBD </v>
      </c>
      <c r="I67" t="str">
        <f>IF(terms_main!$G67=TRUE, terms_main!Y67)</f>
        <v>generalizability</v>
      </c>
      <c r="J67" t="str">
        <f>IF(terms_main!$G67=TRUE, terms_main!Z67)</f>
        <v>N/A</v>
      </c>
      <c r="K67" t="str">
        <f>IF(terms_main!$G67=TRUE, terms_main!AA67)</f>
        <v>flexibility</v>
      </c>
      <c r="L67" t="str" cm="1">
        <f t="array" ref="L67">_xlfn.TEXTJOIN("; ",TRUE,_xlfn.UNIQUE(IF(OWL_example282223[[#This Row],[term]]=all_concepts_long!$AB$2:$AB$809,all_concepts_long!$K$2:$K$809,"")))</f>
        <v>Generalizability; Portability</v>
      </c>
      <c r="M67" cm="1">
        <f t="array" ref="M67">COUNTA(_xlfn.UNIQUE(IF(OWL_example282223[[#This Row],[term]]=all_concepts_long!$AB$2:$AB$809,all_concepts_long!$K$2:$K$809,"")))</f>
        <v>3</v>
      </c>
    </row>
    <row r="68" spans="3:13">
      <c r="C68" t="str">
        <f>IF(terms_main!$G68=TRUE, terms_main!I68)</f>
        <v>precision</v>
      </c>
      <c r="D68" t="str">
        <f>IF(terms_main!$G68=TRUE, terms_main!J68)</f>
        <v>Precision</v>
      </c>
      <c r="E68" t="str">
        <f>IF(terms_main!$G68=TRUE, terms_main!L68)</f>
        <v>The degree of statistical uncertainty in a numerical estimate, reflected by the narrowness of its confidence interval.</v>
      </c>
      <c r="F68" t="str">
        <f>IF(terms_main!$G68=TRUE, terms_main!R68)</f>
        <v>Precision is data quality - to include in scoping review, see whether or not it stick for the Delphi.</v>
      </c>
      <c r="G68">
        <f>IF(terms_main!$G68=TRUE, terms_main!W68)</f>
        <v>0</v>
      </c>
      <c r="H68" t="str">
        <f>IF(terms_main!$G68=TRUE, terms_main!X68)</f>
        <v>Parent: Data quality, Child: Confidence</v>
      </c>
      <c r="I68" t="str">
        <f>IF(terms_main!$G68=TRUE, terms_main!Y68)</f>
        <v>N/A</v>
      </c>
      <c r="J68" t="str">
        <f>IF(terms_main!$G68=TRUE, terms_main!Z68)</f>
        <v>repeatability, consistency</v>
      </c>
      <c r="K68" t="str">
        <f>IF(terms_main!$G68=TRUE, terms_main!AA68)</f>
        <v>accuracy, bias</v>
      </c>
      <c r="L68" t="str" cm="1">
        <f t="array" ref="L68">_xlfn.TEXTJOIN("; ",TRUE,_xlfn.UNIQUE(IF(OWL_example282223[[#This Row],[term]]=all_concepts_long!$AB$2:$AB$809,all_concepts_long!$K$2:$K$809,"")))</f>
        <v>Confidence; Precision</v>
      </c>
      <c r="M68" cm="1">
        <f t="array" ref="M68">COUNTA(_xlfn.UNIQUE(IF(OWL_example282223[[#This Row],[term]]=all_concepts_long!$AB$2:$AB$809,all_concepts_long!$K$2:$K$809,"")))</f>
        <v>3</v>
      </c>
    </row>
    <row r="69" spans="3:13">
      <c r="C69" t="str">
        <f>IF(terms_main!$G69=TRUE, terms_main!I69)</f>
        <v>positivePredicitiveValue</v>
      </c>
      <c r="D69" t="str">
        <f>IF(terms_main!$G69=TRUE, terms_main!J69)</f>
        <v>Positive predictive value (PPV)</v>
      </c>
      <c r="E69" t="str">
        <f>IF(terms_main!$G69=TRUE, terms_main!L69)</f>
        <v>The proportion of reported cases that actually have the health-related event under surveillance</v>
      </c>
      <c r="F69" t="str">
        <f>IF(terms_main!$G69=TRUE, terms_main!R69)</f>
        <v>To report all for scoping review. To potentially look at the whole group for the Delphi or potentially further collapse some.</v>
      </c>
      <c r="G69">
        <f>IF(terms_main!$G69=TRUE, terms_main!W69)</f>
        <v>0</v>
      </c>
      <c r="H69" t="str">
        <f>IF(terms_main!$G69=TRUE, terms_main!X69)</f>
        <v>Parent: Evidence quality/ascertainment performance</v>
      </c>
      <c r="I69" t="str">
        <f>IF(terms_main!$G69=TRUE, terms_main!Y69)</f>
        <v>N/A</v>
      </c>
      <c r="J69" t="str">
        <f>IF(terms_main!$G69=TRUE, terms_main!Z69)</f>
        <v>sensitivity</v>
      </c>
      <c r="K69" t="str">
        <f>IF(terms_main!$G69=TRUE, terms_main!AA69)</f>
        <v>negative predictive value</v>
      </c>
      <c r="L69" t="str" cm="1">
        <f t="array" ref="L69">_xlfn.TEXTJOIN("; ",TRUE,_xlfn.UNIQUE(IF(OWL_example282223[[#This Row],[term]]=all_concepts_long!$AB$2:$AB$809,all_concepts_long!$K$2:$K$809,"")))</f>
        <v>PPV (also called precision); Predictive Value Positive (PVP); Sensitivity and PVP</v>
      </c>
      <c r="M69" cm="1">
        <f t="array" ref="M69">COUNTA(_xlfn.UNIQUE(IF(OWL_example282223[[#This Row],[term]]=all_concepts_long!$AB$2:$AB$809,all_concepts_long!$K$2:$K$809,"")))</f>
        <v>4</v>
      </c>
    </row>
    <row r="70" spans="3:13">
      <c r="C70" t="str">
        <f>IF(terms_main!$G70=TRUE, terms_main!I70)</f>
        <v>preparedness</v>
      </c>
      <c r="D70" t="str">
        <f>IF(terms_main!$G70=TRUE, terms_main!J70)</f>
        <v>Preparedness</v>
      </c>
      <c r="E70" t="str">
        <f>IF(terms_main!$G70=TRUE, terms_main!L70)</f>
        <v xml:space="preserve">Preparedness corresponds to the set of actions that are taken as precautionary measures in the face of potential hazard-related issues. These actions can include written procedures, the resources available and training for emergency action. </v>
      </c>
      <c r="F70" t="str">
        <f>IF(terms_main!$G70=TRUE, terms_main!R70)</f>
        <v>N/A</v>
      </c>
      <c r="G70">
        <f>IF(terms_main!$G70=TRUE, terms_main!W70)</f>
        <v>0</v>
      </c>
      <c r="H70" t="str">
        <f>IF(terms_main!$G70=TRUE, terms_main!X70)</f>
        <v>Parent: TBD</v>
      </c>
      <c r="I70" t="str">
        <f>IF(terms_main!$G70=TRUE, terms_main!Y70)</f>
        <v>N/A</v>
      </c>
      <c r="J70" t="str">
        <f>IF(terms_main!$G70=TRUE, terms_main!Z70)</f>
        <v>N/A</v>
      </c>
      <c r="K70" t="str">
        <f>IF(terms_main!$G70=TRUE, terms_main!AA70)</f>
        <v>N/A</v>
      </c>
      <c r="L70" t="str" cm="1">
        <f t="array" ref="L70">_xlfn.TEXTJOIN("; ",TRUE,_xlfn.UNIQUE(IF(OWL_example282223[[#This Row],[term]]=all_concepts_long!$AB$2:$AB$809,all_concepts_long!$K$2:$K$809,"")))</f>
        <v>Preparedness</v>
      </c>
      <c r="M70" cm="1">
        <f t="array" ref="M70">COUNTA(_xlfn.UNIQUE(IF(OWL_example282223[[#This Row],[term]]=all_concepts_long!$AB$2:$AB$809,all_concepts_long!$K$2:$K$809,"")))</f>
        <v>2</v>
      </c>
    </row>
    <row r="71" spans="3:13" customFormat="1">
      <c r="C71" t="b">
        <f>IF(terms_main!$G71=TRUE, terms_main!I71)</f>
        <v>0</v>
      </c>
      <c r="D71" t="b">
        <f>IF(terms_main!$G71=TRUE, terms_main!J71)</f>
        <v>0</v>
      </c>
      <c r="E71" t="b">
        <f>IF(terms_main!$G71=TRUE, terms_main!L71)</f>
        <v>0</v>
      </c>
      <c r="F71" t="b">
        <f>IF(terms_main!$G71=TRUE, terms_main!R71)</f>
        <v>0</v>
      </c>
      <c r="G71" t="b">
        <f>IF(terms_main!$G71=TRUE, terms_main!W71)</f>
        <v>0</v>
      </c>
      <c r="H71" t="b">
        <f>IF(terms_main!$G71=TRUE, terms_main!X71)</f>
        <v>0</v>
      </c>
      <c r="I71" t="b">
        <f>IF(terms_main!$G71=TRUE, terms_main!Y71)</f>
        <v>0</v>
      </c>
      <c r="J71" t="b">
        <f>IF(terms_main!$G71=TRUE, terms_main!Z71)</f>
        <v>0</v>
      </c>
      <c r="K71" t="b">
        <f>IF(terms_main!$G71=TRUE, terms_main!AA71)</f>
        <v>0</v>
      </c>
      <c r="L71" t="str" cm="1">
        <f t="array" ref="L7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1" cm="1">
        <f t="array" ref="M71">COUNTA(_xlfn.UNIQUE(IF(OWL_example282223[[#This Row],[term]]=all_concepts_long!$AB$2:$AB$809,all_concepts_long!$K$2:$K$809,"")))</f>
        <v>176</v>
      </c>
    </row>
    <row r="72" spans="3:13" customFormat="1">
      <c r="C72" t="b">
        <f>IF(terms_main!$G72=TRUE, terms_main!I72)</f>
        <v>0</v>
      </c>
      <c r="D72" t="b">
        <f>IF(terms_main!$G72=TRUE, terms_main!J72)</f>
        <v>0</v>
      </c>
      <c r="E72" t="b">
        <f>IF(terms_main!$G72=TRUE, terms_main!L72)</f>
        <v>0</v>
      </c>
      <c r="F72" t="b">
        <f>IF(terms_main!$G72=TRUE, terms_main!R72)</f>
        <v>0</v>
      </c>
      <c r="G72" t="b">
        <f>IF(terms_main!$G72=TRUE, terms_main!W72)</f>
        <v>0</v>
      </c>
      <c r="H72" t="b">
        <f>IF(terms_main!$G72=TRUE, terms_main!X72)</f>
        <v>0</v>
      </c>
      <c r="I72" t="b">
        <f>IF(terms_main!$G72=TRUE, terms_main!Y72)</f>
        <v>0</v>
      </c>
      <c r="J72" t="b">
        <f>IF(terms_main!$G72=TRUE, terms_main!Z72)</f>
        <v>0</v>
      </c>
      <c r="K72" t="b">
        <f>IF(terms_main!$G72=TRUE, terms_main!AA72)</f>
        <v>0</v>
      </c>
      <c r="L72" t="str" cm="1">
        <f t="array" ref="L7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2" cm="1">
        <f t="array" ref="M72">COUNTA(_xlfn.UNIQUE(IF(OWL_example282223[[#This Row],[term]]=all_concepts_long!$AB$2:$AB$809,all_concepts_long!$K$2:$K$809,"")))</f>
        <v>176</v>
      </c>
    </row>
    <row r="73" spans="3:13">
      <c r="C73" t="str">
        <f>IF(terms_main!$G73=TRUE, terms_main!I73)</f>
        <v>relevance</v>
      </c>
      <c r="D73" t="str">
        <f>IF(terms_main!$G73=TRUE, terms_main!J73)</f>
        <v>Relevance</v>
      </c>
      <c r="E73" t="str">
        <f>IF(terms_main!$G73=TRUE, terms_main!L73)</f>
        <v xml:space="preserve">The degree to which functions and activities in the surveillance system are relevant to its objectives and priorities. </v>
      </c>
      <c r="F73" t="str">
        <f>IF(terms_main!$G73=TRUE, terms_main!R73)</f>
        <v>To keep relevance as a separate concept - to be within the overview section with effectives, impact, benefits, etc.</v>
      </c>
      <c r="G73">
        <f>IF(terms_main!$G73=TRUE, terms_main!W73)</f>
        <v>0</v>
      </c>
      <c r="H73" t="str">
        <f>IF(terms_main!$G73=TRUE, terms_main!X73)</f>
        <v>Parent: TBD, Child: N/A</v>
      </c>
      <c r="I73" t="str">
        <f>IF(terms_main!$G73=TRUE, terms_main!Y73)</f>
        <v>pertienence</v>
      </c>
      <c r="J73" t="str">
        <f>IF(terms_main!$G73=TRUE, terms_main!Z73)</f>
        <v>N/A</v>
      </c>
      <c r="K73" t="str">
        <f>IF(terms_main!$G73=TRUE, terms_main!AA73)</f>
        <v>effectivness, usefulness</v>
      </c>
      <c r="L73" t="str" cm="1">
        <f t="array" ref="L73">_xlfn.TEXTJOIN("; ",TRUE,_xlfn.UNIQUE(IF(OWL_example282223[[#This Row],[term]]=all_concepts_long!$AB$2:$AB$809,all_concepts_long!$K$2:$K$809,"")))</f>
        <v>Relevance</v>
      </c>
      <c r="M73" cm="1">
        <f t="array" ref="M73">COUNTA(_xlfn.UNIQUE(IF(OWL_example282223[[#This Row],[term]]=all_concepts_long!$AB$2:$AB$809,all_concepts_long!$K$2:$K$809,"")))</f>
        <v>2</v>
      </c>
    </row>
    <row r="74" spans="3:13" customFormat="1">
      <c r="C74" t="b">
        <f>IF(terms_main!$G74=TRUE, terms_main!I74)</f>
        <v>0</v>
      </c>
      <c r="D74" t="b">
        <f>IF(terms_main!$G74=TRUE, terms_main!J74)</f>
        <v>0</v>
      </c>
      <c r="E74" t="b">
        <f>IF(terms_main!$G74=TRUE, terms_main!L74)</f>
        <v>0</v>
      </c>
      <c r="F74" t="b">
        <f>IF(terms_main!$G74=TRUE, terms_main!R74)</f>
        <v>0</v>
      </c>
      <c r="G74" t="b">
        <f>IF(terms_main!$G74=TRUE, terms_main!W74)</f>
        <v>0</v>
      </c>
      <c r="H74" t="b">
        <f>IF(terms_main!$G74=TRUE, terms_main!X74)</f>
        <v>0</v>
      </c>
      <c r="I74" t="b">
        <f>IF(terms_main!$G74=TRUE, terms_main!Y74)</f>
        <v>0</v>
      </c>
      <c r="J74" t="b">
        <f>IF(terms_main!$G74=TRUE, terms_main!Z74)</f>
        <v>0</v>
      </c>
      <c r="K74" t="b">
        <f>IF(terms_main!$G74=TRUE, terms_main!AA74)</f>
        <v>0</v>
      </c>
      <c r="L74" t="str" cm="1">
        <f t="array" ref="L7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4" cm="1">
        <f t="array" ref="M74">COUNTA(_xlfn.UNIQUE(IF(OWL_example282223[[#This Row],[term]]=all_concepts_long!$AB$2:$AB$809,all_concepts_long!$K$2:$K$809,"")))</f>
        <v>176</v>
      </c>
    </row>
    <row r="75" spans="3:13" customFormat="1">
      <c r="C75" t="b">
        <f>IF(terms_main!$G75=TRUE, terms_main!I75)</f>
        <v>0</v>
      </c>
      <c r="D75" t="b">
        <f>IF(terms_main!$G75=TRUE, terms_main!J75)</f>
        <v>0</v>
      </c>
      <c r="E75" t="b">
        <f>IF(terms_main!$G75=TRUE, terms_main!L75)</f>
        <v>0</v>
      </c>
      <c r="F75" t="b">
        <f>IF(terms_main!$G75=TRUE, terms_main!R75)</f>
        <v>0</v>
      </c>
      <c r="G75" t="b">
        <f>IF(terms_main!$G75=TRUE, terms_main!W75)</f>
        <v>0</v>
      </c>
      <c r="H75" t="b">
        <f>IF(terms_main!$G75=TRUE, terms_main!X75)</f>
        <v>0</v>
      </c>
      <c r="I75" t="b">
        <f>IF(terms_main!$G75=TRUE, terms_main!Y75)</f>
        <v>0</v>
      </c>
      <c r="J75" t="b">
        <f>IF(terms_main!$G75=TRUE, terms_main!Z75)</f>
        <v>0</v>
      </c>
      <c r="K75" t="b">
        <f>IF(terms_main!$G75=TRUE, terms_main!AA75)</f>
        <v>0</v>
      </c>
      <c r="L75" t="str" cm="1">
        <f t="array" ref="L7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5" cm="1">
        <f t="array" ref="M75">COUNTA(_xlfn.UNIQUE(IF(OWL_example282223[[#This Row],[term]]=all_concepts_long!$AB$2:$AB$809,all_concepts_long!$K$2:$K$809,"")))</f>
        <v>176</v>
      </c>
    </row>
    <row r="76" spans="3:13">
      <c r="C76" t="str">
        <f>IF(terms_main!$G76=TRUE, terms_main!I76)</f>
        <v>repeatability</v>
      </c>
      <c r="D76" t="str">
        <f>IF(terms_main!$G76=TRUE, terms_main!J76)</f>
        <v>Repeatability</v>
      </c>
      <c r="E76" t="str">
        <f>IF(terms_main!$G76=TRUE, terms_main!L76)</f>
        <v xml:space="preserve">How consistently the study results can be reproduced over time. </v>
      </c>
      <c r="F76" t="str">
        <f>IF(terms_main!$G76=TRUE,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f>IF(terms_main!$G76=TRUE, terms_main!W76)</f>
        <v>0</v>
      </c>
      <c r="H76" t="str">
        <f>IF(terms_main!$G76=TRUE, terms_main!X76)</f>
        <v>Parent: Data quality</v>
      </c>
      <c r="I76">
        <f>IF(terms_main!$G76=TRUE, terms_main!Y76)</f>
        <v>0</v>
      </c>
      <c r="J76" t="str">
        <f>IF(terms_main!$G76=TRUE, terms_main!Z76)</f>
        <v>consistency, precision</v>
      </c>
      <c r="K76" t="str">
        <f>IF(terms_main!$G76=TRUE, terms_main!AA76)</f>
        <v>N/A</v>
      </c>
      <c r="L76" t="str" cm="1">
        <f t="array" ref="L76">_xlfn.TEXTJOIN("; ",TRUE,_xlfn.UNIQUE(IF(OWL_example282223[[#This Row],[term]]=all_concepts_long!$AB$2:$AB$809,all_concepts_long!$K$2:$K$809,"")))</f>
        <v>RARR (Reliability, availability, repeatability and robustness); Reliability; Reliability ; Repeatability</v>
      </c>
      <c r="M76" cm="1">
        <f t="array" ref="M76">COUNTA(_xlfn.UNIQUE(IF(OWL_example282223[[#This Row],[term]]=all_concepts_long!$AB$2:$AB$809,all_concepts_long!$K$2:$K$809,"")))</f>
        <v>5</v>
      </c>
    </row>
    <row r="77" spans="3:13">
      <c r="C77" t="str">
        <f>IF(terms_main!$G77=TRUE, terms_main!I77)</f>
        <v>representativeness</v>
      </c>
      <c r="D77" t="str">
        <f>IF(terms_main!$G77=TRUE, terms_main!J77)</f>
        <v>Representativeness</v>
      </c>
      <c r="E77" t="str">
        <f>IF(terms_main!$G77=TRUE, terms_main!L77)</f>
        <v>The extent to which data adequately represent the population under surveillance and relevant sub-populations by time, place, population demographics and socio-demographics.</v>
      </c>
      <c r="F77" t="str">
        <f>IF(terms_main!$G77=TRUE,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f>IF(terms_main!$G77=TRUE, terms_main!W77)</f>
        <v>0</v>
      </c>
      <c r="H77" t="str">
        <f>IF(terms_main!$G77=TRUE, terms_main!X77)</f>
        <v xml:space="preserve">Parent: TBD </v>
      </c>
      <c r="I77" t="str">
        <f>IF(terms_main!$G77=TRUE, terms_main!Y77)</f>
        <v>N/A</v>
      </c>
      <c r="J77" t="str">
        <f>IF(terms_main!$G77=TRUE, terms_main!Z77)</f>
        <v>coverage?</v>
      </c>
      <c r="K77" t="str">
        <f>IF(terms_main!$G77=TRUE, terms_main!AA77)</f>
        <v>coverage</v>
      </c>
      <c r="L77" t="str" cm="1">
        <f t="array" ref="L77">_xlfn.TEXTJOIN("; ",TRUE,_xlfn.UNIQUE(IF(OWL_example282223[[#This Row],[term]]=all_concepts_long!$AB$2:$AB$809,all_concepts_long!$K$2:$K$809,"")))</f>
        <v>Representativeness; Representativeness and bias</v>
      </c>
      <c r="M77" cm="1">
        <f t="array" ref="M77">COUNTA(_xlfn.UNIQUE(IF(OWL_example282223[[#This Row],[term]]=all_concepts_long!$AB$2:$AB$809,all_concepts_long!$K$2:$K$809,"")))</f>
        <v>3</v>
      </c>
    </row>
    <row r="78" spans="3:13" ht="15.95" customHeight="1">
      <c r="C78" t="str">
        <f>IF(terms_main!$G78=TRUE, terms_main!I78)</f>
        <v>responsiveness</v>
      </c>
      <c r="D78" t="str">
        <f>IF(terms_main!$G78=TRUE, terms_main!J78)</f>
        <v>Responsiveness (processes)</v>
      </c>
      <c r="E78" t="str">
        <f>IF(terms_main!$G78=TRUE, terms_main!L78)</f>
        <v>Responsiveness refers to the system's ability to promptly address user requests and the willingness of support staff to assist with inquiries and provide necessary services.</v>
      </c>
      <c r="F78" t="str">
        <f>IF(terms_main!$G78=TRUE, terms_main!R78)</f>
        <v>N/A</v>
      </c>
      <c r="G78">
        <f>IF(terms_main!$G78=TRUE, terms_main!W78)</f>
        <v>0</v>
      </c>
      <c r="H78" t="str">
        <f>IF(terms_main!$G78=TRUE, terms_main!X78)</f>
        <v xml:space="preserve">Parent: TBD </v>
      </c>
      <c r="I78" t="str">
        <f>IF(terms_main!$G78=TRUE, terms_main!Y78)</f>
        <v>N/A</v>
      </c>
      <c r="J78">
        <f>IF(terms_main!$G78=TRUE, terms_main!Z78)</f>
        <v>0</v>
      </c>
      <c r="K78" t="str">
        <f>IF(terms_main!$G78=TRUE, terms_main!AA78)</f>
        <v>N/A</v>
      </c>
      <c r="L78" t="str" cm="1">
        <f t="array" ref="L78">_xlfn.TEXTJOIN("; ",TRUE,_xlfn.UNIQUE(IF(OWL_example282223[[#This Row],[term]]=all_concepts_long!$AB$2:$AB$809,all_concepts_long!$K$2:$K$809,"")))</f>
        <v>Responsiveness</v>
      </c>
      <c r="M78" cm="1">
        <f t="array" ref="M78">COUNTA(_xlfn.UNIQUE(IF(OWL_example282223[[#This Row],[term]]=all_concepts_long!$AB$2:$AB$809,all_concepts_long!$K$2:$K$809,"")))</f>
        <v>2</v>
      </c>
    </row>
    <row r="79" spans="3:13">
      <c r="C79" t="str">
        <f>IF(terms_main!$G79=TRUE, terms_main!I79)</f>
        <v>robustness</v>
      </c>
      <c r="D79" t="str">
        <f>IF(terms_main!$G79=TRUE, terms_main!J79)</f>
        <v>Robustness</v>
      </c>
      <c r="E79" t="str">
        <f>IF(terms_main!$G79=TRUE, terms_main!L79)</f>
        <v>The ability of the surveillance system to produce acceptable outcomes over a range of assumptions about uncertainty by maximising the reliability of an adequate outcome.</v>
      </c>
      <c r="F79" t="str">
        <f>IF(terms_main!$G79=TRUE, terms_main!R79)</f>
        <v>N/A</v>
      </c>
      <c r="G79">
        <f>IF(terms_main!$G79=TRUE, terms_main!W79)</f>
        <v>0</v>
      </c>
      <c r="H79" t="str">
        <f>IF(terms_main!$G79=TRUE, terms_main!X79)</f>
        <v>Parent: TBD</v>
      </c>
      <c r="I79" t="str">
        <f>IF(terms_main!$G79=TRUE, terms_main!Y79)</f>
        <v>N/A</v>
      </c>
      <c r="J79" t="str">
        <f>IF(terms_main!$G79=TRUE, terms_main!Z79)</f>
        <v>N/A</v>
      </c>
      <c r="K79" t="str">
        <f>IF(terms_main!$G79=TRUE, terms_main!AA79)</f>
        <v>N/A</v>
      </c>
      <c r="L79" t="str" cm="1">
        <f t="array" ref="L79">_xlfn.TEXTJOIN("; ",TRUE,_xlfn.UNIQUE(IF(OWL_example282223[[#This Row],[term]]=all_concepts_long!$AB$2:$AB$809,all_concepts_long!$K$2:$K$809,"")))</f>
        <v>RARR (Reliability, availability, repeatability and robustness); Robustness</v>
      </c>
      <c r="M79" cm="1">
        <f t="array" ref="M79">COUNTA(_xlfn.UNIQUE(IF(OWL_example282223[[#This Row],[term]]=all_concepts_long!$AB$2:$AB$809,all_concepts_long!$K$2:$K$809,"")))</f>
        <v>3</v>
      </c>
    </row>
    <row r="80" spans="3:13">
      <c r="C80" t="str">
        <f>IF(terms_main!$G80=TRUE, terms_main!I80)</f>
        <v>security</v>
      </c>
      <c r="D80" t="str">
        <f>IF(terms_main!$G80=TRUE, terms_main!J80)</f>
        <v>Security</v>
      </c>
      <c r="E80" t="str">
        <f>IF(terms_main!$G80=TRUE, terms_main!L80)</f>
        <v>The measures to protect the confidentiality, integrity, and availability of surveillance data (and information) throughout the data lifecycle.</v>
      </c>
      <c r="F80" t="str">
        <f>IF(terms_main!$G80=TRUE, terms_main!R80)</f>
        <v>Security is the term (privacy and confidentiality encompassed within)</v>
      </c>
      <c r="G80">
        <f>IF(terms_main!$G80=TRUE, terms_main!W80)</f>
        <v>0</v>
      </c>
      <c r="H80" t="str">
        <f>IF(terms_main!$G80=TRUE, terms_main!X80)</f>
        <v>Parent: TBD, Child: Privacy, confidentiality</v>
      </c>
      <c r="I80" t="str">
        <f>IF(terms_main!$G80=TRUE, terms_main!Y80)</f>
        <v>N/A</v>
      </c>
      <c r="J80" t="str">
        <f>IF(terms_main!$G80=TRUE, terms_main!Z80)</f>
        <v>N/A</v>
      </c>
      <c r="K80" t="str">
        <f>IF(terms_main!$G80=TRUE, terms_main!AA80)</f>
        <v>N/A</v>
      </c>
      <c r="L80" t="str" cm="1">
        <f t="array" ref="L80">_xlfn.TEXTJOIN("; ",TRUE,_xlfn.UNIQUE(IF(OWL_example282223[[#This Row],[term]]=all_concepts_long!$AB$2:$AB$809,all_concepts_long!$K$2:$K$809,"")))</f>
        <v>Confidentiality; Confidentiality and privacy; Security; Security and Confidentiality</v>
      </c>
      <c r="M80" cm="1">
        <f t="array" ref="M80">COUNTA(_xlfn.UNIQUE(IF(OWL_example282223[[#This Row],[term]]=all_concepts_long!$AB$2:$AB$809,all_concepts_long!$K$2:$K$809,"")))</f>
        <v>5</v>
      </c>
    </row>
    <row r="81" spans="3:13">
      <c r="C81" t="str">
        <f>IF(terms_main!$G81=TRUE, terms_main!I81)</f>
        <v>sensitivity</v>
      </c>
      <c r="D81" t="str">
        <f>IF(terms_main!$G81=TRUE, terms_main!J81)</f>
        <v>Sensitivity</v>
      </c>
      <c r="E81" t="str">
        <f>IF(terms_main!$G81=TRUE, terms_main!L81)</f>
        <v>The system’s ability to accurately identify and capture all true cases or events of interest within the target population</v>
      </c>
      <c r="F81" t="str">
        <f>IF(terms_main!$G81=TRUE,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f>IF(terms_main!$G81=TRUE, terms_main!W81)</f>
        <v>0</v>
      </c>
      <c r="H81" t="str">
        <f>IF(terms_main!$G81=TRUE, terms_main!X81)</f>
        <v>Parent: Evidence quality/ascertainment performance</v>
      </c>
      <c r="I81" t="str">
        <f>IF(terms_main!$G81=TRUE, terms_main!Y81)</f>
        <v>recall (Morbey 2021), completeness (Groseclose 2010)</v>
      </c>
      <c r="J81" t="str">
        <f>IF(terms_main!$G81=TRUE, terms_main!Z81)</f>
        <v>positive predictive value</v>
      </c>
      <c r="K81" t="str">
        <f>IF(terms_main!$G81=TRUE, terms_main!AA81)</f>
        <v>specificity</v>
      </c>
      <c r="L81" t="str" cm="1">
        <f t="array" ref="L81">_xlfn.TEXTJOIN("; ",TRUE,_xlfn.UNIQUE(IF(OWL_example282223[[#This Row],[term]]=all_concepts_long!$AB$2:$AB$809,all_concepts_long!$K$2:$K$809,"")))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cm="1">
        <f t="array" ref="M81">COUNTA(_xlfn.UNIQUE(IF(OWL_example282223[[#This Row],[term]]=all_concepts_long!$AB$2:$AB$809,all_concepts_long!$K$2:$K$809,"")))</f>
        <v>9</v>
      </c>
    </row>
    <row r="82" spans="3:13">
      <c r="C82" t="str">
        <f>IF(terms_main!$G82=TRUE, terms_main!I82)</f>
        <v>simplicity</v>
      </c>
      <c r="D82" t="str">
        <f>IF(terms_main!$G82=TRUE, terms_main!J82)</f>
        <v>Simplicity</v>
      </c>
      <c r="E82" t="str">
        <f>IF(terms_main!$G82=TRUE, terms_main!L82)</f>
        <v>The surveillance system structure, ease of operation, and flow of data through the system.</v>
      </c>
      <c r="F82" t="str">
        <f>IF(terms_main!$G82=TRUE, terms_main!R82)</f>
        <v>N/A</v>
      </c>
      <c r="G82">
        <f>IF(terms_main!$G82=TRUE, terms_main!W82)</f>
        <v>0</v>
      </c>
      <c r="H82" t="str">
        <f>IF(terms_main!$G82=TRUE, terms_main!X82)</f>
        <v>Parent: TBD</v>
      </c>
      <c r="I82" t="str">
        <f>IF(terms_main!$G82=TRUE, terms_main!Y82)</f>
        <v>N/A</v>
      </c>
      <c r="J82" t="str">
        <f>IF(terms_main!$G82=TRUE, terms_main!Z82)</f>
        <v>N/A</v>
      </c>
      <c r="K82" t="str">
        <f>IF(terms_main!$G82=TRUE, terms_main!AA82)</f>
        <v>N/A</v>
      </c>
      <c r="L82" t="str" cm="1">
        <f t="array" ref="L82">_xlfn.TEXTJOIN("; ",TRUE,_xlfn.UNIQUE(IF(OWL_example282223[[#This Row],[term]]=all_concepts_long!$AB$2:$AB$809,all_concepts_long!$K$2:$K$809,"")))</f>
        <v>Simplicity</v>
      </c>
      <c r="M82" cm="1">
        <f t="array" ref="M82">COUNTA(_xlfn.UNIQUE(IF(OWL_example282223[[#This Row],[term]]=all_concepts_long!$AB$2:$AB$809,all_concepts_long!$K$2:$K$809,"")))</f>
        <v>2</v>
      </c>
    </row>
    <row r="83" spans="3:13">
      <c r="C83" t="str">
        <f>IF(terms_main!$G83=TRUE, terms_main!I83)</f>
        <v>specificity</v>
      </c>
      <c r="D83" t="str">
        <f>IF(terms_main!$G83=TRUE, terms_main!J83)</f>
        <v>Specificity</v>
      </c>
      <c r="E83" t="str">
        <f>IF(terms_main!$G83=TRUE, terms_main!L83)</f>
        <v>The proportion of cases correctly identified by the system as not having the health-related event under surveillance.</v>
      </c>
      <c r="F83" t="str">
        <f>IF(terms_main!$G83=TRUE,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f>IF(terms_main!$G83=TRUE, terms_main!W83)</f>
        <v>0</v>
      </c>
      <c r="H83" t="str">
        <f>IF(terms_main!$G83=TRUE, terms_main!X83)</f>
        <v>Parent: Evidence quality/ascertainment performance</v>
      </c>
      <c r="I83" t="str">
        <f>IF(terms_main!$G83=TRUE, terms_main!Y83)</f>
        <v>N/A</v>
      </c>
      <c r="J83" t="str">
        <f>IF(terms_main!$G83=TRUE, terms_main!Z83)</f>
        <v>N/A</v>
      </c>
      <c r="K83" t="str">
        <f>IF(terms_main!$G83=TRUE, terms_main!AA83)</f>
        <v>false-alarm rate, sensitivity</v>
      </c>
      <c r="L83" t="str" cm="1">
        <f t="array" ref="L83">_xlfn.TEXTJOIN("; ",TRUE,_xlfn.UNIQUE(IF(OWL_example282223[[#This Row],[term]]=all_concepts_long!$AB$2:$AB$809,all_concepts_long!$K$2:$K$809,"")))</f>
        <v>Sensitivity and specificity of case definitions; Specificity</v>
      </c>
      <c r="M83" cm="1">
        <f t="array" ref="M83">COUNTA(_xlfn.UNIQUE(IF(OWL_example282223[[#This Row],[term]]=all_concepts_long!$AB$2:$AB$809,all_concepts_long!$K$2:$K$809,"")))</f>
        <v>3</v>
      </c>
    </row>
    <row r="84" spans="3:13">
      <c r="C84" t="str">
        <f>IF(terms_main!$G84=TRUE, terms_main!I84)</f>
        <v>stability</v>
      </c>
      <c r="D84" t="str">
        <f>IF(terms_main!$G84=TRUE, terms_main!J84)</f>
        <v>Stability</v>
      </c>
      <c r="E84" t="str">
        <f>IF(terms_main!$G84=TRUE, terms_main!L84)</f>
        <v>The reliability (ie, the ability to collect,manage, and provide data without failure) and availability (the ability to operate when needed) of the public health surveillancesystem.</v>
      </c>
      <c r="F84" t="str">
        <f>IF(terms_main!$G84=TRUE, terms_main!R84)</f>
        <v xml:space="preserve">Working definition 3 referring to stability of case definition/ ascertainment performance. Stability would be the term name, stability (operations)? To have a more elaborate definition for Delphi.
</v>
      </c>
      <c r="G84">
        <f>IF(terms_main!$G84=TRUE, terms_main!W84)</f>
        <v>0</v>
      </c>
      <c r="H84" t="str">
        <f>IF(terms_main!$G84=TRUE, terms_main!X84)</f>
        <v>Parent: TBD, Child: Reliability, availability, ability to continue tracking an event</v>
      </c>
      <c r="I84" t="str">
        <f>IF(terms_main!$G84=TRUE, terms_main!Y84)</f>
        <v>ability to contrinue tracking an event (sub-attribute), reliability, availability</v>
      </c>
      <c r="J84" t="str">
        <f>IF(terms_main!$G84=TRUE, terms_main!Z84)</f>
        <v>N/A</v>
      </c>
      <c r="K84" t="str">
        <f>IF(terms_main!$G84=TRUE, terms_main!AA84)</f>
        <v>sustainability</v>
      </c>
      <c r="L84" t="str" cm="1">
        <f t="array" ref="L84">_xlfn.TEXTJOIN("; ",TRUE,_xlfn.UNIQUE(IF(OWL_example282223[[#This Row],[term]]=all_concepts_long!$AB$2:$AB$809,all_concepts_long!$K$2:$K$809,"")))</f>
        <v>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 Availability; Availability and sustainability; Operationality; RARR (Reliability, availability, repeatability and robustness); Reliability; Stability; Stability and sustainability</v>
      </c>
      <c r="M84" cm="1">
        <f t="array" ref="M84">COUNTA(_xlfn.UNIQUE(IF(OWL_example282223[[#This Row],[term]]=all_concepts_long!$AB$2:$AB$809,all_concepts_long!$K$2:$K$809,"")))</f>
        <v>9</v>
      </c>
    </row>
    <row r="85" spans="3:13" customFormat="1">
      <c r="C85" t="b">
        <f>IF(terms_main!$G85=TRUE, terms_main!I85)</f>
        <v>0</v>
      </c>
      <c r="D85" t="b">
        <f>IF(terms_main!$G85=TRUE, terms_main!J85)</f>
        <v>0</v>
      </c>
      <c r="E85" t="b">
        <f>IF(terms_main!$G85=TRUE, terms_main!L85)</f>
        <v>0</v>
      </c>
      <c r="F85" t="b">
        <f>IF(terms_main!$G85=TRUE, terms_main!R85)</f>
        <v>0</v>
      </c>
      <c r="G85" t="b">
        <f>IF(terms_main!$G85=TRUE, terms_main!W85)</f>
        <v>0</v>
      </c>
      <c r="H85" t="b">
        <f>IF(terms_main!$G85=TRUE, terms_main!X85)</f>
        <v>0</v>
      </c>
      <c r="I85" t="b">
        <f>IF(terms_main!$G85=TRUE, terms_main!Y85)</f>
        <v>0</v>
      </c>
      <c r="J85" t="b">
        <f>IF(terms_main!$G85=TRUE, terms_main!Z85)</f>
        <v>0</v>
      </c>
      <c r="K85" t="b">
        <f>IF(terms_main!$G85=TRUE, terms_main!AA85)</f>
        <v>0</v>
      </c>
      <c r="L85" t="str" cm="1">
        <f t="array" ref="L8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85" cm="1">
        <f t="array" ref="M85">COUNTA(_xlfn.UNIQUE(IF(OWL_example282223[[#This Row],[term]]=all_concepts_long!$AB$2:$AB$809,all_concepts_long!$K$2:$K$809,"")))</f>
        <v>176</v>
      </c>
    </row>
    <row r="86" spans="3:13">
      <c r="C86" t="str">
        <f>IF(terms_main!$G86=TRUE, terms_main!I86)</f>
        <v>sustainability</v>
      </c>
      <c r="D86" t="str">
        <f>IF(terms_main!$G86=TRUE, terms_main!J86)</f>
        <v>Sustainability</v>
      </c>
      <c r="E86" t="str">
        <f>IF(terms_main!$G86=TRUE, terms_main!L86)</f>
        <v>The ability of the surveillance system to be ongoing in the long term.</v>
      </c>
      <c r="F86" t="str">
        <f>IF(terms_main!$G86=TRUE, terms_main!R86)</f>
        <v>Three main challenges are sustainability, measurement variability, multidisciplinary. Finance, political will, return on investment, acceptability. To report stability and sustainability for the scoping review.</v>
      </c>
      <c r="G86">
        <f>IF(terms_main!$G86=TRUE, terms_main!W86)</f>
        <v>0</v>
      </c>
      <c r="H86" t="str">
        <f>IF(terms_main!$G86=TRUE, terms_main!X86)</f>
        <v xml:space="preserve">Parent: TBD </v>
      </c>
      <c r="I86" t="str">
        <f>IF(terms_main!$G86=TRUE, terms_main!Y86)</f>
        <v>N/A</v>
      </c>
      <c r="J86" t="str">
        <f>IF(terms_main!$G86=TRUE, terms_main!Z86)</f>
        <v>N/A</v>
      </c>
      <c r="K86" t="str">
        <f>IF(terms_main!$G86=TRUE, terms_main!AA86)</f>
        <v xml:space="preserve">stability, feasability, </v>
      </c>
      <c r="L86" t="str" cm="1">
        <f t="array" ref="L86">_xlfn.TEXTJOIN("; ",TRUE,_xlfn.UNIQUE(IF(OWL_example282223[[#This Row],[term]]=all_concepts_long!$AB$2:$AB$809,all_concepts_long!$K$2:$K$809,"")))</f>
        <v>Availability and sustainability; Budget; Funding; Future Costs and Sustainability; Human resources; Resource availability; Resources</v>
      </c>
      <c r="M86" cm="1">
        <f t="array" ref="M86">COUNTA(_xlfn.UNIQUE(IF(OWL_example282223[[#This Row],[term]]=all_concepts_long!$AB$2:$AB$809,all_concepts_long!$K$2:$K$809,"")))</f>
        <v>8</v>
      </c>
    </row>
    <row r="87" spans="3:13">
      <c r="C87" t="str">
        <f>IF(terms_main!$G87=TRUE, terms_main!I87)</f>
        <v>systemDescription</v>
      </c>
      <c r="D87" t="str">
        <f>IF(terms_main!$G87=TRUE, terms_main!J87)</f>
        <v>System description</v>
      </c>
      <c r="E87" t="str">
        <f>IF(terms_main!$G87=TRUE, terms_main!L87)</f>
        <v>TBD</v>
      </c>
      <c r="F87" t="str">
        <f>IF(terms_main!$G87=TRUE, terms_main!R87)</f>
        <v>N/A</v>
      </c>
      <c r="G87">
        <f>IF(terms_main!$G87=TRUE, terms_main!W87)</f>
        <v>0</v>
      </c>
      <c r="H87" t="str">
        <f>IF(terms_main!$G87=TRUE, terms_main!X87)</f>
        <v>N/A</v>
      </c>
      <c r="I87" t="str">
        <f>IF(terms_main!$G87=TRUE, terms_main!Y87)</f>
        <v>N/A</v>
      </c>
      <c r="J87" t="str">
        <f>IF(terms_main!$G87=TRUE, terms_main!Z87)</f>
        <v>N/A</v>
      </c>
      <c r="K87" t="str">
        <f>IF(terms_main!$G87=TRUE, terms_main!AA87)</f>
        <v>N/A</v>
      </c>
      <c r="L87" t="str" cm="1">
        <f t="array" ref="L87">_xlfn.TEXTJOIN("; ",TRUE,_xlfn.UNIQUE(IF(OWL_example282223[[#This Row],[term]]=all_concepts_long!$AB$2:$AB$809,all_concepts_long!$K$2:$K$809,"")))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cm="1">
        <f t="array" ref="M87">COUNTA(_xlfn.UNIQUE(IF(OWL_example282223[[#This Row],[term]]=all_concepts_long!$AB$2:$AB$809,all_concepts_long!$K$2:$K$809,"")))</f>
        <v>16</v>
      </c>
    </row>
    <row r="88" spans="3:13">
      <c r="C88" t="str">
        <f>IF(terms_main!$G88=TRUE, terms_main!I88)</f>
        <v>technicalCompetenceAndTraining</v>
      </c>
      <c r="D88" t="str">
        <f>IF(terms_main!$G88=TRUE, terms_main!J88)</f>
        <v>Technical competence and training</v>
      </c>
      <c r="E88" t="str">
        <f>IF(terms_main!$G88=TRUE, terms_main!L88)</f>
        <v>Refers to the technical skills of the personnel involved in the surveillance system, including access to relevant training.</v>
      </c>
      <c r="F88" t="str">
        <f>IF(terms_main!$G88=TRUE, terms_main!R88)</f>
        <v>N/A</v>
      </c>
      <c r="G88">
        <f>IF(terms_main!$G88=TRUE, terms_main!W88)</f>
        <v>0</v>
      </c>
      <c r="H88" t="str">
        <f>IF(terms_main!$G88=TRUE, terms_main!X88)</f>
        <v>Parent: TBD</v>
      </c>
      <c r="I88" t="str">
        <f>IF(terms_main!$G88=TRUE, terms_main!Y88)</f>
        <v>N/A</v>
      </c>
      <c r="J88" t="str">
        <f>IF(terms_main!$G88=TRUE, terms_main!Z88)</f>
        <v>N/A</v>
      </c>
      <c r="K88" t="str">
        <f>IF(terms_main!$G88=TRUE, terms_main!AA88)</f>
        <v>laboratory and sample management</v>
      </c>
      <c r="L88" t="str" cm="1">
        <f t="array" ref="L88">_xlfn.TEXTJOIN("; ",TRUE,_xlfn.UNIQUE(IF(OWL_example282223[[#This Row],[term]]=all_concepts_long!$AB$2:$AB$809,all_concepts_long!$K$2:$K$809,"")))</f>
        <v>Assurance; Supervision</v>
      </c>
      <c r="M88" cm="1">
        <f t="array" ref="M88">COUNTA(_xlfn.UNIQUE(IF(OWL_example282223[[#This Row],[term]]=all_concepts_long!$AB$2:$AB$809,all_concepts_long!$K$2:$K$809,"")))</f>
        <v>3</v>
      </c>
    </row>
    <row r="89" spans="3:13">
      <c r="C89" t="str">
        <f>IF(terms_main!$G89=TRUE, terms_main!I89)</f>
        <v>timeliness</v>
      </c>
      <c r="D89" t="str">
        <f>IF(terms_main!$G89=TRUE, terms_main!J89)</f>
        <v>Timeliness</v>
      </c>
      <c r="E89" t="str">
        <f>IF(terms_main!$G89=TRUE, terms_main!L89)</f>
        <v xml:space="preserve">The time between any two steps in the surveillance process. </v>
      </c>
      <c r="F89" t="str">
        <f>IF(terms_main!$G89=TRUE, terms_main!R89)</f>
        <v>For timeliness definition, use between two steps for both - but emphasize PH action and how it relates to other aspects, latency to be criteria under timeliness.</v>
      </c>
      <c r="G89">
        <f>IF(terms_main!$G89=TRUE, terms_main!W89)</f>
        <v>0</v>
      </c>
      <c r="H89" t="str">
        <f>IF(terms_main!$G89=TRUE, terms_main!X89)</f>
        <v>Parent: TBD, Child: Latency, response time, surveillance data timeliness</v>
      </c>
      <c r="I89" t="str">
        <f>IF(terms_main!$G89=TRUE, terms_main!Y89)</f>
        <v>N/A</v>
      </c>
      <c r="J89" t="str">
        <f>IF(terms_main!$G89=TRUE, terms_main!Z89)</f>
        <v>N/A</v>
      </c>
      <c r="K89" t="str">
        <f>IF(terms_main!$G89=TRUE, terms_main!AA89)</f>
        <v>N/A</v>
      </c>
      <c r="L89" t="str" cm="1">
        <f t="array" ref="L89">_xlfn.TEXTJOIN("; ",TRUE,_xlfn.UNIQUE(IF(OWL_example282223[[#This Row],[term]]=all_concepts_long!$AB$2:$AB$809,all_concepts_long!$K$2:$K$809,"")))</f>
        <v>Data quality; Latency; Response time</v>
      </c>
      <c r="M89" cm="1">
        <f t="array" ref="M89">COUNTA(_xlfn.UNIQUE(IF(OWL_example282223[[#This Row],[term]]=all_concepts_long!$AB$2:$AB$809,all_concepts_long!$K$2:$K$809,"")))</f>
        <v>4</v>
      </c>
    </row>
    <row r="90" spans="3:13">
      <c r="C90" t="str">
        <f>IF(terms_main!$G90=TRUE, terms_main!I90)</f>
        <v>traceabilityData</v>
      </c>
      <c r="D90" t="str">
        <f>IF(terms_main!$G90=TRUE, terms_main!J90)</f>
        <v>Traceability (data)</v>
      </c>
      <c r="E90" t="str">
        <f>IF(terms_main!$G90=TRUE, terms_main!L90)</f>
        <v>The degree to which data provide an audit trail of access to the data and of any changes made to the data in a specific context of use.</v>
      </c>
      <c r="F90" t="str">
        <f>IF(terms_main!$G90=TRUE, terms_main!R90)</f>
        <v>Traceability (data quality) and traceability (system) - relates more to compliance. Traceability to be a concept within transparency? Traceability more data quality? Transparency more system-level?</v>
      </c>
      <c r="G90">
        <f>IF(terms_main!$G90=TRUE, terms_main!W90)</f>
        <v>0</v>
      </c>
      <c r="H90" t="str">
        <f>IF(terms_main!$G90=TRUE, terms_main!X90)</f>
        <v>Parent: TBD, Child: TBD</v>
      </c>
      <c r="I90" t="str">
        <f>IF(terms_main!$G90=TRUE, terms_main!Y90)</f>
        <v>N/A</v>
      </c>
      <c r="J90" t="str">
        <f>IF(terms_main!$G90=TRUE, terms_main!Z90)</f>
        <v>N/A</v>
      </c>
      <c r="K90" t="str">
        <f>IF(terms_main!$G90=TRUE, terms_main!AA90)</f>
        <v>N/A</v>
      </c>
      <c r="L90" t="str" cm="1">
        <f t="array" ref="L90">_xlfn.TEXTJOIN("; ",TRUE,_xlfn.UNIQUE(IF(OWL_example282223[[#This Row],[term]]=all_concepts_long!$AB$2:$AB$809,all_concepts_long!$K$2:$K$809,"")))</f>
        <v/>
      </c>
      <c r="M90" cm="1">
        <f t="array" ref="M90">COUNTA(_xlfn.UNIQUE(IF(OWL_example282223[[#This Row],[term]]=all_concepts_long!$AB$2:$AB$809,all_concepts_long!$K$2:$K$809,"")))</f>
        <v>1</v>
      </c>
    </row>
    <row r="91" spans="3:13">
      <c r="C91" t="str">
        <f>IF(terms_main!$G91=TRUE, terms_main!I91)</f>
        <v>transparency</v>
      </c>
      <c r="D91" t="str">
        <f>IF(terms_main!$G91=TRUE, terms_main!J91)</f>
        <v>Transparency</v>
      </c>
      <c r="E91" t="str">
        <f>IF(terms_main!$G91=TRUE, terms_main!L91)</f>
        <v>The extent to which information is shared with stakeholders and end-users about the system's data collection methods, analysis techniques, and associated limitations.</v>
      </c>
      <c r="F91" t="str">
        <f>IF(terms_main!$G91=TRUE, terms_main!R91)</f>
        <v>Traceability to be a concept within transparency? Traceability more data quality? Transparency more system-level?</v>
      </c>
      <c r="G91">
        <f>IF(terms_main!$G91=TRUE, terms_main!W91)</f>
        <v>0</v>
      </c>
      <c r="H91" t="str">
        <f>IF(terms_main!$G91=TRUE, terms_main!X91)</f>
        <v>Parent: TBD, Child: TBD</v>
      </c>
      <c r="I91" t="str">
        <f>IF(terms_main!$G91=TRUE, terms_main!Y91)</f>
        <v>N/A</v>
      </c>
      <c r="J91" t="str">
        <f>IF(terms_main!$G91=TRUE, terms_main!Z91)</f>
        <v>N/A</v>
      </c>
      <c r="K91" t="str">
        <f>IF(terms_main!$G91=TRUE, terms_main!AA91)</f>
        <v>N/A</v>
      </c>
      <c r="L91" t="str" cm="1">
        <f t="array" ref="L91">_xlfn.TEXTJOIN("; ",TRUE,_xlfn.UNIQUE(IF(OWL_example282223[[#This Row],[term]]=all_concepts_long!$AB$2:$AB$809,all_concepts_long!$K$2:$K$809,"")))</f>
        <v/>
      </c>
      <c r="M91" cm="1">
        <f t="array" ref="M91">COUNTA(_xlfn.UNIQUE(IF(OWL_example282223[[#This Row],[term]]=all_concepts_long!$AB$2:$AB$809,all_concepts_long!$K$2:$K$809,"")))</f>
        <v>1</v>
      </c>
    </row>
    <row r="92" spans="3:13">
      <c r="C92" t="str">
        <f>IF(terms_main!$G92=TRUE, terms_main!I92)</f>
        <v>usability</v>
      </c>
      <c r="D92" t="str">
        <f>IF(terms_main!$G92=TRUE, terms_main!J92)</f>
        <v>Usablity</v>
      </c>
      <c r="E92" t="str">
        <f>IF(terms_main!$G92=TRUE, terms_main!L92)</f>
        <v>Data and products produced by the surveillance system should be tailored to meet the needs of intended users.</v>
      </c>
      <c r="F92" t="str">
        <f>IF(terms_main!$G92=TRUE,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f>IF(terms_main!$G92=TRUE, terms_main!W92)</f>
        <v>0</v>
      </c>
      <c r="H92" t="str">
        <f>IF(terms_main!$G92=TRUE, terms_main!X92)</f>
        <v>Parent: TBD, Child: TBD</v>
      </c>
      <c r="I92" t="str">
        <f>IF(terms_main!$G92=TRUE, terms_main!Y92)</f>
        <v>N/A</v>
      </c>
      <c r="J92" t="str">
        <f>IF(terms_main!$G92=TRUE, terms_main!Z92)</f>
        <v>N/A</v>
      </c>
      <c r="K92" t="str">
        <f>IF(terms_main!$G92=TRUE, terms_main!AA92)</f>
        <v>usefulness, communication dissemination</v>
      </c>
      <c r="L92" t="str" cm="1">
        <f t="array" ref="L92">_xlfn.TEXTJOIN("; ",TRUE,_xlfn.UNIQUE(IF(OWL_example282223[[#This Row],[term]]=all_concepts_long!$AB$2:$AB$809,all_concepts_long!$K$2:$K$809,"")))</f>
        <v>Guidance material to aid data interpretation</v>
      </c>
      <c r="M92" cm="1">
        <f t="array" ref="M92">COUNTA(_xlfn.UNIQUE(IF(OWL_example282223[[#This Row],[term]]=all_concepts_long!$AB$2:$AB$809,all_concepts_long!$K$2:$K$809,"")))</f>
        <v>2</v>
      </c>
    </row>
    <row r="93" spans="3:13">
      <c r="C93" t="b">
        <f>IF(terms_main!$G93=TRUE, terms_main!I93)</f>
        <v>0</v>
      </c>
      <c r="D93" t="b">
        <f>IF(terms_main!$G93=TRUE, terms_main!J93)</f>
        <v>0</v>
      </c>
      <c r="E93" t="b">
        <f>IF(terms_main!$G93=TRUE, terms_main!L93)</f>
        <v>0</v>
      </c>
      <c r="F93" t="b">
        <f>IF(terms_main!$G93=TRUE, terms_main!R93)</f>
        <v>0</v>
      </c>
      <c r="G93" t="b">
        <f>IF(terms_main!$G93=TRUE, terms_main!W93)</f>
        <v>0</v>
      </c>
      <c r="H93" t="b">
        <f>IF(terms_main!$G93=TRUE, terms_main!X93)</f>
        <v>0</v>
      </c>
      <c r="I93" t="b">
        <f>IF(terms_main!$G93=TRUE, terms_main!Y93)</f>
        <v>0</v>
      </c>
      <c r="J93" t="b">
        <f>IF(terms_main!$G93=TRUE, terms_main!Z93)</f>
        <v>0</v>
      </c>
      <c r="K93" t="b">
        <f>IF(terms_main!$G93=TRUE, terms_main!AA93)</f>
        <v>0</v>
      </c>
      <c r="L93" t="str" cm="1">
        <f t="array" ref="L9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3" cm="1">
        <f t="array" ref="M93">COUNTA(_xlfn.UNIQUE(IF(OWL_example282223[[#This Row],[term]]=all_concepts_long!$AB$2:$AB$809,all_concepts_long!$K$2:$K$809,"")))</f>
        <v>176</v>
      </c>
    </row>
    <row r="94" spans="3:13" customFormat="1">
      <c r="C94" t="b">
        <f>IF(terms_main!$G94=TRUE, terms_main!I94)</f>
        <v>0</v>
      </c>
      <c r="D94" t="b">
        <f>IF(terms_main!$G94=TRUE, terms_main!J94)</f>
        <v>0</v>
      </c>
      <c r="E94" t="b">
        <f>IF(terms_main!$G94=TRUE, terms_main!L94)</f>
        <v>0</v>
      </c>
      <c r="F94" t="b">
        <f>IF(terms_main!$G94=TRUE, terms_main!R94)</f>
        <v>0</v>
      </c>
      <c r="G94" t="b">
        <f>IF(terms_main!$G94=TRUE, terms_main!W94)</f>
        <v>0</v>
      </c>
      <c r="H94" t="b">
        <f>IF(terms_main!$G94=TRUE, terms_main!X94)</f>
        <v>0</v>
      </c>
      <c r="I94" t="b">
        <f>IF(terms_main!$G94=TRUE, terms_main!Y94)</f>
        <v>0</v>
      </c>
      <c r="J94" t="b">
        <f>IF(terms_main!$G94=TRUE, terms_main!Z94)</f>
        <v>0</v>
      </c>
      <c r="K94" t="b">
        <f>IF(terms_main!$G94=TRUE, terms_main!AA94)</f>
        <v>0</v>
      </c>
      <c r="L94" t="str" cm="1">
        <f t="array" ref="L9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4" cm="1">
        <f t="array" ref="M94">COUNTA(_xlfn.UNIQUE(IF(OWL_example282223[[#This Row],[term]]=all_concepts_long!$AB$2:$AB$809,all_concepts_long!$K$2:$K$809,"")))</f>
        <v>176</v>
      </c>
    </row>
    <row r="95" spans="3:13" customFormat="1">
      <c r="C95" t="b">
        <f>IF(terms_main!$G95=TRUE, terms_main!I95)</f>
        <v>0</v>
      </c>
      <c r="D95" t="b">
        <f>IF(terms_main!$G95=TRUE, terms_main!J95)</f>
        <v>0</v>
      </c>
      <c r="E95" t="b">
        <f>IF(terms_main!$G95=TRUE, terms_main!L95)</f>
        <v>0</v>
      </c>
      <c r="F95" t="b">
        <f>IF(terms_main!$G95=TRUE, terms_main!R95)</f>
        <v>0</v>
      </c>
      <c r="G95" t="b">
        <f>IF(terms_main!$G95=TRUE, terms_main!W95)</f>
        <v>0</v>
      </c>
      <c r="H95" t="b">
        <f>IF(terms_main!$G95=TRUE, terms_main!X95)</f>
        <v>0</v>
      </c>
      <c r="I95" t="b">
        <f>IF(terms_main!$G95=TRUE, terms_main!Y95)</f>
        <v>0</v>
      </c>
      <c r="J95" t="b">
        <f>IF(terms_main!$G95=TRUE, terms_main!Z95)</f>
        <v>0</v>
      </c>
      <c r="K95" t="b">
        <f>IF(terms_main!$G95=TRUE, terms_main!AA95)</f>
        <v>0</v>
      </c>
      <c r="L95" t="str" cm="1">
        <f t="array" ref="L9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5" cm="1">
        <f t="array" ref="M95">COUNTA(_xlfn.UNIQUE(IF(OWL_example282223[[#This Row],[term]]=all_concepts_long!$AB$2:$AB$809,all_concepts_long!$K$2:$K$809,"")))</f>
        <v>176</v>
      </c>
    </row>
    <row r="96" spans="3:13" customFormat="1">
      <c r="C96" t="b">
        <f>IF(terms_main!$G96=TRUE, terms_main!I96)</f>
        <v>0</v>
      </c>
      <c r="D96" t="b">
        <f>IF(terms_main!$G96=TRUE, terms_main!J96)</f>
        <v>0</v>
      </c>
      <c r="E96" t="b">
        <f>IF(terms_main!$G96=TRUE, terms_main!L96)</f>
        <v>0</v>
      </c>
      <c r="F96" t="b">
        <f>IF(terms_main!$G96=TRUE, terms_main!R96)</f>
        <v>0</v>
      </c>
      <c r="G96" t="b">
        <f>IF(terms_main!$G96=TRUE, terms_main!W96)</f>
        <v>0</v>
      </c>
      <c r="H96" t="b">
        <f>IF(terms_main!$G96=TRUE, terms_main!X96)</f>
        <v>0</v>
      </c>
      <c r="I96" t="b">
        <f>IF(terms_main!$G96=TRUE, terms_main!Y96)</f>
        <v>0</v>
      </c>
      <c r="J96" t="b">
        <f>IF(terms_main!$G96=TRUE, terms_main!Z96)</f>
        <v>0</v>
      </c>
      <c r="K96" t="b">
        <f>IF(terms_main!$G96=TRUE, terms_main!AA96)</f>
        <v>0</v>
      </c>
      <c r="L96" t="str" cm="1">
        <f t="array" ref="L9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6" cm="1">
        <f t="array" ref="M96">COUNTA(_xlfn.UNIQUE(IF(OWL_example282223[[#This Row],[term]]=all_concepts_long!$AB$2:$AB$809,all_concepts_long!$K$2:$K$809,"")))</f>
        <v>176</v>
      </c>
    </row>
    <row r="97" spans="1:19" customFormat="1">
      <c r="C97" t="b">
        <f>IF(terms_main!$G97=TRUE, terms_main!I97)</f>
        <v>0</v>
      </c>
      <c r="D97" t="b">
        <f>IF(terms_main!$G97=TRUE, terms_main!J97)</f>
        <v>0</v>
      </c>
      <c r="E97" t="b">
        <f>IF(terms_main!$G97=TRUE, terms_main!L97)</f>
        <v>0</v>
      </c>
      <c r="F97" t="b">
        <f>IF(terms_main!$G97=TRUE, terms_main!R97)</f>
        <v>0</v>
      </c>
      <c r="G97" t="b">
        <f>IF(terms_main!$G97=TRUE, terms_main!W97)</f>
        <v>0</v>
      </c>
      <c r="H97" t="b">
        <f>IF(terms_main!$G97=TRUE, terms_main!X97)</f>
        <v>0</v>
      </c>
      <c r="I97" t="b">
        <f>IF(terms_main!$G97=TRUE, terms_main!Y97)</f>
        <v>0</v>
      </c>
      <c r="J97" t="b">
        <f>IF(terms_main!$G97=TRUE, terms_main!Z97)</f>
        <v>0</v>
      </c>
      <c r="K97" t="b">
        <f>IF(terms_main!$G97=TRUE, terms_main!AA97)</f>
        <v>0</v>
      </c>
      <c r="L97" t="str" cm="1">
        <f t="array" ref="L9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7" cm="1">
        <f t="array" ref="M97">COUNTA(_xlfn.UNIQUE(IF(OWL_example282223[[#This Row],[term]]=all_concepts_long!$AB$2:$AB$809,all_concepts_long!$K$2:$K$809,"")))</f>
        <v>176</v>
      </c>
    </row>
    <row r="98" spans="1:19" customFormat="1">
      <c r="C98" t="b">
        <f>IF(terms_main!$G98=TRUE, terms_main!I98)</f>
        <v>0</v>
      </c>
      <c r="D98" t="b">
        <f>IF(terms_main!$G98=TRUE, terms_main!J98)</f>
        <v>0</v>
      </c>
      <c r="E98" t="b">
        <f>IF(terms_main!$G98=TRUE, terms_main!L98)</f>
        <v>0</v>
      </c>
      <c r="F98" t="b">
        <f>IF(terms_main!$G98=TRUE, terms_main!R98)</f>
        <v>0</v>
      </c>
      <c r="G98" t="b">
        <f>IF(terms_main!$G98=TRUE, terms_main!W98)</f>
        <v>0</v>
      </c>
      <c r="H98" t="b">
        <f>IF(terms_main!$G98=TRUE, terms_main!X98)</f>
        <v>0</v>
      </c>
      <c r="I98" t="b">
        <f>IF(terms_main!$G98=TRUE, terms_main!Y98)</f>
        <v>0</v>
      </c>
      <c r="J98" t="b">
        <f>IF(terms_main!$G98=TRUE, terms_main!Z98)</f>
        <v>0</v>
      </c>
      <c r="K98" t="b">
        <f>IF(terms_main!$G98=TRUE, terms_main!AA98)</f>
        <v>0</v>
      </c>
      <c r="L98" t="str" cm="1">
        <f t="array" ref="L9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8" cm="1">
        <f t="array" ref="M98">COUNTA(_xlfn.UNIQUE(IF(OWL_example282223[[#This Row],[term]]=all_concepts_long!$AB$2:$AB$809,all_concepts_long!$K$2:$K$809,"")))</f>
        <v>176</v>
      </c>
    </row>
    <row r="99" spans="1:19">
      <c r="A99" s="27"/>
      <c r="B99" s="27"/>
      <c r="C99" s="27">
        <f>SUBTOTAL(103, OWL_example282223[term])</f>
        <v>97</v>
      </c>
      <c r="D99" s="27"/>
      <c r="E99" s="27"/>
      <c r="G99" s="27"/>
      <c r="H99" s="27"/>
      <c r="I99" s="27"/>
      <c r="J99" s="27"/>
      <c r="K99" s="27"/>
      <c r="N99" s="27"/>
      <c r="O99" s="27"/>
      <c r="P99" s="27"/>
      <c r="Q99" s="27"/>
      <c r="R99" s="28"/>
      <c r="S99" s="2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9FA84E24E6A14DB0BDFFB665B1D167" ma:contentTypeVersion="15" ma:contentTypeDescription="Create a new document." ma:contentTypeScope="" ma:versionID="65bffad8387e59cff92a5a7b2c53c02b">
  <xsd:schema xmlns:xsd="http://www.w3.org/2001/XMLSchema" xmlns:xs="http://www.w3.org/2001/XMLSchema" xmlns:p="http://schemas.microsoft.com/office/2006/metadata/properties" xmlns:ns2="46f07e52-0973-4c9b-8322-df7e53b7f153" xmlns:ns3="b00cf814-2c9d-4686-a53e-41750e315c46" targetNamespace="http://schemas.microsoft.com/office/2006/metadata/properties" ma:root="true" ma:fieldsID="babfb08baf6308d9fb97811297a600a1" ns2:_="" ns3:_="">
    <xsd:import namespace="46f07e52-0973-4c9b-8322-df7e53b7f153"/>
    <xsd:import namespace="b00cf814-2c9d-4686-a53e-41750e315c4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SearchProperties" minOccurs="0"/>
                <xsd:element ref="ns2:MediaServiceObjectDetectorVersion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f07e52-0973-4c9b-8322-df7e53b7f1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0cf814-2c9d-4686-a53e-41750e315c4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07e52-0973-4c9b-8322-df7e53b7f15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0619ABF-0AEA-44D0-9FD6-44DDF25F9AA6}"/>
</file>

<file path=customXml/itemProps2.xml><?xml version="1.0" encoding="utf-8"?>
<ds:datastoreItem xmlns:ds="http://schemas.openxmlformats.org/officeDocument/2006/customXml" ds:itemID="{90E1F2C7-613B-4543-A8D9-F2C448D82986}"/>
</file>

<file path=customXml/itemProps3.xml><?xml version="1.0" encoding="utf-8"?>
<ds:datastoreItem xmlns:ds="http://schemas.openxmlformats.org/officeDocument/2006/customXml" ds:itemID="{5E85508A-5181-4031-8116-9BA8D56BC37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Douglas Manuel</cp:lastModifiedBy>
  <cp:revision/>
  <dcterms:created xsi:type="dcterms:W3CDTF">2024-02-09T19:19:01Z</dcterms:created>
  <dcterms:modified xsi:type="dcterms:W3CDTF">2025-10-15T01:24:47Z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0x0101003D9FA84E24E6A14DB0BDFFB665B1D167</vt:lpwstr>
  </property>
  <property fmtid="{D5CDD505-2E9C-101B-9397-08002B2CF9AE}" pid="3" name="MediaServiceImageTags">
    <vt:lpwstr/>
  </property>
</Properties>
</file>