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oodluck\Desktop\DB\mywork_ByZCG\"/>
    </mc:Choice>
  </mc:AlternateContent>
  <xr:revisionPtr revIDLastSave="0" documentId="13_ncr:1_{AF872528-5ADB-4124-9F71-FFDA8F810E93}" xr6:coauthVersionLast="47" xr6:coauthVersionMax="47" xr10:uidLastSave="{00000000-0000-0000-0000-000000000000}"/>
  <bookViews>
    <workbookView xWindow="3720" yWindow="2925" windowWidth="34245" windowHeight="169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15" i="1"/>
  <c r="R27" i="1"/>
  <c r="S3" i="1"/>
  <c r="S15" i="1"/>
  <c r="S27" i="1"/>
  <c r="R4" i="1"/>
  <c r="R16" i="1"/>
  <c r="R28" i="1"/>
  <c r="S4" i="1"/>
  <c r="S16" i="1"/>
  <c r="S28" i="1"/>
  <c r="R5" i="1"/>
  <c r="R17" i="1"/>
  <c r="R29" i="1"/>
  <c r="S5" i="1"/>
  <c r="S17" i="1"/>
  <c r="S29" i="1"/>
  <c r="R6" i="1"/>
  <c r="R18" i="1"/>
  <c r="R30" i="1"/>
  <c r="S6" i="1"/>
  <c r="S18" i="1"/>
  <c r="S30" i="1"/>
  <c r="R7" i="1"/>
  <c r="R19" i="1"/>
  <c r="R31" i="1"/>
  <c r="S7" i="1"/>
  <c r="S19" i="1"/>
  <c r="S31" i="1"/>
  <c r="R8" i="1"/>
  <c r="R20" i="1"/>
  <c r="R32" i="1"/>
  <c r="S8" i="1"/>
  <c r="S20" i="1"/>
  <c r="S32" i="1"/>
  <c r="R9" i="1"/>
  <c r="R21" i="1"/>
  <c r="R33" i="1"/>
  <c r="S9" i="1"/>
  <c r="S21" i="1"/>
  <c r="S33" i="1"/>
  <c r="R10" i="1"/>
  <c r="R22" i="1"/>
  <c r="R34" i="1"/>
  <c r="S10" i="1"/>
  <c r="S22" i="1"/>
  <c r="S34" i="1"/>
  <c r="R11" i="1"/>
  <c r="R23" i="1"/>
  <c r="R35" i="1"/>
  <c r="S23" i="1"/>
  <c r="S35" i="1"/>
  <c r="R12" i="1"/>
  <c r="R24" i="1"/>
  <c r="S12" i="1"/>
  <c r="S24" i="1"/>
  <c r="R13" i="1"/>
  <c r="R25" i="1"/>
  <c r="S13" i="1"/>
  <c r="S25" i="1"/>
  <c r="R14" i="1"/>
  <c r="R26" i="1"/>
  <c r="S14" i="1"/>
  <c r="S26" i="1"/>
  <c r="S11" i="1"/>
  <c r="S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goodluck</author>
  </authors>
  <commentList>
    <comment ref="S1" authorId="0" shapeId="0" xr:uid="{7314764D-8BE9-45F7-A2EB-F115419DF1AD}">
      <text>
        <r>
          <rPr>
            <b/>
            <sz val="9"/>
            <color indexed="81"/>
            <rFont val="宋体"/>
            <family val="3"/>
            <charset val="134"/>
          </rPr>
          <t>goodluck:</t>
        </r>
        <r>
          <rPr>
            <sz val="9"/>
            <color indexed="81"/>
            <rFont val="宋体"/>
            <family val="3"/>
            <charset val="134"/>
          </rPr>
          <t xml:space="preserve">
不想把wind次数用光了，就把公式放这里了</t>
        </r>
      </text>
    </comment>
  </commentList>
</comments>
</file>

<file path=xl/sharedStrings.xml><?xml version="1.0" encoding="utf-8"?>
<sst xmlns="http://schemas.openxmlformats.org/spreadsheetml/2006/main" count="189" uniqueCount="156">
  <si>
    <t>日期</t>
  </si>
  <si>
    <t>可转债代码</t>
  </si>
  <si>
    <t>可转债名称</t>
  </si>
  <si>
    <t>正股代码</t>
  </si>
  <si>
    <t>正股名称</t>
  </si>
  <si>
    <t>价格（2点数据计算）</t>
  </si>
  <si>
    <t>涨跌幅（两点数据计算）</t>
  </si>
  <si>
    <t>双低（两点数据计算）</t>
  </si>
  <si>
    <t>转股溢价率（两点数据计算）</t>
  </si>
  <si>
    <t>债券余额（亿）</t>
  </si>
  <si>
    <t>剩余期限（年）</t>
  </si>
  <si>
    <t>qs30</t>
  </si>
  <si>
    <t>qs15</t>
  </si>
  <si>
    <t>qs</t>
  </si>
  <si>
    <t>xx</t>
  </si>
  <si>
    <t>xx15</t>
  </si>
  <si>
    <t>xx30</t>
  </si>
  <si>
    <t>2023-08-01</t>
  </si>
  <si>
    <t>127020.SZ</t>
  </si>
  <si>
    <t>中金转债</t>
  </si>
  <si>
    <t>000060.SZ</t>
  </si>
  <si>
    <t>中金岭南</t>
  </si>
  <si>
    <t>113601.SH</t>
  </si>
  <si>
    <t>塞力转债</t>
  </si>
  <si>
    <t>603716.SH</t>
  </si>
  <si>
    <t>塞力医疗</t>
  </si>
  <si>
    <t>113058.SH</t>
  </si>
  <si>
    <t>友发转债</t>
  </si>
  <si>
    <t>601686.SH</t>
  </si>
  <si>
    <t>友发集团</t>
  </si>
  <si>
    <t>127078.SZ</t>
  </si>
  <si>
    <t>优彩转债</t>
  </si>
  <si>
    <t>002998.SZ</t>
  </si>
  <si>
    <t>优彩资源</t>
  </si>
  <si>
    <t>127005.SZ</t>
  </si>
  <si>
    <t>长证转债</t>
  </si>
  <si>
    <t>000783.SZ</t>
  </si>
  <si>
    <t>长江证券</t>
  </si>
  <si>
    <t>113519.SH</t>
  </si>
  <si>
    <t>长久转债</t>
  </si>
  <si>
    <t>603569.SH</t>
  </si>
  <si>
    <t>长久物流</t>
  </si>
  <si>
    <t>110070.SH</t>
  </si>
  <si>
    <t>凌钢转债</t>
  </si>
  <si>
    <t>600231.SH</t>
  </si>
  <si>
    <t>凌钢股份</t>
  </si>
  <si>
    <t>110080.SH</t>
  </si>
  <si>
    <t>东湖转债</t>
  </si>
  <si>
    <t>600133.SH</t>
  </si>
  <si>
    <t>东湖高新</t>
  </si>
  <si>
    <t>123099.SZ</t>
  </si>
  <si>
    <t>普利转债</t>
  </si>
  <si>
    <t>300630.SZ</t>
  </si>
  <si>
    <t>普利制药</t>
  </si>
  <si>
    <t>110073.SH</t>
  </si>
  <si>
    <t>国投转债</t>
  </si>
  <si>
    <t>600061.SH</t>
  </si>
  <si>
    <t>国投资本</t>
  </si>
  <si>
    <t>111002.SH</t>
  </si>
  <si>
    <t>特纸转债</t>
  </si>
  <si>
    <t>605007.SH</t>
  </si>
  <si>
    <t>五洲特纸</t>
  </si>
  <si>
    <t>128114.SZ</t>
  </si>
  <si>
    <t>正邦转债</t>
  </si>
  <si>
    <t>002157.SZ</t>
  </si>
  <si>
    <t>*ST正邦</t>
  </si>
  <si>
    <t>128128.SZ</t>
  </si>
  <si>
    <t>齐翔转2</t>
  </si>
  <si>
    <t>002408.SZ</t>
  </si>
  <si>
    <t>齐翔腾达</t>
  </si>
  <si>
    <t>113663.SH</t>
  </si>
  <si>
    <t>新化转债</t>
  </si>
  <si>
    <t>603867.SH</t>
  </si>
  <si>
    <t>新化股份</t>
  </si>
  <si>
    <t>110083.SH</t>
  </si>
  <si>
    <t>苏租转债</t>
  </si>
  <si>
    <t>600901.SH</t>
  </si>
  <si>
    <t>江苏金租</t>
  </si>
  <si>
    <t>110067.SH</t>
  </si>
  <si>
    <t>华安转债</t>
  </si>
  <si>
    <t>600909.SH</t>
  </si>
  <si>
    <t>华安证券</t>
  </si>
  <si>
    <t>128044.SZ</t>
  </si>
  <si>
    <t>岭南转债</t>
  </si>
  <si>
    <t>002717.SZ</t>
  </si>
  <si>
    <t>岭南股份</t>
  </si>
  <si>
    <t>118016.SH</t>
  </si>
  <si>
    <t>京源转债</t>
  </si>
  <si>
    <t>688096.SH</t>
  </si>
  <si>
    <t>京源环保</t>
  </si>
  <si>
    <t>128141.SZ</t>
  </si>
  <si>
    <t>旺能转债</t>
  </si>
  <si>
    <t>002034.SZ</t>
  </si>
  <si>
    <t>旺能环境</t>
  </si>
  <si>
    <t>113066.SH</t>
  </si>
  <si>
    <t>平煤转债</t>
  </si>
  <si>
    <t>601666.SH</t>
  </si>
  <si>
    <t>平煤股份</t>
  </si>
  <si>
    <t>123096.SZ</t>
  </si>
  <si>
    <t>思创转债</t>
  </si>
  <si>
    <t>300078.SZ</t>
  </si>
  <si>
    <t>思创医惠</t>
  </si>
  <si>
    <t>128127.SZ</t>
  </si>
  <si>
    <t>文科转债</t>
  </si>
  <si>
    <t>002775.SZ</t>
  </si>
  <si>
    <t>文科园林</t>
  </si>
  <si>
    <t>123130.SZ</t>
  </si>
  <si>
    <t>设研转债</t>
  </si>
  <si>
    <t>300732.SZ</t>
  </si>
  <si>
    <t>设研院</t>
  </si>
  <si>
    <t>110043.SH</t>
  </si>
  <si>
    <t>无锡转债</t>
  </si>
  <si>
    <t>600908.SH</t>
  </si>
  <si>
    <t>无锡银行</t>
  </si>
  <si>
    <t>113648.SH</t>
  </si>
  <si>
    <t>巨星转债</t>
  </si>
  <si>
    <t>603477.SH</t>
  </si>
  <si>
    <t>巨星农牧</t>
  </si>
  <si>
    <t>128075.SZ</t>
  </si>
  <si>
    <t>远东转债</t>
  </si>
  <si>
    <t>002406.SZ</t>
  </si>
  <si>
    <t>远东传动</t>
  </si>
  <si>
    <t>127006.SZ</t>
  </si>
  <si>
    <t>敖东转债</t>
  </si>
  <si>
    <t>000623.SZ</t>
  </si>
  <si>
    <t>吉林敖东</t>
  </si>
  <si>
    <t>128023.SZ</t>
  </si>
  <si>
    <t>亚太转债</t>
  </si>
  <si>
    <t>002284.SZ</t>
  </si>
  <si>
    <t>亚太股份</t>
  </si>
  <si>
    <t>128017.SZ</t>
  </si>
  <si>
    <t>金禾转债</t>
  </si>
  <si>
    <t>002597.SZ</t>
  </si>
  <si>
    <t>金禾实业</t>
  </si>
  <si>
    <t>123080.SZ</t>
  </si>
  <si>
    <t>海波转债</t>
  </si>
  <si>
    <t>300517.SZ</t>
  </si>
  <si>
    <t>海波重科</t>
  </si>
  <si>
    <t>127033.SZ</t>
  </si>
  <si>
    <t>中装转2</t>
  </si>
  <si>
    <t>002822.SZ</t>
  </si>
  <si>
    <t>中装建设</t>
  </si>
  <si>
    <t>113057.SH</t>
  </si>
  <si>
    <t>中银转债</t>
  </si>
  <si>
    <t>601881.SH</t>
  </si>
  <si>
    <t>中国银河</t>
  </si>
  <si>
    <t>123198.SZ</t>
  </si>
  <si>
    <t>金埔转债</t>
  </si>
  <si>
    <t>301098.SZ</t>
  </si>
  <si>
    <t>金埔园林</t>
  </si>
  <si>
    <t>128079.SZ</t>
  </si>
  <si>
    <t>英联转债</t>
  </si>
  <si>
    <t>002846.SZ</t>
  </si>
  <si>
    <t>英联股份</t>
  </si>
  <si>
    <t>申万一级</t>
    <phoneticPr fontId="4" type="noConversion"/>
  </si>
  <si>
    <t>申万二级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</si>
</sst>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industry_sw_202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N15" sqref="N15"/>
    </sheetView>
  </sheetViews>
  <sheetFormatPr defaultRowHeight="13.5" x14ac:dyDescent="0.15"/>
  <cols>
    <col min="10" max="10" width="16.375" bestFit="1" customWidth="1"/>
    <col min="18" max="18" width="9.75" bestFit="1" customWidth="1"/>
    <col min="19" max="19" width="15.25" bestFit="1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154</v>
      </c>
      <c r="S1" s="2" t="s">
        <v>155</v>
      </c>
    </row>
    <row r="2" spans="1:19" ht="15.75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140.82</v>
      </c>
      <c r="G2">
        <v>2.1204385914022211E-2</v>
      </c>
      <c r="H2">
        <v>143.32</v>
      </c>
      <c r="I2">
        <v>2.5</v>
      </c>
      <c r="J2">
        <v>30.225999999999999</v>
      </c>
      <c r="K2">
        <v>2.97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3" t="str">
        <f>[1]!s_info_industry_sw_2021(B2,"20221201",1)</f>
        <v>有色金属</v>
      </c>
      <c r="S2" s="3" t="str">
        <f>[1]!s_info_industry_sw_2021(B2,"20221201",2)</f>
        <v>工业金属</v>
      </c>
    </row>
    <row r="3" spans="1:19" ht="15.75" x14ac:dyDescent="0.15">
      <c r="A3" t="s">
        <v>17</v>
      </c>
      <c r="B3" t="s">
        <v>22</v>
      </c>
      <c r="C3" t="s">
        <v>23</v>
      </c>
      <c r="D3" t="s">
        <v>24</v>
      </c>
      <c r="E3" t="s">
        <v>25</v>
      </c>
      <c r="F3">
        <v>101.04300000000001</v>
      </c>
      <c r="G3">
        <v>1.300302769033356E-2</v>
      </c>
      <c r="H3">
        <v>155.053</v>
      </c>
      <c r="I3">
        <v>54.01</v>
      </c>
      <c r="J3">
        <v>5.4240000000000004</v>
      </c>
      <c r="K3">
        <v>3.0579999999999998</v>
      </c>
      <c r="L3">
        <v>0</v>
      </c>
      <c r="M3">
        <v>0</v>
      </c>
      <c r="N3">
        <v>0</v>
      </c>
      <c r="O3">
        <v>1</v>
      </c>
      <c r="P3">
        <v>15</v>
      </c>
      <c r="Q3">
        <v>30</v>
      </c>
      <c r="R3" s="3" t="str">
        <f>[1]!s_info_industry_sw_2021(B3,"20221201",1)</f>
        <v>医药生物</v>
      </c>
      <c r="S3" s="3" t="str">
        <f>[1]!s_info_industry_sw_2021(B3,"20221201",2)</f>
        <v>医药商业</v>
      </c>
    </row>
    <row r="4" spans="1:19" ht="15.75" x14ac:dyDescent="0.15">
      <c r="A4" t="s">
        <v>17</v>
      </c>
      <c r="B4" t="s">
        <v>26</v>
      </c>
      <c r="C4" t="s">
        <v>27</v>
      </c>
      <c r="D4" t="s">
        <v>28</v>
      </c>
      <c r="E4" t="s">
        <v>29</v>
      </c>
      <c r="F4">
        <v>127.67700000000001</v>
      </c>
      <c r="G4">
        <v>9.1128955771237544E-3</v>
      </c>
      <c r="H4">
        <v>139.387</v>
      </c>
      <c r="I4">
        <v>11.71</v>
      </c>
      <c r="J4">
        <v>20</v>
      </c>
      <c r="K4">
        <v>4.6660000000000004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3" t="str">
        <f>[1]!s_info_industry_sw_2021(B4,"20221201",1)</f>
        <v>钢铁</v>
      </c>
      <c r="S4" s="3" t="str">
        <f>[1]!s_info_industry_sw_2021(B4,"20221201",2)</f>
        <v>普钢</v>
      </c>
    </row>
    <row r="5" spans="1:19" ht="15.75" x14ac:dyDescent="0.15">
      <c r="A5" t="s">
        <v>17</v>
      </c>
      <c r="B5" t="s">
        <v>30</v>
      </c>
      <c r="C5" t="s">
        <v>31</v>
      </c>
      <c r="D5" t="s">
        <v>32</v>
      </c>
      <c r="E5" t="s">
        <v>33</v>
      </c>
      <c r="F5">
        <v>126.22</v>
      </c>
      <c r="G5">
        <v>4.7363184079601897E-3</v>
      </c>
      <c r="H5">
        <v>144.4</v>
      </c>
      <c r="I5">
        <v>18.18</v>
      </c>
      <c r="J5">
        <v>6</v>
      </c>
      <c r="K5">
        <v>5.375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3" t="str">
        <f>[1]!s_info_industry_sw_2021(B5,"20221201",1)</f>
        <v>基础化工</v>
      </c>
      <c r="S5" s="3" t="str">
        <f>[1]!s_info_industry_sw_2021(B5,"20221201",2)</f>
        <v>化学纤维</v>
      </c>
    </row>
    <row r="6" spans="1:19" ht="15.75" x14ac:dyDescent="0.15">
      <c r="A6" t="s">
        <v>17</v>
      </c>
      <c r="B6" t="s">
        <v>34</v>
      </c>
      <c r="C6" t="s">
        <v>35</v>
      </c>
      <c r="D6" t="s">
        <v>36</v>
      </c>
      <c r="E6" t="s">
        <v>37</v>
      </c>
      <c r="F6">
        <v>114.059</v>
      </c>
      <c r="G6">
        <v>3.9079346917220668E-3</v>
      </c>
      <c r="H6">
        <v>130.19900000000001</v>
      </c>
      <c r="I6">
        <v>16.14</v>
      </c>
      <c r="J6">
        <v>49.963999999999999</v>
      </c>
      <c r="K6">
        <v>0.61399999999999999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3" t="str">
        <f>[1]!s_info_industry_sw_2021(B6,"20221201",1)</f>
        <v>非银金融</v>
      </c>
      <c r="S6" s="3" t="str">
        <f>[1]!s_info_industry_sw_2021(B6,"20221201",2)</f>
        <v>证券Ⅱ</v>
      </c>
    </row>
    <row r="7" spans="1:19" ht="15.75" x14ac:dyDescent="0.15">
      <c r="A7" t="s">
        <v>17</v>
      </c>
      <c r="B7" t="s">
        <v>38</v>
      </c>
      <c r="C7" t="s">
        <v>39</v>
      </c>
      <c r="D7" t="s">
        <v>40</v>
      </c>
      <c r="E7" t="s">
        <v>41</v>
      </c>
      <c r="F7">
        <v>131.14699999999999</v>
      </c>
      <c r="G7">
        <v>3.8962629556483271E-3</v>
      </c>
      <c r="H7">
        <v>147.447</v>
      </c>
      <c r="I7">
        <v>16.3</v>
      </c>
      <c r="J7">
        <v>6.9610000000000003</v>
      </c>
      <c r="K7">
        <v>1.2709999999999999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3" t="str">
        <f>[1]!s_info_industry_sw_2021(B7,"20221201",1)</f>
        <v>交通运输</v>
      </c>
      <c r="S7" s="3" t="str">
        <f>[1]!s_info_industry_sw_2021(B7,"20221201",2)</f>
        <v>物流</v>
      </c>
    </row>
    <row r="8" spans="1:19" ht="15.75" x14ac:dyDescent="0.15">
      <c r="A8" t="s">
        <v>17</v>
      </c>
      <c r="B8" t="s">
        <v>42</v>
      </c>
      <c r="C8" t="s">
        <v>43</v>
      </c>
      <c r="D8" t="s">
        <v>44</v>
      </c>
      <c r="E8" t="s">
        <v>45</v>
      </c>
      <c r="F8">
        <v>126.78</v>
      </c>
      <c r="G8">
        <v>3.4985515046938162E-3</v>
      </c>
      <c r="H8">
        <v>153.07</v>
      </c>
      <c r="I8">
        <v>26.29</v>
      </c>
      <c r="J8">
        <v>2.17</v>
      </c>
      <c r="K8">
        <v>2.7010000000000001</v>
      </c>
      <c r="L8">
        <v>0</v>
      </c>
      <c r="M8">
        <v>0</v>
      </c>
      <c r="N8">
        <v>0</v>
      </c>
      <c r="O8">
        <v>0</v>
      </c>
      <c r="P8">
        <v>0</v>
      </c>
      <c r="Q8">
        <v>6</v>
      </c>
      <c r="R8" s="3" t="str">
        <f>[1]!s_info_industry_sw_2021(B8,"20221201",1)</f>
        <v>钢铁</v>
      </c>
      <c r="S8" s="3" t="str">
        <f>[1]!s_info_industry_sw_2021(B8,"20221201",2)</f>
        <v>普钢</v>
      </c>
    </row>
    <row r="9" spans="1:19" ht="15.75" x14ac:dyDescent="0.15">
      <c r="A9" t="s">
        <v>17</v>
      </c>
      <c r="B9" t="s">
        <v>46</v>
      </c>
      <c r="C9" t="s">
        <v>47</v>
      </c>
      <c r="D9" t="s">
        <v>48</v>
      </c>
      <c r="E9" t="s">
        <v>49</v>
      </c>
      <c r="F9">
        <v>129.44200000000001</v>
      </c>
      <c r="G9">
        <v>-5.1733856334292493E-4</v>
      </c>
      <c r="H9">
        <v>129.46199999999999</v>
      </c>
      <c r="I9">
        <v>0.02</v>
      </c>
      <c r="J9">
        <v>9.83</v>
      </c>
      <c r="K9">
        <v>3.6989999999999998</v>
      </c>
      <c r="L9">
        <v>13</v>
      </c>
      <c r="M9">
        <v>11</v>
      </c>
      <c r="N9">
        <v>0</v>
      </c>
      <c r="O9">
        <v>0</v>
      </c>
      <c r="P9">
        <v>0</v>
      </c>
      <c r="Q9">
        <v>0</v>
      </c>
      <c r="R9" s="3" t="str">
        <f>[1]!s_info_industry_sw_2021(B9,"20221201",1)</f>
        <v>建筑装饰</v>
      </c>
      <c r="S9" s="3" t="str">
        <f>[1]!s_info_industry_sw_2021(B9,"20221201",2)</f>
        <v>基础建设</v>
      </c>
    </row>
    <row r="10" spans="1:19" ht="15.75" x14ac:dyDescent="0.15">
      <c r="A10" t="s">
        <v>17</v>
      </c>
      <c r="B10" t="s">
        <v>50</v>
      </c>
      <c r="C10" t="s">
        <v>51</v>
      </c>
      <c r="D10" t="s">
        <v>52</v>
      </c>
      <c r="E10" t="s">
        <v>53</v>
      </c>
      <c r="F10">
        <v>126.98</v>
      </c>
      <c r="G10">
        <v>-5.7456337119149718E-4</v>
      </c>
      <c r="H10">
        <v>150.77000000000001</v>
      </c>
      <c r="I10">
        <v>23.79</v>
      </c>
      <c r="J10">
        <v>8.4960000000000004</v>
      </c>
      <c r="K10">
        <v>3.5289999999999999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3" t="str">
        <f>[1]!s_info_industry_sw_2021(B10,"20221201",1)</f>
        <v>医药生物</v>
      </c>
      <c r="S10" s="3" t="str">
        <f>[1]!s_info_industry_sw_2021(B10,"20221201",2)</f>
        <v>化学制药</v>
      </c>
    </row>
    <row r="11" spans="1:19" ht="15.75" x14ac:dyDescent="0.15">
      <c r="A11" t="s">
        <v>17</v>
      </c>
      <c r="B11" t="s">
        <v>54</v>
      </c>
      <c r="C11" t="s">
        <v>55</v>
      </c>
      <c r="D11" t="s">
        <v>56</v>
      </c>
      <c r="E11" t="s">
        <v>57</v>
      </c>
      <c r="F11">
        <v>113.29300000000001</v>
      </c>
      <c r="G11">
        <v>-1.278231280523246E-3</v>
      </c>
      <c r="H11">
        <v>152.35300000000001</v>
      </c>
      <c r="I11">
        <v>39.06</v>
      </c>
      <c r="J11">
        <v>79.992000000000004</v>
      </c>
      <c r="K11">
        <v>2.9809999999999999</v>
      </c>
      <c r="L11">
        <v>0</v>
      </c>
      <c r="M11">
        <v>0</v>
      </c>
      <c r="N11">
        <v>0</v>
      </c>
      <c r="O11">
        <v>0</v>
      </c>
      <c r="P11">
        <v>13</v>
      </c>
      <c r="Q11">
        <v>28</v>
      </c>
      <c r="R11" s="3" t="str">
        <f>[1]!s_info_industry_sw_2021(B11,"20221201",1)</f>
        <v>非银金融</v>
      </c>
      <c r="S11" s="3" t="str">
        <f>[1]!s_info_industry_sw_2021(B11,"20221201",2)</f>
        <v>多元金融</v>
      </c>
    </row>
    <row r="12" spans="1:19" ht="15.75" x14ac:dyDescent="0.15">
      <c r="A12" t="s">
        <v>17</v>
      </c>
      <c r="B12" t="s">
        <v>58</v>
      </c>
      <c r="C12" t="s">
        <v>59</v>
      </c>
      <c r="D12" t="s">
        <v>60</v>
      </c>
      <c r="E12" t="s">
        <v>61</v>
      </c>
      <c r="F12">
        <v>128.79599999999999</v>
      </c>
      <c r="G12">
        <v>-1.8754165439639381E-3</v>
      </c>
      <c r="H12">
        <v>149.77600000000001</v>
      </c>
      <c r="I12">
        <v>20.98</v>
      </c>
      <c r="J12">
        <v>6.6189999999999998</v>
      </c>
      <c r="K12">
        <v>4.3559999999999999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3" t="str">
        <f>[1]!s_info_industry_sw_2021(B12,"20221201",1)</f>
        <v>轻工制造</v>
      </c>
      <c r="S12" s="3" t="str">
        <f>[1]!s_info_industry_sw_2021(B12,"20221201",2)</f>
        <v>造纸</v>
      </c>
    </row>
    <row r="13" spans="1:19" ht="15.75" x14ac:dyDescent="0.15">
      <c r="A13" t="s">
        <v>17</v>
      </c>
      <c r="B13" t="s">
        <v>62</v>
      </c>
      <c r="C13" t="s">
        <v>63</v>
      </c>
      <c r="D13" t="s">
        <v>64</v>
      </c>
      <c r="E13" t="s">
        <v>65</v>
      </c>
      <c r="F13">
        <v>86.150999999999996</v>
      </c>
      <c r="G13">
        <v>-2.951183945559448E-3</v>
      </c>
      <c r="H13">
        <v>85.631</v>
      </c>
      <c r="I13">
        <v>-0.52</v>
      </c>
      <c r="J13">
        <v>3.903</v>
      </c>
      <c r="K13">
        <v>2.88</v>
      </c>
      <c r="L13">
        <v>0</v>
      </c>
      <c r="M13">
        <v>0</v>
      </c>
      <c r="N13">
        <v>0</v>
      </c>
      <c r="O13">
        <v>0</v>
      </c>
      <c r="P13">
        <v>2</v>
      </c>
      <c r="Q13">
        <v>7</v>
      </c>
      <c r="R13" s="3" t="str">
        <f>[1]!s_info_industry_sw_2021(B13,"20221201",1)</f>
        <v>农林牧渔</v>
      </c>
      <c r="S13" s="3" t="str">
        <f>[1]!s_info_industry_sw_2021(B13,"20221201",2)</f>
        <v>养殖业</v>
      </c>
    </row>
    <row r="14" spans="1:19" ht="15.75" x14ac:dyDescent="0.15">
      <c r="A14" t="s">
        <v>17</v>
      </c>
      <c r="B14" t="s">
        <v>66</v>
      </c>
      <c r="C14" t="s">
        <v>67</v>
      </c>
      <c r="D14" t="s">
        <v>68</v>
      </c>
      <c r="E14" t="s">
        <v>69</v>
      </c>
      <c r="F14">
        <v>134.404</v>
      </c>
      <c r="G14">
        <v>-3.8909352326038562E-3</v>
      </c>
      <c r="H14">
        <v>146.51400000000001</v>
      </c>
      <c r="I14">
        <v>12.11</v>
      </c>
      <c r="J14">
        <v>6.7949999999999999</v>
      </c>
      <c r="K14">
        <v>3.0550000000000002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3" t="str">
        <f>[1]!s_info_industry_sw_2021(B14,"20221201",1)</f>
        <v>石油石化</v>
      </c>
      <c r="S14" s="3" t="str">
        <f>[1]!s_info_industry_sw_2021(B14,"20221201",2)</f>
        <v>炼化及贸易</v>
      </c>
    </row>
    <row r="15" spans="1:19" ht="15.75" x14ac:dyDescent="0.15">
      <c r="A15" t="s">
        <v>17</v>
      </c>
      <c r="B15" t="s">
        <v>70</v>
      </c>
      <c r="C15" t="s">
        <v>71</v>
      </c>
      <c r="D15" t="s">
        <v>72</v>
      </c>
      <c r="E15" t="s">
        <v>73</v>
      </c>
      <c r="F15">
        <v>132.19200000000001</v>
      </c>
      <c r="G15">
        <v>-3.9557856190239804E-3</v>
      </c>
      <c r="H15">
        <v>151.602</v>
      </c>
      <c r="I15">
        <v>19.41</v>
      </c>
      <c r="J15">
        <v>6.4989999999999997</v>
      </c>
      <c r="K15">
        <v>5.3319999999999999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 s="3" t="str">
        <f>[1]!s_info_industry_sw_2021(B15,"20221201",1)</f>
        <v>基础化工</v>
      </c>
      <c r="S15" s="3" t="str">
        <f>[1]!s_info_industry_sw_2021(B15,"20221201",2)</f>
        <v>化学制品</v>
      </c>
    </row>
    <row r="16" spans="1:19" ht="15.75" x14ac:dyDescent="0.15">
      <c r="A16" t="s">
        <v>17</v>
      </c>
      <c r="B16" t="s">
        <v>74</v>
      </c>
      <c r="C16" t="s">
        <v>75</v>
      </c>
      <c r="D16" t="s">
        <v>76</v>
      </c>
      <c r="E16" t="s">
        <v>77</v>
      </c>
      <c r="F16">
        <v>133.58199999999999</v>
      </c>
      <c r="G16">
        <v>-4.3899203255546929E-3</v>
      </c>
      <c r="H16">
        <v>134.74199999999999</v>
      </c>
      <c r="I16">
        <v>1.1599999999999999</v>
      </c>
      <c r="J16">
        <v>47.648000000000003</v>
      </c>
      <c r="K16">
        <v>4.282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 s="3" t="str">
        <f>[1]!s_info_industry_sw_2021(B16,"20221201",1)</f>
        <v>非银金融</v>
      </c>
      <c r="S16" s="3" t="str">
        <f>[1]!s_info_industry_sw_2021(B16,"20221201",2)</f>
        <v>多元金融</v>
      </c>
    </row>
    <row r="17" spans="1:19" ht="15.75" x14ac:dyDescent="0.15">
      <c r="A17" t="s">
        <v>17</v>
      </c>
      <c r="B17" t="s">
        <v>78</v>
      </c>
      <c r="C17" t="s">
        <v>79</v>
      </c>
      <c r="D17" t="s">
        <v>80</v>
      </c>
      <c r="E17" t="s">
        <v>81</v>
      </c>
      <c r="F17">
        <v>115.92</v>
      </c>
      <c r="G17">
        <v>-4.952917242504083E-3</v>
      </c>
      <c r="H17">
        <v>142.57</v>
      </c>
      <c r="I17">
        <v>26.65</v>
      </c>
      <c r="J17">
        <v>27.994</v>
      </c>
      <c r="K17">
        <v>2.6139999999999999</v>
      </c>
      <c r="L17">
        <v>0</v>
      </c>
      <c r="M17">
        <v>0</v>
      </c>
      <c r="N17">
        <v>0</v>
      </c>
      <c r="O17">
        <v>0</v>
      </c>
      <c r="P17">
        <v>10</v>
      </c>
      <c r="Q17">
        <v>25</v>
      </c>
      <c r="R17" s="3" t="str">
        <f>[1]!s_info_industry_sw_2021(B17,"20221201",1)</f>
        <v>非银金融</v>
      </c>
      <c r="S17" s="3" t="str">
        <f>[1]!s_info_industry_sw_2021(B17,"20221201",2)</f>
        <v>证券Ⅱ</v>
      </c>
    </row>
    <row r="18" spans="1:19" ht="15.75" x14ac:dyDescent="0.15">
      <c r="A18" t="s">
        <v>17</v>
      </c>
      <c r="B18" t="s">
        <v>82</v>
      </c>
      <c r="C18" t="s">
        <v>83</v>
      </c>
      <c r="D18" t="s">
        <v>84</v>
      </c>
      <c r="E18" t="s">
        <v>85</v>
      </c>
      <c r="F18">
        <v>119.82</v>
      </c>
      <c r="G18">
        <v>-5.1395312149718929E-3</v>
      </c>
      <c r="H18">
        <v>142.13999999999999</v>
      </c>
      <c r="I18">
        <v>22.32</v>
      </c>
      <c r="J18">
        <v>6.5670000000000002</v>
      </c>
      <c r="K18">
        <v>1.038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3" t="str">
        <f>[1]!s_info_industry_sw_2021(B18,"20221201",1)</f>
        <v>建筑装饰</v>
      </c>
      <c r="S18" s="3" t="str">
        <f>[1]!s_info_industry_sw_2021(B18,"20221201",2)</f>
        <v>基础建设</v>
      </c>
    </row>
    <row r="19" spans="1:19" ht="15.75" x14ac:dyDescent="0.15">
      <c r="A19" t="s">
        <v>17</v>
      </c>
      <c r="B19" t="s">
        <v>86</v>
      </c>
      <c r="C19" t="s">
        <v>87</v>
      </c>
      <c r="D19" t="s">
        <v>88</v>
      </c>
      <c r="E19" t="s">
        <v>89</v>
      </c>
      <c r="F19">
        <v>120.986</v>
      </c>
      <c r="G19">
        <v>-5.3356353023389716E-3</v>
      </c>
      <c r="H19">
        <v>142.096</v>
      </c>
      <c r="I19">
        <v>21.11</v>
      </c>
      <c r="J19">
        <v>3.33</v>
      </c>
      <c r="K19">
        <v>5.016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 t="str">
        <f>[1]!s_info_industry_sw_2021(B19,"20221201",1)</f>
        <v>环保</v>
      </c>
      <c r="S19" s="3" t="str">
        <f>[1]!s_info_industry_sw_2021(B19,"20221201",2)</f>
        <v>环境治理</v>
      </c>
    </row>
    <row r="20" spans="1:19" ht="15.75" x14ac:dyDescent="0.15">
      <c r="A20" t="s">
        <v>17</v>
      </c>
      <c r="B20" t="s">
        <v>90</v>
      </c>
      <c r="C20" t="s">
        <v>91</v>
      </c>
      <c r="D20" t="s">
        <v>92</v>
      </c>
      <c r="E20" t="s">
        <v>93</v>
      </c>
      <c r="F20">
        <v>125.697</v>
      </c>
      <c r="G20">
        <v>-5.4830287206266148E-3</v>
      </c>
      <c r="H20">
        <v>142.81700000000001</v>
      </c>
      <c r="I20">
        <v>17.12</v>
      </c>
      <c r="J20">
        <v>12.701000000000001</v>
      </c>
      <c r="K20">
        <v>3.3809999999999998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3" t="str">
        <f>[1]!s_info_industry_sw_2021(B20,"20221201",1)</f>
        <v>环保</v>
      </c>
      <c r="S20" s="3" t="str">
        <f>[1]!s_info_industry_sw_2021(B20,"20221201",2)</f>
        <v>环境治理</v>
      </c>
    </row>
    <row r="21" spans="1:19" ht="15.75" x14ac:dyDescent="0.15">
      <c r="A21" t="s">
        <v>17</v>
      </c>
      <c r="B21" t="s">
        <v>94</v>
      </c>
      <c r="C21" t="s">
        <v>95</v>
      </c>
      <c r="D21" t="s">
        <v>96</v>
      </c>
      <c r="E21" t="s">
        <v>97</v>
      </c>
      <c r="F21">
        <v>119.271</v>
      </c>
      <c r="G21">
        <v>-6.0749999999999936E-3</v>
      </c>
      <c r="H21">
        <v>153.84100000000001</v>
      </c>
      <c r="I21">
        <v>34.57</v>
      </c>
      <c r="J21">
        <v>29</v>
      </c>
      <c r="K21">
        <v>5.6269999999999998</v>
      </c>
      <c r="L21">
        <v>0</v>
      </c>
      <c r="M21">
        <v>0</v>
      </c>
      <c r="N21">
        <v>0</v>
      </c>
      <c r="O21">
        <v>0</v>
      </c>
      <c r="P21">
        <v>10</v>
      </c>
      <c r="Q21">
        <v>25</v>
      </c>
      <c r="R21" s="3" t="str">
        <f>[1]!s_info_industry_sw_2021(B21,"20221201",1)</f>
        <v>煤炭</v>
      </c>
      <c r="S21" s="3" t="str">
        <f>[1]!s_info_industry_sw_2021(B21,"20221201",2)</f>
        <v>煤炭开采</v>
      </c>
    </row>
    <row r="22" spans="1:19" ht="15.75" x14ac:dyDescent="0.15">
      <c r="A22" t="s">
        <v>17</v>
      </c>
      <c r="B22" t="s">
        <v>98</v>
      </c>
      <c r="C22" t="s">
        <v>99</v>
      </c>
      <c r="D22" t="s">
        <v>100</v>
      </c>
      <c r="E22" t="s">
        <v>101</v>
      </c>
      <c r="F22">
        <v>106.13</v>
      </c>
      <c r="G22">
        <v>-7.2308541387988206E-3</v>
      </c>
      <c r="H22">
        <v>107.52</v>
      </c>
      <c r="I22">
        <v>1.39</v>
      </c>
      <c r="J22">
        <v>8.1669999999999998</v>
      </c>
      <c r="K22">
        <v>3.49</v>
      </c>
      <c r="L22">
        <v>0</v>
      </c>
      <c r="M22">
        <v>0</v>
      </c>
      <c r="N22">
        <v>0</v>
      </c>
      <c r="O22">
        <v>0</v>
      </c>
      <c r="P22">
        <v>8</v>
      </c>
      <c r="Q22">
        <v>23</v>
      </c>
      <c r="R22" s="3" t="str">
        <f>[1]!s_info_industry_sw_2021(B22,"20221201",1)</f>
        <v>计算机</v>
      </c>
      <c r="S22" s="3" t="str">
        <f>[1]!s_info_industry_sw_2021(B22,"20221201",2)</f>
        <v>IT服务Ⅱ</v>
      </c>
    </row>
    <row r="23" spans="1:19" ht="15.75" x14ac:dyDescent="0.15">
      <c r="A23" t="s">
        <v>17</v>
      </c>
      <c r="B23" t="s">
        <v>102</v>
      </c>
      <c r="C23" t="s">
        <v>103</v>
      </c>
      <c r="D23" t="s">
        <v>104</v>
      </c>
      <c r="E23" t="s">
        <v>105</v>
      </c>
      <c r="F23">
        <v>111.041</v>
      </c>
      <c r="G23">
        <v>-8.7395108016425568E-3</v>
      </c>
      <c r="H23">
        <v>125.081</v>
      </c>
      <c r="I23">
        <v>14.04</v>
      </c>
      <c r="J23">
        <v>9.4920000000000009</v>
      </c>
      <c r="K23">
        <v>3.0550000000000002</v>
      </c>
      <c r="L23">
        <v>0</v>
      </c>
      <c r="M23">
        <v>0</v>
      </c>
      <c r="N23">
        <v>0</v>
      </c>
      <c r="O23">
        <v>0</v>
      </c>
      <c r="P23">
        <v>8</v>
      </c>
      <c r="Q23">
        <v>23</v>
      </c>
      <c r="R23" s="3" t="str">
        <f>[1]!s_info_industry_sw_2021(B23,"20221201",1)</f>
        <v>建筑装饰</v>
      </c>
      <c r="S23" s="3" t="str">
        <f>[1]!s_info_industry_sw_2021(B23,"20221201",2)</f>
        <v>基础建设</v>
      </c>
    </row>
    <row r="24" spans="1:19" ht="15.75" x14ac:dyDescent="0.15">
      <c r="A24" t="s">
        <v>17</v>
      </c>
      <c r="B24" t="s">
        <v>106</v>
      </c>
      <c r="C24" t="s">
        <v>107</v>
      </c>
      <c r="D24" t="s">
        <v>108</v>
      </c>
      <c r="E24" t="s">
        <v>109</v>
      </c>
      <c r="F24">
        <v>137.101</v>
      </c>
      <c r="G24">
        <v>-1.036546193435694E-2</v>
      </c>
      <c r="H24">
        <v>153.53100000000001</v>
      </c>
      <c r="I24">
        <v>16.43</v>
      </c>
      <c r="J24">
        <v>3.7549999999999999</v>
      </c>
      <c r="K24">
        <v>4.282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3" t="str">
        <f>[1]!s_info_industry_sw_2021(B24,"20221201",1)</f>
        <v>建筑装饰</v>
      </c>
      <c r="S24" s="3" t="str">
        <f>[1]!s_info_industry_sw_2021(B24,"20221201",2)</f>
        <v>工程咨询服务Ⅱ</v>
      </c>
    </row>
    <row r="25" spans="1:19" ht="15.75" x14ac:dyDescent="0.15">
      <c r="A25" t="s">
        <v>17</v>
      </c>
      <c r="B25" t="s">
        <v>110</v>
      </c>
      <c r="C25" t="s">
        <v>111</v>
      </c>
      <c r="D25" t="s">
        <v>112</v>
      </c>
      <c r="E25" t="s">
        <v>113</v>
      </c>
      <c r="F25">
        <v>112.08</v>
      </c>
      <c r="G25">
        <v>-1.099482907717554E-2</v>
      </c>
      <c r="H25">
        <v>120.57</v>
      </c>
      <c r="I25">
        <v>8.49</v>
      </c>
      <c r="J25">
        <v>29.21</v>
      </c>
      <c r="K25">
        <v>0.499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3" t="str">
        <f>[1]!s_info_industry_sw_2021(B25,"20221201",1)</f>
        <v>银行</v>
      </c>
      <c r="S25" s="3" t="str">
        <f>[1]!s_info_industry_sw_2021(B25,"20221201",2)</f>
        <v>农商行Ⅱ</v>
      </c>
    </row>
    <row r="26" spans="1:19" ht="15.75" x14ac:dyDescent="0.15">
      <c r="A26" t="s">
        <v>17</v>
      </c>
      <c r="B26" t="s">
        <v>114</v>
      </c>
      <c r="C26" t="s">
        <v>115</v>
      </c>
      <c r="D26" t="s">
        <v>116</v>
      </c>
      <c r="E26" t="s">
        <v>117</v>
      </c>
      <c r="F26">
        <v>140.94800000000001</v>
      </c>
      <c r="G26">
        <v>-1.203518732695465E-2</v>
      </c>
      <c r="H26">
        <v>154.49799999999999</v>
      </c>
      <c r="I26">
        <v>13.55</v>
      </c>
      <c r="J26">
        <v>9.9979999999999993</v>
      </c>
      <c r="K26">
        <v>4.7370000000000001</v>
      </c>
      <c r="L26">
        <v>10</v>
      </c>
      <c r="M26">
        <v>2</v>
      </c>
      <c r="N26">
        <v>0</v>
      </c>
      <c r="O26">
        <v>0</v>
      </c>
      <c r="P26">
        <v>0</v>
      </c>
      <c r="Q26">
        <v>0</v>
      </c>
      <c r="R26" s="3" t="str">
        <f>[1]!s_info_industry_sw_2021(B26,"20221201",1)</f>
        <v>农林牧渔</v>
      </c>
      <c r="S26" s="3" t="str">
        <f>[1]!s_info_industry_sw_2021(B26,"20221201",2)</f>
        <v>养殖业</v>
      </c>
    </row>
    <row r="27" spans="1:19" ht="15.75" x14ac:dyDescent="0.15">
      <c r="A27" t="s">
        <v>17</v>
      </c>
      <c r="B27" t="s">
        <v>118</v>
      </c>
      <c r="C27" t="s">
        <v>119</v>
      </c>
      <c r="D27" t="s">
        <v>120</v>
      </c>
      <c r="E27" t="s">
        <v>121</v>
      </c>
      <c r="F27">
        <v>130.80000000000001</v>
      </c>
      <c r="G27">
        <v>-1.250226490306198E-2</v>
      </c>
      <c r="H27">
        <v>147.86000000000001</v>
      </c>
      <c r="I27">
        <v>17.059999999999999</v>
      </c>
      <c r="J27">
        <v>5.4329999999999998</v>
      </c>
      <c r="K27">
        <v>2.1480000000000001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3" t="str">
        <f>[1]!s_info_industry_sw_2021(B27,"20221201",1)</f>
        <v>汽车</v>
      </c>
      <c r="S27" s="3" t="str">
        <f>[1]!s_info_industry_sw_2021(B27,"20221201",2)</f>
        <v>汽车零部件</v>
      </c>
    </row>
    <row r="28" spans="1:19" ht="15.75" x14ac:dyDescent="0.15">
      <c r="A28" t="s">
        <v>17</v>
      </c>
      <c r="B28" t="s">
        <v>122</v>
      </c>
      <c r="C28" t="s">
        <v>123</v>
      </c>
      <c r="D28" t="s">
        <v>124</v>
      </c>
      <c r="E28" t="s">
        <v>125</v>
      </c>
      <c r="F28">
        <v>127.17100000000001</v>
      </c>
      <c r="G28">
        <v>-1.34211526675511E-2</v>
      </c>
      <c r="H28">
        <v>131.93100000000001</v>
      </c>
      <c r="I28">
        <v>4.76</v>
      </c>
      <c r="J28">
        <v>24.062999999999999</v>
      </c>
      <c r="K28">
        <v>0.61599999999999999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3" t="str">
        <f>[1]!s_info_industry_sw_2021(B28,"20221201",1)</f>
        <v>医药生物</v>
      </c>
      <c r="S28" s="3" t="str">
        <f>[1]!s_info_industry_sw_2021(B28,"20221201",2)</f>
        <v>中药Ⅱ</v>
      </c>
    </row>
    <row r="29" spans="1:19" ht="15.75" x14ac:dyDescent="0.15">
      <c r="A29" t="s">
        <v>17</v>
      </c>
      <c r="B29" t="s">
        <v>126</v>
      </c>
      <c r="C29" t="s">
        <v>127</v>
      </c>
      <c r="D29" t="s">
        <v>128</v>
      </c>
      <c r="E29" t="s">
        <v>129</v>
      </c>
      <c r="F29">
        <v>119.532</v>
      </c>
      <c r="G29">
        <v>-1.4762246235256271E-2</v>
      </c>
      <c r="H29">
        <v>140.72200000000001</v>
      </c>
      <c r="I29">
        <v>21.19</v>
      </c>
      <c r="J29">
        <v>9.9860000000000007</v>
      </c>
      <c r="K29">
        <v>0.34300000000000003</v>
      </c>
      <c r="L29">
        <v>0</v>
      </c>
      <c r="M29">
        <v>0</v>
      </c>
      <c r="N29">
        <v>0</v>
      </c>
      <c r="O29">
        <v>0</v>
      </c>
      <c r="P29">
        <v>0</v>
      </c>
      <c r="Q29">
        <v>3</v>
      </c>
      <c r="R29" s="3" t="str">
        <f>[1]!s_info_industry_sw_2021(B29,"20221201",1)</f>
        <v>汽车</v>
      </c>
      <c r="S29" s="3" t="str">
        <f>[1]!s_info_industry_sw_2021(B29,"20221201",2)</f>
        <v>汽车零部件</v>
      </c>
    </row>
    <row r="30" spans="1:19" ht="15.75" x14ac:dyDescent="0.15">
      <c r="A30" t="s">
        <v>17</v>
      </c>
      <c r="B30" t="s">
        <v>130</v>
      </c>
      <c r="C30" t="s">
        <v>131</v>
      </c>
      <c r="D30" t="s">
        <v>132</v>
      </c>
      <c r="E30" t="s">
        <v>133</v>
      </c>
      <c r="F30">
        <v>127.6</v>
      </c>
      <c r="G30">
        <v>-1.49532565985009E-2</v>
      </c>
      <c r="H30">
        <v>137.13</v>
      </c>
      <c r="I30">
        <v>9.5299999999999994</v>
      </c>
      <c r="J30">
        <v>5.5149999999999997</v>
      </c>
      <c r="K30">
        <v>0.252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3" t="str">
        <f>[1]!s_info_industry_sw_2021(B30,"20221201",1)</f>
        <v>基础化工</v>
      </c>
      <c r="S30" s="3" t="str">
        <f>[1]!s_info_industry_sw_2021(B30,"20221201",2)</f>
        <v>化学制品</v>
      </c>
    </row>
    <row r="31" spans="1:19" ht="15.75" x14ac:dyDescent="0.15">
      <c r="A31" t="s">
        <v>17</v>
      </c>
      <c r="B31" t="s">
        <v>134</v>
      </c>
      <c r="C31" t="s">
        <v>135</v>
      </c>
      <c r="D31" t="s">
        <v>136</v>
      </c>
      <c r="E31" t="s">
        <v>137</v>
      </c>
      <c r="F31">
        <v>139.447</v>
      </c>
      <c r="G31">
        <v>-2.046220848552972E-2</v>
      </c>
      <c r="H31">
        <v>147.21700000000001</v>
      </c>
      <c r="I31">
        <v>7.77</v>
      </c>
      <c r="J31">
        <v>1.4890000000000001</v>
      </c>
      <c r="K31">
        <v>3.34</v>
      </c>
      <c r="L31">
        <v>8</v>
      </c>
      <c r="M31">
        <v>8</v>
      </c>
      <c r="N31">
        <v>1</v>
      </c>
      <c r="O31">
        <v>0</v>
      </c>
      <c r="P31">
        <v>0</v>
      </c>
      <c r="Q31">
        <v>0</v>
      </c>
      <c r="R31" s="3" t="str">
        <f>[1]!s_info_industry_sw_2021(B31,"20221201",1)</f>
        <v>建筑装饰</v>
      </c>
      <c r="S31" s="3" t="str">
        <f>[1]!s_info_industry_sw_2021(B31,"20221201",2)</f>
        <v>专业工程</v>
      </c>
    </row>
    <row r="32" spans="1:19" ht="15.75" x14ac:dyDescent="0.15">
      <c r="A32" t="s">
        <v>17</v>
      </c>
      <c r="B32" t="s">
        <v>138</v>
      </c>
      <c r="C32" t="s">
        <v>139</v>
      </c>
      <c r="D32" t="s">
        <v>140</v>
      </c>
      <c r="E32" t="s">
        <v>141</v>
      </c>
      <c r="F32">
        <v>104.05200000000001</v>
      </c>
      <c r="G32">
        <v>-2.1414665801427521E-2</v>
      </c>
      <c r="H32">
        <v>121.852</v>
      </c>
      <c r="I32">
        <v>17.8</v>
      </c>
      <c r="J32">
        <v>11.593</v>
      </c>
      <c r="K32">
        <v>3.71</v>
      </c>
      <c r="L32">
        <v>0</v>
      </c>
      <c r="M32">
        <v>0</v>
      </c>
      <c r="N32">
        <v>0</v>
      </c>
      <c r="O32">
        <v>0</v>
      </c>
      <c r="P32">
        <v>10</v>
      </c>
      <c r="Q32">
        <v>23</v>
      </c>
      <c r="R32" s="3" t="str">
        <f>[1]!s_info_industry_sw_2021(B32,"20221201",1)</f>
        <v>建筑装饰</v>
      </c>
      <c r="S32" s="3" t="str">
        <f>[1]!s_info_industry_sw_2021(B32,"20221201",2)</f>
        <v>装修装饰Ⅱ</v>
      </c>
    </row>
    <row r="33" spans="1:19" ht="15.75" x14ac:dyDescent="0.15">
      <c r="A33" t="s">
        <v>17</v>
      </c>
      <c r="B33" t="s">
        <v>142</v>
      </c>
      <c r="C33" t="s">
        <v>143</v>
      </c>
      <c r="D33" t="s">
        <v>144</v>
      </c>
      <c r="E33" t="s">
        <v>145</v>
      </c>
      <c r="F33">
        <v>137.48500000000001</v>
      </c>
      <c r="G33">
        <v>-2.4195494485215779E-2</v>
      </c>
      <c r="H33">
        <v>137.30500000000001</v>
      </c>
      <c r="I33">
        <v>-0.18</v>
      </c>
      <c r="J33">
        <v>53.156999999999996</v>
      </c>
      <c r="K33">
        <v>4.649</v>
      </c>
      <c r="L33">
        <v>5</v>
      </c>
      <c r="M33">
        <v>5</v>
      </c>
      <c r="N33">
        <v>1</v>
      </c>
      <c r="O33">
        <v>0</v>
      </c>
      <c r="P33">
        <v>0</v>
      </c>
      <c r="Q33">
        <v>0</v>
      </c>
      <c r="R33" s="3" t="str">
        <f>[1]!s_info_industry_sw_2021(B33,"20221201",1)</f>
        <v>非银金融</v>
      </c>
      <c r="S33" s="3" t="str">
        <f>[1]!s_info_industry_sw_2021(B33,"20221201",2)</f>
        <v>证券Ⅱ</v>
      </c>
    </row>
    <row r="34" spans="1:19" ht="15.75" x14ac:dyDescent="0.15">
      <c r="A34" t="s">
        <v>17</v>
      </c>
      <c r="B34" t="s">
        <v>146</v>
      </c>
      <c r="C34" t="s">
        <v>147</v>
      </c>
      <c r="D34" t="s">
        <v>148</v>
      </c>
      <c r="E34" t="s">
        <v>149</v>
      </c>
      <c r="F34">
        <v>127.93</v>
      </c>
      <c r="G34">
        <v>-2.5176402456680451E-2</v>
      </c>
      <c r="H34">
        <v>146</v>
      </c>
      <c r="I34">
        <v>18.07</v>
      </c>
      <c r="J34">
        <v>5.2</v>
      </c>
      <c r="K34">
        <v>5.8579999999999997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3" t="str">
        <f>[1]!s_info_industry_sw_2021(B34,"20221201",1)</f>
        <v>建筑装饰</v>
      </c>
      <c r="S34" s="3" t="str">
        <f>[1]!s_info_industry_sw_2021(B34,"20221201",2)</f>
        <v>基础建设</v>
      </c>
    </row>
    <row r="35" spans="1:19" ht="15.75" x14ac:dyDescent="0.15">
      <c r="A35" t="s">
        <v>17</v>
      </c>
      <c r="B35" t="s">
        <v>150</v>
      </c>
      <c r="C35" t="s">
        <v>151</v>
      </c>
      <c r="D35" t="s">
        <v>152</v>
      </c>
      <c r="E35" t="s">
        <v>153</v>
      </c>
      <c r="F35">
        <v>142.93799999999999</v>
      </c>
      <c r="G35">
        <v>-2.7533421777732589E-2</v>
      </c>
      <c r="H35">
        <v>142.678</v>
      </c>
      <c r="I35">
        <v>-0.26</v>
      </c>
      <c r="J35">
        <v>1.1180000000000001</v>
      </c>
      <c r="L35">
        <v>26</v>
      </c>
      <c r="M35">
        <v>15</v>
      </c>
      <c r="N35">
        <v>1</v>
      </c>
      <c r="O35">
        <v>0</v>
      </c>
      <c r="P35">
        <v>0</v>
      </c>
      <c r="Q35">
        <v>0</v>
      </c>
      <c r="R35" s="3" t="str">
        <f>[1]!s_info_industry_sw_2021(B35,"20221201",1)</f>
        <v>轻工制造</v>
      </c>
      <c r="S35" s="3" t="str">
        <f>[1]!s_info_industry_sw_2021(B35,"20221201",2)</f>
        <v>包装印刷</v>
      </c>
    </row>
  </sheetData>
  <phoneticPr fontId="3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goodluck</cp:lastModifiedBy>
  <dcterms:created xsi:type="dcterms:W3CDTF">2023-07-31T06:02:55Z</dcterms:created>
  <dcterms:modified xsi:type="dcterms:W3CDTF">2023-08-01T06:12:15Z</dcterms:modified>
</cp:coreProperties>
</file>