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goodluck\Desktop\DB\mywork_ByZCG\"/>
    </mc:Choice>
  </mc:AlternateContent>
  <xr:revisionPtr revIDLastSave="0" documentId="13_ncr:1_{67499F92-0EF2-4C29-853C-919DDB193B56}" xr6:coauthVersionLast="47" xr6:coauthVersionMax="47" xr10:uidLastSave="{00000000-0000-0000-0000-000000000000}"/>
  <bookViews>
    <workbookView xWindow="345" yWindow="2760" windowWidth="34245" windowHeight="1698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15" i="1"/>
  <c r="R27" i="1"/>
  <c r="R39" i="1"/>
  <c r="R17" i="1"/>
  <c r="R41" i="1"/>
  <c r="S5" i="1"/>
  <c r="S17" i="1"/>
  <c r="S41" i="1"/>
  <c r="S7" i="1"/>
  <c r="R20" i="1"/>
  <c r="R32" i="1"/>
  <c r="S8" i="1"/>
  <c r="S20" i="1"/>
  <c r="S32" i="1"/>
  <c r="R21" i="1"/>
  <c r="S22" i="1"/>
  <c r="S34" i="1"/>
  <c r="R11" i="1"/>
  <c r="R35" i="1"/>
  <c r="S11" i="1"/>
  <c r="S35" i="1"/>
  <c r="R24" i="1"/>
  <c r="S13" i="1"/>
  <c r="S14" i="1"/>
  <c r="S38" i="1"/>
  <c r="S3" i="1"/>
  <c r="S15" i="1"/>
  <c r="S27" i="1"/>
  <c r="S39" i="1"/>
  <c r="S16" i="1"/>
  <c r="S40" i="1"/>
  <c r="S29" i="1"/>
  <c r="R18" i="1"/>
  <c r="R42" i="1"/>
  <c r="S30" i="1"/>
  <c r="R7" i="1"/>
  <c r="R31" i="1"/>
  <c r="S19" i="1"/>
  <c r="S43" i="1"/>
  <c r="S9" i="1"/>
  <c r="R22" i="1"/>
  <c r="S10" i="1"/>
  <c r="R23" i="1"/>
  <c r="R12" i="1"/>
  <c r="R36" i="1"/>
  <c r="S12" i="1"/>
  <c r="S36" i="1"/>
  <c r="R13" i="1"/>
  <c r="R37" i="1"/>
  <c r="S37" i="1"/>
  <c r="R26" i="1"/>
  <c r="S26" i="1"/>
  <c r="R4" i="1"/>
  <c r="R16" i="1"/>
  <c r="R28" i="1"/>
  <c r="R40" i="1"/>
  <c r="S4" i="1"/>
  <c r="S28" i="1"/>
  <c r="R5" i="1"/>
  <c r="R29" i="1"/>
  <c r="R6" i="1"/>
  <c r="R30" i="1"/>
  <c r="S6" i="1"/>
  <c r="S18" i="1"/>
  <c r="S42" i="1"/>
  <c r="R19" i="1"/>
  <c r="R43" i="1"/>
  <c r="S31" i="1"/>
  <c r="R8" i="1"/>
  <c r="R9" i="1"/>
  <c r="R33" i="1"/>
  <c r="S21" i="1"/>
  <c r="R10" i="1"/>
  <c r="R34" i="1"/>
  <c r="S23" i="1"/>
  <c r="R25" i="1"/>
  <c r="S25" i="1"/>
  <c r="R14" i="1"/>
  <c r="R38" i="1"/>
  <c r="S33" i="1"/>
  <c r="S24" i="1"/>
  <c r="S2" i="1"/>
  <c r="R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goodluck</author>
  </authors>
  <commentList>
    <comment ref="S1" authorId="0" shapeId="0" xr:uid="{F4E6EA0B-F1FF-4329-8275-846844F8C273}">
      <text>
        <r>
          <rPr>
            <b/>
            <sz val="9"/>
            <color indexed="81"/>
            <rFont val="宋体"/>
            <family val="3"/>
            <charset val="134"/>
          </rPr>
          <t>goodluck:</t>
        </r>
        <r>
          <rPr>
            <sz val="9"/>
            <color indexed="81"/>
            <rFont val="宋体"/>
            <family val="3"/>
            <charset val="134"/>
          </rPr>
          <t xml:space="preserve">
不想把wind次数用光了，就把公式放这里了</t>
        </r>
      </text>
    </comment>
  </commentList>
</comments>
</file>

<file path=xl/sharedStrings.xml><?xml version="1.0" encoding="utf-8"?>
<sst xmlns="http://schemas.openxmlformats.org/spreadsheetml/2006/main" count="229" uniqueCount="188">
  <si>
    <t>日期</t>
  </si>
  <si>
    <t>可转债代码</t>
  </si>
  <si>
    <t>可转债名称</t>
  </si>
  <si>
    <t>正股代码</t>
  </si>
  <si>
    <t>正股名称</t>
  </si>
  <si>
    <t>价格（2点数据计算）</t>
  </si>
  <si>
    <t>涨跌幅（两点数据计算）</t>
  </si>
  <si>
    <t>双低（两点数据计算）</t>
  </si>
  <si>
    <t>转股溢价率（两点数据计算）</t>
  </si>
  <si>
    <t>债券余额（亿）</t>
  </si>
  <si>
    <t>剩余期限（年）</t>
  </si>
  <si>
    <t>qs</t>
  </si>
  <si>
    <t>qs15</t>
  </si>
  <si>
    <t>qs30</t>
  </si>
  <si>
    <t>xx</t>
  </si>
  <si>
    <t>xx15</t>
  </si>
  <si>
    <t>xx30</t>
  </si>
  <si>
    <t>2023-08-10</t>
  </si>
  <si>
    <t>113578.SH</t>
  </si>
  <si>
    <t>全筑转债</t>
  </si>
  <si>
    <t>603030.SH</t>
  </si>
  <si>
    <t>*ST全筑</t>
  </si>
  <si>
    <t>113601.SH</t>
  </si>
  <si>
    <t>塞力转债</t>
  </si>
  <si>
    <t>603716.SH</t>
  </si>
  <si>
    <t>塞力医疗</t>
  </si>
  <si>
    <t>113628.SH</t>
  </si>
  <si>
    <t>晨丰转债</t>
  </si>
  <si>
    <t>603685.SH</t>
  </si>
  <si>
    <t>晨丰科技</t>
  </si>
  <si>
    <t>113565.SH</t>
  </si>
  <si>
    <t>宏辉转债</t>
  </si>
  <si>
    <t>603336.SH</t>
  </si>
  <si>
    <t>宏辉果蔬</t>
  </si>
  <si>
    <t>128049.SZ</t>
  </si>
  <si>
    <t>华源转债</t>
  </si>
  <si>
    <t>002787.SZ</t>
  </si>
  <si>
    <t>华源控股</t>
  </si>
  <si>
    <t>128140.SZ</t>
  </si>
  <si>
    <t>润建转债</t>
  </si>
  <si>
    <t>002929.SZ</t>
  </si>
  <si>
    <t>润建股份</t>
  </si>
  <si>
    <t>110073.SH</t>
  </si>
  <si>
    <t>国投转债</t>
  </si>
  <si>
    <t>600061.SH</t>
  </si>
  <si>
    <t>国投资本</t>
  </si>
  <si>
    <t>123099.SZ</t>
  </si>
  <si>
    <t>普利转债</t>
  </si>
  <si>
    <t>300630.SZ</t>
  </si>
  <si>
    <t>普利制药</t>
  </si>
  <si>
    <t>127033.SZ</t>
  </si>
  <si>
    <t>中装转2</t>
  </si>
  <si>
    <t>002822.SZ</t>
  </si>
  <si>
    <t>中装建设</t>
  </si>
  <si>
    <t>113648.SH</t>
  </si>
  <si>
    <t>巨星转债</t>
  </si>
  <si>
    <t>603477.SH</t>
  </si>
  <si>
    <t>巨星农牧</t>
  </si>
  <si>
    <t>110083.SH</t>
  </si>
  <si>
    <t>苏租转债</t>
  </si>
  <si>
    <t>600901.SH</t>
  </si>
  <si>
    <t>江苏金租</t>
  </si>
  <si>
    <t>127006.SZ</t>
  </si>
  <si>
    <t>敖东转债</t>
  </si>
  <si>
    <t>000623.SZ</t>
  </si>
  <si>
    <t>吉林敖东</t>
  </si>
  <si>
    <t>113066.SH</t>
  </si>
  <si>
    <t>平煤转债</t>
  </si>
  <si>
    <t>601666.SH</t>
  </si>
  <si>
    <t>平煤股份</t>
  </si>
  <si>
    <t>113060.SH</t>
  </si>
  <si>
    <t>浙22转债</t>
  </si>
  <si>
    <t>601878.SH</t>
  </si>
  <si>
    <t>浙商证券</t>
  </si>
  <si>
    <t>128062.SZ</t>
  </si>
  <si>
    <t>亚药转债</t>
  </si>
  <si>
    <t>002370.SZ</t>
  </si>
  <si>
    <t>亚太药业</t>
  </si>
  <si>
    <t>113058.SH</t>
  </si>
  <si>
    <t>友发转债</t>
  </si>
  <si>
    <t>601686.SH</t>
  </si>
  <si>
    <t>友发集团</t>
  </si>
  <si>
    <t>123151.SZ</t>
  </si>
  <si>
    <t>康医转债</t>
  </si>
  <si>
    <t>300869.SZ</t>
  </si>
  <si>
    <t>康泰医学</t>
  </si>
  <si>
    <t>110067.SH</t>
  </si>
  <si>
    <t>华安转债</t>
  </si>
  <si>
    <t>600909.SH</t>
  </si>
  <si>
    <t>华安证券</t>
  </si>
  <si>
    <t>110043.SH</t>
  </si>
  <si>
    <t>无锡转债</t>
  </si>
  <si>
    <t>600908.SH</t>
  </si>
  <si>
    <t>无锡银行</t>
  </si>
  <si>
    <t>128075.SZ</t>
  </si>
  <si>
    <t>远东转债</t>
  </si>
  <si>
    <t>002406.SZ</t>
  </si>
  <si>
    <t>远东传动</t>
  </si>
  <si>
    <t>113627.SH</t>
  </si>
  <si>
    <t>太平转债</t>
  </si>
  <si>
    <t>603877.SH</t>
  </si>
  <si>
    <t>太平鸟</t>
  </si>
  <si>
    <t>111009.SH</t>
  </si>
  <si>
    <t>盛泰转债</t>
  </si>
  <si>
    <t>605138.SH</t>
  </si>
  <si>
    <t>盛泰集团</t>
  </si>
  <si>
    <t>123096.SZ</t>
  </si>
  <si>
    <t>思创转债</t>
  </si>
  <si>
    <t>300078.SZ</t>
  </si>
  <si>
    <t>思创医惠</t>
  </si>
  <si>
    <t>127005.SZ</t>
  </si>
  <si>
    <t>长证转债</t>
  </si>
  <si>
    <t>000783.SZ</t>
  </si>
  <si>
    <t>长江证券</t>
  </si>
  <si>
    <t>128033.SZ</t>
  </si>
  <si>
    <t>迪龙转债</t>
  </si>
  <si>
    <t>002658.SZ</t>
  </si>
  <si>
    <t>雪迪龙</t>
  </si>
  <si>
    <t>123010.SZ</t>
  </si>
  <si>
    <t>博世转债</t>
  </si>
  <si>
    <t>300422.SZ</t>
  </si>
  <si>
    <t>博世科</t>
  </si>
  <si>
    <t>123160.SZ</t>
  </si>
  <si>
    <t>泰福转债</t>
  </si>
  <si>
    <t>300992.SZ</t>
  </si>
  <si>
    <t>泰福泵业</t>
  </si>
  <si>
    <t>113505.SH</t>
  </si>
  <si>
    <t>杭电转债</t>
  </si>
  <si>
    <t>603618.SH</t>
  </si>
  <si>
    <t>杭电股份</t>
  </si>
  <si>
    <t>110070.SH</t>
  </si>
  <si>
    <t>凌钢转债</t>
  </si>
  <si>
    <t>600231.SH</t>
  </si>
  <si>
    <t>凌钢股份</t>
  </si>
  <si>
    <t>113637.SH</t>
  </si>
  <si>
    <t>华翔转债</t>
  </si>
  <si>
    <t>603112.SH</t>
  </si>
  <si>
    <t>华翔股份</t>
  </si>
  <si>
    <t>123147.SZ</t>
  </si>
  <si>
    <t>中辰转债</t>
  </si>
  <si>
    <t>300933.SZ</t>
  </si>
  <si>
    <t>中辰股份</t>
  </si>
  <si>
    <t>113057.SH</t>
  </si>
  <si>
    <t>中银转债</t>
  </si>
  <si>
    <t>601881.SH</t>
  </si>
  <si>
    <t>中国银河</t>
  </si>
  <si>
    <t>113600.SH</t>
  </si>
  <si>
    <t>新星转债</t>
  </si>
  <si>
    <t>603978.SH</t>
  </si>
  <si>
    <t>深圳新星</t>
  </si>
  <si>
    <t>127028.SZ</t>
  </si>
  <si>
    <t>英特转债</t>
  </si>
  <si>
    <t>000411.SZ</t>
  </si>
  <si>
    <t>英特集团</t>
  </si>
  <si>
    <t>113663.SH</t>
  </si>
  <si>
    <t>新化转债</t>
  </si>
  <si>
    <t>603867.SH</t>
  </si>
  <si>
    <t>新化股份</t>
  </si>
  <si>
    <t>127020.SZ</t>
  </si>
  <si>
    <t>中金转债</t>
  </si>
  <si>
    <t>000060.SZ</t>
  </si>
  <si>
    <t>中金岭南</t>
  </si>
  <si>
    <t>127050.SZ</t>
  </si>
  <si>
    <t>麒麟转债</t>
  </si>
  <si>
    <t>002984.SZ</t>
  </si>
  <si>
    <t>森麒麟</t>
  </si>
  <si>
    <t>123127.SZ</t>
  </si>
  <si>
    <t>耐普转债</t>
  </si>
  <si>
    <t>300818.SZ</t>
  </si>
  <si>
    <t>耐普矿机</t>
  </si>
  <si>
    <t>128083.SZ</t>
  </si>
  <si>
    <t>新北转债</t>
  </si>
  <si>
    <t>002376.SZ</t>
  </si>
  <si>
    <t>新北洋</t>
  </si>
  <si>
    <t>123150.SZ</t>
  </si>
  <si>
    <t>九强转债</t>
  </si>
  <si>
    <t>300406.SZ</t>
  </si>
  <si>
    <t>九强生物</t>
  </si>
  <si>
    <t>128037.SZ</t>
  </si>
  <si>
    <t>岩土转债</t>
  </si>
  <si>
    <t>002542.SZ</t>
  </si>
  <si>
    <t>中化岩土</t>
  </si>
  <si>
    <t>123167.SZ</t>
  </si>
  <si>
    <t>商络转债</t>
  </si>
  <si>
    <t>300975.SZ</t>
  </si>
  <si>
    <t>商络电子</t>
  </si>
  <si>
    <t>申万一级</t>
    <phoneticPr fontId="4" type="noConversion"/>
  </si>
  <si>
    <t>申万二级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</si>
</sst>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2"/>
      <name val="Times New Roman"/>
      <family val="1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5" fillId="0" borderId="0" xfId="0" applyFont="1" applyAlignment="1">
      <alignment horizontal="left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s_info_industry_sw_2021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3"/>
  <sheetViews>
    <sheetView tabSelected="1" workbookViewId="0">
      <selection activeCell="G13" sqref="G13"/>
    </sheetView>
  </sheetViews>
  <sheetFormatPr defaultRowHeight="13.5" x14ac:dyDescent="0.15"/>
  <sheetData>
    <row r="1" spans="1:19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186</v>
      </c>
      <c r="S1" s="2" t="s">
        <v>187</v>
      </c>
    </row>
    <row r="2" spans="1:19" ht="15.75" x14ac:dyDescent="0.15">
      <c r="A2" t="s">
        <v>17</v>
      </c>
      <c r="B2" t="s">
        <v>18</v>
      </c>
      <c r="C2" t="s">
        <v>19</v>
      </c>
      <c r="D2" t="s">
        <v>20</v>
      </c>
      <c r="E2" t="s">
        <v>21</v>
      </c>
      <c r="F2">
        <v>97.39</v>
      </c>
      <c r="G2">
        <v>1.3993294879536929E-2</v>
      </c>
      <c r="H2">
        <v>101.27</v>
      </c>
      <c r="I2">
        <v>3.88</v>
      </c>
      <c r="J2">
        <v>3.8260000000000001</v>
      </c>
      <c r="K2">
        <v>2.6960000000000002</v>
      </c>
      <c r="L2">
        <v>0</v>
      </c>
      <c r="M2">
        <v>0</v>
      </c>
      <c r="N2">
        <v>0</v>
      </c>
      <c r="O2">
        <v>0</v>
      </c>
      <c r="P2">
        <v>10</v>
      </c>
      <c r="Q2">
        <v>14</v>
      </c>
      <c r="R2" s="3" t="str">
        <f>[1]!s_info_industry_sw_2021(B2,"20221201",1)</f>
        <v>建筑装饰</v>
      </c>
      <c r="S2" s="3" t="str">
        <f>[1]!s_info_industry_sw_2021(B2,"20221201",2)</f>
        <v>装修装饰Ⅱ</v>
      </c>
    </row>
    <row r="3" spans="1:19" ht="15.75" x14ac:dyDescent="0.15">
      <c r="A3" t="s">
        <v>17</v>
      </c>
      <c r="B3" t="s">
        <v>22</v>
      </c>
      <c r="C3" t="s">
        <v>23</v>
      </c>
      <c r="D3" t="s">
        <v>24</v>
      </c>
      <c r="E3" t="s">
        <v>25</v>
      </c>
      <c r="F3">
        <v>111.82</v>
      </c>
      <c r="G3">
        <v>1.394606554106748E-2</v>
      </c>
      <c r="H3">
        <v>155.55000000000001</v>
      </c>
      <c r="I3">
        <v>43.73</v>
      </c>
      <c r="J3">
        <v>5.4240000000000004</v>
      </c>
      <c r="K3">
        <v>3.0329999999999999</v>
      </c>
      <c r="L3">
        <v>0</v>
      </c>
      <c r="M3">
        <v>0</v>
      </c>
      <c r="N3">
        <v>0</v>
      </c>
      <c r="O3">
        <v>1</v>
      </c>
      <c r="P3">
        <v>15</v>
      </c>
      <c r="Q3">
        <v>30</v>
      </c>
      <c r="R3" s="3" t="str">
        <f>[1]!s_info_industry_sw_2021(B3,"20221201",1)</f>
        <v>医药生物</v>
      </c>
      <c r="S3" s="3" t="str">
        <f>[1]!s_info_industry_sw_2021(B3,"20221201",2)</f>
        <v>医药商业</v>
      </c>
    </row>
    <row r="4" spans="1:19" ht="15.75" x14ac:dyDescent="0.15">
      <c r="A4" t="s">
        <v>17</v>
      </c>
      <c r="B4" t="s">
        <v>26</v>
      </c>
      <c r="C4" t="s">
        <v>27</v>
      </c>
      <c r="D4" t="s">
        <v>28</v>
      </c>
      <c r="E4" t="s">
        <v>29</v>
      </c>
      <c r="F4">
        <v>128.97499999999999</v>
      </c>
      <c r="G4">
        <v>1.2140188969457229E-2</v>
      </c>
      <c r="H4">
        <v>138.625</v>
      </c>
      <c r="I4">
        <v>9.65</v>
      </c>
      <c r="J4">
        <v>4.149</v>
      </c>
      <c r="K4">
        <v>4.0380000000000003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 s="3" t="str">
        <f>[1]!s_info_industry_sw_2021(B4,"20221201",1)</f>
        <v>电子</v>
      </c>
      <c r="S4" s="3" t="str">
        <f>[1]!s_info_industry_sw_2021(B4,"20221201",2)</f>
        <v>光学光电子</v>
      </c>
    </row>
    <row r="5" spans="1:19" ht="15.75" x14ac:dyDescent="0.15">
      <c r="A5" t="s">
        <v>17</v>
      </c>
      <c r="B5" t="s">
        <v>30</v>
      </c>
      <c r="C5" t="s">
        <v>31</v>
      </c>
      <c r="D5" t="s">
        <v>32</v>
      </c>
      <c r="E5" t="s">
        <v>33</v>
      </c>
      <c r="F5">
        <v>126.988</v>
      </c>
      <c r="G5">
        <v>8.553660919220718E-3</v>
      </c>
      <c r="H5">
        <v>152.90799999999999</v>
      </c>
      <c r="I5">
        <v>25.92</v>
      </c>
      <c r="J5">
        <v>2.2480000000000002</v>
      </c>
      <c r="K5">
        <v>2.5510000000000002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 s="3" t="str">
        <f>[1]!s_info_industry_sw_2021(B5,"20221201",1)</f>
        <v>农林牧渔</v>
      </c>
      <c r="S5" s="3" t="str">
        <f>[1]!s_info_industry_sw_2021(B5,"20221201",2)</f>
        <v>种植业</v>
      </c>
    </row>
    <row r="6" spans="1:19" ht="15.75" x14ac:dyDescent="0.15">
      <c r="A6" t="s">
        <v>17</v>
      </c>
      <c r="B6" t="s">
        <v>34</v>
      </c>
      <c r="C6" t="s">
        <v>35</v>
      </c>
      <c r="D6" t="s">
        <v>36</v>
      </c>
      <c r="E6" t="s">
        <v>37</v>
      </c>
      <c r="F6">
        <v>128.929</v>
      </c>
      <c r="G6">
        <v>6.7858816179915396E-3</v>
      </c>
      <c r="H6">
        <v>139.66900000000001</v>
      </c>
      <c r="I6">
        <v>10.74</v>
      </c>
      <c r="J6">
        <v>3.6110000000000002</v>
      </c>
      <c r="K6">
        <v>1.3009999999999999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 s="3" t="str">
        <f>[1]!s_info_industry_sw_2021(B6,"20221201",1)</f>
        <v>轻工制造</v>
      </c>
      <c r="S6" s="3" t="str">
        <f>[1]!s_info_industry_sw_2021(B6,"20221201",2)</f>
        <v>包装印刷</v>
      </c>
    </row>
    <row r="7" spans="1:19" ht="15.75" x14ac:dyDescent="0.15">
      <c r="A7" t="s">
        <v>17</v>
      </c>
      <c r="B7" t="s">
        <v>38</v>
      </c>
      <c r="C7" t="s">
        <v>39</v>
      </c>
      <c r="D7" t="s">
        <v>40</v>
      </c>
      <c r="E7" t="s">
        <v>41</v>
      </c>
      <c r="F7">
        <v>142.30099999999999</v>
      </c>
      <c r="G7">
        <v>6.251016497309303E-3</v>
      </c>
      <c r="H7">
        <v>141.971</v>
      </c>
      <c r="I7">
        <v>-0.33</v>
      </c>
      <c r="J7">
        <v>4.1559999999999997</v>
      </c>
      <c r="L7">
        <v>1</v>
      </c>
      <c r="M7">
        <v>15</v>
      </c>
      <c r="N7">
        <v>30</v>
      </c>
      <c r="O7">
        <v>0</v>
      </c>
      <c r="P7">
        <v>0</v>
      </c>
      <c r="Q7">
        <v>0</v>
      </c>
      <c r="R7" s="3" t="str">
        <f>[1]!s_info_industry_sw_2021(B7,"20221201",1)</f>
        <v>通信</v>
      </c>
      <c r="S7" s="3" t="str">
        <f>[1]!s_info_industry_sw_2021(B7,"20221201",2)</f>
        <v>通信服务</v>
      </c>
    </row>
    <row r="8" spans="1:19" ht="15.75" x14ac:dyDescent="0.15">
      <c r="A8" t="s">
        <v>17</v>
      </c>
      <c r="B8" t="s">
        <v>42</v>
      </c>
      <c r="C8" t="s">
        <v>43</v>
      </c>
      <c r="D8" t="s">
        <v>44</v>
      </c>
      <c r="E8" t="s">
        <v>45</v>
      </c>
      <c r="F8">
        <v>115.301</v>
      </c>
      <c r="G8">
        <v>5.9501478812413744E-3</v>
      </c>
      <c r="H8">
        <v>152.64099999999999</v>
      </c>
      <c r="I8">
        <v>37.340000000000003</v>
      </c>
      <c r="J8">
        <v>79.992000000000004</v>
      </c>
      <c r="K8">
        <v>2.956</v>
      </c>
      <c r="L8">
        <v>0</v>
      </c>
      <c r="M8">
        <v>0</v>
      </c>
      <c r="N8">
        <v>0</v>
      </c>
      <c r="O8">
        <v>0</v>
      </c>
      <c r="P8">
        <v>7</v>
      </c>
      <c r="Q8">
        <v>22</v>
      </c>
      <c r="R8" s="3" t="str">
        <f>[1]!s_info_industry_sw_2021(B8,"20221201",1)</f>
        <v>非银金融</v>
      </c>
      <c r="S8" s="3" t="str">
        <f>[1]!s_info_industry_sw_2021(B8,"20221201",2)</f>
        <v>多元金融</v>
      </c>
    </row>
    <row r="9" spans="1:19" ht="15.75" x14ac:dyDescent="0.15">
      <c r="A9" t="s">
        <v>17</v>
      </c>
      <c r="B9" t="s">
        <v>46</v>
      </c>
      <c r="C9" t="s">
        <v>47</v>
      </c>
      <c r="D9" t="s">
        <v>48</v>
      </c>
      <c r="E9" t="s">
        <v>49</v>
      </c>
      <c r="F9">
        <v>127.736</v>
      </c>
      <c r="G9">
        <v>5.8269551796907848E-3</v>
      </c>
      <c r="H9">
        <v>151.346</v>
      </c>
      <c r="I9">
        <v>23.61</v>
      </c>
      <c r="J9">
        <v>8.4960000000000004</v>
      </c>
      <c r="K9">
        <v>3.504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 s="3" t="str">
        <f>[1]!s_info_industry_sw_2021(B9,"20221201",1)</f>
        <v>医药生物</v>
      </c>
      <c r="S9" s="3" t="str">
        <f>[1]!s_info_industry_sw_2021(B9,"20221201",2)</f>
        <v>化学制药</v>
      </c>
    </row>
    <row r="10" spans="1:19" ht="15.75" x14ac:dyDescent="0.15">
      <c r="A10" t="s">
        <v>17</v>
      </c>
      <c r="B10" t="s">
        <v>50</v>
      </c>
      <c r="C10" t="s">
        <v>51</v>
      </c>
      <c r="D10" t="s">
        <v>52</v>
      </c>
      <c r="E10" t="s">
        <v>53</v>
      </c>
      <c r="F10">
        <v>105.754</v>
      </c>
      <c r="G10">
        <v>4.5404460655800172E-3</v>
      </c>
      <c r="H10">
        <v>129.29400000000001</v>
      </c>
      <c r="I10">
        <v>23.54</v>
      </c>
      <c r="J10">
        <v>11.593</v>
      </c>
      <c r="K10">
        <v>3.6850000000000001</v>
      </c>
      <c r="L10">
        <v>0</v>
      </c>
      <c r="M10">
        <v>0</v>
      </c>
      <c r="N10">
        <v>0</v>
      </c>
      <c r="O10">
        <v>0</v>
      </c>
      <c r="P10">
        <v>4</v>
      </c>
      <c r="Q10">
        <v>19</v>
      </c>
      <c r="R10" s="3" t="str">
        <f>[1]!s_info_industry_sw_2021(B10,"20221201",1)</f>
        <v>建筑装饰</v>
      </c>
      <c r="S10" s="3" t="str">
        <f>[1]!s_info_industry_sw_2021(B10,"20221201",2)</f>
        <v>装修装饰Ⅱ</v>
      </c>
    </row>
    <row r="11" spans="1:19" ht="15.75" x14ac:dyDescent="0.15">
      <c r="A11" t="s">
        <v>17</v>
      </c>
      <c r="B11" t="s">
        <v>54</v>
      </c>
      <c r="C11" t="s">
        <v>55</v>
      </c>
      <c r="D11" t="s">
        <v>56</v>
      </c>
      <c r="E11" t="s">
        <v>57</v>
      </c>
      <c r="F11">
        <v>137.33099999999999</v>
      </c>
      <c r="G11">
        <v>4.3955240254516248E-3</v>
      </c>
      <c r="H11">
        <v>153.62100000000001</v>
      </c>
      <c r="I11">
        <v>16.29</v>
      </c>
      <c r="J11">
        <v>9.9979999999999993</v>
      </c>
      <c r="K11">
        <v>4.7119999999999997</v>
      </c>
      <c r="L11">
        <v>0</v>
      </c>
      <c r="M11">
        <v>2</v>
      </c>
      <c r="N11">
        <v>6</v>
      </c>
      <c r="O11">
        <v>0</v>
      </c>
      <c r="P11">
        <v>0</v>
      </c>
      <c r="Q11">
        <v>0</v>
      </c>
      <c r="R11" s="3" t="str">
        <f>[1]!s_info_industry_sw_2021(B11,"20221201",1)</f>
        <v>农林牧渔</v>
      </c>
      <c r="S11" s="3" t="str">
        <f>[1]!s_info_industry_sw_2021(B11,"20221201",2)</f>
        <v>养殖业</v>
      </c>
    </row>
    <row r="12" spans="1:19" ht="15.75" x14ac:dyDescent="0.15">
      <c r="A12" t="s">
        <v>17</v>
      </c>
      <c r="B12" t="s">
        <v>58</v>
      </c>
      <c r="C12" t="s">
        <v>59</v>
      </c>
      <c r="D12" t="s">
        <v>60</v>
      </c>
      <c r="E12" t="s">
        <v>61</v>
      </c>
      <c r="F12">
        <v>138.40700000000001</v>
      </c>
      <c r="G12">
        <v>4.1207495701507391E-3</v>
      </c>
      <c r="H12">
        <v>140.92699999999999</v>
      </c>
      <c r="I12">
        <v>2.52</v>
      </c>
      <c r="J12">
        <v>47.645000000000003</v>
      </c>
      <c r="K12">
        <v>4.258</v>
      </c>
      <c r="L12">
        <v>1</v>
      </c>
      <c r="M12">
        <v>7</v>
      </c>
      <c r="N12">
        <v>7</v>
      </c>
      <c r="O12">
        <v>0</v>
      </c>
      <c r="P12">
        <v>0</v>
      </c>
      <c r="Q12">
        <v>0</v>
      </c>
      <c r="R12" s="3" t="str">
        <f>[1]!s_info_industry_sw_2021(B12,"20221201",1)</f>
        <v>非银金融</v>
      </c>
      <c r="S12" s="3" t="str">
        <f>[1]!s_info_industry_sw_2021(B12,"20221201",2)</f>
        <v>多元金融</v>
      </c>
    </row>
    <row r="13" spans="1:19" ht="15.75" x14ac:dyDescent="0.15">
      <c r="A13" t="s">
        <v>17</v>
      </c>
      <c r="B13" t="s">
        <v>62</v>
      </c>
      <c r="C13" t="s">
        <v>63</v>
      </c>
      <c r="D13" t="s">
        <v>64</v>
      </c>
      <c r="E13" t="s">
        <v>65</v>
      </c>
      <c r="F13">
        <v>126.375</v>
      </c>
      <c r="G13">
        <v>3.78080842580153E-3</v>
      </c>
      <c r="H13">
        <v>130.245</v>
      </c>
      <c r="I13">
        <v>3.87</v>
      </c>
      <c r="J13">
        <v>24.062999999999999</v>
      </c>
      <c r="K13">
        <v>0.59199999999999997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 s="3" t="str">
        <f>[1]!s_info_industry_sw_2021(B13,"20221201",1)</f>
        <v>医药生物</v>
      </c>
      <c r="S13" s="3" t="str">
        <f>[1]!s_info_industry_sw_2021(B13,"20221201",2)</f>
        <v>中药Ⅱ</v>
      </c>
    </row>
    <row r="14" spans="1:19" ht="15.75" x14ac:dyDescent="0.15">
      <c r="A14" t="s">
        <v>17</v>
      </c>
      <c r="B14" t="s">
        <v>66</v>
      </c>
      <c r="C14" t="s">
        <v>67</v>
      </c>
      <c r="D14" t="s">
        <v>68</v>
      </c>
      <c r="E14" t="s">
        <v>69</v>
      </c>
      <c r="F14">
        <v>117.78400000000001</v>
      </c>
      <c r="G14">
        <v>3.7667672274208641E-3</v>
      </c>
      <c r="H14">
        <v>153.20400000000001</v>
      </c>
      <c r="I14">
        <v>35.42</v>
      </c>
      <c r="J14">
        <v>29</v>
      </c>
      <c r="K14">
        <v>5.6029999999999998</v>
      </c>
      <c r="L14">
        <v>0</v>
      </c>
      <c r="M14">
        <v>0</v>
      </c>
      <c r="N14">
        <v>0</v>
      </c>
      <c r="O14">
        <v>0</v>
      </c>
      <c r="P14">
        <v>4</v>
      </c>
      <c r="Q14">
        <v>19</v>
      </c>
      <c r="R14" s="3" t="str">
        <f>[1]!s_info_industry_sw_2021(B14,"20221201",1)</f>
        <v>煤炭</v>
      </c>
      <c r="S14" s="3" t="str">
        <f>[1]!s_info_industry_sw_2021(B14,"20221201",2)</f>
        <v>煤炭开采</v>
      </c>
    </row>
    <row r="15" spans="1:19" ht="15.75" x14ac:dyDescent="0.15">
      <c r="A15" t="s">
        <v>17</v>
      </c>
      <c r="B15" t="s">
        <v>70</v>
      </c>
      <c r="C15" t="s">
        <v>71</v>
      </c>
      <c r="D15" t="s">
        <v>72</v>
      </c>
      <c r="E15" t="s">
        <v>73</v>
      </c>
      <c r="F15">
        <v>125.93</v>
      </c>
      <c r="G15">
        <v>3.3623354686553859E-3</v>
      </c>
      <c r="H15">
        <v>139.91999999999999</v>
      </c>
      <c r="I15">
        <v>13.99</v>
      </c>
      <c r="J15">
        <v>69.998000000000005</v>
      </c>
      <c r="K15">
        <v>4.8490000000000002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 s="3" t="str">
        <f>[1]!s_info_industry_sw_2021(B15,"20221201",1)</f>
        <v>非银金融</v>
      </c>
      <c r="S15" s="3" t="str">
        <f>[1]!s_info_industry_sw_2021(B15,"20221201",2)</f>
        <v>证券Ⅱ</v>
      </c>
    </row>
    <row r="16" spans="1:19" ht="15.75" x14ac:dyDescent="0.15">
      <c r="A16" t="s">
        <v>17</v>
      </c>
      <c r="B16" t="s">
        <v>74</v>
      </c>
      <c r="C16" t="s">
        <v>75</v>
      </c>
      <c r="D16" t="s">
        <v>76</v>
      </c>
      <c r="E16" t="s">
        <v>77</v>
      </c>
      <c r="F16">
        <v>110.05</v>
      </c>
      <c r="G16">
        <v>3.0167974553176879E-3</v>
      </c>
      <c r="H16">
        <v>112.78</v>
      </c>
      <c r="I16">
        <v>2.73</v>
      </c>
      <c r="J16">
        <v>9.6189999999999998</v>
      </c>
      <c r="K16">
        <v>1.647</v>
      </c>
      <c r="L16">
        <v>0</v>
      </c>
      <c r="M16">
        <v>0</v>
      </c>
      <c r="N16">
        <v>0</v>
      </c>
      <c r="O16">
        <v>0</v>
      </c>
      <c r="P16">
        <v>0</v>
      </c>
      <c r="Q16">
        <v>13</v>
      </c>
      <c r="R16" s="3" t="str">
        <f>[1]!s_info_industry_sw_2021(B16,"20221201",1)</f>
        <v>医药生物</v>
      </c>
      <c r="S16" s="3" t="str">
        <f>[1]!s_info_industry_sw_2021(B16,"20221201",2)</f>
        <v>化学制药</v>
      </c>
    </row>
    <row r="17" spans="1:19" ht="15.75" x14ac:dyDescent="0.15">
      <c r="A17" t="s">
        <v>17</v>
      </c>
      <c r="B17" t="s">
        <v>78</v>
      </c>
      <c r="C17" t="s">
        <v>79</v>
      </c>
      <c r="D17" t="s">
        <v>80</v>
      </c>
      <c r="E17" t="s">
        <v>81</v>
      </c>
      <c r="F17">
        <v>126.206</v>
      </c>
      <c r="G17">
        <v>2.6773868069183142E-3</v>
      </c>
      <c r="H17">
        <v>135.90600000000001</v>
      </c>
      <c r="I17">
        <v>9.6999999999999993</v>
      </c>
      <c r="J17">
        <v>20</v>
      </c>
      <c r="K17">
        <v>4.641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 s="3" t="str">
        <f>[1]!s_info_industry_sw_2021(B17,"20221201",1)</f>
        <v>钢铁</v>
      </c>
      <c r="S17" s="3" t="str">
        <f>[1]!s_info_industry_sw_2021(B17,"20221201",2)</f>
        <v>普钢</v>
      </c>
    </row>
    <row r="18" spans="1:19" ht="15.75" x14ac:dyDescent="0.15">
      <c r="A18" t="s">
        <v>17</v>
      </c>
      <c r="B18" t="s">
        <v>82</v>
      </c>
      <c r="C18" t="s">
        <v>83</v>
      </c>
      <c r="D18" t="s">
        <v>84</v>
      </c>
      <c r="E18" t="s">
        <v>85</v>
      </c>
      <c r="F18">
        <v>115.41</v>
      </c>
      <c r="G18">
        <v>2.0838760093773172E-3</v>
      </c>
      <c r="H18">
        <v>154.54</v>
      </c>
      <c r="I18">
        <v>39.130000000000003</v>
      </c>
      <c r="J18">
        <v>6.9980000000000002</v>
      </c>
      <c r="K18">
        <v>4.8959999999999999</v>
      </c>
      <c r="L18">
        <v>0</v>
      </c>
      <c r="M18">
        <v>0</v>
      </c>
      <c r="N18">
        <v>0</v>
      </c>
      <c r="O18">
        <v>1</v>
      </c>
      <c r="P18">
        <v>15</v>
      </c>
      <c r="Q18">
        <v>30</v>
      </c>
      <c r="R18" s="3" t="str">
        <f>[1]!s_info_industry_sw_2021(B18,"20221201",1)</f>
        <v>医药生物</v>
      </c>
      <c r="S18" s="3" t="str">
        <f>[1]!s_info_industry_sw_2021(B18,"20221201",2)</f>
        <v>医疗器械</v>
      </c>
    </row>
    <row r="19" spans="1:19" ht="15.75" x14ac:dyDescent="0.15">
      <c r="A19" t="s">
        <v>17</v>
      </c>
      <c r="B19" t="s">
        <v>86</v>
      </c>
      <c r="C19" t="s">
        <v>87</v>
      </c>
      <c r="D19" t="s">
        <v>88</v>
      </c>
      <c r="E19" t="s">
        <v>89</v>
      </c>
      <c r="F19">
        <v>120.1</v>
      </c>
      <c r="G19">
        <v>1.050227549302285E-3</v>
      </c>
      <c r="H19">
        <v>148.52000000000001</v>
      </c>
      <c r="I19">
        <v>28.42</v>
      </c>
      <c r="J19">
        <v>27.994</v>
      </c>
      <c r="K19">
        <v>2.589</v>
      </c>
      <c r="L19">
        <v>0</v>
      </c>
      <c r="M19">
        <v>0</v>
      </c>
      <c r="N19">
        <v>0</v>
      </c>
      <c r="O19">
        <v>0</v>
      </c>
      <c r="P19">
        <v>4</v>
      </c>
      <c r="Q19">
        <v>19</v>
      </c>
      <c r="R19" s="3" t="str">
        <f>[1]!s_info_industry_sw_2021(B19,"20221201",1)</f>
        <v>非银金融</v>
      </c>
      <c r="S19" s="3" t="str">
        <f>[1]!s_info_industry_sw_2021(B19,"20221201",2)</f>
        <v>证券Ⅱ</v>
      </c>
    </row>
    <row r="20" spans="1:19" ht="15.75" x14ac:dyDescent="0.15">
      <c r="A20" t="s">
        <v>17</v>
      </c>
      <c r="B20" t="s">
        <v>90</v>
      </c>
      <c r="C20" t="s">
        <v>91</v>
      </c>
      <c r="D20" t="s">
        <v>92</v>
      </c>
      <c r="E20" t="s">
        <v>93</v>
      </c>
      <c r="F20">
        <v>112.069</v>
      </c>
      <c r="G20">
        <v>7.7691057491380278E-4</v>
      </c>
      <c r="H20">
        <v>121.319</v>
      </c>
      <c r="I20">
        <v>9.25</v>
      </c>
      <c r="J20">
        <v>29.21</v>
      </c>
      <c r="K20">
        <v>0.47399999999999998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 s="3" t="str">
        <f>[1]!s_info_industry_sw_2021(B20,"20221201",1)</f>
        <v>银行</v>
      </c>
      <c r="S20" s="3" t="str">
        <f>[1]!s_info_industry_sw_2021(B20,"20221201",2)</f>
        <v>农商行Ⅱ</v>
      </c>
    </row>
    <row r="21" spans="1:19" ht="15.75" x14ac:dyDescent="0.15">
      <c r="A21" t="s">
        <v>17</v>
      </c>
      <c r="B21" t="s">
        <v>94</v>
      </c>
      <c r="C21" t="s">
        <v>95</v>
      </c>
      <c r="D21" t="s">
        <v>96</v>
      </c>
      <c r="E21" t="s">
        <v>97</v>
      </c>
      <c r="F21">
        <v>128.97499999999999</v>
      </c>
      <c r="G21">
        <v>7.6041496931167352E-4</v>
      </c>
      <c r="H21">
        <v>147.08500000000001</v>
      </c>
      <c r="I21">
        <v>18.11</v>
      </c>
      <c r="J21">
        <v>5.4329999999999998</v>
      </c>
      <c r="K21">
        <v>2.1230000000000002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 s="3" t="str">
        <f>[1]!s_info_industry_sw_2021(B21,"20221201",1)</f>
        <v>汽车</v>
      </c>
      <c r="S21" s="3" t="str">
        <f>[1]!s_info_industry_sw_2021(B21,"20221201",2)</f>
        <v>汽车零部件</v>
      </c>
    </row>
    <row r="22" spans="1:19" ht="15.75" x14ac:dyDescent="0.15">
      <c r="A22" t="s">
        <v>17</v>
      </c>
      <c r="B22" t="s">
        <v>98</v>
      </c>
      <c r="C22" t="s">
        <v>99</v>
      </c>
      <c r="D22" t="s">
        <v>100</v>
      </c>
      <c r="E22" t="s">
        <v>101</v>
      </c>
      <c r="F22">
        <v>120.05</v>
      </c>
      <c r="G22">
        <v>4.166666666667318E-4</v>
      </c>
      <c r="H22">
        <v>153.97</v>
      </c>
      <c r="I22">
        <v>33.92</v>
      </c>
      <c r="J22">
        <v>8</v>
      </c>
      <c r="K22">
        <v>3.9319999999999999</v>
      </c>
      <c r="L22">
        <v>0</v>
      </c>
      <c r="M22">
        <v>0</v>
      </c>
      <c r="N22">
        <v>0</v>
      </c>
      <c r="O22">
        <v>0</v>
      </c>
      <c r="P22">
        <v>10</v>
      </c>
      <c r="Q22">
        <v>25</v>
      </c>
      <c r="R22" s="3" t="str">
        <f>[1]!s_info_industry_sw_2021(B22,"20221201",1)</f>
        <v>纺织服饰</v>
      </c>
      <c r="S22" s="3" t="str">
        <f>[1]!s_info_industry_sw_2021(B22,"20221201",2)</f>
        <v>服装家纺</v>
      </c>
    </row>
    <row r="23" spans="1:19" ht="15.75" x14ac:dyDescent="0.15">
      <c r="A23" t="s">
        <v>17</v>
      </c>
      <c r="B23" t="s">
        <v>102</v>
      </c>
      <c r="C23" t="s">
        <v>103</v>
      </c>
      <c r="D23" t="s">
        <v>104</v>
      </c>
      <c r="E23" t="s">
        <v>105</v>
      </c>
      <c r="F23">
        <v>115.97</v>
      </c>
      <c r="G23">
        <v>2.5875452820423028E-4</v>
      </c>
      <c r="H23">
        <v>155.09</v>
      </c>
      <c r="I23">
        <v>39.119999999999997</v>
      </c>
      <c r="J23">
        <v>7.01</v>
      </c>
      <c r="K23">
        <v>5.2489999999999997</v>
      </c>
      <c r="L23">
        <v>0</v>
      </c>
      <c r="M23">
        <v>0</v>
      </c>
      <c r="N23">
        <v>0</v>
      </c>
      <c r="O23">
        <v>1</v>
      </c>
      <c r="P23">
        <v>10</v>
      </c>
      <c r="Q23">
        <v>25</v>
      </c>
      <c r="R23" s="3" t="str">
        <f>[1]!s_info_industry_sw_2021(B23,"20221201",1)</f>
        <v>纺织服饰</v>
      </c>
      <c r="S23" s="3" t="str">
        <f>[1]!s_info_industry_sw_2021(B23,"20221201",2)</f>
        <v>服装家纺</v>
      </c>
    </row>
    <row r="24" spans="1:19" ht="15.75" x14ac:dyDescent="0.15">
      <c r="A24" t="s">
        <v>17</v>
      </c>
      <c r="B24" t="s">
        <v>106</v>
      </c>
      <c r="C24" t="s">
        <v>107</v>
      </c>
      <c r="D24" t="s">
        <v>108</v>
      </c>
      <c r="E24" t="s">
        <v>109</v>
      </c>
      <c r="F24">
        <v>105.625</v>
      </c>
      <c r="G24">
        <v>-1.8931326612703361E-4</v>
      </c>
      <c r="H24">
        <v>108.285</v>
      </c>
      <c r="I24">
        <v>2.66</v>
      </c>
      <c r="J24">
        <v>8.1669999999999998</v>
      </c>
      <c r="K24">
        <v>3.4660000000000002</v>
      </c>
      <c r="L24">
        <v>0</v>
      </c>
      <c r="M24">
        <v>0</v>
      </c>
      <c r="N24">
        <v>0</v>
      </c>
      <c r="O24">
        <v>0</v>
      </c>
      <c r="P24">
        <v>2</v>
      </c>
      <c r="Q24">
        <v>17</v>
      </c>
      <c r="R24" s="3" t="str">
        <f>[1]!s_info_industry_sw_2021(B24,"20221201",1)</f>
        <v>计算机</v>
      </c>
      <c r="S24" s="3" t="str">
        <f>[1]!s_info_industry_sw_2021(B24,"20221201",2)</f>
        <v>IT服务Ⅱ</v>
      </c>
    </row>
    <row r="25" spans="1:19" ht="15.75" x14ac:dyDescent="0.15">
      <c r="A25" t="s">
        <v>17</v>
      </c>
      <c r="B25" t="s">
        <v>110</v>
      </c>
      <c r="C25" t="s">
        <v>111</v>
      </c>
      <c r="D25" t="s">
        <v>112</v>
      </c>
      <c r="E25" t="s">
        <v>113</v>
      </c>
      <c r="F25">
        <v>115.02800000000001</v>
      </c>
      <c r="G25">
        <v>-2.7811576568748109E-4</v>
      </c>
      <c r="H25">
        <v>129.708</v>
      </c>
      <c r="I25">
        <v>14.68</v>
      </c>
      <c r="J25">
        <v>49.963999999999999</v>
      </c>
      <c r="K25">
        <v>0.58899999999999997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 s="3" t="str">
        <f>[1]!s_info_industry_sw_2021(B25,"20221201",1)</f>
        <v>非银金融</v>
      </c>
      <c r="S25" s="3" t="str">
        <f>[1]!s_info_industry_sw_2021(B25,"20221201",2)</f>
        <v>证券Ⅱ</v>
      </c>
    </row>
    <row r="26" spans="1:19" ht="15.75" x14ac:dyDescent="0.15">
      <c r="A26" t="s">
        <v>17</v>
      </c>
      <c r="B26" t="s">
        <v>114</v>
      </c>
      <c r="C26" t="s">
        <v>115</v>
      </c>
      <c r="D26" t="s">
        <v>116</v>
      </c>
      <c r="E26" t="s">
        <v>117</v>
      </c>
      <c r="F26">
        <v>125.85</v>
      </c>
      <c r="G26">
        <v>-8.1776535691890917E-4</v>
      </c>
      <c r="H26">
        <v>142.51</v>
      </c>
      <c r="I26">
        <v>16.66</v>
      </c>
      <c r="J26">
        <v>2.972</v>
      </c>
      <c r="K26">
        <v>0.38100000000000001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 s="3" t="str">
        <f>[1]!s_info_industry_sw_2021(B26,"20221201",1)</f>
        <v>环保</v>
      </c>
      <c r="S26" s="3" t="str">
        <f>[1]!s_info_industry_sw_2021(B26,"20221201",2)</f>
        <v>环保设备Ⅱ</v>
      </c>
    </row>
    <row r="27" spans="1:19" ht="15.75" x14ac:dyDescent="0.15">
      <c r="A27" t="s">
        <v>17</v>
      </c>
      <c r="B27" t="s">
        <v>118</v>
      </c>
      <c r="C27" t="s">
        <v>119</v>
      </c>
      <c r="D27" t="s">
        <v>120</v>
      </c>
      <c r="E27" t="s">
        <v>121</v>
      </c>
      <c r="F27">
        <v>115.905</v>
      </c>
      <c r="G27">
        <v>-8.2757907259423114E-4</v>
      </c>
      <c r="H27">
        <v>154.19499999999999</v>
      </c>
      <c r="I27">
        <v>38.29</v>
      </c>
      <c r="J27">
        <v>4.2960000000000003</v>
      </c>
      <c r="K27">
        <v>0.90400000000000003</v>
      </c>
      <c r="L27">
        <v>0</v>
      </c>
      <c r="M27">
        <v>0</v>
      </c>
      <c r="N27">
        <v>0</v>
      </c>
      <c r="O27">
        <v>1</v>
      </c>
      <c r="P27">
        <v>15</v>
      </c>
      <c r="Q27">
        <v>30</v>
      </c>
      <c r="R27" s="3" t="str">
        <f>[1]!s_info_industry_sw_2021(B27,"20221201",1)</f>
        <v>环保</v>
      </c>
      <c r="S27" s="3" t="str">
        <f>[1]!s_info_industry_sw_2021(B27,"20221201",2)</f>
        <v>环境治理</v>
      </c>
    </row>
    <row r="28" spans="1:19" ht="15.75" x14ac:dyDescent="0.15">
      <c r="A28" t="s">
        <v>17</v>
      </c>
      <c r="B28" t="s">
        <v>122</v>
      </c>
      <c r="C28" t="s">
        <v>123</v>
      </c>
      <c r="D28" t="s">
        <v>124</v>
      </c>
      <c r="E28" t="s">
        <v>125</v>
      </c>
      <c r="F28">
        <v>123.646</v>
      </c>
      <c r="G28">
        <v>-1.2439418416800849E-3</v>
      </c>
      <c r="H28">
        <v>148.17599999999999</v>
      </c>
      <c r="I28">
        <v>24.53</v>
      </c>
      <c r="J28">
        <v>3.3490000000000002</v>
      </c>
      <c r="K28">
        <v>5.14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 s="3" t="str">
        <f>[1]!s_info_industry_sw_2021(B28,"20221201",1)</f>
        <v>机械设备</v>
      </c>
      <c r="S28" s="3" t="str">
        <f>[1]!s_info_industry_sw_2021(B28,"20221201",2)</f>
        <v>通用设备</v>
      </c>
    </row>
    <row r="29" spans="1:19" ht="15.75" x14ac:dyDescent="0.15">
      <c r="A29" t="s">
        <v>17</v>
      </c>
      <c r="B29" t="s">
        <v>126</v>
      </c>
      <c r="C29" t="s">
        <v>127</v>
      </c>
      <c r="D29" t="s">
        <v>128</v>
      </c>
      <c r="E29" t="s">
        <v>129</v>
      </c>
      <c r="F29">
        <v>118.649</v>
      </c>
      <c r="G29">
        <v>-1.287857106782808E-3</v>
      </c>
      <c r="H29">
        <v>135.71899999999999</v>
      </c>
      <c r="I29">
        <v>17.07</v>
      </c>
      <c r="J29">
        <v>7.4969999999999999</v>
      </c>
      <c r="K29">
        <v>0.57299999999999995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 s="3" t="str">
        <f>[1]!s_info_industry_sw_2021(B29,"20221201",1)</f>
        <v>电力设备</v>
      </c>
      <c r="S29" s="3" t="str">
        <f>[1]!s_info_industry_sw_2021(B29,"20221201",2)</f>
        <v>电网设备</v>
      </c>
    </row>
    <row r="30" spans="1:19" ht="15.75" x14ac:dyDescent="0.15">
      <c r="A30" t="s">
        <v>17</v>
      </c>
      <c r="B30" t="s">
        <v>130</v>
      </c>
      <c r="C30" t="s">
        <v>131</v>
      </c>
      <c r="D30" t="s">
        <v>132</v>
      </c>
      <c r="E30" t="s">
        <v>133</v>
      </c>
      <c r="F30">
        <v>122.771</v>
      </c>
      <c r="G30">
        <v>-1.3584083033724159E-3</v>
      </c>
      <c r="H30">
        <v>155.81100000000001</v>
      </c>
      <c r="I30">
        <v>33.04</v>
      </c>
      <c r="J30">
        <v>2.17</v>
      </c>
      <c r="K30">
        <v>2.677</v>
      </c>
      <c r="L30">
        <v>0</v>
      </c>
      <c r="M30">
        <v>0</v>
      </c>
      <c r="N30">
        <v>0</v>
      </c>
      <c r="O30">
        <v>0</v>
      </c>
      <c r="P30">
        <v>0</v>
      </c>
      <c r="Q30">
        <v>2</v>
      </c>
      <c r="R30" s="3" t="str">
        <f>[1]!s_info_industry_sw_2021(B30,"20221201",1)</f>
        <v>钢铁</v>
      </c>
      <c r="S30" s="3" t="str">
        <f>[1]!s_info_industry_sw_2021(B30,"20221201",2)</f>
        <v>普钢</v>
      </c>
    </row>
    <row r="31" spans="1:19" ht="15.75" x14ac:dyDescent="0.15">
      <c r="A31" t="s">
        <v>17</v>
      </c>
      <c r="B31" t="s">
        <v>134</v>
      </c>
      <c r="C31" t="s">
        <v>135</v>
      </c>
      <c r="D31" t="s">
        <v>136</v>
      </c>
      <c r="E31" t="s">
        <v>137</v>
      </c>
      <c r="F31">
        <v>122.212</v>
      </c>
      <c r="G31">
        <v>-1.535947712418273E-3</v>
      </c>
      <c r="H31">
        <v>153.732</v>
      </c>
      <c r="I31">
        <v>31.52</v>
      </c>
      <c r="J31">
        <v>7.9980000000000002</v>
      </c>
      <c r="K31">
        <v>4.37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 s="3" t="str">
        <f>[1]!s_info_industry_sw_2021(B31,"20221201",1)</f>
        <v>家用电器</v>
      </c>
      <c r="S31" s="3" t="str">
        <f>[1]!s_info_industry_sw_2021(B31,"20221201",2)</f>
        <v>家电零部件Ⅱ</v>
      </c>
    </row>
    <row r="32" spans="1:19" ht="15.75" x14ac:dyDescent="0.15">
      <c r="A32" t="s">
        <v>17</v>
      </c>
      <c r="B32" t="s">
        <v>138</v>
      </c>
      <c r="C32" t="s">
        <v>139</v>
      </c>
      <c r="D32" t="s">
        <v>140</v>
      </c>
      <c r="E32" t="s">
        <v>141</v>
      </c>
      <c r="F32">
        <v>128.74199999999999</v>
      </c>
      <c r="G32">
        <v>-1.667222407469193E-3</v>
      </c>
      <c r="H32">
        <v>151.94200000000001</v>
      </c>
      <c r="I32">
        <v>23.2</v>
      </c>
      <c r="J32">
        <v>5.7050000000000001</v>
      </c>
      <c r="K32">
        <v>4.8109999999999999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 s="3" t="str">
        <f>[1]!s_info_industry_sw_2021(B32,"20221201",1)</f>
        <v>电力设备</v>
      </c>
      <c r="S32" s="3" t="str">
        <f>[1]!s_info_industry_sw_2021(B32,"20221201",2)</f>
        <v>电网设备</v>
      </c>
    </row>
    <row r="33" spans="1:19" ht="15.75" x14ac:dyDescent="0.15">
      <c r="A33" t="s">
        <v>17</v>
      </c>
      <c r="B33" t="s">
        <v>142</v>
      </c>
      <c r="C33" t="s">
        <v>143</v>
      </c>
      <c r="D33" t="s">
        <v>144</v>
      </c>
      <c r="E33" t="s">
        <v>145</v>
      </c>
      <c r="F33">
        <v>135.57300000000001</v>
      </c>
      <c r="G33">
        <v>-2.1932568392077911E-3</v>
      </c>
      <c r="H33">
        <v>135.50299999999999</v>
      </c>
      <c r="I33">
        <v>-7.0000000000000007E-2</v>
      </c>
      <c r="J33">
        <v>38.259</v>
      </c>
      <c r="K33">
        <v>4.625</v>
      </c>
      <c r="L33">
        <v>1</v>
      </c>
      <c r="M33">
        <v>11</v>
      </c>
      <c r="N33">
        <v>11</v>
      </c>
      <c r="O33">
        <v>0</v>
      </c>
      <c r="P33">
        <v>0</v>
      </c>
      <c r="Q33">
        <v>0</v>
      </c>
      <c r="R33" s="3" t="str">
        <f>[1]!s_info_industry_sw_2021(B33,"20221201",1)</f>
        <v>非银金融</v>
      </c>
      <c r="S33" s="3" t="str">
        <f>[1]!s_info_industry_sw_2021(B33,"20221201",2)</f>
        <v>证券Ⅱ</v>
      </c>
    </row>
    <row r="34" spans="1:19" ht="15.75" x14ac:dyDescent="0.15">
      <c r="A34" t="s">
        <v>17</v>
      </c>
      <c r="B34" t="s">
        <v>146</v>
      </c>
      <c r="C34" t="s">
        <v>147</v>
      </c>
      <c r="D34" t="s">
        <v>148</v>
      </c>
      <c r="E34" t="s">
        <v>149</v>
      </c>
      <c r="F34">
        <v>125.221</v>
      </c>
      <c r="G34">
        <v>-2.541022781583635E-3</v>
      </c>
      <c r="H34">
        <v>145.881</v>
      </c>
      <c r="I34">
        <v>20.66</v>
      </c>
      <c r="J34">
        <v>4.53</v>
      </c>
      <c r="K34">
        <v>3.0110000000000001</v>
      </c>
      <c r="L34">
        <v>0</v>
      </c>
      <c r="M34">
        <v>0</v>
      </c>
      <c r="N34">
        <v>0</v>
      </c>
      <c r="O34">
        <v>0</v>
      </c>
      <c r="P34">
        <v>0</v>
      </c>
      <c r="Q34">
        <v>4</v>
      </c>
      <c r="R34" s="3" t="str">
        <f>[1]!s_info_industry_sw_2021(B34,"20221201",1)</f>
        <v>有色金属</v>
      </c>
      <c r="S34" s="3" t="str">
        <f>[1]!s_info_industry_sw_2021(B34,"20221201",2)</f>
        <v>金属新材料</v>
      </c>
    </row>
    <row r="35" spans="1:19" ht="15.75" x14ac:dyDescent="0.15">
      <c r="A35" t="s">
        <v>17</v>
      </c>
      <c r="B35" t="s">
        <v>150</v>
      </c>
      <c r="C35" t="s">
        <v>151</v>
      </c>
      <c r="D35" t="s">
        <v>152</v>
      </c>
      <c r="E35" t="s">
        <v>153</v>
      </c>
      <c r="F35">
        <v>134.19999999999999</v>
      </c>
      <c r="G35">
        <v>-2.9791754890380329E-3</v>
      </c>
      <c r="H35">
        <v>139.16</v>
      </c>
      <c r="I35">
        <v>4.96</v>
      </c>
      <c r="J35">
        <v>5.7560000000000002</v>
      </c>
      <c r="K35">
        <v>3.4079999999999999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 s="3" t="str">
        <f>[1]!s_info_industry_sw_2021(B35,"20221201",1)</f>
        <v>医药生物</v>
      </c>
      <c r="S35" s="3" t="str">
        <f>[1]!s_info_industry_sw_2021(B35,"20221201",2)</f>
        <v>医药商业</v>
      </c>
    </row>
    <row r="36" spans="1:19" ht="15.75" x14ac:dyDescent="0.15">
      <c r="A36" t="s">
        <v>17</v>
      </c>
      <c r="B36" t="s">
        <v>154</v>
      </c>
      <c r="C36" t="s">
        <v>155</v>
      </c>
      <c r="D36" t="s">
        <v>156</v>
      </c>
      <c r="E36" t="s">
        <v>157</v>
      </c>
      <c r="F36">
        <v>133.797</v>
      </c>
      <c r="G36">
        <v>-3.6266420422388368E-3</v>
      </c>
      <c r="H36">
        <v>153.56700000000001</v>
      </c>
      <c r="I36">
        <v>19.77</v>
      </c>
      <c r="J36">
        <v>6.4989999999999997</v>
      </c>
      <c r="K36">
        <v>5.3070000000000004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 s="3" t="str">
        <f>[1]!s_info_industry_sw_2021(B36,"20221201",1)</f>
        <v>基础化工</v>
      </c>
      <c r="S36" s="3" t="str">
        <f>[1]!s_info_industry_sw_2021(B36,"20221201",2)</f>
        <v>化学制品</v>
      </c>
    </row>
    <row r="37" spans="1:19" ht="15.75" x14ac:dyDescent="0.15">
      <c r="A37" t="s">
        <v>17</v>
      </c>
      <c r="B37" t="s">
        <v>158</v>
      </c>
      <c r="C37" t="s">
        <v>159</v>
      </c>
      <c r="D37" t="s">
        <v>160</v>
      </c>
      <c r="E37" t="s">
        <v>161</v>
      </c>
      <c r="F37">
        <v>133.83000000000001</v>
      </c>
      <c r="G37">
        <v>-5.5655042762986504E-3</v>
      </c>
      <c r="H37">
        <v>140.31</v>
      </c>
      <c r="I37">
        <v>6.48</v>
      </c>
      <c r="J37">
        <v>30.225999999999999</v>
      </c>
      <c r="K37">
        <v>2.9449999999999998</v>
      </c>
      <c r="L37">
        <v>1</v>
      </c>
      <c r="M37">
        <v>5</v>
      </c>
      <c r="N37">
        <v>5</v>
      </c>
      <c r="O37">
        <v>0</v>
      </c>
      <c r="P37">
        <v>0</v>
      </c>
      <c r="Q37">
        <v>0</v>
      </c>
      <c r="R37" s="3" t="str">
        <f>[1]!s_info_industry_sw_2021(B37,"20221201",1)</f>
        <v>有色金属</v>
      </c>
      <c r="S37" s="3" t="str">
        <f>[1]!s_info_industry_sw_2021(B37,"20221201",2)</f>
        <v>工业金属</v>
      </c>
    </row>
    <row r="38" spans="1:19" ht="15.75" x14ac:dyDescent="0.15">
      <c r="A38" t="s">
        <v>17</v>
      </c>
      <c r="B38" t="s">
        <v>162</v>
      </c>
      <c r="C38" t="s">
        <v>163</v>
      </c>
      <c r="D38" t="s">
        <v>164</v>
      </c>
      <c r="E38" t="s">
        <v>165</v>
      </c>
      <c r="F38">
        <v>139.87799999999999</v>
      </c>
      <c r="G38">
        <v>-6.1953818827710228E-3</v>
      </c>
      <c r="H38">
        <v>153.53800000000001</v>
      </c>
      <c r="I38">
        <v>13.66</v>
      </c>
      <c r="J38">
        <v>21.989000000000001</v>
      </c>
      <c r="K38">
        <v>4.258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 s="3" t="str">
        <f>[1]!s_info_industry_sw_2021(B38,"20221201",1)</f>
        <v>汽车</v>
      </c>
      <c r="S38" s="3" t="str">
        <f>[1]!s_info_industry_sw_2021(B38,"20221201",2)</f>
        <v>汽车零部件</v>
      </c>
    </row>
    <row r="39" spans="1:19" ht="15.75" x14ac:dyDescent="0.15">
      <c r="A39" t="s">
        <v>17</v>
      </c>
      <c r="B39" t="s">
        <v>166</v>
      </c>
      <c r="C39" t="s">
        <v>167</v>
      </c>
      <c r="D39" t="s">
        <v>168</v>
      </c>
      <c r="E39" t="s">
        <v>169</v>
      </c>
      <c r="F39">
        <v>136.56700000000001</v>
      </c>
      <c r="G39">
        <v>-7.9975012348548757E-3</v>
      </c>
      <c r="H39">
        <v>153.48699999999999</v>
      </c>
      <c r="I39">
        <v>16.920000000000002</v>
      </c>
      <c r="J39">
        <v>3.9969999999999999</v>
      </c>
      <c r="K39">
        <v>4.2220000000000004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 s="3" t="str">
        <f>[1]!s_info_industry_sw_2021(B39,"20221201",1)</f>
        <v>机械设备</v>
      </c>
      <c r="S39" s="3" t="str">
        <f>[1]!s_info_industry_sw_2021(B39,"20221201",2)</f>
        <v>通用设备</v>
      </c>
    </row>
    <row r="40" spans="1:19" ht="15.75" x14ac:dyDescent="0.15">
      <c r="A40" t="s">
        <v>17</v>
      </c>
      <c r="B40" t="s">
        <v>170</v>
      </c>
      <c r="C40" t="s">
        <v>171</v>
      </c>
      <c r="D40" t="s">
        <v>172</v>
      </c>
      <c r="E40" t="s">
        <v>173</v>
      </c>
      <c r="F40">
        <v>131.91300000000001</v>
      </c>
      <c r="G40">
        <v>-9.8851609997746559E-3</v>
      </c>
      <c r="H40">
        <v>141.84299999999999</v>
      </c>
      <c r="I40">
        <v>9.93</v>
      </c>
      <c r="J40">
        <v>8.7680000000000007</v>
      </c>
      <c r="K40">
        <v>2.343</v>
      </c>
      <c r="L40">
        <v>0</v>
      </c>
      <c r="M40">
        <v>2</v>
      </c>
      <c r="N40">
        <v>2</v>
      </c>
      <c r="O40">
        <v>0</v>
      </c>
      <c r="P40">
        <v>0</v>
      </c>
      <c r="Q40">
        <v>0</v>
      </c>
      <c r="R40" s="3" t="str">
        <f>[1]!s_info_industry_sw_2021(B40,"20221201",1)</f>
        <v>计算机</v>
      </c>
      <c r="S40" s="3" t="str">
        <f>[1]!s_info_industry_sw_2021(B40,"20221201",2)</f>
        <v>计算机设备</v>
      </c>
    </row>
    <row r="41" spans="1:19" ht="15.75" x14ac:dyDescent="0.15">
      <c r="A41" t="s">
        <v>17</v>
      </c>
      <c r="B41" t="s">
        <v>174</v>
      </c>
      <c r="C41" t="s">
        <v>175</v>
      </c>
      <c r="D41" t="s">
        <v>176</v>
      </c>
      <c r="E41" t="s">
        <v>177</v>
      </c>
      <c r="F41">
        <v>132.215</v>
      </c>
      <c r="G41">
        <v>-1.0077792169869929E-2</v>
      </c>
      <c r="H41">
        <v>153.51499999999999</v>
      </c>
      <c r="I41">
        <v>21.3</v>
      </c>
      <c r="J41">
        <v>11.21</v>
      </c>
      <c r="K41">
        <v>4.8929999999999998</v>
      </c>
      <c r="L41">
        <v>0</v>
      </c>
      <c r="M41">
        <v>0</v>
      </c>
      <c r="N41">
        <v>4</v>
      </c>
      <c r="O41">
        <v>0</v>
      </c>
      <c r="P41">
        <v>0</v>
      </c>
      <c r="Q41">
        <v>0</v>
      </c>
      <c r="R41" s="3" t="str">
        <f>[1]!s_info_industry_sw_2021(B41,"20221201",1)</f>
        <v>医药生物</v>
      </c>
      <c r="S41" s="3" t="str">
        <f>[1]!s_info_industry_sw_2021(B41,"20221201",2)</f>
        <v>医疗器械</v>
      </c>
    </row>
    <row r="42" spans="1:19" ht="15.75" x14ac:dyDescent="0.15">
      <c r="A42" t="s">
        <v>17</v>
      </c>
      <c r="B42" t="s">
        <v>178</v>
      </c>
      <c r="C42" t="s">
        <v>179</v>
      </c>
      <c r="D42" t="s">
        <v>180</v>
      </c>
      <c r="E42" t="s">
        <v>181</v>
      </c>
      <c r="F42">
        <v>115.1</v>
      </c>
      <c r="G42">
        <v>-1.0488308115543349E-2</v>
      </c>
      <c r="H42">
        <v>138.13999999999999</v>
      </c>
      <c r="I42">
        <v>23.04</v>
      </c>
      <c r="J42">
        <v>6.0190000000000001</v>
      </c>
      <c r="K42">
        <v>0.59699999999999998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 s="3" t="str">
        <f>[1]!s_info_industry_sw_2021(B42,"20221201",1)</f>
        <v>建筑装饰</v>
      </c>
      <c r="S42" s="3" t="str">
        <f>[1]!s_info_industry_sw_2021(B42,"20221201",2)</f>
        <v>专业工程</v>
      </c>
    </row>
    <row r="43" spans="1:19" ht="15.75" x14ac:dyDescent="0.15">
      <c r="A43" t="s">
        <v>17</v>
      </c>
      <c r="B43" t="s">
        <v>182</v>
      </c>
      <c r="C43" t="s">
        <v>183</v>
      </c>
      <c r="D43" t="s">
        <v>184</v>
      </c>
      <c r="E43" t="s">
        <v>185</v>
      </c>
      <c r="F43">
        <v>135.6</v>
      </c>
      <c r="G43">
        <v>-1.310043668122274E-2</v>
      </c>
      <c r="H43">
        <v>155.88</v>
      </c>
      <c r="I43">
        <v>20.28</v>
      </c>
      <c r="J43">
        <v>3.9510000000000001</v>
      </c>
      <c r="K43">
        <v>5.2770000000000001</v>
      </c>
      <c r="L43">
        <v>0</v>
      </c>
      <c r="M43">
        <v>0</v>
      </c>
      <c r="N43">
        <v>3</v>
      </c>
      <c r="O43">
        <v>0</v>
      </c>
      <c r="P43">
        <v>0</v>
      </c>
      <c r="Q43">
        <v>0</v>
      </c>
      <c r="R43" s="3" t="str">
        <f>[1]!s_info_industry_sw_2021(B43,"20221201",1)</f>
        <v>电子</v>
      </c>
      <c r="S43" s="3" t="str">
        <f>[1]!s_info_industry_sw_2021(B43,"20221201",2)</f>
        <v>元件</v>
      </c>
    </row>
  </sheetData>
  <phoneticPr fontId="3" type="noConversion"/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goodluck</cp:lastModifiedBy>
  <dcterms:created xsi:type="dcterms:W3CDTF">2023-08-07T05:22:26Z</dcterms:created>
  <dcterms:modified xsi:type="dcterms:W3CDTF">2023-08-10T06:04:36Z</dcterms:modified>
</cp:coreProperties>
</file>