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RP_project\"/>
    </mc:Choice>
  </mc:AlternateContent>
  <xr:revisionPtr revIDLastSave="0" documentId="13_ncr:1_{EECE5263-FA0C-416C-9290-8EB8728014E7}" xr6:coauthVersionLast="47" xr6:coauthVersionMax="47" xr10:uidLastSave="{00000000-0000-0000-0000-000000000000}"/>
  <bookViews>
    <workbookView xWindow="-108" yWindow="-108" windowWidth="30936" windowHeight="16776" activeTab="2" xr2:uid="{E8419044-2F44-49BB-AFDC-1F64E082A27B}"/>
  </bookViews>
  <sheets>
    <sheet name="Benchmark 1" sheetId="1" r:id="rId1"/>
    <sheet name="Benchmark 2" sheetId="2" r:id="rId2"/>
    <sheet name="Route Balanc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4" i="3"/>
  <c r="AA5" i="1"/>
  <c r="G20" i="1"/>
  <c r="G13" i="2"/>
  <c r="G12" i="2"/>
  <c r="G11" i="2"/>
  <c r="AA10" i="2"/>
  <c r="AA9" i="2"/>
  <c r="AA8" i="2"/>
  <c r="AA7" i="2"/>
  <c r="AA6" i="2"/>
  <c r="AA5" i="2"/>
  <c r="AA4" i="2"/>
  <c r="AA3" i="2"/>
  <c r="Q10" i="2"/>
  <c r="Q9" i="2"/>
  <c r="Q8" i="2"/>
  <c r="Q7" i="2"/>
  <c r="Q6" i="2"/>
  <c r="Q5" i="2"/>
  <c r="Q4" i="2"/>
  <c r="Q3" i="2"/>
  <c r="G10" i="2"/>
  <c r="G9" i="2"/>
  <c r="G8" i="2"/>
  <c r="G7" i="2"/>
  <c r="G6" i="2"/>
  <c r="G5" i="2"/>
  <c r="G4" i="2"/>
  <c r="G3" i="2"/>
  <c r="AA10" i="1"/>
  <c r="AA9" i="1"/>
  <c r="AA8" i="1"/>
  <c r="AA7" i="1"/>
  <c r="AA6" i="1"/>
  <c r="AA4" i="1"/>
  <c r="AA3" i="1"/>
  <c r="Q11" i="1"/>
  <c r="Q10" i="1"/>
  <c r="Q9" i="1"/>
  <c r="Q8" i="1"/>
  <c r="Q7" i="1"/>
  <c r="Q6" i="1"/>
  <c r="Q5" i="1"/>
  <c r="Q4" i="1"/>
  <c r="Q3" i="1"/>
  <c r="G28" i="1"/>
  <c r="G27" i="1"/>
  <c r="G26" i="1"/>
  <c r="G25" i="1"/>
  <c r="G24" i="1"/>
  <c r="G18" i="1"/>
  <c r="G19" i="1"/>
  <c r="G21" i="1"/>
  <c r="G22" i="1"/>
  <c r="G23" i="1"/>
  <c r="G17" i="1"/>
  <c r="G8" i="1"/>
  <c r="G4" i="1"/>
  <c r="G5" i="1"/>
  <c r="G6" i="1"/>
  <c r="G7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<sst xmlns="http://schemas.openxmlformats.org/spreadsheetml/2006/main" count="161" uniqueCount="74">
  <si>
    <t>Benchmark</t>
    <phoneticPr fontId="1" type="noConversion"/>
  </si>
  <si>
    <t>Problem</t>
    <phoneticPr fontId="1" type="noConversion"/>
  </si>
  <si>
    <t>R101</t>
    <phoneticPr fontId="1" type="noConversion"/>
  </si>
  <si>
    <t>Our Result</t>
    <phoneticPr fontId="1" type="noConversion"/>
  </si>
  <si>
    <t>R102</t>
    <phoneticPr fontId="1" type="noConversion"/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</si>
  <si>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</si>
  <si>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</si>
  <si>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</si>
  <si>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</si>
  <si>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</si>
  <si>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</si>
  <si>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</si>
  <si>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</si>
  <si>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</si>
  <si>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</si>
  <si>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r>
      <rPr>
        <sz val="12"/>
        <color theme="1"/>
        <rFont val="新細明體"/>
        <family val="2"/>
        <charset val="136"/>
      </rPr>
      <t>車輛數</t>
    </r>
    <phoneticPr fontId="1" type="noConversion"/>
  </si>
  <si>
    <r>
      <rPr>
        <sz val="12"/>
        <color theme="1"/>
        <rFont val="新細明體"/>
        <family val="2"/>
        <charset val="136"/>
      </rPr>
      <t>總路徑長</t>
    </r>
    <phoneticPr fontId="1" type="noConversion"/>
  </si>
  <si>
    <r>
      <rPr>
        <sz val="12"/>
        <color theme="1"/>
        <rFont val="新細明體"/>
        <family val="2"/>
        <charset val="136"/>
      </rPr>
      <t>路徑長誤差</t>
    </r>
    <phoneticPr fontId="1" type="noConversion"/>
  </si>
  <si>
    <t>N=25</t>
    <phoneticPr fontId="1" type="noConversion"/>
  </si>
  <si>
    <t>N=100</t>
    <phoneticPr fontId="1" type="noConversion"/>
  </si>
  <si>
    <t>C101</t>
    <phoneticPr fontId="1" type="noConversion"/>
  </si>
  <si>
    <t>C102</t>
  </si>
  <si>
    <t>C103</t>
  </si>
  <si>
    <t>C104</t>
  </si>
  <si>
    <t>C105</t>
  </si>
  <si>
    <t>C106</t>
  </si>
  <si>
    <t>C107</t>
  </si>
  <si>
    <t>C108</t>
  </si>
  <si>
    <t>C109</t>
  </si>
  <si>
    <t>RC101</t>
    <phoneticPr fontId="1" type="noConversion"/>
  </si>
  <si>
    <t>RC102</t>
  </si>
  <si>
    <t>RC103</t>
  </si>
  <si>
    <t>RC104</t>
  </si>
  <si>
    <t>RC105</t>
  </si>
  <si>
    <t>RC106</t>
  </si>
  <si>
    <t>RC107</t>
  </si>
  <si>
    <t>RC108</t>
  </si>
  <si>
    <t>R201</t>
    <phoneticPr fontId="1" type="noConversion"/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</si>
  <si>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</si>
  <si>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</si>
  <si>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</si>
  <si>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</si>
  <si>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</si>
  <si>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</si>
  <si>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</si>
  <si>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</si>
  <si>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</si>
  <si>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</si>
  <si>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C201</t>
    <phoneticPr fontId="1" type="noConversion"/>
  </si>
  <si>
    <t>C202</t>
  </si>
  <si>
    <t>C203</t>
  </si>
  <si>
    <t>C204</t>
  </si>
  <si>
    <t>C205</t>
  </si>
  <si>
    <t>C206</t>
  </si>
  <si>
    <t>C207</t>
  </si>
  <si>
    <t>C208</t>
  </si>
  <si>
    <t>RC201</t>
    <phoneticPr fontId="1" type="noConversion"/>
  </si>
  <si>
    <t>RC202</t>
  </si>
  <si>
    <t>RC203</t>
  </si>
  <si>
    <t>RC204</t>
  </si>
  <si>
    <t>RC205</t>
  </si>
  <si>
    <t>RC206</t>
  </si>
  <si>
    <t>RC207</t>
  </si>
  <si>
    <t>RC208</t>
  </si>
  <si>
    <t>R1</t>
    <phoneticPr fontId="1" type="noConversion"/>
  </si>
  <si>
    <t>RC1</t>
    <phoneticPr fontId="1" type="noConversion"/>
  </si>
  <si>
    <t>C1</t>
    <phoneticPr fontId="1" type="noConversion"/>
  </si>
  <si>
    <t>R2</t>
    <phoneticPr fontId="1" type="noConversion"/>
  </si>
  <si>
    <t>C2</t>
    <phoneticPr fontId="1" type="noConversion"/>
  </si>
  <si>
    <t>RC2</t>
    <phoneticPr fontId="1" type="noConversion"/>
  </si>
  <si>
    <t>RB</t>
    <phoneticPr fontId="1" type="noConversion"/>
  </si>
  <si>
    <t>With RB</t>
    <phoneticPr fontId="1" type="noConversion"/>
  </si>
  <si>
    <t>Without RB</t>
    <phoneticPr fontId="1" type="noConversion"/>
  </si>
  <si>
    <r>
      <t>RB</t>
    </r>
    <r>
      <rPr>
        <sz val="12"/>
        <color theme="1"/>
        <rFont val="Microsoft JhengHei"/>
        <family val="1"/>
      </rPr>
      <t>改善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</si>
</sst>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);[Red]\(0.00\)"/>
    <numFmt numFmtId="178" formatCode="0.00_ 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20"/>
      <color theme="1"/>
      <name val="新細明體"/>
      <family val="1"/>
      <charset val="136"/>
      <scheme val="minor"/>
    </font>
    <font>
      <sz val="12"/>
      <color theme="1"/>
      <name val="Microsoft JhengHei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15" xfId="0" applyFont="1" applyBorder="1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10" fontId="2" fillId="0" borderId="3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2" fillId="0" borderId="17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1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3BBB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9C6-E14E-4993-98A5-445A544D3785}">
  <dimension ref="A1:AA31"/>
  <sheetViews>
    <sheetView zoomScale="85" zoomScaleNormal="85" workbookViewId="0">
      <selection activeCell="K33" sqref="K33"/>
    </sheetView>
  </sheetViews>
  <sheetFormatPr defaultRowHeight="16.2"/>
  <cols>
    <col min="1" max="1" width="11.109375" bestFit="1" customWidth="1"/>
    <col min="2" max="2" width="12.21875" customWidth="1"/>
    <col min="3" max="3" width="10.21875" customWidth="1"/>
    <col min="4" max="4" width="12.21875" customWidth="1"/>
    <col min="5" max="5" width="11" customWidth="1"/>
    <col min="7" max="7" width="17.44140625" customWidth="1"/>
    <col min="11" max="11" width="13.5546875" customWidth="1"/>
    <col min="12" max="12" width="11.33203125" customWidth="1"/>
    <col min="13" max="13" width="12.6640625" customWidth="1"/>
    <col min="14" max="14" width="11.88671875" customWidth="1"/>
    <col min="15" max="15" width="11.21875" customWidth="1"/>
    <col min="17" max="17" width="13.109375" customWidth="1"/>
    <col min="21" max="21" width="11.21875" customWidth="1"/>
    <col min="22" max="22" width="11.77734375" customWidth="1"/>
    <col min="23" max="23" width="12.77734375" customWidth="1"/>
    <col min="24" max="24" width="11.6640625" customWidth="1"/>
    <col min="25" max="25" width="11.21875" customWidth="1"/>
    <col min="27" max="27" width="12.6640625" customWidth="1"/>
  </cols>
  <sheetData>
    <row r="1" spans="1:27" ht="16.8" thickBot="1">
      <c r="A1" s="7" t="s">
        <v>1</v>
      </c>
      <c r="B1" s="35" t="s">
        <v>0</v>
      </c>
      <c r="C1" s="36"/>
      <c r="D1" s="34" t="s">
        <v>3</v>
      </c>
      <c r="E1" s="34"/>
      <c r="F1" s="14"/>
      <c r="G1" s="15"/>
      <c r="K1" s="7" t="s">
        <v>1</v>
      </c>
      <c r="L1" s="35" t="s">
        <v>0</v>
      </c>
      <c r="M1" s="36"/>
      <c r="N1" s="34" t="s">
        <v>3</v>
      </c>
      <c r="O1" s="34"/>
      <c r="P1" s="14"/>
      <c r="Q1" s="15"/>
      <c r="U1" s="7" t="s">
        <v>1</v>
      </c>
      <c r="V1" s="35" t="s">
        <v>0</v>
      </c>
      <c r="W1" s="36"/>
      <c r="X1" s="34" t="s">
        <v>3</v>
      </c>
      <c r="Y1" s="34"/>
      <c r="Z1" s="14"/>
      <c r="AA1" s="15"/>
    </row>
    <row r="2" spans="1:27" ht="16.8" thickBot="1">
      <c r="A2" s="3" t="s">
        <v>18</v>
      </c>
      <c r="B2" s="4" t="s">
        <v>15</v>
      </c>
      <c r="C2" s="8" t="s">
        <v>16</v>
      </c>
      <c r="D2" s="1" t="s">
        <v>15</v>
      </c>
      <c r="E2" s="1" t="s">
        <v>16</v>
      </c>
      <c r="F2" s="5"/>
      <c r="G2" s="6" t="s">
        <v>17</v>
      </c>
      <c r="K2" s="3" t="s">
        <v>19</v>
      </c>
      <c r="L2" s="4" t="s">
        <v>15</v>
      </c>
      <c r="M2" s="8" t="s">
        <v>16</v>
      </c>
      <c r="N2" s="1" t="s">
        <v>15</v>
      </c>
      <c r="O2" s="1" t="s">
        <v>16</v>
      </c>
      <c r="P2" s="5"/>
      <c r="Q2" s="6" t="s">
        <v>17</v>
      </c>
      <c r="U2" s="3" t="s">
        <v>19</v>
      </c>
      <c r="V2" s="4" t="s">
        <v>15</v>
      </c>
      <c r="W2" s="8" t="s">
        <v>16</v>
      </c>
      <c r="X2" s="1" t="s">
        <v>15</v>
      </c>
      <c r="Y2" s="1" t="s">
        <v>16</v>
      </c>
      <c r="Z2" s="5"/>
      <c r="AA2" s="6" t="s">
        <v>17</v>
      </c>
    </row>
    <row r="3" spans="1:27">
      <c r="A3" s="2" t="s">
        <v>2</v>
      </c>
      <c r="B3" s="9">
        <v>8</v>
      </c>
      <c r="C3" s="10">
        <v>617.1</v>
      </c>
      <c r="D3" s="11">
        <v>8</v>
      </c>
      <c r="E3" s="11">
        <v>618.29999999999995</v>
      </c>
      <c r="F3" s="12"/>
      <c r="G3" s="18">
        <f>(E3-C3)/C3</f>
        <v>1.9445794846863259E-3</v>
      </c>
      <c r="K3" s="2" t="s">
        <v>20</v>
      </c>
      <c r="L3" s="11">
        <v>10</v>
      </c>
      <c r="M3" s="13">
        <v>828.94</v>
      </c>
      <c r="N3" s="11">
        <v>10</v>
      </c>
      <c r="O3" s="11">
        <v>828.93700000000001</v>
      </c>
      <c r="P3" s="11"/>
      <c r="Q3" s="18">
        <f>(O3-M3)/M3</f>
        <v>-3.6190797886973073E-6</v>
      </c>
      <c r="U3" s="2" t="s">
        <v>29</v>
      </c>
      <c r="V3" s="11">
        <v>14</v>
      </c>
      <c r="W3" s="13">
        <v>1696.94</v>
      </c>
      <c r="X3" s="11">
        <v>15</v>
      </c>
      <c r="Y3" s="11">
        <v>1663.15</v>
      </c>
      <c r="Z3" s="11"/>
      <c r="AA3" s="18">
        <f>(Y3-W3)/W3</f>
        <v>-1.9912312751187409E-2</v>
      </c>
    </row>
    <row r="4" spans="1:27">
      <c r="A4" s="2" t="s">
        <v>4</v>
      </c>
      <c r="B4" s="9">
        <v>7</v>
      </c>
      <c r="C4" s="10">
        <v>547.1</v>
      </c>
      <c r="D4" s="11">
        <v>7</v>
      </c>
      <c r="E4" s="11">
        <v>548.1</v>
      </c>
      <c r="F4" s="12"/>
      <c r="G4" s="18">
        <f t="shared" ref="G4:G14" si="0">(E4-C4)/C4</f>
        <v>1.8278194114421495E-3</v>
      </c>
      <c r="K4" s="2" t="s">
        <v>21</v>
      </c>
      <c r="L4" s="11">
        <v>10</v>
      </c>
      <c r="M4" s="10">
        <v>828.94</v>
      </c>
      <c r="N4" s="11">
        <v>10</v>
      </c>
      <c r="O4" s="11">
        <v>828.93700000000001</v>
      </c>
      <c r="P4" s="11"/>
      <c r="Q4" s="18">
        <f t="shared" ref="Q4:Q7" si="1">(O4-M4)/M4</f>
        <v>-3.6190797886973073E-6</v>
      </c>
      <c r="U4" s="2" t="s">
        <v>30</v>
      </c>
      <c r="V4" s="11">
        <v>12</v>
      </c>
      <c r="W4" s="10">
        <v>1554.75</v>
      </c>
      <c r="X4" s="11">
        <v>14</v>
      </c>
      <c r="Y4" s="11">
        <v>1487.52</v>
      </c>
      <c r="Z4" s="11"/>
      <c r="AA4" s="18">
        <f t="shared" ref="AA4:AA7" si="2">(Y4-W4)/W4</f>
        <v>-4.3241678726483372E-2</v>
      </c>
    </row>
    <row r="5" spans="1:27">
      <c r="A5" s="2" t="s">
        <v>5</v>
      </c>
      <c r="B5" s="9">
        <v>5</v>
      </c>
      <c r="C5" s="10">
        <v>454.6</v>
      </c>
      <c r="D5" s="11">
        <v>4</v>
      </c>
      <c r="E5" s="11">
        <v>473.4</v>
      </c>
      <c r="F5" s="12"/>
      <c r="G5" s="18">
        <f t="shared" si="0"/>
        <v>4.135503739551244E-2</v>
      </c>
      <c r="K5" s="2" t="s">
        <v>22</v>
      </c>
      <c r="L5" s="11">
        <v>10</v>
      </c>
      <c r="M5" s="10">
        <v>828.06</v>
      </c>
      <c r="N5" s="11">
        <v>10</v>
      </c>
      <c r="O5" s="11">
        <v>828.06500000000005</v>
      </c>
      <c r="P5" s="11"/>
      <c r="Q5" s="18">
        <f t="shared" si="1"/>
        <v>6.0382097916927998E-6</v>
      </c>
      <c r="U5" s="2" t="s">
        <v>31</v>
      </c>
      <c r="V5" s="11">
        <v>11</v>
      </c>
      <c r="W5" s="10">
        <v>1261.67</v>
      </c>
      <c r="X5" s="11">
        <v>11</v>
      </c>
      <c r="Y5" s="11">
        <v>1273.81</v>
      </c>
      <c r="Z5" s="11"/>
      <c r="AA5" s="18">
        <f>(Y5-W5)/W5</f>
        <v>9.6221674447358446E-3</v>
      </c>
    </row>
    <row r="6" spans="1:27">
      <c r="A6" s="2" t="s">
        <v>6</v>
      </c>
      <c r="B6" s="9">
        <v>4</v>
      </c>
      <c r="C6" s="10">
        <v>416.9</v>
      </c>
      <c r="D6" s="11">
        <v>4</v>
      </c>
      <c r="E6" s="11">
        <v>418</v>
      </c>
      <c r="F6" s="12"/>
      <c r="G6" s="18">
        <f t="shared" si="0"/>
        <v>2.6385224274406878E-3</v>
      </c>
      <c r="K6" s="2" t="s">
        <v>23</v>
      </c>
      <c r="L6" s="11">
        <v>10</v>
      </c>
      <c r="M6" s="10">
        <v>824.78</v>
      </c>
      <c r="N6" s="11">
        <v>10</v>
      </c>
      <c r="O6" s="11">
        <v>824.77700000000004</v>
      </c>
      <c r="P6" s="11"/>
      <c r="Q6" s="18">
        <f t="shared" si="1"/>
        <v>-3.6373335919021552E-6</v>
      </c>
      <c r="U6" s="2" t="s">
        <v>32</v>
      </c>
      <c r="V6" s="11">
        <v>10</v>
      </c>
      <c r="W6" s="10">
        <v>1135.48</v>
      </c>
      <c r="X6" s="11">
        <v>10</v>
      </c>
      <c r="Y6" s="11">
        <v>1140.8699999999999</v>
      </c>
      <c r="Z6" s="11"/>
      <c r="AA6" s="18">
        <f t="shared" si="2"/>
        <v>4.7468911825834645E-3</v>
      </c>
    </row>
    <row r="7" spans="1:27">
      <c r="A7" s="2" t="s">
        <v>7</v>
      </c>
      <c r="B7" s="9">
        <v>6</v>
      </c>
      <c r="C7" s="10">
        <v>530.5</v>
      </c>
      <c r="D7" s="11">
        <v>5</v>
      </c>
      <c r="E7" s="11">
        <v>556.70000000000005</v>
      </c>
      <c r="F7" s="12"/>
      <c r="G7" s="18">
        <f t="shared" si="0"/>
        <v>4.9387370405278123E-2</v>
      </c>
      <c r="K7" s="2" t="s">
        <v>24</v>
      </c>
      <c r="L7" s="11">
        <v>10</v>
      </c>
      <c r="M7" s="10">
        <v>828.94</v>
      </c>
      <c r="N7" s="11">
        <v>10</v>
      </c>
      <c r="O7" s="11">
        <v>828.93700000000001</v>
      </c>
      <c r="P7" s="11"/>
      <c r="Q7" s="18">
        <f t="shared" si="1"/>
        <v>-3.6190797886973073E-6</v>
      </c>
      <c r="U7" s="2" t="s">
        <v>33</v>
      </c>
      <c r="V7" s="11">
        <v>13</v>
      </c>
      <c r="W7" s="10">
        <v>1629.44</v>
      </c>
      <c r="X7" s="11">
        <v>15</v>
      </c>
      <c r="Y7" s="11">
        <v>1535.52</v>
      </c>
      <c r="Z7" s="11"/>
      <c r="AA7" s="18">
        <f t="shared" si="2"/>
        <v>-5.7639434406912847E-2</v>
      </c>
    </row>
    <row r="8" spans="1:27">
      <c r="A8" s="2" t="s">
        <v>8</v>
      </c>
      <c r="B8" s="9">
        <v>3</v>
      </c>
      <c r="C8" s="10">
        <v>465.4</v>
      </c>
      <c r="D8" s="11">
        <v>5</v>
      </c>
      <c r="E8" s="11">
        <v>466.5</v>
      </c>
      <c r="F8" s="12"/>
      <c r="G8" s="18">
        <f>(E8-C8)/C8</f>
        <v>2.363558229480066E-3</v>
      </c>
      <c r="K8" s="2" t="s">
        <v>25</v>
      </c>
      <c r="L8" s="11">
        <v>10</v>
      </c>
      <c r="M8" s="10">
        <v>828.94</v>
      </c>
      <c r="N8" s="11">
        <v>10</v>
      </c>
      <c r="O8" s="11">
        <v>828.93700000000001</v>
      </c>
      <c r="P8" s="11"/>
      <c r="Q8" s="18">
        <f>(O8-M8)/M8</f>
        <v>-3.6190797886973073E-6</v>
      </c>
      <c r="U8" s="2" t="s">
        <v>34</v>
      </c>
      <c r="V8" s="11">
        <v>11</v>
      </c>
      <c r="W8" s="10">
        <v>1424.73</v>
      </c>
      <c r="X8" s="11">
        <v>13</v>
      </c>
      <c r="Y8" s="11">
        <v>1382.58</v>
      </c>
      <c r="Z8" s="11"/>
      <c r="AA8" s="18">
        <f>(Y8-W8)/W8</f>
        <v>-2.9584552862647724E-2</v>
      </c>
    </row>
    <row r="9" spans="1:27">
      <c r="A9" s="2" t="s">
        <v>9</v>
      </c>
      <c r="B9" s="9">
        <v>4</v>
      </c>
      <c r="C9" s="10">
        <v>424.3</v>
      </c>
      <c r="D9" s="11">
        <v>4</v>
      </c>
      <c r="E9" s="11">
        <v>425.3</v>
      </c>
      <c r="F9" s="12"/>
      <c r="G9" s="18">
        <f t="shared" si="0"/>
        <v>2.3568230025925053E-3</v>
      </c>
      <c r="K9" s="2" t="s">
        <v>26</v>
      </c>
      <c r="L9" s="11">
        <v>10</v>
      </c>
      <c r="M9" s="10">
        <v>828.94</v>
      </c>
      <c r="N9" s="11">
        <v>10</v>
      </c>
      <c r="O9" s="11">
        <v>828.93700000000001</v>
      </c>
      <c r="P9" s="11"/>
      <c r="Q9" s="18">
        <f t="shared" ref="Q9:Q11" si="3">(O9-M9)/M9</f>
        <v>-3.6190797886973073E-6</v>
      </c>
      <c r="U9" s="2" t="s">
        <v>35</v>
      </c>
      <c r="V9" s="11">
        <v>11</v>
      </c>
      <c r="W9" s="10">
        <v>1230.48</v>
      </c>
      <c r="X9" s="11">
        <v>11</v>
      </c>
      <c r="Y9" s="11">
        <v>1247.58</v>
      </c>
      <c r="Z9" s="11"/>
      <c r="AA9" s="18">
        <f t="shared" ref="AA9:AA10" si="4">(Y9-W9)/W9</f>
        <v>1.3897015798712624E-2</v>
      </c>
    </row>
    <row r="10" spans="1:27" ht="16.8" thickBot="1">
      <c r="A10" s="2" t="s">
        <v>10</v>
      </c>
      <c r="B10" s="9">
        <v>4</v>
      </c>
      <c r="C10" s="10">
        <v>397.3</v>
      </c>
      <c r="D10" s="11">
        <v>4</v>
      </c>
      <c r="E10" s="11">
        <v>398.3</v>
      </c>
      <c r="F10" s="12"/>
      <c r="G10" s="18">
        <f t="shared" si="0"/>
        <v>2.5169896803423106E-3</v>
      </c>
      <c r="K10" s="2" t="s">
        <v>27</v>
      </c>
      <c r="L10" s="11">
        <v>10</v>
      </c>
      <c r="M10" s="10">
        <v>828.94</v>
      </c>
      <c r="N10" s="11">
        <v>10</v>
      </c>
      <c r="O10" s="11">
        <v>828.93700000000001</v>
      </c>
      <c r="P10" s="11"/>
      <c r="Q10" s="18">
        <f t="shared" si="3"/>
        <v>-3.6190797886973073E-6</v>
      </c>
      <c r="U10" s="3" t="s">
        <v>36</v>
      </c>
      <c r="V10" s="1">
        <v>10</v>
      </c>
      <c r="W10" s="8">
        <v>1139.82</v>
      </c>
      <c r="X10" s="1">
        <v>11</v>
      </c>
      <c r="Y10" s="1">
        <v>1135.73</v>
      </c>
      <c r="Z10" s="1"/>
      <c r="AA10" s="20">
        <f t="shared" si="4"/>
        <v>-3.5882858696986526E-3</v>
      </c>
    </row>
    <row r="11" spans="1:27" ht="16.8" thickBot="1">
      <c r="A11" s="2" t="s">
        <v>11</v>
      </c>
      <c r="B11" s="9">
        <v>5</v>
      </c>
      <c r="C11" s="10">
        <v>441.3</v>
      </c>
      <c r="D11" s="11">
        <v>4</v>
      </c>
      <c r="E11" s="11">
        <v>460.5</v>
      </c>
      <c r="F11" s="12"/>
      <c r="G11" s="18">
        <f t="shared" si="0"/>
        <v>4.3507817811012886E-2</v>
      </c>
      <c r="K11" s="3" t="s">
        <v>28</v>
      </c>
      <c r="L11" s="1">
        <v>10</v>
      </c>
      <c r="M11" s="8">
        <v>828.94</v>
      </c>
      <c r="N11" s="1">
        <v>10</v>
      </c>
      <c r="O11" s="1">
        <v>828.93700000000001</v>
      </c>
      <c r="P11" s="1"/>
      <c r="Q11" s="20">
        <f t="shared" si="3"/>
        <v>-3.6190797886973073E-6</v>
      </c>
    </row>
    <row r="12" spans="1:27">
      <c r="A12" s="2" t="s">
        <v>12</v>
      </c>
      <c r="B12" s="9">
        <v>4</v>
      </c>
      <c r="C12" s="10">
        <v>444.1</v>
      </c>
      <c r="D12" s="11">
        <v>4</v>
      </c>
      <c r="E12" s="11">
        <v>445.8</v>
      </c>
      <c r="F12" s="12"/>
      <c r="G12" s="18">
        <f t="shared" si="0"/>
        <v>3.8279666741724578E-3</v>
      </c>
      <c r="V12" s="32" t="s">
        <v>65</v>
      </c>
      <c r="W12" s="33"/>
      <c r="X12" s="33"/>
      <c r="Y12" s="33"/>
    </row>
    <row r="13" spans="1:27">
      <c r="A13" s="2" t="s">
        <v>13</v>
      </c>
      <c r="B13" s="9">
        <v>5</v>
      </c>
      <c r="C13" s="10">
        <v>428.8</v>
      </c>
      <c r="D13" s="11">
        <v>4</v>
      </c>
      <c r="E13" s="11">
        <v>429.7</v>
      </c>
      <c r="F13" s="12"/>
      <c r="G13" s="18">
        <f t="shared" si="0"/>
        <v>2.0988805970148725E-3</v>
      </c>
      <c r="L13" s="32" t="s">
        <v>66</v>
      </c>
      <c r="M13" s="33"/>
      <c r="N13" s="33"/>
      <c r="O13" s="33"/>
      <c r="V13" s="33"/>
      <c r="W13" s="33"/>
      <c r="X13" s="33"/>
      <c r="Y13" s="33"/>
    </row>
    <row r="14" spans="1:27" ht="16.8" thickBot="1">
      <c r="A14" s="2" t="s">
        <v>14</v>
      </c>
      <c r="B14" s="9">
        <v>4</v>
      </c>
      <c r="C14" s="10">
        <v>393</v>
      </c>
      <c r="D14" s="11">
        <v>4</v>
      </c>
      <c r="E14" s="11">
        <v>394.1</v>
      </c>
      <c r="F14" s="12"/>
      <c r="G14" s="18">
        <f t="shared" si="0"/>
        <v>2.7989821882952234E-3</v>
      </c>
      <c r="L14" s="33"/>
      <c r="M14" s="33"/>
      <c r="N14" s="33"/>
      <c r="O14" s="33"/>
    </row>
    <row r="15" spans="1:27" ht="16.8" thickBot="1">
      <c r="A15" s="7" t="s">
        <v>1</v>
      </c>
      <c r="B15" s="35" t="s">
        <v>0</v>
      </c>
      <c r="C15" s="36"/>
      <c r="D15" s="34" t="s">
        <v>3</v>
      </c>
      <c r="E15" s="34"/>
      <c r="F15" s="14"/>
      <c r="G15" s="15"/>
    </row>
    <row r="16" spans="1:27" ht="16.8" thickBot="1">
      <c r="A16" s="3" t="s">
        <v>19</v>
      </c>
      <c r="B16" s="4" t="s">
        <v>15</v>
      </c>
      <c r="C16" s="8" t="s">
        <v>16</v>
      </c>
      <c r="D16" s="1" t="s">
        <v>15</v>
      </c>
      <c r="E16" s="1" t="s">
        <v>16</v>
      </c>
      <c r="F16" s="5"/>
      <c r="G16" s="6" t="s">
        <v>17</v>
      </c>
    </row>
    <row r="17" spans="1:7">
      <c r="A17" s="2" t="s">
        <v>2</v>
      </c>
      <c r="B17" s="9">
        <v>19</v>
      </c>
      <c r="C17" s="10">
        <v>1645.79</v>
      </c>
      <c r="D17" s="11">
        <v>19</v>
      </c>
      <c r="E17" s="11">
        <v>1676.02</v>
      </c>
      <c r="F17" s="11"/>
      <c r="G17" s="18">
        <f>(E17-C17)/C17</f>
        <v>1.8368078551941631E-2</v>
      </c>
    </row>
    <row r="18" spans="1:7">
      <c r="A18" s="2" t="s">
        <v>4</v>
      </c>
      <c r="B18" s="9">
        <v>17</v>
      </c>
      <c r="C18" s="10">
        <v>1486.12</v>
      </c>
      <c r="D18" s="11">
        <v>18</v>
      </c>
      <c r="E18" s="11">
        <v>1486.05</v>
      </c>
      <c r="F18" s="11"/>
      <c r="G18" s="18">
        <f t="shared" ref="G18:G28" si="5">(E18-C18)/C18</f>
        <v>-4.7102522003563873E-5</v>
      </c>
    </row>
    <row r="19" spans="1:7">
      <c r="A19" s="2" t="s">
        <v>5</v>
      </c>
      <c r="B19" s="9">
        <v>13</v>
      </c>
      <c r="C19" s="10">
        <v>1292.68</v>
      </c>
      <c r="D19" s="11">
        <v>14</v>
      </c>
      <c r="E19" s="16">
        <v>1230.1300000000001</v>
      </c>
      <c r="F19" s="11"/>
      <c r="G19" s="18">
        <f t="shared" si="5"/>
        <v>-4.8387845406442392E-2</v>
      </c>
    </row>
    <row r="20" spans="1:7">
      <c r="A20" s="2" t="s">
        <v>6</v>
      </c>
      <c r="B20" s="9">
        <v>9</v>
      </c>
      <c r="C20" s="10">
        <v>1007.24</v>
      </c>
      <c r="D20" s="11">
        <v>10</v>
      </c>
      <c r="E20" s="11">
        <v>1009.33</v>
      </c>
      <c r="F20" s="11"/>
      <c r="G20" s="18">
        <f t="shared" si="5"/>
        <v>2.0749771653230924E-3</v>
      </c>
    </row>
    <row r="21" spans="1:7">
      <c r="A21" s="2" t="s">
        <v>7</v>
      </c>
      <c r="B21" s="9">
        <v>14</v>
      </c>
      <c r="C21" s="10">
        <v>1377.11</v>
      </c>
      <c r="D21" s="11">
        <v>14</v>
      </c>
      <c r="E21" s="11">
        <v>1393.6</v>
      </c>
      <c r="F21" s="11"/>
      <c r="G21" s="18">
        <f t="shared" si="5"/>
        <v>1.1974352085163864E-2</v>
      </c>
    </row>
    <row r="22" spans="1:7">
      <c r="A22" s="2" t="s">
        <v>8</v>
      </c>
      <c r="B22" s="9">
        <v>12</v>
      </c>
      <c r="C22" s="10">
        <v>1251.98</v>
      </c>
      <c r="D22" s="11">
        <v>13</v>
      </c>
      <c r="E22" s="11">
        <v>1270.23</v>
      </c>
      <c r="F22" s="11"/>
      <c r="G22" s="18">
        <f t="shared" si="5"/>
        <v>1.4576910174283935E-2</v>
      </c>
    </row>
    <row r="23" spans="1:7">
      <c r="A23" s="2" t="s">
        <v>9</v>
      </c>
      <c r="B23" s="9">
        <v>10</v>
      </c>
      <c r="C23" s="10">
        <v>1104.6600000000001</v>
      </c>
      <c r="D23" s="11">
        <v>11</v>
      </c>
      <c r="E23" s="11">
        <v>1083.04</v>
      </c>
      <c r="F23" s="11"/>
      <c r="G23" s="18">
        <f t="shared" si="5"/>
        <v>-1.9571632900621111E-2</v>
      </c>
    </row>
    <row r="24" spans="1:7">
      <c r="A24" s="2" t="s">
        <v>10</v>
      </c>
      <c r="B24" s="11">
        <v>9</v>
      </c>
      <c r="C24" s="10">
        <v>960.88</v>
      </c>
      <c r="D24" s="11">
        <v>10</v>
      </c>
      <c r="E24" s="16">
        <v>955.48599999999999</v>
      </c>
      <c r="F24" s="11"/>
      <c r="G24" s="18">
        <f t="shared" si="5"/>
        <v>-5.6136041961535313E-3</v>
      </c>
    </row>
    <row r="25" spans="1:7">
      <c r="A25" s="2" t="s">
        <v>11</v>
      </c>
      <c r="B25" s="11">
        <v>11</v>
      </c>
      <c r="C25" s="10">
        <v>1194.73</v>
      </c>
      <c r="D25" s="11">
        <v>12</v>
      </c>
      <c r="E25" s="16">
        <v>1162.96</v>
      </c>
      <c r="F25" s="11"/>
      <c r="G25" s="18">
        <f t="shared" si="5"/>
        <v>-2.6591782243686843E-2</v>
      </c>
    </row>
    <row r="26" spans="1:7">
      <c r="A26" s="2" t="s">
        <v>12</v>
      </c>
      <c r="B26" s="11">
        <v>10</v>
      </c>
      <c r="C26" s="10">
        <v>1118.5899999999999</v>
      </c>
      <c r="D26" s="11">
        <v>12</v>
      </c>
      <c r="E26" s="16">
        <v>1096.99</v>
      </c>
      <c r="F26" s="11"/>
      <c r="G26" s="18">
        <f t="shared" si="5"/>
        <v>-1.9310024226928464E-2</v>
      </c>
    </row>
    <row r="27" spans="1:7">
      <c r="A27" s="2" t="s">
        <v>13</v>
      </c>
      <c r="B27" s="11">
        <v>10</v>
      </c>
      <c r="C27" s="10">
        <v>1096.72</v>
      </c>
      <c r="D27" s="11">
        <v>12</v>
      </c>
      <c r="E27" s="11">
        <v>1053.8</v>
      </c>
      <c r="F27" s="11"/>
      <c r="G27" s="18">
        <f t="shared" si="5"/>
        <v>-3.9134874899700994E-2</v>
      </c>
    </row>
    <row r="28" spans="1:7" ht="16.8" thickBot="1">
      <c r="A28" s="3" t="s">
        <v>14</v>
      </c>
      <c r="B28" s="1">
        <v>9</v>
      </c>
      <c r="C28" s="8">
        <v>982.14</v>
      </c>
      <c r="D28" s="1">
        <v>11</v>
      </c>
      <c r="E28" s="17">
        <v>971.447</v>
      </c>
      <c r="F28" s="1"/>
      <c r="G28" s="20">
        <f t="shared" si="5"/>
        <v>-1.088744985439956E-2</v>
      </c>
    </row>
    <row r="30" spans="1:7">
      <c r="B30" s="32" t="s">
        <v>64</v>
      </c>
      <c r="C30" s="33"/>
      <c r="D30" s="33"/>
      <c r="E30" s="33"/>
    </row>
    <row r="31" spans="1:7">
      <c r="B31" s="33"/>
      <c r="C31" s="33"/>
      <c r="D31" s="33"/>
      <c r="E31" s="33"/>
    </row>
  </sheetData>
  <mergeCells count="11">
    <mergeCell ref="B30:E31"/>
    <mergeCell ref="L13:O14"/>
    <mergeCell ref="V12:Y13"/>
    <mergeCell ref="X1:Y1"/>
    <mergeCell ref="B1:C1"/>
    <mergeCell ref="D1:E1"/>
    <mergeCell ref="L1:M1"/>
    <mergeCell ref="N1:O1"/>
    <mergeCell ref="V1:W1"/>
    <mergeCell ref="B15:C15"/>
    <mergeCell ref="D15:E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653F-4C23-45EB-A405-E86D1012901E}">
  <dimension ref="A1:AA16"/>
  <sheetViews>
    <sheetView workbookViewId="0">
      <selection activeCell="A12" sqref="A12"/>
    </sheetView>
  </sheetViews>
  <sheetFormatPr defaultRowHeight="16.2"/>
  <cols>
    <col min="1" max="1" width="11.88671875" customWidth="1"/>
    <col min="2" max="2" width="11.5546875" customWidth="1"/>
    <col min="3" max="3" width="11.21875" customWidth="1"/>
    <col min="4" max="4" width="10.6640625" customWidth="1"/>
    <col min="5" max="5" width="11.6640625" customWidth="1"/>
    <col min="7" max="7" width="13.21875" customWidth="1"/>
    <col min="11" max="11" width="10.44140625" customWidth="1"/>
    <col min="12" max="13" width="11.33203125" customWidth="1"/>
    <col min="14" max="14" width="12.6640625" customWidth="1"/>
    <col min="15" max="15" width="11.33203125" customWidth="1"/>
    <col min="17" max="17" width="13" customWidth="1"/>
    <col min="21" max="21" width="9.5546875" customWidth="1"/>
    <col min="22" max="22" width="10.77734375" customWidth="1"/>
    <col min="23" max="23" width="12" customWidth="1"/>
    <col min="24" max="24" width="10.77734375" customWidth="1"/>
    <col min="25" max="25" width="10.88671875" customWidth="1"/>
    <col min="27" max="27" width="15.6640625" customWidth="1"/>
  </cols>
  <sheetData>
    <row r="1" spans="1:27" ht="16.8" thickBot="1">
      <c r="A1" s="7" t="s">
        <v>1</v>
      </c>
      <c r="B1" s="35" t="s">
        <v>0</v>
      </c>
      <c r="C1" s="36"/>
      <c r="D1" s="34" t="s">
        <v>3</v>
      </c>
      <c r="E1" s="34"/>
      <c r="F1" s="14"/>
      <c r="G1" s="15"/>
      <c r="K1" s="7" t="s">
        <v>1</v>
      </c>
      <c r="L1" s="35" t="s">
        <v>0</v>
      </c>
      <c r="M1" s="36"/>
      <c r="N1" s="34" t="s">
        <v>3</v>
      </c>
      <c r="O1" s="34"/>
      <c r="P1" s="14"/>
      <c r="Q1" s="15"/>
      <c r="U1" s="7" t="s">
        <v>1</v>
      </c>
      <c r="V1" s="35" t="s">
        <v>0</v>
      </c>
      <c r="W1" s="36"/>
      <c r="X1" s="34" t="s">
        <v>3</v>
      </c>
      <c r="Y1" s="34"/>
      <c r="Z1" s="14"/>
      <c r="AA1" s="15"/>
    </row>
    <row r="2" spans="1:27" ht="16.8" thickBot="1">
      <c r="A2" s="3" t="s">
        <v>19</v>
      </c>
      <c r="B2" s="4" t="s">
        <v>15</v>
      </c>
      <c r="C2" s="8" t="s">
        <v>16</v>
      </c>
      <c r="D2" s="1" t="s">
        <v>15</v>
      </c>
      <c r="E2" s="1" t="s">
        <v>16</v>
      </c>
      <c r="F2" s="5"/>
      <c r="G2" s="6" t="s">
        <v>17</v>
      </c>
      <c r="K2" s="3" t="s">
        <v>19</v>
      </c>
      <c r="L2" s="4" t="s">
        <v>15</v>
      </c>
      <c r="M2" s="8" t="s">
        <v>16</v>
      </c>
      <c r="N2" s="1" t="s">
        <v>15</v>
      </c>
      <c r="O2" s="1" t="s">
        <v>16</v>
      </c>
      <c r="P2" s="5"/>
      <c r="Q2" s="6" t="s">
        <v>17</v>
      </c>
      <c r="U2" s="3" t="s">
        <v>19</v>
      </c>
      <c r="V2" s="4" t="s">
        <v>15</v>
      </c>
      <c r="W2" s="8" t="s">
        <v>16</v>
      </c>
      <c r="X2" s="1" t="s">
        <v>15</v>
      </c>
      <c r="Y2" s="1" t="s">
        <v>16</v>
      </c>
      <c r="Z2" s="5"/>
      <c r="AA2" s="6" t="s">
        <v>17</v>
      </c>
    </row>
    <row r="3" spans="1:27">
      <c r="A3" s="2" t="s">
        <v>37</v>
      </c>
      <c r="B3" s="11">
        <v>4</v>
      </c>
      <c r="C3" s="13">
        <v>1252.3699999999999</v>
      </c>
      <c r="D3" s="11">
        <v>4</v>
      </c>
      <c r="E3" s="11">
        <v>1261.58</v>
      </c>
      <c r="F3" s="11"/>
      <c r="G3" s="18">
        <f>(E3-C3)/C3</f>
        <v>7.3540567084807501E-3</v>
      </c>
      <c r="K3" s="2" t="s">
        <v>48</v>
      </c>
      <c r="L3" s="11">
        <v>3</v>
      </c>
      <c r="M3" s="13">
        <v>591.55999999999995</v>
      </c>
      <c r="N3" s="11">
        <v>3</v>
      </c>
      <c r="O3" s="11">
        <v>591.55700000000002</v>
      </c>
      <c r="P3" s="11"/>
      <c r="Q3" s="18">
        <f>(O3-M3)/M3</f>
        <v>-5.0713368042617138E-6</v>
      </c>
      <c r="U3" s="2" t="s">
        <v>56</v>
      </c>
      <c r="V3" s="11">
        <v>4</v>
      </c>
      <c r="W3" s="13">
        <v>1406.91</v>
      </c>
      <c r="X3" s="11">
        <v>5</v>
      </c>
      <c r="Y3" s="11">
        <v>1355.02</v>
      </c>
      <c r="Z3" s="11"/>
      <c r="AA3" s="18">
        <f>(Y3-W3)/W3</f>
        <v>-3.6882245488339765E-2</v>
      </c>
    </row>
    <row r="4" spans="1:27">
      <c r="A4" s="2" t="s">
        <v>38</v>
      </c>
      <c r="B4" s="11">
        <v>3</v>
      </c>
      <c r="C4" s="10">
        <v>1191.7</v>
      </c>
      <c r="D4" s="11">
        <v>4</v>
      </c>
      <c r="E4" s="11">
        <v>1080.22</v>
      </c>
      <c r="F4" s="11"/>
      <c r="G4" s="18">
        <f t="shared" ref="G4:G7" si="0">(E4-C4)/C4</f>
        <v>-9.3547033649408418E-2</v>
      </c>
      <c r="K4" s="2" t="s">
        <v>49</v>
      </c>
      <c r="L4" s="11">
        <v>3</v>
      </c>
      <c r="M4" s="10">
        <v>591.55999999999995</v>
      </c>
      <c r="N4" s="11">
        <v>3</v>
      </c>
      <c r="O4" s="11">
        <v>591.55700000000002</v>
      </c>
      <c r="P4" s="11"/>
      <c r="Q4" s="18">
        <f t="shared" ref="Q4:Q7" si="1">(O4-M4)/M4</f>
        <v>-5.0713368042617138E-6</v>
      </c>
      <c r="U4" s="2" t="s">
        <v>57</v>
      </c>
      <c r="V4" s="11">
        <v>3</v>
      </c>
      <c r="W4" s="10">
        <v>1367.09</v>
      </c>
      <c r="X4" s="11">
        <v>4</v>
      </c>
      <c r="Y4" s="11">
        <v>1191.0999999999999</v>
      </c>
      <c r="Z4" s="11"/>
      <c r="AA4" s="18">
        <f t="shared" ref="AA4:AA7" si="2">(Y4-W4)/W4</f>
        <v>-0.12873329480868123</v>
      </c>
    </row>
    <row r="5" spans="1:27">
      <c r="A5" s="2" t="s">
        <v>39</v>
      </c>
      <c r="B5" s="11">
        <v>3</v>
      </c>
      <c r="C5" s="10">
        <v>939.54</v>
      </c>
      <c r="D5" s="11">
        <v>4</v>
      </c>
      <c r="E5" s="11">
        <v>933.10500000000002</v>
      </c>
      <c r="F5" s="11"/>
      <c r="G5" s="18">
        <f t="shared" si="0"/>
        <v>-6.8490963663068579E-3</v>
      </c>
      <c r="K5" s="2" t="s">
        <v>50</v>
      </c>
      <c r="L5" s="11">
        <v>3</v>
      </c>
      <c r="M5" s="10">
        <v>591.16999999999996</v>
      </c>
      <c r="N5" s="11">
        <v>3</v>
      </c>
      <c r="O5" s="11">
        <v>591.173</v>
      </c>
      <c r="P5" s="11"/>
      <c r="Q5" s="18">
        <f t="shared" si="1"/>
        <v>5.0746824095315165E-6</v>
      </c>
      <c r="U5" s="2" t="s">
        <v>58</v>
      </c>
      <c r="V5" s="11">
        <v>3</v>
      </c>
      <c r="W5" s="10">
        <v>1049.6199999999999</v>
      </c>
      <c r="X5" s="11">
        <v>4</v>
      </c>
      <c r="Y5" s="11">
        <v>1006.08</v>
      </c>
      <c r="Z5" s="11"/>
      <c r="AA5" s="18">
        <f t="shared" si="2"/>
        <v>-4.1481679083858781E-2</v>
      </c>
    </row>
    <row r="6" spans="1:27">
      <c r="A6" s="2" t="s">
        <v>40</v>
      </c>
      <c r="B6" s="11">
        <v>2</v>
      </c>
      <c r="C6" s="10">
        <v>825.52</v>
      </c>
      <c r="D6" s="11">
        <v>3</v>
      </c>
      <c r="E6" s="11">
        <v>750.62800000000004</v>
      </c>
      <c r="F6" s="11"/>
      <c r="G6" s="18">
        <f t="shared" si="0"/>
        <v>-9.0721000096908547E-2</v>
      </c>
      <c r="K6" s="2" t="s">
        <v>51</v>
      </c>
      <c r="L6" s="11">
        <v>3</v>
      </c>
      <c r="M6" s="10">
        <v>590.6</v>
      </c>
      <c r="N6" s="11">
        <v>3</v>
      </c>
      <c r="O6" s="11">
        <v>590.59900000000005</v>
      </c>
      <c r="P6" s="11"/>
      <c r="Q6" s="18">
        <f t="shared" si="1"/>
        <v>-1.6931933626419796E-6</v>
      </c>
      <c r="U6" s="2" t="s">
        <v>59</v>
      </c>
      <c r="V6" s="11">
        <v>3</v>
      </c>
      <c r="W6" s="10">
        <v>798.41</v>
      </c>
      <c r="X6" s="11">
        <v>3</v>
      </c>
      <c r="Y6" s="11">
        <v>802.45699999999999</v>
      </c>
      <c r="Z6" s="11"/>
      <c r="AA6" s="18">
        <f t="shared" si="2"/>
        <v>5.0688242882729745E-3</v>
      </c>
    </row>
    <row r="7" spans="1:27">
      <c r="A7" s="2" t="s">
        <v>41</v>
      </c>
      <c r="B7" s="11">
        <v>3</v>
      </c>
      <c r="C7" s="10">
        <v>994.42</v>
      </c>
      <c r="D7" s="11">
        <v>4</v>
      </c>
      <c r="E7" s="11">
        <v>994.75400000000002</v>
      </c>
      <c r="F7" s="11"/>
      <c r="G7" s="18">
        <f t="shared" si="0"/>
        <v>3.3587417791281355E-4</v>
      </c>
      <c r="K7" s="2" t="s">
        <v>52</v>
      </c>
      <c r="L7" s="11">
        <v>3</v>
      </c>
      <c r="M7" s="10">
        <v>588.88</v>
      </c>
      <c r="N7" s="11">
        <v>3</v>
      </c>
      <c r="O7" s="11">
        <v>588.87599999999998</v>
      </c>
      <c r="P7" s="11"/>
      <c r="Q7" s="18">
        <f t="shared" si="1"/>
        <v>-6.7925553593586121E-6</v>
      </c>
      <c r="U7" s="2" t="s">
        <v>60</v>
      </c>
      <c r="V7" s="11">
        <v>4</v>
      </c>
      <c r="W7" s="10">
        <v>1297.19</v>
      </c>
      <c r="X7" s="11">
        <v>5</v>
      </c>
      <c r="Y7" s="11">
        <v>1261.04</v>
      </c>
      <c r="Z7" s="11"/>
      <c r="AA7" s="18">
        <f t="shared" si="2"/>
        <v>-2.7867929910036379E-2</v>
      </c>
    </row>
    <row r="8" spans="1:27">
      <c r="A8" s="2" t="s">
        <v>42</v>
      </c>
      <c r="B8" s="11">
        <v>3</v>
      </c>
      <c r="C8" s="10">
        <v>906.14</v>
      </c>
      <c r="D8" s="11">
        <v>4</v>
      </c>
      <c r="E8" s="11">
        <v>898.524</v>
      </c>
      <c r="F8" s="11"/>
      <c r="G8" s="18">
        <f>(E8-C8)/C8</f>
        <v>-8.4048822477762655E-3</v>
      </c>
      <c r="K8" s="2" t="s">
        <v>53</v>
      </c>
      <c r="L8" s="11">
        <v>3</v>
      </c>
      <c r="M8" s="10">
        <v>588.49</v>
      </c>
      <c r="N8" s="11">
        <v>3</v>
      </c>
      <c r="O8" s="11">
        <v>588.49300000000005</v>
      </c>
      <c r="P8" s="11"/>
      <c r="Q8" s="18">
        <f>(O8-M8)/M8</f>
        <v>5.0977926558526842E-6</v>
      </c>
      <c r="U8" s="2" t="s">
        <v>61</v>
      </c>
      <c r="V8" s="11">
        <v>3</v>
      </c>
      <c r="W8" s="10">
        <v>1146.32</v>
      </c>
      <c r="X8" s="11">
        <v>4</v>
      </c>
      <c r="Y8" s="11">
        <v>1101.19</v>
      </c>
      <c r="Z8" s="11"/>
      <c r="AA8" s="18">
        <f>(Y8-W8)/W8</f>
        <v>-3.9369460534580118E-2</v>
      </c>
    </row>
    <row r="9" spans="1:27">
      <c r="A9" s="2" t="s">
        <v>43</v>
      </c>
      <c r="B9" s="11">
        <v>2</v>
      </c>
      <c r="C9" s="10">
        <v>893.33</v>
      </c>
      <c r="D9" s="11">
        <v>3</v>
      </c>
      <c r="E9" s="11">
        <v>835.91399999999999</v>
      </c>
      <c r="F9" s="11"/>
      <c r="G9" s="18">
        <f t="shared" ref="G9:G13" si="3">(E9-C9)/C9</f>
        <v>-6.4271881611498605E-2</v>
      </c>
      <c r="K9" s="2" t="s">
        <v>54</v>
      </c>
      <c r="L9" s="11">
        <v>3</v>
      </c>
      <c r="M9" s="10">
        <v>588.29</v>
      </c>
      <c r="N9" s="11">
        <v>3</v>
      </c>
      <c r="O9" s="11">
        <v>588.28599999999994</v>
      </c>
      <c r="P9" s="11"/>
      <c r="Q9" s="18">
        <f t="shared" ref="Q9:Q10" si="4">(O9-M9)/M9</f>
        <v>-6.7993676588401972E-6</v>
      </c>
      <c r="U9" s="2" t="s">
        <v>62</v>
      </c>
      <c r="V9" s="11">
        <v>3</v>
      </c>
      <c r="W9" s="10">
        <v>1061.1400000000001</v>
      </c>
      <c r="X9" s="11">
        <v>4</v>
      </c>
      <c r="Y9" s="11">
        <v>1039.1400000000001</v>
      </c>
      <c r="Z9" s="11"/>
      <c r="AA9" s="18">
        <f t="shared" ref="AA9:AA10" si="5">(Y9-W9)/W9</f>
        <v>-2.0732419850349623E-2</v>
      </c>
    </row>
    <row r="10" spans="1:27" ht="16.8" thickBot="1">
      <c r="A10" s="2" t="s">
        <v>44</v>
      </c>
      <c r="B10" s="11">
        <v>2</v>
      </c>
      <c r="C10" s="10">
        <v>726.75</v>
      </c>
      <c r="D10" s="11">
        <v>3</v>
      </c>
      <c r="E10" s="11">
        <v>714.06600000000003</v>
      </c>
      <c r="F10" s="11"/>
      <c r="G10" s="18">
        <f t="shared" si="3"/>
        <v>-1.7453044375644954E-2</v>
      </c>
      <c r="K10" s="3" t="s">
        <v>55</v>
      </c>
      <c r="L10" s="1">
        <v>3</v>
      </c>
      <c r="M10" s="8">
        <v>588.32000000000005</v>
      </c>
      <c r="N10" s="1">
        <v>3</v>
      </c>
      <c r="O10" s="1">
        <v>588.32399999999996</v>
      </c>
      <c r="P10" s="1"/>
      <c r="Q10" s="20">
        <f t="shared" si="4"/>
        <v>6.7990209408237224E-6</v>
      </c>
      <c r="U10" s="3" t="s">
        <v>63</v>
      </c>
      <c r="V10" s="1">
        <v>3</v>
      </c>
      <c r="W10" s="8">
        <v>828.14</v>
      </c>
      <c r="X10" s="1">
        <v>3</v>
      </c>
      <c r="Y10" s="1">
        <v>845.58399999999995</v>
      </c>
      <c r="Z10" s="1"/>
      <c r="AA10" s="20">
        <f t="shared" si="5"/>
        <v>2.1064071292293526E-2</v>
      </c>
    </row>
    <row r="11" spans="1:27">
      <c r="A11" s="2" t="s">
        <v>45</v>
      </c>
      <c r="B11" s="11">
        <v>3</v>
      </c>
      <c r="C11" s="10">
        <v>909.16</v>
      </c>
      <c r="D11" s="11">
        <v>3</v>
      </c>
      <c r="E11" s="11">
        <v>922.66200000000003</v>
      </c>
      <c r="F11" s="11"/>
      <c r="G11" s="18">
        <f t="shared" si="3"/>
        <v>1.4851071318579861E-2</v>
      </c>
    </row>
    <row r="12" spans="1:27">
      <c r="A12" s="21" t="s">
        <v>46</v>
      </c>
      <c r="B12" s="11">
        <v>3</v>
      </c>
      <c r="C12" s="10">
        <v>939.34</v>
      </c>
      <c r="D12" s="11">
        <v>3</v>
      </c>
      <c r="E12" s="11">
        <v>961.59199999999998</v>
      </c>
      <c r="G12" s="18">
        <f t="shared" si="3"/>
        <v>2.3688973108778454E-2</v>
      </c>
      <c r="L12" s="32" t="s">
        <v>68</v>
      </c>
      <c r="M12" s="33"/>
      <c r="N12" s="33"/>
      <c r="O12" s="33"/>
      <c r="V12" s="32" t="s">
        <v>69</v>
      </c>
      <c r="W12" s="33"/>
      <c r="X12" s="33"/>
      <c r="Y12" s="33"/>
    </row>
    <row r="13" spans="1:27" ht="16.8" thickBot="1">
      <c r="A13" s="3" t="s">
        <v>47</v>
      </c>
      <c r="B13" s="1">
        <v>2</v>
      </c>
      <c r="C13" s="8">
        <v>892.71</v>
      </c>
      <c r="D13" s="1">
        <v>3</v>
      </c>
      <c r="E13" s="1">
        <v>787.53399999999999</v>
      </c>
      <c r="F13" s="19"/>
      <c r="G13" s="20">
        <f t="shared" si="3"/>
        <v>-0.11781653616516007</v>
      </c>
      <c r="L13" s="33"/>
      <c r="M13" s="33"/>
      <c r="N13" s="33"/>
      <c r="O13" s="33"/>
      <c r="V13" s="33"/>
      <c r="W13" s="33"/>
      <c r="X13" s="33"/>
      <c r="Y13" s="33"/>
    </row>
    <row r="15" spans="1:27">
      <c r="B15" s="32" t="s">
        <v>67</v>
      </c>
      <c r="C15" s="33"/>
      <c r="D15" s="33"/>
      <c r="E15" s="33"/>
    </row>
    <row r="16" spans="1:27">
      <c r="B16" s="33"/>
      <c r="C16" s="33"/>
      <c r="D16" s="33"/>
      <c r="E16" s="33"/>
    </row>
  </sheetData>
  <mergeCells count="9">
    <mergeCell ref="B15:E16"/>
    <mergeCell ref="L12:O13"/>
    <mergeCell ref="V12:Y13"/>
    <mergeCell ref="X1:Y1"/>
    <mergeCell ref="B1:C1"/>
    <mergeCell ref="D1:E1"/>
    <mergeCell ref="L1:M1"/>
    <mergeCell ref="N1:O1"/>
    <mergeCell ref="V1:W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96C2-361D-4CE8-8E21-167BA196B0FF}">
  <dimension ref="A1:I15"/>
  <sheetViews>
    <sheetView tabSelected="1" workbookViewId="0">
      <selection activeCell="O8" sqref="O8"/>
    </sheetView>
  </sheetViews>
  <sheetFormatPr defaultRowHeight="16.2"/>
  <cols>
    <col min="3" max="3" width="10.44140625" bestFit="1" customWidth="1"/>
    <col min="4" max="4" width="9.33203125" customWidth="1"/>
    <col min="6" max="6" width="10.44140625" bestFit="1" customWidth="1"/>
    <col min="7" max="7" width="12.88671875" bestFit="1" customWidth="1"/>
  </cols>
  <sheetData>
    <row r="1" spans="1:9" ht="16.8" thickBot="1">
      <c r="A1" s="37" t="s">
        <v>3</v>
      </c>
      <c r="B1" s="34"/>
      <c r="C1" s="34"/>
      <c r="D1" s="34"/>
      <c r="E1" s="34"/>
      <c r="F1" s="34"/>
      <c r="G1" s="34"/>
      <c r="H1" s="38"/>
      <c r="I1" s="12"/>
    </row>
    <row r="2" spans="1:9" ht="16.8" thickBot="1">
      <c r="A2" s="7" t="s">
        <v>1</v>
      </c>
      <c r="B2" s="35" t="s">
        <v>72</v>
      </c>
      <c r="C2" s="34"/>
      <c r="D2" s="36"/>
      <c r="E2" s="35" t="s">
        <v>71</v>
      </c>
      <c r="F2" s="34"/>
      <c r="G2" s="34"/>
      <c r="H2" s="26"/>
    </row>
    <row r="3" spans="1:9" ht="16.8" thickBot="1">
      <c r="A3" s="3" t="s">
        <v>19</v>
      </c>
      <c r="B3" s="4" t="s">
        <v>15</v>
      </c>
      <c r="C3" s="1" t="s">
        <v>16</v>
      </c>
      <c r="D3" s="8" t="s">
        <v>70</v>
      </c>
      <c r="E3" s="4" t="s">
        <v>15</v>
      </c>
      <c r="F3" s="1" t="s">
        <v>16</v>
      </c>
      <c r="G3" s="1" t="s">
        <v>70</v>
      </c>
      <c r="H3" s="27" t="s">
        <v>73</v>
      </c>
      <c r="I3" s="11"/>
    </row>
    <row r="4" spans="1:9">
      <c r="A4" s="2" t="s">
        <v>2</v>
      </c>
      <c r="B4" s="9">
        <v>19</v>
      </c>
      <c r="C4" s="11">
        <v>1676.02</v>
      </c>
      <c r="D4" s="10">
        <v>96.84</v>
      </c>
      <c r="E4" s="11">
        <v>19</v>
      </c>
      <c r="F4" s="11">
        <v>1671.35</v>
      </c>
      <c r="G4" s="24">
        <v>73.09</v>
      </c>
      <c r="H4" s="29">
        <f>G4-D4</f>
        <v>-23.75</v>
      </c>
      <c r="I4" s="28"/>
    </row>
    <row r="5" spans="1:9">
      <c r="A5" s="2" t="s">
        <v>4</v>
      </c>
      <c r="B5" s="9">
        <v>18</v>
      </c>
      <c r="C5" s="11">
        <v>1486.05</v>
      </c>
      <c r="D5" s="10">
        <v>111.89</v>
      </c>
      <c r="E5" s="11">
        <v>17</v>
      </c>
      <c r="F5" s="11">
        <v>1521.9</v>
      </c>
      <c r="G5" s="24">
        <v>73.56</v>
      </c>
      <c r="H5" s="30">
        <f t="shared" ref="H5:H15" si="0">G5-D5</f>
        <v>-38.33</v>
      </c>
      <c r="I5" s="28"/>
    </row>
    <row r="6" spans="1:9">
      <c r="A6" s="2" t="s">
        <v>5</v>
      </c>
      <c r="B6" s="9">
        <v>14</v>
      </c>
      <c r="C6" s="16">
        <v>1230.1300000000001</v>
      </c>
      <c r="D6" s="10">
        <v>114.41</v>
      </c>
      <c r="E6" s="22">
        <v>14</v>
      </c>
      <c r="F6" s="11">
        <v>1270.31</v>
      </c>
      <c r="G6" s="24">
        <v>58.55</v>
      </c>
      <c r="H6" s="30">
        <f t="shared" si="0"/>
        <v>-55.86</v>
      </c>
      <c r="I6" s="28"/>
    </row>
    <row r="7" spans="1:9">
      <c r="A7" s="2" t="s">
        <v>6</v>
      </c>
      <c r="B7" s="9">
        <v>10</v>
      </c>
      <c r="C7" s="11">
        <v>1009.33</v>
      </c>
      <c r="D7" s="10">
        <v>79.92</v>
      </c>
      <c r="E7" s="11">
        <v>10</v>
      </c>
      <c r="F7" s="11">
        <v>1012.86</v>
      </c>
      <c r="G7" s="24">
        <v>33.64</v>
      </c>
      <c r="H7" s="30">
        <f t="shared" si="0"/>
        <v>-46.28</v>
      </c>
      <c r="I7" s="28"/>
    </row>
    <row r="8" spans="1:9">
      <c r="A8" s="2" t="s">
        <v>7</v>
      </c>
      <c r="B8" s="9">
        <v>14</v>
      </c>
      <c r="C8" s="11">
        <v>1393.6</v>
      </c>
      <c r="D8" s="10">
        <v>77.95</v>
      </c>
      <c r="E8" s="11">
        <v>15</v>
      </c>
      <c r="F8" s="11">
        <v>1397.14</v>
      </c>
      <c r="G8" s="24">
        <v>55.75</v>
      </c>
      <c r="H8" s="30">
        <f t="shared" si="0"/>
        <v>-22.200000000000003</v>
      </c>
      <c r="I8" s="28"/>
    </row>
    <row r="9" spans="1:9">
      <c r="A9" s="2" t="s">
        <v>8</v>
      </c>
      <c r="B9" s="9">
        <v>13</v>
      </c>
      <c r="C9" s="11">
        <v>1270.23</v>
      </c>
      <c r="D9" s="10">
        <v>98.05</v>
      </c>
      <c r="E9" s="11">
        <v>12</v>
      </c>
      <c r="F9" s="11">
        <v>1271</v>
      </c>
      <c r="G9" s="24">
        <v>97.52</v>
      </c>
      <c r="H9" s="30">
        <f t="shared" si="0"/>
        <v>-0.53000000000000114</v>
      </c>
      <c r="I9" s="28"/>
    </row>
    <row r="10" spans="1:9">
      <c r="A10" s="2" t="s">
        <v>9</v>
      </c>
      <c r="B10" s="9">
        <v>11</v>
      </c>
      <c r="C10" s="11">
        <v>1083.04</v>
      </c>
      <c r="D10" s="10">
        <v>102.68</v>
      </c>
      <c r="E10" s="11">
        <v>11</v>
      </c>
      <c r="F10" s="11">
        <v>1116.1400000000001</v>
      </c>
      <c r="G10" s="24">
        <v>43.225299999999997</v>
      </c>
      <c r="H10" s="30">
        <f t="shared" si="0"/>
        <v>-59.45470000000001</v>
      </c>
      <c r="I10" s="28"/>
    </row>
    <row r="11" spans="1:9">
      <c r="A11" s="2" t="s">
        <v>10</v>
      </c>
      <c r="B11" s="9">
        <v>10</v>
      </c>
      <c r="C11" s="16">
        <v>955.48599999999999</v>
      </c>
      <c r="D11" s="10">
        <v>117.01</v>
      </c>
      <c r="E11" s="22">
        <v>10</v>
      </c>
      <c r="F11" s="11">
        <v>990.76</v>
      </c>
      <c r="G11" s="24">
        <v>33.44</v>
      </c>
      <c r="H11" s="30">
        <f t="shared" si="0"/>
        <v>-83.570000000000007</v>
      </c>
      <c r="I11" s="28"/>
    </row>
    <row r="12" spans="1:9">
      <c r="A12" s="2" t="s">
        <v>11</v>
      </c>
      <c r="B12" s="9">
        <v>12</v>
      </c>
      <c r="C12" s="16">
        <v>1162.96</v>
      </c>
      <c r="D12" s="10">
        <v>49.78</v>
      </c>
      <c r="E12" s="22">
        <v>12</v>
      </c>
      <c r="F12" s="11">
        <v>1197.1400000000001</v>
      </c>
      <c r="G12" s="24">
        <v>39.61</v>
      </c>
      <c r="H12" s="30">
        <f t="shared" si="0"/>
        <v>-10.170000000000002</v>
      </c>
      <c r="I12" s="28"/>
    </row>
    <row r="13" spans="1:9">
      <c r="A13" s="2" t="s">
        <v>12</v>
      </c>
      <c r="B13" s="9">
        <v>12</v>
      </c>
      <c r="C13" s="16">
        <v>1096.99</v>
      </c>
      <c r="D13" s="10">
        <v>74.760000000000005</v>
      </c>
      <c r="E13" s="22">
        <v>12</v>
      </c>
      <c r="F13" s="11">
        <v>1126.9000000000001</v>
      </c>
      <c r="G13" s="24">
        <v>36.08</v>
      </c>
      <c r="H13" s="30">
        <f t="shared" si="0"/>
        <v>-38.680000000000007</v>
      </c>
      <c r="I13" s="28"/>
    </row>
    <row r="14" spans="1:9">
      <c r="A14" s="2" t="s">
        <v>13</v>
      </c>
      <c r="B14" s="9">
        <v>12</v>
      </c>
      <c r="C14" s="11">
        <v>1053.8</v>
      </c>
      <c r="D14" s="10">
        <v>117.22</v>
      </c>
      <c r="E14" s="11">
        <v>11</v>
      </c>
      <c r="F14" s="11">
        <v>1102.31</v>
      </c>
      <c r="G14" s="24">
        <v>31.63</v>
      </c>
      <c r="H14" s="30">
        <f t="shared" si="0"/>
        <v>-85.59</v>
      </c>
      <c r="I14" s="28"/>
    </row>
    <row r="15" spans="1:9" ht="16.8" thickBot="1">
      <c r="A15" s="3" t="s">
        <v>14</v>
      </c>
      <c r="B15" s="4">
        <v>11</v>
      </c>
      <c r="C15" s="17">
        <v>971.447</v>
      </c>
      <c r="D15" s="8">
        <v>95.33</v>
      </c>
      <c r="E15" s="23">
        <v>10</v>
      </c>
      <c r="F15" s="1">
        <v>1011.8</v>
      </c>
      <c r="G15" s="25">
        <v>23.99</v>
      </c>
      <c r="H15" s="31">
        <f t="shared" si="0"/>
        <v>-71.34</v>
      </c>
      <c r="I15" s="28"/>
    </row>
  </sheetData>
  <mergeCells count="3">
    <mergeCell ref="B2:D2"/>
    <mergeCell ref="E2:G2"/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Benchmark 1</vt:lpstr>
      <vt:lpstr>Benchmark 2</vt:lpstr>
      <vt:lpstr>Route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逸宏 詹</dc:creator>
  <cp:lastModifiedBy>逸宏 詹</cp:lastModifiedBy>
  <dcterms:created xsi:type="dcterms:W3CDTF">2023-09-16T12:45:06Z</dcterms:created>
  <dcterms:modified xsi:type="dcterms:W3CDTF">2023-12-04T17:12:07Z</dcterms:modified>
</cp:coreProperties>
</file>