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hare\BFagan\corp_spread_compression_study\"/>
    </mc:Choice>
  </mc:AlternateContent>
  <bookViews>
    <workbookView xWindow="0" yWindow="0" windowWidth="20490" windowHeight="7695"/>
  </bookViews>
  <sheets>
    <sheet name="chart" sheetId="2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20" i="1" s="1"/>
  <c r="C20" i="1" s="1"/>
  <c r="D20" i="1" s="1"/>
  <c r="G12" i="1"/>
  <c r="G13" i="1" s="1"/>
  <c r="G14" i="1" s="1"/>
  <c r="G16" i="1"/>
  <c r="G10" i="1"/>
  <c r="C10" i="1" s="1"/>
  <c r="D10" i="1" s="1"/>
  <c r="C11" i="1"/>
  <c r="D11" i="1" s="1"/>
  <c r="G7" i="1"/>
  <c r="G8" i="1" s="1"/>
  <c r="C8" i="1" s="1"/>
  <c r="D8" i="1" s="1"/>
  <c r="C21" i="1"/>
  <c r="D21" i="1" s="1"/>
  <c r="C19" i="1"/>
  <c r="D19" i="1" s="1"/>
  <c r="C18" i="1"/>
  <c r="D18" i="1" s="1"/>
  <c r="C17" i="1"/>
  <c r="D17" i="1" s="1"/>
  <c r="C16" i="1"/>
  <c r="D16" i="1" s="1"/>
  <c r="C9" i="1"/>
  <c r="D9" i="1" s="1"/>
  <c r="C6" i="1"/>
  <c r="D6" i="1" s="1"/>
  <c r="C2" i="1"/>
  <c r="D2" i="1" s="1"/>
  <c r="G3" i="1"/>
  <c r="G4" i="1" s="1"/>
  <c r="G5" i="1" s="1"/>
  <c r="C5" i="1" s="1"/>
  <c r="D5" i="1" s="1"/>
  <c r="G15" i="1" l="1"/>
  <c r="C15" i="1" s="1"/>
  <c r="D15" i="1" s="1"/>
  <c r="C14" i="1"/>
  <c r="D14" i="1" s="1"/>
  <c r="C12" i="1"/>
  <c r="D12" i="1" s="1"/>
  <c r="C13" i="1"/>
  <c r="D13" i="1" s="1"/>
  <c r="C7" i="1"/>
  <c r="D7" i="1" s="1"/>
  <c r="C4" i="1"/>
  <c r="D4" i="1" s="1"/>
  <c r="C3" i="1"/>
  <c r="D3" i="1" s="1"/>
</calcChain>
</file>

<file path=xl/sharedStrings.xml><?xml version="1.0" encoding="utf-8"?>
<sst xmlns="http://schemas.openxmlformats.org/spreadsheetml/2006/main" count="27" uniqueCount="11">
  <si>
    <t>Period</t>
  </si>
  <si>
    <t>Real US Treasury Yields</t>
  </si>
  <si>
    <t>Credit Spreads</t>
  </si>
  <si>
    <t>Economic Period</t>
  </si>
  <si>
    <t>Economic Growth</t>
  </si>
  <si>
    <t>Peak</t>
  </si>
  <si>
    <t>Economic Contraction</t>
  </si>
  <si>
    <t>Trough</t>
  </si>
  <si>
    <t>Total Corporate Real Yield</t>
  </si>
  <si>
    <t>Real US Treasury Yield Weight</t>
  </si>
  <si>
    <t>Economic Period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</si>
</sst>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Credit Spreads as a Natural Shock Absorber</a:t>
            </a:r>
          </a:p>
        </c:rich>
      </c:tx>
      <c:layout>
        <c:manualLayout>
          <c:xMode val="edge"/>
          <c:yMode val="edge"/>
          <c:x val="0.31044024399476339"/>
          <c:y val="8.084210740733314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12213771467717E-2"/>
          <c:y val="7.4960844093449663E-2"/>
          <c:w val="0.96922137345379811"/>
          <c:h val="0.85228125923995046"/>
        </c:manualLayout>
      </c:layout>
      <c:areaChart>
        <c:grouping val="stack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Real US Treasury Yields</c:v>
                </c:pt>
              </c:strCache>
            </c:strRef>
          </c:tx>
          <c:spPr>
            <a:pattFill prst="wdUpDiag">
              <a:fgClr>
                <a:srgbClr val="C00000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val>
            <c:numRef>
              <c:f>data!$C$2:$C$21</c:f>
              <c:numCache>
                <c:formatCode>0.0</c:formatCode>
                <c:ptCount val="20"/>
                <c:pt idx="0">
                  <c:v>1.5</c:v>
                </c:pt>
                <c:pt idx="1">
                  <c:v>2.6</c:v>
                </c:pt>
                <c:pt idx="2">
                  <c:v>3.8250000000000002</c:v>
                </c:pt>
                <c:pt idx="3">
                  <c:v>5.1749999999999998</c:v>
                </c:pt>
                <c:pt idx="4">
                  <c:v>6.6499999999999995</c:v>
                </c:pt>
                <c:pt idx="5">
                  <c:v>7.333333333333333</c:v>
                </c:pt>
                <c:pt idx="6">
                  <c:v>7.8583333333333325</c:v>
                </c:pt>
                <c:pt idx="7">
                  <c:v>8.4</c:v>
                </c:pt>
                <c:pt idx="8">
                  <c:v>7.6875</c:v>
                </c:pt>
                <c:pt idx="9">
                  <c:v>7</c:v>
                </c:pt>
                <c:pt idx="10">
                  <c:v>5.7</c:v>
                </c:pt>
                <c:pt idx="11">
                  <c:v>4.5</c:v>
                </c:pt>
                <c:pt idx="12">
                  <c:v>3.4000000000000004</c:v>
                </c:pt>
                <c:pt idx="13">
                  <c:v>2.4000000000000004</c:v>
                </c:pt>
                <c:pt idx="14">
                  <c:v>1.5</c:v>
                </c:pt>
                <c:pt idx="15">
                  <c:v>1.33</c:v>
                </c:pt>
                <c:pt idx="16">
                  <c:v>1.17</c:v>
                </c:pt>
                <c:pt idx="17">
                  <c:v>1.3216666666666668</c:v>
                </c:pt>
                <c:pt idx="18">
                  <c:v>1.6150000000000002</c:v>
                </c:pt>
                <c:pt idx="19">
                  <c:v>1.9375</c:v>
                </c:pt>
              </c:numCache>
            </c:numRef>
          </c:val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Credit Spreads</c:v>
                </c:pt>
              </c:strCache>
            </c:strRef>
          </c:tx>
          <c:spPr>
            <a:pattFill prst="wdUpDiag">
              <a:fgClr>
                <a:srgbClr val="92D050"/>
              </a:fgClr>
              <a:bgClr>
                <a:schemeClr val="bg1"/>
              </a:bgClr>
            </a:pattFill>
            <a:ln>
              <a:noFill/>
            </a:ln>
            <a:effectLst/>
          </c:spPr>
          <c:val>
            <c:numRef>
              <c:f>data!$D$2:$D$21</c:f>
              <c:numCache>
                <c:formatCode>0.0</c:formatCode>
                <c:ptCount val="20"/>
                <c:pt idx="0">
                  <c:v>6</c:v>
                </c:pt>
                <c:pt idx="1">
                  <c:v>5.4</c:v>
                </c:pt>
                <c:pt idx="2">
                  <c:v>4.6749999999999998</c:v>
                </c:pt>
                <c:pt idx="3">
                  <c:v>3.8250000000000002</c:v>
                </c:pt>
                <c:pt idx="4">
                  <c:v>2.8500000000000005</c:v>
                </c:pt>
                <c:pt idx="5">
                  <c:v>2.666666666666667</c:v>
                </c:pt>
                <c:pt idx="6">
                  <c:v>2.3916666666666675</c:v>
                </c:pt>
                <c:pt idx="7">
                  <c:v>2.0999999999999996</c:v>
                </c:pt>
                <c:pt idx="8">
                  <c:v>2.5625</c:v>
                </c:pt>
                <c:pt idx="9">
                  <c:v>3</c:v>
                </c:pt>
                <c:pt idx="10">
                  <c:v>3.8</c:v>
                </c:pt>
                <c:pt idx="11">
                  <c:v>4.5</c:v>
                </c:pt>
                <c:pt idx="12">
                  <c:v>5.0999999999999996</c:v>
                </c:pt>
                <c:pt idx="13">
                  <c:v>5.6</c:v>
                </c:pt>
                <c:pt idx="14">
                  <c:v>6</c:v>
                </c:pt>
                <c:pt idx="15">
                  <c:v>5.67</c:v>
                </c:pt>
                <c:pt idx="16">
                  <c:v>5.33</c:v>
                </c:pt>
                <c:pt idx="17">
                  <c:v>5.1783333333333328</c:v>
                </c:pt>
                <c:pt idx="18">
                  <c:v>5.51</c:v>
                </c:pt>
                <c:pt idx="19">
                  <c:v>5.8125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119232"/>
        <c:axId val="-2018124720"/>
      </c:areaChart>
      <c:barChart>
        <c:barDir val="col"/>
        <c:grouping val="clustered"/>
        <c:varyColors val="0"/>
        <c:ser>
          <c:idx val="3"/>
          <c:order val="3"/>
          <c:tx>
            <c:strRef>
              <c:f>data!$F$1</c:f>
              <c:strCache>
                <c:ptCount val="1"/>
                <c:pt idx="0">
                  <c:v>Economic Period Break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data!$F$2:$F$21</c:f>
              <c:numCache>
                <c:formatCode>0.0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2018119232"/>
        <c:axId val="-2018124720"/>
      </c:barChart>
      <c:lineChart>
        <c:grouping val="standard"/>
        <c:varyColors val="0"/>
        <c:ser>
          <c:idx val="2"/>
          <c:order val="2"/>
          <c:tx>
            <c:strRef>
              <c:f>data!$E$1</c:f>
              <c:strCache>
                <c:ptCount val="1"/>
                <c:pt idx="0">
                  <c:v>Total Corporate Real Yield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data!$E$2:$E$21</c:f>
              <c:numCache>
                <c:formatCode>0.0</c:formatCode>
                <c:ptCount val="20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10.25</c:v>
                </c:pt>
                <c:pt idx="7">
                  <c:v>10.5</c:v>
                </c:pt>
                <c:pt idx="8">
                  <c:v>10.25</c:v>
                </c:pt>
                <c:pt idx="9">
                  <c:v>10</c:v>
                </c:pt>
                <c:pt idx="10">
                  <c:v>9.5</c:v>
                </c:pt>
                <c:pt idx="11">
                  <c:v>9</c:v>
                </c:pt>
                <c:pt idx="12">
                  <c:v>8.5</c:v>
                </c:pt>
                <c:pt idx="13">
                  <c:v>8</c:v>
                </c:pt>
                <c:pt idx="14">
                  <c:v>7.5</c:v>
                </c:pt>
                <c:pt idx="15">
                  <c:v>7</c:v>
                </c:pt>
                <c:pt idx="16">
                  <c:v>6.5</c:v>
                </c:pt>
                <c:pt idx="17">
                  <c:v>6.5</c:v>
                </c:pt>
                <c:pt idx="18">
                  <c:v>7.125</c:v>
                </c:pt>
                <c:pt idx="19">
                  <c:v>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119232"/>
        <c:axId val="-2018124720"/>
      </c:lineChart>
      <c:catAx>
        <c:axId val="-2018119232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18124720"/>
        <c:crosses val="autoZero"/>
        <c:auto val="1"/>
        <c:lblAlgn val="ctr"/>
        <c:lblOffset val="100"/>
        <c:noMultiLvlLbl val="0"/>
      </c:catAx>
      <c:valAx>
        <c:axId val="-2018124720"/>
        <c:scaling>
          <c:orientation val="minMax"/>
          <c:max val="12"/>
        </c:scaling>
        <c:delete val="1"/>
        <c:axPos val="l"/>
        <c:numFmt formatCode="0.0" sourceLinked="1"/>
        <c:majorTickMark val="none"/>
        <c:minorTickMark val="none"/>
        <c:tickLblPos val="nextTo"/>
        <c:crossAx val="-2018119232"/>
        <c:crosses val="autoZero"/>
        <c:crossBetween val="midCat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0.01679</cdr:x>
      <cdr:y>0.93895</cdr:y>
    </cdr:from>
    <cdr:to>
      <cdr:x>0.21374</cdr:x>
      <cdr:y>0.98105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5521" y="5900208"/>
          <a:ext cx="1706563" cy="264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ysClr val="windowText" lastClr="000000"/>
              </a:solidFill>
            </a:rPr>
            <a:t>Economic Growth</a:t>
          </a:r>
        </a:p>
      </cdr:txBody>
    </cdr:sp>
  </cdr:relSizeAnchor>
  <cdr:relSizeAnchor xmlns:cdr="http://schemas.openxmlformats.org/drawingml/2006/chartDrawing">
    <cdr:from>
      <cdr:x>0.30815</cdr:x>
      <cdr:y>0.94072</cdr:y>
    </cdr:from>
    <cdr:to>
      <cdr:x>0.38015</cdr:x>
      <cdr:y>0.98105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670176" y="5911322"/>
          <a:ext cx="623888" cy="253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ysClr val="windowText" lastClr="000000"/>
              </a:solidFill>
            </a:rPr>
            <a:t>Peak</a:t>
          </a:r>
        </a:p>
      </cdr:txBody>
    </cdr:sp>
  </cdr:relSizeAnchor>
  <cdr:relSizeAnchor xmlns:cdr="http://schemas.openxmlformats.org/drawingml/2006/chartDrawing">
    <cdr:from>
      <cdr:x>0.48831</cdr:x>
      <cdr:y>0.93861</cdr:y>
    </cdr:from>
    <cdr:to>
      <cdr:x>0.72366</cdr:x>
      <cdr:y>0.98316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31217" y="5898091"/>
          <a:ext cx="2039408" cy="279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ysClr val="windowText" lastClr="000000"/>
              </a:solidFill>
            </a:rPr>
            <a:t>Economic Contraction</a:t>
          </a:r>
        </a:p>
      </cdr:txBody>
    </cdr:sp>
  </cdr:relSizeAnchor>
  <cdr:relSizeAnchor xmlns:cdr="http://schemas.openxmlformats.org/drawingml/2006/chartDrawing">
    <cdr:from>
      <cdr:x>0.82876</cdr:x>
      <cdr:y>0.94105</cdr:y>
    </cdr:from>
    <cdr:to>
      <cdr:x>0.91908</cdr:x>
      <cdr:y>0.97895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181321" y="5913437"/>
          <a:ext cx="782638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ysClr val="windowText" lastClr="000000"/>
              </a:solidFill>
            </a:rPr>
            <a:t>Trough</a:t>
          </a:r>
        </a:p>
      </cdr:txBody>
    </cdr:sp>
  </cdr:relSizeAnchor>
  <cdr:relSizeAnchor xmlns:cdr="http://schemas.openxmlformats.org/drawingml/2006/chartDrawing">
    <cdr:from>
      <cdr:x>0.17557</cdr:x>
      <cdr:y>0.28211</cdr:y>
    </cdr:from>
    <cdr:to>
      <cdr:x>0.17557</cdr:x>
      <cdr:y>0.51158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1521354" y="1772709"/>
          <a:ext cx="0" cy="1441979"/>
        </a:xfrm>
        <a:prstGeom xmlns:a="http://schemas.openxmlformats.org/drawingml/2006/main" prst="straightConnector1">
          <a:avLst/>
        </a:prstGeom>
        <a:ln xmlns:a="http://schemas.openxmlformats.org/drawingml/2006/main" w="57150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0.1738</cdr:x>
      <cdr:y>0.54737</cdr:y>
    </cdr:from>
    <cdr:to>
      <cdr:x>0.17557</cdr:x>
      <cdr:y>0.92808</cdr:y>
    </cdr:to>
    <cdr:cxnSp macro="">
      <cdr:nvCxnSpPr>
        <cdr:cNvPr id="8" name="Straight Arrow Connector 7"/>
        <cdr:cNvCxnSpPr/>
      </cdr:nvCxnSpPr>
      <cdr:spPr>
        <a:xfrm xmlns:a="http://schemas.openxmlformats.org/drawingml/2006/main" flipV="1">
          <a:off x="1506008" y="3439583"/>
          <a:ext cx="15346" cy="2392365"/>
        </a:xfrm>
        <a:prstGeom xmlns:a="http://schemas.openxmlformats.org/drawingml/2006/main" prst="straightConnector1">
          <a:avLst/>
        </a:prstGeom>
        <a:ln xmlns:a="http://schemas.openxmlformats.org/drawingml/2006/main" w="57150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0.76311</cdr:x>
      <cdr:y>0.82737</cdr:y>
    </cdr:from>
    <cdr:to>
      <cdr:x>0.76489</cdr:x>
      <cdr:y>0.92775</cdr:y>
    </cdr:to>
    <cdr:cxnSp macro="">
      <cdr:nvCxnSpPr>
        <cdr:cNvPr id="14" name="Straight Arrow Connector 13"/>
        <cdr:cNvCxnSpPr/>
      </cdr:nvCxnSpPr>
      <cdr:spPr>
        <a:xfrm xmlns:a="http://schemas.openxmlformats.org/drawingml/2006/main" flipV="1">
          <a:off x="6612467" y="5199063"/>
          <a:ext cx="15345" cy="630769"/>
        </a:xfrm>
        <a:prstGeom xmlns:a="http://schemas.openxmlformats.org/drawingml/2006/main" prst="straightConnector1">
          <a:avLst/>
        </a:prstGeom>
        <a:ln xmlns:a="http://schemas.openxmlformats.org/drawingml/2006/main" w="57150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0.76464</cdr:x>
      <cdr:y>0.41861</cdr:y>
    </cdr:from>
    <cdr:to>
      <cdr:x>0.76489</cdr:x>
      <cdr:y>0.81895</cdr:y>
    </cdr:to>
    <cdr:cxnSp macro="">
      <cdr:nvCxnSpPr>
        <cdr:cNvPr id="16" name="Straight Arrow Connector 15"/>
        <cdr:cNvCxnSpPr/>
      </cdr:nvCxnSpPr>
      <cdr:spPr>
        <a:xfrm xmlns:a="http://schemas.openxmlformats.org/drawingml/2006/main">
          <a:off x="6625695" y="2630488"/>
          <a:ext cx="2118" cy="2515658"/>
        </a:xfrm>
        <a:prstGeom xmlns:a="http://schemas.openxmlformats.org/drawingml/2006/main" prst="straightConnector1">
          <a:avLst/>
        </a:prstGeom>
        <a:ln xmlns:a="http://schemas.openxmlformats.org/drawingml/2006/main" w="57150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0.26107</cdr:x>
      <cdr:y>0.25053</cdr:y>
    </cdr:from>
    <cdr:to>
      <cdr:x>0.43817</cdr:x>
      <cdr:y>0.30526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2262188" y="1574271"/>
          <a:ext cx="1534584" cy="34395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Credit Spreads</a:t>
          </a:r>
        </a:p>
      </cdr:txBody>
    </cdr:sp>
  </cdr:relSizeAnchor>
  <cdr:relSizeAnchor xmlns:cdr="http://schemas.openxmlformats.org/drawingml/2006/chartDrawing">
    <cdr:from>
      <cdr:x>0.26082</cdr:x>
      <cdr:y>0.56598</cdr:y>
    </cdr:from>
    <cdr:to>
      <cdr:x>0.43792</cdr:x>
      <cdr:y>0.64211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2260070" y="3556529"/>
          <a:ext cx="1534584" cy="47836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/>
            <a:t>Real US</a:t>
          </a:r>
        </a:p>
        <a:p xmlns:a="http://schemas.openxmlformats.org/drawingml/2006/main">
          <a:pPr algn="ctr"/>
          <a:r>
            <a:rPr lang="en-US" sz="1400" b="1"/>
            <a:t>Treasury</a:t>
          </a:r>
          <a:r>
            <a:rPr lang="en-US" sz="1400" b="1" baseline="0"/>
            <a:t> Yields</a:t>
          </a:r>
          <a:endParaRPr lang="en-US" sz="1400" b="1"/>
        </a:p>
      </cdr:txBody>
    </cdr:sp>
  </cdr:relSizeAnchor>
  <cdr:relSizeAnchor xmlns:cdr="http://schemas.openxmlformats.org/drawingml/2006/chartDrawing">
    <cdr:from>
      <cdr:x>0.21808</cdr:x>
      <cdr:y>0.07335</cdr:y>
    </cdr:from>
    <cdr:to>
      <cdr:x>0.21808</cdr:x>
      <cdr:y>0.92598</cdr:y>
    </cdr:to>
    <cdr:cxnSp macro="">
      <cdr:nvCxnSpPr>
        <cdr:cNvPr id="23" name="Straight Connector 22"/>
        <cdr:cNvCxnSpPr/>
      </cdr:nvCxnSpPr>
      <cdr:spPr>
        <a:xfrm xmlns:a="http://schemas.openxmlformats.org/drawingml/2006/main">
          <a:off x="1889655" y="460904"/>
          <a:ext cx="0" cy="535781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0.47737</cdr:x>
      <cdr:y>0.07301</cdr:y>
    </cdr:from>
    <cdr:to>
      <cdr:x>0.47737</cdr:x>
      <cdr:y>0.92564</cdr:y>
    </cdr:to>
    <cdr:cxnSp macro="">
      <cdr:nvCxnSpPr>
        <cdr:cNvPr id="24" name="Straight Connector 23"/>
        <cdr:cNvCxnSpPr/>
      </cdr:nvCxnSpPr>
      <cdr:spPr>
        <a:xfrm xmlns:a="http://schemas.openxmlformats.org/drawingml/2006/main">
          <a:off x="4136495" y="458788"/>
          <a:ext cx="0" cy="535781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0.72446</cdr:x>
      <cdr:y>0.07267</cdr:y>
    </cdr:from>
    <cdr:to>
      <cdr:x>0.72446</cdr:x>
      <cdr:y>0.92531</cdr:y>
    </cdr:to>
    <cdr:cxnSp macro="">
      <cdr:nvCxnSpPr>
        <cdr:cNvPr id="25" name="Straight Connector 24"/>
        <cdr:cNvCxnSpPr/>
      </cdr:nvCxnSpPr>
      <cdr:spPr>
        <a:xfrm xmlns:a="http://schemas.openxmlformats.org/drawingml/2006/main">
          <a:off x="6277504" y="456671"/>
          <a:ext cx="0" cy="535781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0.04122</cdr:x>
      <cdr:y>0.14526</cdr:y>
    </cdr:from>
    <cdr:to>
      <cdr:x>0.18473</cdr:x>
      <cdr:y>0.20632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357188" y="912813"/>
          <a:ext cx="1243541" cy="383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ysClr val="windowText" lastClr="000000"/>
              </a:solidFill>
            </a:rPr>
            <a:t>Real Yields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5" x14ac:dyDescent="0.25"/>
  <cols>
    <col min="1" max="1" width="6.85546875" bestFit="1" customWidth="1"/>
    <col min="2" max="2" width="20.42578125" bestFit="1" customWidth="1"/>
    <col min="3" max="3" width="22" bestFit="1" customWidth="1"/>
    <col min="4" max="4" width="14" bestFit="1" customWidth="1"/>
    <col min="5" max="5" width="24.42578125" bestFit="1" customWidth="1"/>
    <col min="6" max="6" width="21.5703125" bestFit="1" customWidth="1"/>
    <col min="7" max="7" width="28.28515625" bestFit="1" customWidth="1"/>
  </cols>
  <sheetData>
    <row r="1" spans="1:7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8</v>
      </c>
      <c r="F1" s="1" t="s">
        <v>10</v>
      </c>
      <c r="G1" s="1" t="s">
        <v>9</v>
      </c>
    </row>
    <row r="2" spans="1:7" x14ac:dyDescent="0.25">
      <c r="A2" s="2">
        <v>1</v>
      </c>
      <c r="B2" s="2" t="s">
        <v>4</v>
      </c>
      <c r="C2" s="3">
        <f>E2*G2</f>
        <v>1.5</v>
      </c>
      <c r="D2" s="3">
        <f>E2-C2</f>
        <v>6</v>
      </c>
      <c r="E2" s="3">
        <v>7.5</v>
      </c>
      <c r="F2" s="3"/>
      <c r="G2" s="4">
        <v>0.2</v>
      </c>
    </row>
    <row r="3" spans="1:7" x14ac:dyDescent="0.25">
      <c r="A3" s="2">
        <v>2</v>
      </c>
      <c r="B3" s="2" t="s">
        <v>4</v>
      </c>
      <c r="C3" s="3">
        <f>E3*G3</f>
        <v>2.6</v>
      </c>
      <c r="D3" s="3">
        <f t="shared" ref="D3:D21" si="0">E3-C3</f>
        <v>5.4</v>
      </c>
      <c r="E3" s="3">
        <v>8</v>
      </c>
      <c r="F3" s="3"/>
      <c r="G3" s="4">
        <f>G2+((G6-G2)/4)</f>
        <v>0.32500000000000001</v>
      </c>
    </row>
    <row r="4" spans="1:7" x14ac:dyDescent="0.25">
      <c r="A4" s="2">
        <v>3</v>
      </c>
      <c r="B4" s="2" t="s">
        <v>4</v>
      </c>
      <c r="C4" s="3">
        <f>E4*G4</f>
        <v>3.8250000000000002</v>
      </c>
      <c r="D4" s="3">
        <f t="shared" si="0"/>
        <v>4.6749999999999998</v>
      </c>
      <c r="E4" s="3">
        <v>8.5</v>
      </c>
      <c r="F4" s="3"/>
      <c r="G4" s="4">
        <f>G3+((G6-G3)/3)</f>
        <v>0.45</v>
      </c>
    </row>
    <row r="5" spans="1:7" x14ac:dyDescent="0.25">
      <c r="A5" s="2">
        <v>4</v>
      </c>
      <c r="B5" s="2" t="s">
        <v>4</v>
      </c>
      <c r="C5" s="3">
        <f>E5*G5</f>
        <v>5.1749999999999998</v>
      </c>
      <c r="D5" s="3">
        <f t="shared" si="0"/>
        <v>3.8250000000000002</v>
      </c>
      <c r="E5" s="3">
        <v>9</v>
      </c>
      <c r="F5" s="3"/>
      <c r="G5" s="4">
        <f>AVERAGE(G4,G6)</f>
        <v>0.57499999999999996</v>
      </c>
    </row>
    <row r="6" spans="1:7" x14ac:dyDescent="0.25">
      <c r="A6" s="2">
        <v>5</v>
      </c>
      <c r="B6" s="2" t="s">
        <v>4</v>
      </c>
      <c r="C6" s="3">
        <f>E6*G6</f>
        <v>6.6499999999999995</v>
      </c>
      <c r="D6" s="3">
        <f t="shared" si="0"/>
        <v>2.8500000000000005</v>
      </c>
      <c r="E6" s="3">
        <v>9.5</v>
      </c>
      <c r="F6" s="3"/>
      <c r="G6" s="4">
        <v>0.7</v>
      </c>
    </row>
    <row r="7" spans="1:7" x14ac:dyDescent="0.25">
      <c r="A7" s="2">
        <v>6</v>
      </c>
      <c r="B7" s="2" t="s">
        <v>5</v>
      </c>
      <c r="C7" s="3">
        <f>E7*G7</f>
        <v>7.333333333333333</v>
      </c>
      <c r="D7" s="3">
        <f t="shared" si="0"/>
        <v>2.666666666666667</v>
      </c>
      <c r="E7" s="3">
        <v>10</v>
      </c>
      <c r="F7" s="3"/>
      <c r="G7" s="4">
        <f>G6+((G9-G6)/3)</f>
        <v>0.73333333333333328</v>
      </c>
    </row>
    <row r="8" spans="1:7" x14ac:dyDescent="0.25">
      <c r="A8" s="2">
        <v>7</v>
      </c>
      <c r="B8" s="2" t="s">
        <v>5</v>
      </c>
      <c r="C8" s="3">
        <f>E8*G8</f>
        <v>7.8583333333333325</v>
      </c>
      <c r="D8" s="3">
        <f t="shared" si="0"/>
        <v>2.3916666666666675</v>
      </c>
      <c r="E8" s="3">
        <v>10.25</v>
      </c>
      <c r="F8" s="3"/>
      <c r="G8" s="4">
        <f>AVERAGE(G7,G9)</f>
        <v>0.76666666666666661</v>
      </c>
    </row>
    <row r="9" spans="1:7" x14ac:dyDescent="0.25">
      <c r="A9" s="2">
        <v>8</v>
      </c>
      <c r="B9" s="2" t="s">
        <v>5</v>
      </c>
      <c r="C9" s="3">
        <f>E9*G9</f>
        <v>8.4</v>
      </c>
      <c r="D9" s="3">
        <f t="shared" si="0"/>
        <v>2.0999999999999996</v>
      </c>
      <c r="E9" s="3">
        <v>10.5</v>
      </c>
      <c r="F9" s="3"/>
      <c r="G9" s="4">
        <v>0.8</v>
      </c>
    </row>
    <row r="10" spans="1:7" x14ac:dyDescent="0.25">
      <c r="A10" s="2">
        <v>9</v>
      </c>
      <c r="B10" s="2" t="s">
        <v>5</v>
      </c>
      <c r="C10" s="3">
        <f>E10*G10</f>
        <v>7.6875</v>
      </c>
      <c r="D10" s="3">
        <f t="shared" si="0"/>
        <v>2.5625</v>
      </c>
      <c r="E10" s="3">
        <v>10.25</v>
      </c>
      <c r="F10" s="3"/>
      <c r="G10" s="4">
        <f>AVERAGE(G9,G11)</f>
        <v>0.75</v>
      </c>
    </row>
    <row r="11" spans="1:7" x14ac:dyDescent="0.25">
      <c r="A11" s="2">
        <v>10</v>
      </c>
      <c r="B11" s="2" t="s">
        <v>5</v>
      </c>
      <c r="C11" s="3">
        <f>E11*G11</f>
        <v>7</v>
      </c>
      <c r="D11" s="3">
        <f t="shared" si="0"/>
        <v>3</v>
      </c>
      <c r="E11" s="3">
        <v>10</v>
      </c>
      <c r="F11" s="3"/>
      <c r="G11" s="4">
        <v>0.7</v>
      </c>
    </row>
    <row r="12" spans="1:7" x14ac:dyDescent="0.25">
      <c r="A12" s="2">
        <v>11</v>
      </c>
      <c r="B12" s="2" t="s">
        <v>6</v>
      </c>
      <c r="C12" s="3">
        <f>E12*G12</f>
        <v>5.7</v>
      </c>
      <c r="D12" s="3">
        <f t="shared" si="0"/>
        <v>3.8</v>
      </c>
      <c r="E12" s="3">
        <v>9.5</v>
      </c>
      <c r="F12" s="3"/>
      <c r="G12" s="4">
        <f>G11-0.1</f>
        <v>0.6</v>
      </c>
    </row>
    <row r="13" spans="1:7" x14ac:dyDescent="0.25">
      <c r="A13" s="2">
        <v>12</v>
      </c>
      <c r="B13" s="2" t="s">
        <v>6</v>
      </c>
      <c r="C13" s="3">
        <f>E13*G13</f>
        <v>4.5</v>
      </c>
      <c r="D13" s="3">
        <f t="shared" si="0"/>
        <v>4.5</v>
      </c>
      <c r="E13" s="3">
        <v>9</v>
      </c>
      <c r="F13" s="3"/>
      <c r="G13" s="4">
        <f>G12-0.1</f>
        <v>0.5</v>
      </c>
    </row>
    <row r="14" spans="1:7" x14ac:dyDescent="0.25">
      <c r="A14" s="2">
        <v>13</v>
      </c>
      <c r="B14" s="2" t="s">
        <v>6</v>
      </c>
      <c r="C14" s="3">
        <f>E14*G14</f>
        <v>3.4000000000000004</v>
      </c>
      <c r="D14" s="3">
        <f t="shared" si="0"/>
        <v>5.0999999999999996</v>
      </c>
      <c r="E14" s="3">
        <v>8.5</v>
      </c>
      <c r="F14" s="3"/>
      <c r="G14" s="4">
        <f>G13-0.1</f>
        <v>0.4</v>
      </c>
    </row>
    <row r="15" spans="1:7" x14ac:dyDescent="0.25">
      <c r="A15" s="2">
        <v>14</v>
      </c>
      <c r="B15" s="2" t="s">
        <v>6</v>
      </c>
      <c r="C15" s="3">
        <f>E15*G15</f>
        <v>2.4000000000000004</v>
      </c>
      <c r="D15" s="3">
        <f t="shared" si="0"/>
        <v>5.6</v>
      </c>
      <c r="E15" s="3">
        <v>8</v>
      </c>
      <c r="F15" s="3"/>
      <c r="G15" s="4">
        <f>G14-0.1</f>
        <v>0.30000000000000004</v>
      </c>
    </row>
    <row r="16" spans="1:7" x14ac:dyDescent="0.25">
      <c r="A16" s="2">
        <v>15</v>
      </c>
      <c r="B16" s="2" t="s">
        <v>6</v>
      </c>
      <c r="C16" s="3">
        <f>E16*G16</f>
        <v>1.5</v>
      </c>
      <c r="D16" s="3">
        <f t="shared" si="0"/>
        <v>6</v>
      </c>
      <c r="E16" s="3">
        <v>7.5</v>
      </c>
      <c r="F16" s="3"/>
      <c r="G16" s="4">
        <f>G2</f>
        <v>0.2</v>
      </c>
    </row>
    <row r="17" spans="1:7" x14ac:dyDescent="0.25">
      <c r="A17" s="2">
        <v>16</v>
      </c>
      <c r="B17" s="2" t="s">
        <v>7</v>
      </c>
      <c r="C17" s="3">
        <f>E17*G17</f>
        <v>1.33</v>
      </c>
      <c r="D17" s="3">
        <f t="shared" si="0"/>
        <v>5.67</v>
      </c>
      <c r="E17" s="3">
        <v>7</v>
      </c>
      <c r="F17" s="3"/>
      <c r="G17" s="4">
        <v>0.19</v>
      </c>
    </row>
    <row r="18" spans="1:7" x14ac:dyDescent="0.25">
      <c r="A18" s="2">
        <v>17</v>
      </c>
      <c r="B18" s="2" t="s">
        <v>7</v>
      </c>
      <c r="C18" s="3">
        <f>E18*G18</f>
        <v>1.17</v>
      </c>
      <c r="D18" s="3">
        <f t="shared" si="0"/>
        <v>5.33</v>
      </c>
      <c r="E18" s="3">
        <v>6.5</v>
      </c>
      <c r="F18" s="3"/>
      <c r="G18" s="4">
        <v>0.18</v>
      </c>
    </row>
    <row r="19" spans="1:7" x14ac:dyDescent="0.25">
      <c r="A19" s="2">
        <v>18</v>
      </c>
      <c r="B19" s="2" t="s">
        <v>7</v>
      </c>
      <c r="C19" s="3">
        <f>E19*G19</f>
        <v>1.3216666666666668</v>
      </c>
      <c r="D19" s="3">
        <f t="shared" si="0"/>
        <v>5.1783333333333328</v>
      </c>
      <c r="E19" s="3">
        <v>6.5</v>
      </c>
      <c r="F19" s="3"/>
      <c r="G19" s="4">
        <f>G18+((G21-G18)/3)</f>
        <v>0.20333333333333334</v>
      </c>
    </row>
    <row r="20" spans="1:7" x14ac:dyDescent="0.25">
      <c r="A20" s="2">
        <v>19</v>
      </c>
      <c r="B20" s="2" t="s">
        <v>7</v>
      </c>
      <c r="C20" s="3">
        <f>E20*G20</f>
        <v>1.6150000000000002</v>
      </c>
      <c r="D20" s="3">
        <f t="shared" si="0"/>
        <v>5.51</v>
      </c>
      <c r="E20" s="3">
        <v>7.125</v>
      </c>
      <c r="F20" s="3"/>
      <c r="G20" s="4">
        <f>AVERAGE(G19,G21)</f>
        <v>0.22666666666666668</v>
      </c>
    </row>
    <row r="21" spans="1:7" x14ac:dyDescent="0.25">
      <c r="A21" s="2">
        <v>20</v>
      </c>
      <c r="B21" s="2" t="s">
        <v>7</v>
      </c>
      <c r="C21" s="3">
        <f>E21*G21</f>
        <v>1.9375</v>
      </c>
      <c r="D21" s="3">
        <f t="shared" si="0"/>
        <v>5.8125</v>
      </c>
      <c r="E21" s="3">
        <v>7.75</v>
      </c>
      <c r="F21" s="3"/>
      <c r="G21" s="4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MackayShields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2017-03-03T23:33:44Z</dcterms:created>
  <dcterms:modified xsi:type="dcterms:W3CDTF">2017-03-05T19:24:20Z</dcterms:modified>
</cp:coreProperties>
</file>