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BFagan\Quant_Research\AQR_Systematic_Credit_Funds\"/>
    </mc:Choice>
  </mc:AlternateContent>
  <bookViews>
    <workbookView xWindow="0" yWindow="0" windowWidth="18870" windowHeight="7815" activeTab="2"/>
  </bookViews>
  <sheets>
    <sheet name="Sheet1" sheetId="1" r:id="rId1"/>
    <sheet name="Sheet3" sheetId="3" r:id="rId2"/>
    <sheet name="Sheet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 l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1" i="4"/>
  <c r="C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</calcChain>
</file>

<file path=xl/sharedStrings.xml><?xml version="1.0" encoding="utf-8"?>
<sst xmlns="http://schemas.openxmlformats.org/spreadsheetml/2006/main" count="115" uniqueCount="57">
  <si>
    <t>12685JAA3</t>
  </si>
  <si>
    <t>CUSIP</t>
  </si>
  <si>
    <t>124847AC8</t>
  </si>
  <si>
    <t>171871AP1</t>
  </si>
  <si>
    <t>26854XAB5</t>
  </si>
  <si>
    <t>35906AAZ1</t>
  </si>
  <si>
    <t>38046XAC7</t>
  </si>
  <si>
    <t>362393AA8</t>
  </si>
  <si>
    <t>444454AF9</t>
  </si>
  <si>
    <t>45824TAC9</t>
  </si>
  <si>
    <t>523768AF6</t>
  </si>
  <si>
    <t>530715AJ0</t>
  </si>
  <si>
    <t>552697AQ7</t>
  </si>
  <si>
    <t>64110LAN6</t>
  </si>
  <si>
    <t>727493AB4</t>
  </si>
  <si>
    <t>82967NBA5</t>
  </si>
  <si>
    <t>364725BE0</t>
  </si>
  <si>
    <t>87264AAP0</t>
  </si>
  <si>
    <t>89620JAC5</t>
  </si>
  <si>
    <t>92552VAK6</t>
  </si>
  <si>
    <t>Cable One Inc</t>
  </si>
  <si>
    <t>5.750%</t>
  </si>
  <si>
    <t>USD</t>
  </si>
  <si>
    <t>CBS Radio Inc</t>
  </si>
  <si>
    <t>7.250%</t>
  </si>
  <si>
    <t>Cincinnati Bell Inc</t>
  </si>
  <si>
    <t>7.000%</t>
  </si>
  <si>
    <t>EIG Investors Corp</t>
  </si>
  <si>
    <t>10.875%</t>
  </si>
  <si>
    <t>Frontier Communications Corp</t>
  </si>
  <si>
    <t>11.000%</t>
  </si>
  <si>
    <t>Gogo Intermediate Holdings LLC / Gogo Finance Co Inc</t>
  </si>
  <si>
    <t>12.500%</t>
  </si>
  <si>
    <t>Gtt Communications Inc</t>
  </si>
  <si>
    <t>7.875%</t>
  </si>
  <si>
    <t>Hughes Satellite Systems Corp</t>
  </si>
  <si>
    <t>6.625%</t>
  </si>
  <si>
    <t>Intelsat Jackson Holdings SA</t>
  </si>
  <si>
    <t>Lee Enterprises Inc</t>
  </si>
  <si>
    <t>9.500%</t>
  </si>
  <si>
    <t>Liberty Interactive Llc</t>
  </si>
  <si>
    <t>8.250%</t>
  </si>
  <si>
    <t>Mdc Partners Inc</t>
  </si>
  <si>
    <t>6.500%</t>
  </si>
  <si>
    <t>Netflix Inc</t>
  </si>
  <si>
    <t>4.375%</t>
  </si>
  <si>
    <t>Plantronics Inc</t>
  </si>
  <si>
    <t>5.500%</t>
  </si>
  <si>
    <t>Sirius XM Radio Inc</t>
  </si>
  <si>
    <t>5.000%</t>
  </si>
  <si>
    <t>TEGNA Inc</t>
  </si>
  <si>
    <t>6.375%</t>
  </si>
  <si>
    <t>T-Mobile USA Inc</t>
  </si>
  <si>
    <t>Trilogy International Partners LLC</t>
  </si>
  <si>
    <t>8.875%</t>
  </si>
  <si>
    <t>ViaSat Inc</t>
  </si>
  <si>
    <t>5.625%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</si>
</sst>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dd/mm/yyyy;@"/>
    <numFmt numFmtId="169" formatCode="#,##0;#,##0"/>
    <numFmt numFmtId="170" formatCode="###0.00;###0.00"/>
  </numFmts>
  <fonts count="3" x14ac:knownFonts="1">
    <font>
      <sz val="11"/>
      <color theme="1"/>
      <name val="Calibri"/>
      <family val="2"/>
      <scheme val="minor"/>
    </font>
    <font>
      <sz val="5"/>
      <color indexed="63"/>
      <name val="Arial"/>
      <family val="2"/>
    </font>
    <font>
      <sz val="5"/>
      <color indexed="63"/>
      <name val="Arial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231F2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vertical="top" wrapText="1"/>
    </xf>
    <xf numFmtId="168" fontId="1" fillId="0" borderId="0" xfId="0" applyNumberFormat="1" applyFont="1" applyAlignment="1">
      <alignment horizontal="left" vertical="top" wrapText="1"/>
    </xf>
    <xf numFmtId="169" fontId="1" fillId="0" borderId="0" xfId="0" applyNumberFormat="1" applyFont="1" applyAlignment="1">
      <alignment horizontal="left" vertical="top" wrapText="1"/>
    </xf>
    <xf numFmtId="170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8" fontId="1" fillId="0" borderId="1" xfId="0" applyNumberFormat="1" applyFont="1" applyBorder="1" applyAlignment="1">
      <alignment horizontal="left" vertical="top" wrapText="1"/>
    </xf>
    <xf numFmtId="169" fontId="1" fillId="0" borderId="1" xfId="0" applyNumberFormat="1" applyFont="1" applyBorder="1" applyAlignment="1">
      <alignment horizontal="left" vertical="top" wrapText="1"/>
    </xf>
    <xf numFmtId="170" fontId="1" fillId="0" borderId="1" xfId="0" applyNumberFormat="1" applyFont="1" applyBorder="1" applyAlignment="1">
      <alignment horizontal="left" vertical="top" wrapText="1"/>
    </xf>
    <xf numFmtId="14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0" sqref="A20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0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9"/>
    </sheetView>
  </sheetViews>
  <sheetFormatPr defaultRowHeight="15" x14ac:dyDescent="0.25"/>
  <sheetData>
    <row r="1" spans="1:7" x14ac:dyDescent="0.25">
      <c r="A1" s="1" t="s">
        <v>20</v>
      </c>
      <c r="B1" s="1" t="s">
        <v>21</v>
      </c>
      <c r="C1" s="2">
        <v>44727</v>
      </c>
      <c r="D1" s="1" t="s">
        <v>22</v>
      </c>
      <c r="E1" s="3">
        <v>3800000</v>
      </c>
      <c r="F1" s="3">
        <v>3885500</v>
      </c>
      <c r="G1" s="4">
        <v>0.75</v>
      </c>
    </row>
    <row r="2" spans="1:7" x14ac:dyDescent="0.25">
      <c r="A2" s="1" t="s">
        <v>23</v>
      </c>
      <c r="B2" s="1" t="s">
        <v>24</v>
      </c>
      <c r="C2" s="2">
        <v>45597</v>
      </c>
      <c r="D2" s="1" t="s">
        <v>22</v>
      </c>
      <c r="E2" s="3">
        <v>3300000</v>
      </c>
      <c r="F2" s="3">
        <v>3378375</v>
      </c>
      <c r="G2" s="4">
        <v>0.66</v>
      </c>
    </row>
    <row r="3" spans="1:7" ht="16.5" x14ac:dyDescent="0.25">
      <c r="A3" s="1" t="s">
        <v>25</v>
      </c>
      <c r="B3" s="1" t="s">
        <v>26</v>
      </c>
      <c r="C3" s="2">
        <v>45488</v>
      </c>
      <c r="D3" s="1" t="s">
        <v>22</v>
      </c>
      <c r="E3" s="3">
        <v>1900000</v>
      </c>
      <c r="F3" s="3">
        <v>1717125</v>
      </c>
      <c r="G3" s="4">
        <v>0.33</v>
      </c>
    </row>
    <row r="4" spans="1:7" ht="16.5" x14ac:dyDescent="0.25">
      <c r="A4" s="1" t="s">
        <v>27</v>
      </c>
      <c r="B4" s="1" t="s">
        <v>28</v>
      </c>
      <c r="C4" s="2">
        <v>45323</v>
      </c>
      <c r="D4" s="1" t="s">
        <v>22</v>
      </c>
      <c r="E4" s="3">
        <v>1800000</v>
      </c>
      <c r="F4" s="3">
        <v>1972494</v>
      </c>
      <c r="G4" s="4">
        <v>0.38</v>
      </c>
    </row>
    <row r="5" spans="1:7" ht="24.75" x14ac:dyDescent="0.25">
      <c r="A5" s="1" t="s">
        <v>29</v>
      </c>
      <c r="B5" s="1" t="s">
        <v>30</v>
      </c>
      <c r="C5" s="2">
        <v>45915</v>
      </c>
      <c r="D5" s="1" t="s">
        <v>22</v>
      </c>
      <c r="E5" s="3">
        <v>2450000</v>
      </c>
      <c r="F5" s="3">
        <v>1852814</v>
      </c>
      <c r="G5" s="4">
        <v>0.36</v>
      </c>
    </row>
    <row r="6" spans="1:7" ht="33" x14ac:dyDescent="0.25">
      <c r="A6" s="1" t="s">
        <v>31</v>
      </c>
      <c r="B6" s="1" t="s">
        <v>32</v>
      </c>
      <c r="C6" s="2">
        <v>44743</v>
      </c>
      <c r="D6" s="1" t="s">
        <v>22</v>
      </c>
      <c r="E6" s="3">
        <v>1800000</v>
      </c>
      <c r="F6" s="3">
        <v>2020500</v>
      </c>
      <c r="G6" s="4">
        <v>0.39</v>
      </c>
    </row>
    <row r="7" spans="1:7" ht="24.75" x14ac:dyDescent="0.25">
      <c r="A7" s="1" t="s">
        <v>33</v>
      </c>
      <c r="B7" s="1" t="s">
        <v>34</v>
      </c>
      <c r="C7" s="2">
        <v>45657</v>
      </c>
      <c r="D7" s="1" t="s">
        <v>22</v>
      </c>
      <c r="E7" s="3">
        <v>4700000</v>
      </c>
      <c r="F7" s="3">
        <v>4752875</v>
      </c>
      <c r="G7" s="4">
        <v>0.92</v>
      </c>
    </row>
    <row r="8" spans="1:7" ht="16.5" x14ac:dyDescent="0.25">
      <c r="A8" s="1" t="s">
        <v>35</v>
      </c>
      <c r="B8" s="1" t="s">
        <v>36</v>
      </c>
      <c r="C8" s="2">
        <v>46235</v>
      </c>
      <c r="D8" s="1" t="s">
        <v>22</v>
      </c>
      <c r="E8" s="3">
        <v>5700000</v>
      </c>
      <c r="F8" s="3">
        <v>5714250</v>
      </c>
      <c r="G8" s="4">
        <v>1.1100000000000001</v>
      </c>
    </row>
    <row r="9" spans="1:7" ht="16.5" x14ac:dyDescent="0.25">
      <c r="A9" s="1" t="s">
        <v>37</v>
      </c>
      <c r="B9" s="1" t="s">
        <v>24</v>
      </c>
      <c r="C9" s="2">
        <v>44119</v>
      </c>
      <c r="D9" s="1" t="s">
        <v>22</v>
      </c>
      <c r="E9" s="3">
        <v>9600000</v>
      </c>
      <c r="F9" s="3">
        <v>8892000</v>
      </c>
      <c r="G9" s="4">
        <v>1.73</v>
      </c>
    </row>
    <row r="10" spans="1:7" ht="16.5" x14ac:dyDescent="0.25">
      <c r="A10" s="1" t="s">
        <v>38</v>
      </c>
      <c r="B10" s="1" t="s">
        <v>39</v>
      </c>
      <c r="C10" s="2">
        <v>44635</v>
      </c>
      <c r="D10" s="1" t="s">
        <v>22</v>
      </c>
      <c r="E10" s="3">
        <v>3700000</v>
      </c>
      <c r="F10" s="3">
        <v>3871125</v>
      </c>
      <c r="G10" s="4">
        <v>0.75</v>
      </c>
    </row>
    <row r="11" spans="1:7" ht="16.5" x14ac:dyDescent="0.25">
      <c r="A11" s="1" t="s">
        <v>40</v>
      </c>
      <c r="B11" s="1" t="s">
        <v>41</v>
      </c>
      <c r="C11" s="2">
        <v>47515</v>
      </c>
      <c r="D11" s="1" t="s">
        <v>22</v>
      </c>
      <c r="E11" s="3">
        <v>3650000</v>
      </c>
      <c r="F11" s="3">
        <v>3944281</v>
      </c>
      <c r="G11" s="4">
        <v>0.77</v>
      </c>
    </row>
    <row r="12" spans="1:7" x14ac:dyDescent="0.25">
      <c r="A12" s="1" t="s">
        <v>42</v>
      </c>
      <c r="B12" s="1" t="s">
        <v>43</v>
      </c>
      <c r="C12" s="2">
        <v>45413</v>
      </c>
      <c r="D12" s="1" t="s">
        <v>22</v>
      </c>
      <c r="E12" s="3">
        <v>3050000</v>
      </c>
      <c r="F12" s="3">
        <v>2981375</v>
      </c>
      <c r="G12" s="4">
        <v>0.57999999999999996</v>
      </c>
    </row>
    <row r="13" spans="1:7" x14ac:dyDescent="0.25">
      <c r="A13" s="1" t="s">
        <v>44</v>
      </c>
      <c r="B13" s="1" t="s">
        <v>45</v>
      </c>
      <c r="C13" s="2">
        <v>46341</v>
      </c>
      <c r="D13" s="1" t="s">
        <v>22</v>
      </c>
      <c r="E13" s="3">
        <v>7300000</v>
      </c>
      <c r="F13" s="3">
        <v>6944125</v>
      </c>
      <c r="G13" s="4">
        <v>1.35</v>
      </c>
    </row>
    <row r="14" spans="1:7" x14ac:dyDescent="0.25">
      <c r="A14" s="1" t="s">
        <v>46</v>
      </c>
      <c r="B14" s="1" t="s">
        <v>47</v>
      </c>
      <c r="C14" s="2">
        <v>45077</v>
      </c>
      <c r="D14" s="1" t="s">
        <v>22</v>
      </c>
      <c r="E14" s="3">
        <v>1950000</v>
      </c>
      <c r="F14" s="3">
        <v>1942687</v>
      </c>
      <c r="G14" s="4">
        <v>0.38</v>
      </c>
    </row>
    <row r="15" spans="1:7" ht="16.5" x14ac:dyDescent="0.25">
      <c r="A15" s="1" t="s">
        <v>48</v>
      </c>
      <c r="B15" s="1" t="s">
        <v>49</v>
      </c>
      <c r="C15" s="2">
        <v>46600</v>
      </c>
      <c r="D15" s="1" t="s">
        <v>22</v>
      </c>
      <c r="E15" s="3">
        <v>2350000</v>
      </c>
      <c r="F15" s="3">
        <v>2220750</v>
      </c>
      <c r="G15" s="4">
        <v>0.43</v>
      </c>
    </row>
    <row r="16" spans="1:7" x14ac:dyDescent="0.25">
      <c r="A16" s="1" t="s">
        <v>50</v>
      </c>
      <c r="B16" s="1" t="s">
        <v>51</v>
      </c>
      <c r="C16" s="2">
        <v>45214</v>
      </c>
      <c r="D16" s="1" t="s">
        <v>22</v>
      </c>
      <c r="E16" s="3">
        <v>1900000</v>
      </c>
      <c r="F16" s="3">
        <v>1980655</v>
      </c>
      <c r="G16" s="4">
        <v>0.38</v>
      </c>
    </row>
    <row r="17" spans="1:7" x14ac:dyDescent="0.25">
      <c r="A17" s="1" t="s">
        <v>52</v>
      </c>
      <c r="B17" s="1" t="s">
        <v>43</v>
      </c>
      <c r="C17" s="2">
        <v>46037</v>
      </c>
      <c r="D17" s="1" t="s">
        <v>22</v>
      </c>
      <c r="E17" s="3">
        <v>1300000</v>
      </c>
      <c r="F17" s="3">
        <v>1381250</v>
      </c>
      <c r="G17" s="4">
        <v>0.27</v>
      </c>
    </row>
    <row r="18" spans="1:7" ht="24.75" x14ac:dyDescent="0.25">
      <c r="A18" s="1" t="s">
        <v>53</v>
      </c>
      <c r="B18" s="1" t="s">
        <v>54</v>
      </c>
      <c r="C18" s="2">
        <v>44682</v>
      </c>
      <c r="D18" s="1" t="s">
        <v>22</v>
      </c>
      <c r="E18" s="3">
        <v>1850000</v>
      </c>
      <c r="F18" s="3">
        <v>1900875</v>
      </c>
      <c r="G18" s="4">
        <v>0.37</v>
      </c>
    </row>
    <row r="19" spans="1:7" x14ac:dyDescent="0.25">
      <c r="A19" s="5" t="s">
        <v>55</v>
      </c>
      <c r="B19" s="5" t="s">
        <v>56</v>
      </c>
      <c r="C19" s="6">
        <v>45915</v>
      </c>
      <c r="D19" s="5" t="s">
        <v>22</v>
      </c>
      <c r="E19" s="7">
        <v>5000000</v>
      </c>
      <c r="F19" s="7">
        <v>4839000</v>
      </c>
      <c r="G19" s="8">
        <v>0.94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/>
  </sheetViews>
  <sheetFormatPr defaultRowHeight="15" x14ac:dyDescent="0.25"/>
  <cols>
    <col min="1" max="1" width="9.7109375" bestFit="1" customWidth="1"/>
    <col min="4" max="4" width="10.7109375" bestFit="1" customWidth="1"/>
    <col min="5" max="5" width="10.7109375" customWidth="1"/>
  </cols>
  <sheetData>
    <row r="1" spans="1:10" x14ac:dyDescent="0.25">
      <c r="A1" s="9">
        <v>43190</v>
      </c>
      <c r="B1" t="s">
        <v>20</v>
      </c>
      <c r="C1">
        <v>5.75</v>
      </c>
      <c r="D1" s="9">
        <v>44727</v>
      </c>
      <c r="E1" s="10">
        <f>(D1-A1)/365</f>
        <v>4.2109589041095887</v>
      </c>
      <c r="F1" t="s">
        <v>22</v>
      </c>
      <c r="G1">
        <v>3800000</v>
      </c>
      <c r="H1">
        <v>3885500</v>
      </c>
      <c r="I1">
        <f>H1/SUM(H:H)</f>
        <v>5.8700397522022885E-2</v>
      </c>
      <c r="J1">
        <v>0.75</v>
      </c>
    </row>
    <row r="2" spans="1:10" x14ac:dyDescent="0.25">
      <c r="A2" s="9">
        <v>43190</v>
      </c>
      <c r="B2" t="s">
        <v>23</v>
      </c>
      <c r="C2">
        <v>7.2499999999999991</v>
      </c>
      <c r="D2" s="9">
        <v>45597</v>
      </c>
      <c r="E2" s="10">
        <f t="shared" ref="E2:E20" si="0">(D2-A2)/365</f>
        <v>6.5945205479452058</v>
      </c>
      <c r="F2" t="s">
        <v>22</v>
      </c>
      <c r="G2">
        <v>3300000</v>
      </c>
      <c r="H2">
        <v>3378375</v>
      </c>
      <c r="I2">
        <f t="shared" ref="I2:I19" si="1">H2/SUM(H:H)</f>
        <v>5.1038979662453757E-2</v>
      </c>
      <c r="J2">
        <v>0.66</v>
      </c>
    </row>
    <row r="3" spans="1:10" x14ac:dyDescent="0.25">
      <c r="A3" s="9">
        <v>43190</v>
      </c>
      <c r="B3" t="s">
        <v>25</v>
      </c>
      <c r="C3">
        <v>7.0000000000000009</v>
      </c>
      <c r="D3" s="9">
        <v>45488</v>
      </c>
      <c r="E3" s="10">
        <f t="shared" si="0"/>
        <v>6.2958904109589042</v>
      </c>
      <c r="F3" t="s">
        <v>22</v>
      </c>
      <c r="G3">
        <v>1900000</v>
      </c>
      <c r="H3">
        <v>1717125</v>
      </c>
      <c r="I3">
        <f t="shared" si="1"/>
        <v>2.5941557095612803E-2</v>
      </c>
      <c r="J3">
        <v>0.33</v>
      </c>
    </row>
    <row r="4" spans="1:10" x14ac:dyDescent="0.25">
      <c r="A4" s="9">
        <v>43190</v>
      </c>
      <c r="B4" t="s">
        <v>27</v>
      </c>
      <c r="C4">
        <v>10.875</v>
      </c>
      <c r="D4" s="9">
        <v>45323</v>
      </c>
      <c r="E4" s="10">
        <f t="shared" si="0"/>
        <v>5.8438356164383558</v>
      </c>
      <c r="F4" t="s">
        <v>22</v>
      </c>
      <c r="G4">
        <v>1800000</v>
      </c>
      <c r="H4">
        <v>1972494</v>
      </c>
      <c r="I4">
        <f t="shared" si="1"/>
        <v>2.9799557820050188E-2</v>
      </c>
      <c r="J4">
        <v>0.38</v>
      </c>
    </row>
    <row r="5" spans="1:10" x14ac:dyDescent="0.25">
      <c r="A5" s="9">
        <v>43190</v>
      </c>
      <c r="B5" t="s">
        <v>29</v>
      </c>
      <c r="C5">
        <v>11</v>
      </c>
      <c r="D5" s="9">
        <v>45915</v>
      </c>
      <c r="E5" s="10">
        <f t="shared" si="0"/>
        <v>7.4657534246575343</v>
      </c>
      <c r="F5" t="s">
        <v>22</v>
      </c>
      <c r="G5">
        <v>2450000</v>
      </c>
      <c r="H5">
        <v>1852814</v>
      </c>
      <c r="I5">
        <f t="shared" si="1"/>
        <v>2.7991485866521504E-2</v>
      </c>
      <c r="J5">
        <v>0.36</v>
      </c>
    </row>
    <row r="6" spans="1:10" x14ac:dyDescent="0.25">
      <c r="A6" s="9">
        <v>43190</v>
      </c>
      <c r="B6" t="s">
        <v>31</v>
      </c>
      <c r="C6">
        <v>12.5</v>
      </c>
      <c r="D6" s="9">
        <v>44743</v>
      </c>
      <c r="E6" s="10">
        <f t="shared" si="0"/>
        <v>4.2547945205479456</v>
      </c>
      <c r="F6" t="s">
        <v>22</v>
      </c>
      <c r="G6">
        <v>1800000</v>
      </c>
      <c r="H6">
        <v>2020500</v>
      </c>
      <c r="I6">
        <f t="shared" si="1"/>
        <v>3.0524811013575407E-2</v>
      </c>
      <c r="J6">
        <v>0.39</v>
      </c>
    </row>
    <row r="7" spans="1:10" x14ac:dyDescent="0.25">
      <c r="A7" s="9">
        <v>43190</v>
      </c>
      <c r="B7" t="s">
        <v>33</v>
      </c>
      <c r="C7">
        <v>7.875</v>
      </c>
      <c r="D7" s="9">
        <v>45657</v>
      </c>
      <c r="E7" s="10">
        <f t="shared" si="0"/>
        <v>6.7589041095890412</v>
      </c>
      <c r="F7" t="s">
        <v>22</v>
      </c>
      <c r="G7">
        <v>4700000</v>
      </c>
      <c r="H7">
        <v>4752875</v>
      </c>
      <c r="I7">
        <f t="shared" si="1"/>
        <v>7.1804311381414104E-2</v>
      </c>
      <c r="J7">
        <v>0.92</v>
      </c>
    </row>
    <row r="8" spans="1:10" x14ac:dyDescent="0.25">
      <c r="A8" s="9">
        <v>43190</v>
      </c>
      <c r="B8" t="s">
        <v>35</v>
      </c>
      <c r="C8">
        <v>6.625</v>
      </c>
      <c r="D8" s="9">
        <v>46235</v>
      </c>
      <c r="E8" s="10">
        <f t="shared" si="0"/>
        <v>8.3424657534246567</v>
      </c>
      <c r="F8" t="s">
        <v>22</v>
      </c>
      <c r="G8">
        <v>5700000</v>
      </c>
      <c r="H8">
        <v>5714250</v>
      </c>
      <c r="I8">
        <f t="shared" si="1"/>
        <v>8.632833523104344E-2</v>
      </c>
      <c r="J8">
        <v>1.1100000000000001</v>
      </c>
    </row>
    <row r="9" spans="1:10" x14ac:dyDescent="0.25">
      <c r="A9" s="9">
        <v>43190</v>
      </c>
      <c r="B9" t="s">
        <v>37</v>
      </c>
      <c r="C9">
        <v>7.2499999999999991</v>
      </c>
      <c r="D9" s="9">
        <v>44119</v>
      </c>
      <c r="E9" s="10">
        <f t="shared" si="0"/>
        <v>2.5452054794520547</v>
      </c>
      <c r="F9" t="s">
        <v>22</v>
      </c>
      <c r="G9">
        <v>9600000</v>
      </c>
      <c r="H9">
        <v>8892000</v>
      </c>
      <c r="I9">
        <f t="shared" si="1"/>
        <v>0.13433636205528954</v>
      </c>
      <c r="J9">
        <v>1.73</v>
      </c>
    </row>
    <row r="10" spans="1:10" x14ac:dyDescent="0.25">
      <c r="A10" s="9">
        <v>43190</v>
      </c>
      <c r="B10" t="s">
        <v>38</v>
      </c>
      <c r="C10">
        <v>9.5</v>
      </c>
      <c r="D10" s="9">
        <v>44635</v>
      </c>
      <c r="E10" s="10">
        <f t="shared" si="0"/>
        <v>3.9589041095890409</v>
      </c>
      <c r="F10" t="s">
        <v>22</v>
      </c>
      <c r="G10">
        <v>3700000</v>
      </c>
      <c r="H10">
        <v>3871125</v>
      </c>
      <c r="I10">
        <f t="shared" si="1"/>
        <v>5.8483226446388065E-2</v>
      </c>
      <c r="J10">
        <v>0.75</v>
      </c>
    </row>
    <row r="11" spans="1:10" x14ac:dyDescent="0.25">
      <c r="A11" s="9">
        <v>43190</v>
      </c>
      <c r="B11" t="s">
        <v>40</v>
      </c>
      <c r="C11">
        <v>8.25</v>
      </c>
      <c r="D11" s="9">
        <v>47515</v>
      </c>
      <c r="E11" s="10">
        <f t="shared" si="0"/>
        <v>11.849315068493151</v>
      </c>
      <c r="F11" t="s">
        <v>22</v>
      </c>
      <c r="G11">
        <v>3650000</v>
      </c>
      <c r="H11">
        <v>3944281</v>
      </c>
      <c r="I11">
        <f t="shared" si="1"/>
        <v>5.9588434600067415E-2</v>
      </c>
      <c r="J11">
        <v>0.77</v>
      </c>
    </row>
    <row r="12" spans="1:10" x14ac:dyDescent="0.25">
      <c r="A12" s="9">
        <v>43190</v>
      </c>
      <c r="B12" t="s">
        <v>42</v>
      </c>
      <c r="C12">
        <v>6.5</v>
      </c>
      <c r="D12" s="9">
        <v>45413</v>
      </c>
      <c r="E12" s="10">
        <f t="shared" si="0"/>
        <v>6.0904109589041093</v>
      </c>
      <c r="F12" t="s">
        <v>22</v>
      </c>
      <c r="G12">
        <v>3050000</v>
      </c>
      <c r="H12">
        <v>2981375</v>
      </c>
      <c r="I12">
        <f t="shared" si="1"/>
        <v>4.504128108666091E-2</v>
      </c>
      <c r="J12">
        <v>0.57999999999999996</v>
      </c>
    </row>
    <row r="13" spans="1:10" x14ac:dyDescent="0.25">
      <c r="A13" s="9">
        <v>43190</v>
      </c>
      <c r="B13" t="s">
        <v>44</v>
      </c>
      <c r="C13">
        <v>4.375</v>
      </c>
      <c r="D13" s="9">
        <v>46341</v>
      </c>
      <c r="E13" s="10">
        <f t="shared" si="0"/>
        <v>8.632876712328768</v>
      </c>
      <c r="F13" t="s">
        <v>22</v>
      </c>
      <c r="G13">
        <v>7300000</v>
      </c>
      <c r="H13">
        <v>6944125</v>
      </c>
      <c r="I13">
        <f t="shared" si="1"/>
        <v>0.10490873708470394</v>
      </c>
      <c r="J13">
        <v>1.35</v>
      </c>
    </row>
    <row r="14" spans="1:10" x14ac:dyDescent="0.25">
      <c r="A14" s="9">
        <v>43190</v>
      </c>
      <c r="B14" t="s">
        <v>46</v>
      </c>
      <c r="C14">
        <v>5.5</v>
      </c>
      <c r="D14" s="9">
        <v>45077</v>
      </c>
      <c r="E14" s="10">
        <f t="shared" si="0"/>
        <v>5.1698630136986301</v>
      </c>
      <c r="F14" t="s">
        <v>22</v>
      </c>
      <c r="G14">
        <v>1950000</v>
      </c>
      <c r="H14">
        <v>1942687</v>
      </c>
      <c r="I14">
        <f t="shared" si="1"/>
        <v>2.9349246985166919E-2</v>
      </c>
      <c r="J14">
        <v>0.38</v>
      </c>
    </row>
    <row r="15" spans="1:10" x14ac:dyDescent="0.25">
      <c r="A15" s="9">
        <v>43190</v>
      </c>
      <c r="B15" t="s">
        <v>48</v>
      </c>
      <c r="C15">
        <v>5</v>
      </c>
      <c r="D15" s="9">
        <v>46600</v>
      </c>
      <c r="E15" s="10">
        <f t="shared" si="0"/>
        <v>9.3424657534246567</v>
      </c>
      <c r="F15" t="s">
        <v>22</v>
      </c>
      <c r="G15">
        <v>2350000</v>
      </c>
      <c r="H15">
        <v>2220750</v>
      </c>
      <c r="I15">
        <f t="shared" si="1"/>
        <v>3.3550098519375196E-2</v>
      </c>
      <c r="J15">
        <v>0.43</v>
      </c>
    </row>
    <row r="16" spans="1:10" x14ac:dyDescent="0.25">
      <c r="A16" s="9">
        <v>43190</v>
      </c>
      <c r="B16" t="s">
        <v>50</v>
      </c>
      <c r="C16">
        <v>6.375</v>
      </c>
      <c r="D16" s="9">
        <v>45214</v>
      </c>
      <c r="E16" s="10">
        <f t="shared" si="0"/>
        <v>5.5452054794520551</v>
      </c>
      <c r="F16" t="s">
        <v>22</v>
      </c>
      <c r="G16">
        <v>1900000</v>
      </c>
      <c r="H16">
        <v>1980655</v>
      </c>
      <c r="I16">
        <f t="shared" si="1"/>
        <v>2.9922850560798412E-2</v>
      </c>
      <c r="J16">
        <v>0.38</v>
      </c>
    </row>
    <row r="17" spans="1:10" x14ac:dyDescent="0.25">
      <c r="A17" s="9">
        <v>43190</v>
      </c>
      <c r="B17" t="s">
        <v>52</v>
      </c>
      <c r="C17">
        <v>6.5</v>
      </c>
      <c r="D17" s="9">
        <v>46037</v>
      </c>
      <c r="E17" s="10">
        <f t="shared" si="0"/>
        <v>7.8</v>
      </c>
      <c r="F17" t="s">
        <v>22</v>
      </c>
      <c r="G17">
        <v>1300000</v>
      </c>
      <c r="H17">
        <v>1381250</v>
      </c>
      <c r="I17">
        <f t="shared" si="1"/>
        <v>2.086730770230192E-2</v>
      </c>
      <c r="J17">
        <v>0.27</v>
      </c>
    </row>
    <row r="18" spans="1:10" x14ac:dyDescent="0.25">
      <c r="A18" s="9">
        <v>43190</v>
      </c>
      <c r="B18" t="s">
        <v>53</v>
      </c>
      <c r="C18">
        <v>8.875</v>
      </c>
      <c r="D18" s="9">
        <v>44682</v>
      </c>
      <c r="E18" s="10">
        <f t="shared" si="0"/>
        <v>4.087671232876712</v>
      </c>
      <c r="F18" t="s">
        <v>22</v>
      </c>
      <c r="G18">
        <v>1850000</v>
      </c>
      <c r="H18">
        <v>1900875</v>
      </c>
      <c r="I18">
        <f t="shared" si="1"/>
        <v>2.8717569975466543E-2</v>
      </c>
      <c r="J18">
        <v>0.37</v>
      </c>
    </row>
    <row r="19" spans="1:10" x14ac:dyDescent="0.25">
      <c r="A19" s="9">
        <v>43190</v>
      </c>
      <c r="B19" t="s">
        <v>55</v>
      </c>
      <c r="C19">
        <v>5.625</v>
      </c>
      <c r="D19" s="9">
        <v>45915</v>
      </c>
      <c r="E19" s="10">
        <f t="shared" si="0"/>
        <v>7.4657534246575343</v>
      </c>
      <c r="F19" t="s">
        <v>22</v>
      </c>
      <c r="G19">
        <v>5000000</v>
      </c>
      <c r="H19">
        <v>4839000</v>
      </c>
      <c r="I19">
        <f t="shared" si="1"/>
        <v>7.3105449391087055E-2</v>
      </c>
      <c r="J19">
        <v>0.94</v>
      </c>
    </row>
    <row r="20" spans="1:10" x14ac:dyDescent="0.25">
      <c r="C20" s="11">
        <f>SUMPRODUCT(C1:C19,$I$1:$I$19)</f>
        <v>7.1346031576659295</v>
      </c>
      <c r="D20" s="11"/>
      <c r="E20" s="11">
        <f>SUMPRODUCT(E1:E19,$I$1:$I$19)</f>
        <v>6.3821456485219814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2018-08-20T22:42:29Z</dcterms:created>
  <dcterms:modified xsi:type="dcterms:W3CDTF">2018-08-21T19:40:26Z</dcterms:modified>
</cp:coreProperties>
</file>